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2"/>
  <workbookPr updateLinks="always" defaultThemeVersion="166925"/>
  <mc:AlternateContent xmlns:mc="http://schemas.openxmlformats.org/markup-compatibility/2006">
    <mc:Choice Requires="x15">
      <x15ac:absPath xmlns:x15ac="http://schemas.microsoft.com/office/spreadsheetml/2010/11/ac" url="C:\Users\user\Documents\ANT 2025\UAF Documentos\DTS\Carepa\Automatización cap 3\"/>
    </mc:Choice>
  </mc:AlternateContent>
  <xr:revisionPtr revIDLastSave="2" documentId="13_ncr:1_{3E6B518D-DE9F-458F-95F4-D13987C587B3}" xr6:coauthVersionLast="47" xr6:coauthVersionMax="47" xr10:uidLastSave="{BE8564C0-ED84-4EC8-85AB-1856699D3C4B}"/>
  <bookViews>
    <workbookView xWindow="-120" yWindow="-120" windowWidth="29040" windowHeight="158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final'!$A$1:$AU$20</definedName>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02" i="12" l="1"/>
  <c r="R102" i="12"/>
  <c r="Q102" i="12"/>
  <c r="P102" i="12"/>
  <c r="O102" i="12"/>
  <c r="N102"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M102" i="12"/>
  <c r="L102" i="12"/>
  <c r="K102" i="12"/>
  <c r="J102" i="12"/>
  <c r="I102" i="12"/>
  <c r="H102" i="12"/>
  <c r="G102" i="12"/>
  <c r="F102" i="12"/>
  <c r="E102" i="12"/>
  <c r="D102" i="12"/>
  <c r="C102" i="12"/>
  <c r="B102" i="12"/>
  <c r="AP102" i="12" l="1"/>
  <c r="AS57" i="12"/>
  <c r="AQ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<sst xmlns="http://schemas.openxmlformats.org/spreadsheetml/2006/main" count="228" uniqueCount="66">
  <si>
    <t>UFH</t>
  </si>
  <si>
    <t>avicultura_engorde</t>
  </si>
  <si>
    <t>ganaderia_dp</t>
  </si>
  <si>
    <t>porcicultura_ceba</t>
  </si>
  <si>
    <t>piscicultura_cachama</t>
  </si>
  <si>
    <t>cacao</t>
  </si>
  <si>
    <t>maracuya</t>
  </si>
  <si>
    <t>platano</t>
  </si>
  <si>
    <t>banano</t>
  </si>
  <si>
    <t>coco</t>
  </si>
  <si>
    <t>limón_Tahiti</t>
  </si>
  <si>
    <t>01Ua-92</t>
  </si>
  <si>
    <t>Área total</t>
  </si>
  <si>
    <t>Apto</t>
  </si>
  <si>
    <t>No apto</t>
  </si>
  <si>
    <t>% aptitud</t>
  </si>
  <si>
    <t>* Se flexibilizan líneas de coco y limón Tahití debido a aptitud por SIPRA cercana al 25%</t>
  </si>
  <si>
    <t>02Ua-80</t>
  </si>
  <si>
    <t>04Ua-67</t>
  </si>
  <si>
    <t>05Ub-61</t>
  </si>
  <si>
    <t>06Uai-55</t>
  </si>
  <si>
    <t>06Ue-55</t>
  </si>
  <si>
    <t>07Ud-49</t>
  </si>
  <si>
    <t>07Uds1-49</t>
  </si>
  <si>
    <t>07Ues1-49</t>
  </si>
  <si>
    <t>Se flexibiliza la línea de pocicultura ceba por aptitud cruzada en UFH colindante con Apartadó - Antioquia</t>
  </si>
  <si>
    <t>08Uai-44</t>
  </si>
  <si>
    <t>Se flexibiliza la línea de ganadería_dp por aptitud cruzada en UFH colindante con Apartadó - Antioquia</t>
  </si>
  <si>
    <t>08Ud2s1-44</t>
  </si>
  <si>
    <t>08Uds1-44</t>
  </si>
  <si>
    <t>09Pf-38</t>
  </si>
  <si>
    <t>Se flexibiliza la línea de plátano y limón Tahití por aptitud cruzada en UFH colindante con Apartadó - Antioquia. Se ajusta por tablero</t>
  </si>
  <si>
    <t>09Pfs1-38</t>
  </si>
  <si>
    <t>09Uai-38</t>
  </si>
  <si>
    <t>09Ue-38</t>
  </si>
  <si>
    <t>09Uf-38</t>
  </si>
  <si>
    <t>09Ufs1-38</t>
  </si>
  <si>
    <t>Se flexibiliza la línea de plátano por aptitud cruzada en UFH colindante con Apartadó - Antioquia. Se ajusta por tablero</t>
  </si>
  <si>
    <t>10Ufs2-30</t>
  </si>
  <si>
    <t>Se flexibiliza la de pocicultura ceba por aptitud cruzada en UFH colindante con Apartadó - Antioquia</t>
  </si>
  <si>
    <t>Las lineas de cacao, maracuya, platano, banano, coco, limon Tahití, ganadería dp, pocicultura cria levante, avicultura engorde, piscicultura cachama: SIPRA territorial</t>
  </si>
  <si>
    <t>Las líneas de avicultura_engorde y ganaderíadp (leche): SIPRA Nacional. Las líneas de pocicultura_ceba y piscicultura_cachama: SIPRA Territorial</t>
  </si>
  <si>
    <t>limon_tahiti</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</si>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</sst>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FFFF"/>
      <name val="Calibri"/>
      <family val="2"/>
    </font>
  </fonts>
  <fills count="2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42288C"/>
      </patternFill>
    </fill>
    <fill>
      <patternFill patternType="solid">
        <fgColor rgb="FF005CE6"/>
      </patternFill>
    </fill>
    <fill>
      <patternFill patternType="solid">
        <fgColor rgb="FF00FFFF"/>
      </patternFill>
    </fill>
    <fill>
      <patternFill patternType="solid">
        <fgColor rgb="FF266600"/>
      </patternFill>
    </fill>
    <fill>
      <patternFill patternType="solid">
        <fgColor rgb="FF38D400"/>
      </patternFill>
    </fill>
    <fill>
      <patternFill patternType="solid">
        <fgColor rgb="FFAAFF00"/>
      </patternFill>
    </fill>
    <fill>
      <patternFill patternType="solid">
        <fgColor rgb="FFFFF29C"/>
      </patternFill>
    </fill>
    <fill>
      <patternFill patternType="solid">
        <fgColor rgb="FFFFFF00"/>
      </patternFill>
    </fill>
    <fill>
      <patternFill patternType="solid">
        <fgColor rgb="FFFF8C3C"/>
      </patternFill>
    </fill>
    <fill>
      <patternFill patternType="solid">
        <fgColor theme="5" tint="0.79998168889431442"/>
        <bgColor rgb="FF000000"/>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22">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4" borderId="2" xfId="0" applyFont="1" applyFill="1" applyBorder="1" applyAlignment="1">
      <alignment horizontal="center"/>
    </xf>
    <xf numFmtId="0" fontId="3" fillId="5"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0" fillId="0" borderId="2" xfId="0" applyFont="1" applyBorder="1" applyAlignment="1">
      <alignment horizontal="center"/>
    </xf>
    <xf numFmtId="0" fontId="3" fillId="0" borderId="2" xfId="0" applyFont="1" applyBorder="1" applyAlignment="1">
      <alignment horizontal="center"/>
    </xf>
    <xf numFmtId="0" fontId="16" fillId="11" borderId="1" xfId="0" applyFont="1" applyFill="1" applyBorder="1"/>
    <xf numFmtId="0" fontId="16" fillId="12" borderId="1" xfId="0" applyFont="1" applyFill="1" applyBorder="1"/>
    <xf numFmtId="0" fontId="3" fillId="13" borderId="1" xfId="0" applyFont="1" applyFill="1" applyBorder="1"/>
    <xf numFmtId="0" fontId="16" fillId="14" borderId="1" xfId="0" applyFont="1" applyFill="1" applyBorder="1"/>
    <xf numFmtId="0" fontId="3" fillId="15" borderId="1" xfId="0" applyFont="1" applyFill="1" applyBorder="1"/>
    <xf numFmtId="0" fontId="3" fillId="16" borderId="1" xfId="0" applyFont="1" applyFill="1" applyBorder="1"/>
    <xf numFmtId="0" fontId="3" fillId="17" borderId="1" xfId="0" applyFont="1" applyFill="1" applyBorder="1"/>
    <xf numFmtId="0" fontId="3" fillId="18" borderId="1" xfId="0" applyFont="1" applyFill="1" applyBorder="1"/>
    <xf numFmtId="0" fontId="3" fillId="19" borderId="1" xfId="0" applyFont="1" applyFill="1" applyBorder="1"/>
    <xf numFmtId="10" fontId="3" fillId="20" borderId="1" xfId="1" applyNumberFormat="1" applyFont="1" applyFill="1" applyBorder="1" applyAlignment="1">
      <alignment horizontal="center"/>
    </xf>
    <xf numFmtId="0" fontId="0" fillId="0" borderId="0" xfId="0" applyAlignment="1">
      <alignment horizontal="left"/>
    </xf>
    <xf numFmtId="10" fontId="3" fillId="0" borderId="1" xfId="1" applyNumberFormat="1" applyFont="1" applyFill="1" applyBorder="1" applyAlignment="1">
      <alignment horizontal="center"/>
    </xf>
    <xf numFmtId="0" fontId="3" fillId="5"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3" fillId="4" borderId="2" xfId="0" applyFont="1" applyFill="1" applyBorder="1" applyAlignment="1">
      <alignment horizontal="center"/>
    </xf>
    <xf numFmtId="10" fontId="3" fillId="4" borderId="1" xfId="1" applyNumberFormat="1" applyFont="1" applyFill="1" applyBorder="1" applyAlignment="1">
      <alignment horizontal="center"/>
    </xf>
    <xf numFmtId="0" fontId="3"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3" fillId="18" borderId="10" xfId="0" applyFont="1" applyFill="1" applyBorder="1" applyAlignment="1">
      <alignment horizontal="center" vertical="center"/>
    </xf>
    <xf numFmtId="0" fontId="3" fillId="18" borderId="8" xfId="0" applyFont="1" applyFill="1" applyBorder="1" applyAlignment="1">
      <alignment horizontal="center" vertical="center"/>
    </xf>
    <xf numFmtId="0" fontId="3" fillId="19" borderId="9" xfId="0" applyFont="1" applyFill="1" applyBorder="1" applyAlignment="1">
      <alignment horizontal="center" vertical="center"/>
    </xf>
    <xf numFmtId="0" fontId="3" fillId="19" borderId="7" xfId="0" applyFont="1" applyFill="1" applyBorder="1" applyAlignment="1">
      <alignment horizontal="center" vertical="center"/>
    </xf>
    <xf numFmtId="0" fontId="3" fillId="19" borderId="10" xfId="0" applyFont="1" applyFill="1" applyBorder="1" applyAlignment="1">
      <alignment horizontal="center" vertical="center"/>
    </xf>
    <xf numFmtId="0" fontId="3" fillId="17" borderId="6" xfId="0" applyFont="1" applyFill="1" applyBorder="1" applyAlignment="1">
      <alignment horizontal="center" vertical="center"/>
    </xf>
    <xf numFmtId="0" fontId="3" fillId="17" borderId="7" xfId="0" applyFont="1" applyFill="1" applyBorder="1" applyAlignment="1">
      <alignment horizontal="center" vertical="center"/>
    </xf>
    <xf numFmtId="0" fontId="3" fillId="17" borderId="8" xfId="0" applyFont="1" applyFill="1" applyBorder="1" applyAlignment="1">
      <alignment horizontal="center" vertical="center"/>
    </xf>
    <xf numFmtId="0" fontId="3" fillId="18" borderId="9" xfId="0" applyFont="1" applyFill="1" applyBorder="1" applyAlignment="1">
      <alignment horizontal="center" vertical="center"/>
    </xf>
    <xf numFmtId="0" fontId="16" fillId="11" borderId="6" xfId="0" applyFont="1" applyFill="1" applyBorder="1" applyAlignment="1">
      <alignment horizontal="center" vertical="center"/>
    </xf>
    <xf numFmtId="0" fontId="16" fillId="11" borderId="7" xfId="0" applyFont="1" applyFill="1" applyBorder="1" applyAlignment="1">
      <alignment horizontal="center" vertical="center"/>
    </xf>
    <xf numFmtId="0" fontId="16" fillId="11" borderId="8" xfId="0" applyFont="1" applyFill="1" applyBorder="1" applyAlignment="1">
      <alignment horizontal="center" vertical="center"/>
    </xf>
    <xf numFmtId="0" fontId="16" fillId="12" borderId="9" xfId="0" applyFont="1" applyFill="1" applyBorder="1" applyAlignment="1">
      <alignment horizontal="center" vertical="center"/>
    </xf>
    <xf numFmtId="0" fontId="16" fillId="12" borderId="7" xfId="0" applyFont="1" applyFill="1" applyBorder="1" applyAlignment="1">
      <alignment horizontal="center" vertical="center"/>
    </xf>
    <xf numFmtId="0" fontId="16" fillId="12" borderId="8" xfId="0" applyFont="1" applyFill="1" applyBorder="1" applyAlignment="1">
      <alignment horizontal="center" vertical="center"/>
    </xf>
    <xf numFmtId="0" fontId="3" fillId="13" borderId="9" xfId="0" applyFont="1" applyFill="1" applyBorder="1" applyAlignment="1">
      <alignment horizontal="center" vertical="center"/>
    </xf>
    <xf numFmtId="0" fontId="3" fillId="13" borderId="7" xfId="0" applyFont="1" applyFill="1" applyBorder="1" applyAlignment="1">
      <alignment horizontal="center" vertical="center"/>
    </xf>
    <xf numFmtId="0" fontId="3" fillId="13" borderId="8" xfId="0" applyFont="1" applyFill="1" applyBorder="1" applyAlignment="1">
      <alignment horizontal="center" vertical="center"/>
    </xf>
    <xf numFmtId="0" fontId="16" fillId="14" borderId="9" xfId="0" applyFont="1" applyFill="1" applyBorder="1" applyAlignment="1">
      <alignment horizontal="center" vertical="center"/>
    </xf>
    <xf numFmtId="0" fontId="16" fillId="14" borderId="7" xfId="0" applyFont="1" applyFill="1" applyBorder="1" applyAlignment="1">
      <alignment horizontal="center" vertical="center"/>
    </xf>
    <xf numFmtId="0" fontId="16" fillId="14" borderId="8" xfId="0" applyFont="1" applyFill="1" applyBorder="1" applyAlignment="1">
      <alignment horizontal="center" vertical="center"/>
    </xf>
    <xf numFmtId="0" fontId="3" fillId="15" borderId="9" xfId="0" applyFont="1" applyFill="1" applyBorder="1" applyAlignment="1">
      <alignment horizontal="center" vertical="center"/>
    </xf>
    <xf numFmtId="0" fontId="3" fillId="15" borderId="7" xfId="0" applyFont="1" applyFill="1" applyBorder="1" applyAlignment="1">
      <alignment horizontal="center" vertical="center"/>
    </xf>
    <xf numFmtId="0" fontId="3" fillId="15" borderId="8" xfId="0" applyFont="1" applyFill="1" applyBorder="1" applyAlignment="1">
      <alignment horizontal="center" vertical="center"/>
    </xf>
    <xf numFmtId="0" fontId="3" fillId="17" borderId="10" xfId="0" applyFont="1" applyFill="1" applyBorder="1" applyAlignment="1">
      <alignment horizontal="center" vertical="center"/>
    </xf>
    <xf numFmtId="0" fontId="3" fillId="16" borderId="9" xfId="0" applyFont="1" applyFill="1" applyBorder="1" applyAlignment="1">
      <alignment horizontal="center" vertical="center"/>
    </xf>
    <xf numFmtId="0" fontId="3" fillId="16" borderId="7" xfId="0" applyFont="1" applyFill="1" applyBorder="1" applyAlignment="1">
      <alignment horizontal="center" vertical="center"/>
    </xf>
    <xf numFmtId="0" fontId="3" fillId="16" borderId="10" xfId="0" applyFont="1" applyFill="1" applyBorder="1" applyAlignment="1">
      <alignment horizontal="center" vertical="center"/>
    </xf>
    <xf numFmtId="0" fontId="3" fillId="16" borderId="6" xfId="0" applyFont="1" applyFill="1" applyBorder="1" applyAlignment="1">
      <alignment horizontal="center" vertical="center"/>
    </xf>
    <xf numFmtId="0" fontId="3" fillId="16" borderId="8" xfId="0" applyFont="1" applyFill="1" applyBorder="1" applyAlignment="1">
      <alignment horizontal="center" vertical="center"/>
    </xf>
    <xf numFmtId="0" fontId="3" fillId="17" borderId="9"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110">
    <dxf>
      <fill>
        <patternFill>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473626"/>
        </patternFill>
      </fill>
    </dxf>
    <dxf>
      <fill>
        <patternFill>
          <bgColor rgb="FF38D400"/>
        </patternFill>
      </fill>
    </dxf>
    <dxf>
      <fill>
        <patternFill>
          <bgColor rgb="FFAAFF00"/>
        </patternFill>
      </fill>
    </dxf>
    <dxf>
      <font>
        <color theme="0"/>
      </font>
      <fill>
        <patternFill>
          <bgColor rgb="FF8D4925"/>
        </patternFill>
      </fill>
    </dxf>
    <dxf>
      <fill>
        <patternFill>
          <bgColor rgb="FFFFFF00"/>
        </patternFill>
      </fill>
    </dxf>
    <dxf>
      <fill>
        <patternFill>
          <bgColor rgb="FFFF8C3C"/>
        </patternFill>
      </fill>
    </dxf>
    <dxf>
      <fill>
        <patternFill>
          <bgColor rgb="FFFF4F7F"/>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AAFF00"/>
        </patternFill>
      </fill>
    </dxf>
    <dxf>
      <fill>
        <patternFill>
          <bgColor rgb="FF38D400"/>
        </patternFill>
      </fill>
    </dxf>
    <dxf>
      <font>
        <color theme="0"/>
      </font>
      <fill>
        <patternFill>
          <bgColor rgb="FF266600"/>
        </patternFill>
      </fill>
    </dxf>
    <dxf>
      <font>
        <color theme="0"/>
      </font>
      <fill>
        <patternFill>
          <bgColor rgb="FF42288C"/>
        </patternFill>
      </fill>
    </dxf>
    <dxf>
      <fill>
        <patternFill>
          <bgColor rgb="FF00FFFF"/>
        </patternFill>
      </fill>
    </dxf>
    <dxf>
      <fill>
        <patternFill>
          <bgColor rgb="FF00A9E6"/>
        </patternFill>
      </fill>
    </dxf>
    <dxf>
      <font>
        <color theme="0"/>
      </font>
      <fill>
        <patternFill>
          <bgColor rgb="FF005CE6"/>
        </patternFill>
      </fill>
    </dxf>
    <dxf>
      <fill>
        <patternFill>
          <bgColor rgb="FFFFF29C"/>
        </patternFill>
      </fill>
    </dxf>
    <dxf>
      <font>
        <color theme="0"/>
      </font>
      <fill>
        <patternFill>
          <bgColor rgb="FF473626"/>
        </patternFill>
      </fill>
    </dxf>
    <dxf>
      <fill>
        <patternFill>
          <bgColor rgb="FF00A9E6"/>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38D400"/>
        </patternFill>
      </fill>
    </dxf>
    <dxf>
      <font>
        <color theme="0"/>
      </font>
      <fill>
        <patternFill>
          <bgColor rgb="FF473626"/>
        </patternFill>
      </fill>
    </dxf>
    <dxf>
      <font>
        <color theme="0"/>
      </font>
      <fill>
        <patternFill>
          <bgColor rgb="FF2666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2288C"/>
        </patternFill>
      </fill>
    </dxf>
    <dxf>
      <font>
        <color theme="0"/>
      </font>
      <fill>
        <patternFill>
          <bgColor rgb="FF005CE6"/>
        </patternFill>
      </fill>
    </dxf>
    <dxf>
      <fill>
        <patternFill>
          <bgColor rgb="FFFF4F7F"/>
        </patternFill>
      </fill>
    </dxf>
    <dxf>
      <font>
        <color theme="0"/>
      </font>
      <fill>
        <patternFill>
          <bgColor rgb="FF473626"/>
        </patternFill>
      </fill>
    </dxf>
    <dxf>
      <font>
        <color theme="0"/>
      </font>
      <fill>
        <patternFill>
          <bgColor rgb="FF8D4925"/>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arroz_secano_manual</v>
          </cell>
          <cell r="C16" t="str">
            <v>arroz secano manual</v>
          </cell>
        </row>
        <row r="17">
          <cell r="A17" t="str">
            <v>agricola</v>
          </cell>
          <cell r="B17" t="str">
            <v>arveja</v>
          </cell>
          <cell r="C17" t="str">
            <v>arveja</v>
          </cell>
        </row>
        <row r="18">
          <cell r="A18" t="str">
            <v>agricola</v>
          </cell>
          <cell r="B18" t="str">
            <v>asai</v>
          </cell>
          <cell r="C18" t="str">
            <v>açaí</v>
          </cell>
        </row>
        <row r="19">
          <cell r="A19" t="str">
            <v>agricola</v>
          </cell>
          <cell r="B19" t="str">
            <v>asai_platano</v>
          </cell>
          <cell r="C19" t="str">
            <v>açaí en asocio con plátano</v>
          </cell>
        </row>
        <row r="20">
          <cell r="A20" t="str">
            <v>agricola</v>
          </cell>
          <cell r="B20" t="str">
            <v>asai_cacao</v>
          </cell>
          <cell r="C20" t="str">
            <v>açaí en asocio con cacao</v>
          </cell>
        </row>
        <row r="21">
          <cell r="A21" t="str">
            <v>pecuaria</v>
          </cell>
          <cell r="B21" t="str">
            <v>avicultura_engorde</v>
          </cell>
          <cell r="C21" t="str">
            <v>avicultura de engorde</v>
          </cell>
        </row>
        <row r="22">
          <cell r="A22" t="str">
            <v>pecuaria</v>
          </cell>
          <cell r="B22" t="str">
            <v>avicultura_postura</v>
          </cell>
          <cell r="C22" t="str">
            <v>avicultura de postura</v>
          </cell>
        </row>
        <row r="23">
          <cell r="A23" t="str">
            <v>agricola</v>
          </cell>
          <cell r="B23" t="str">
            <v>banano</v>
          </cell>
          <cell r="C23" t="str">
            <v>banano</v>
          </cell>
        </row>
        <row r="24">
          <cell r="A24" t="str">
            <v>agricola</v>
          </cell>
          <cell r="B24" t="str">
            <v>batata</v>
          </cell>
          <cell r="C24" t="str">
            <v>batata</v>
          </cell>
        </row>
        <row r="25">
          <cell r="A25" t="str">
            <v>agricola</v>
          </cell>
          <cell r="B25" t="str">
            <v>berenjena</v>
          </cell>
          <cell r="C25" t="str">
            <v>berenjena</v>
          </cell>
        </row>
        <row r="26">
          <cell r="A26" t="str">
            <v>agricola</v>
          </cell>
          <cell r="B26" t="str">
            <v>bijao</v>
          </cell>
          <cell r="C26" t="str">
            <v>bijao</v>
          </cell>
        </row>
        <row r="27">
          <cell r="A27" t="str">
            <v>agricola</v>
          </cell>
          <cell r="B27" t="str">
            <v>brocoli</v>
          </cell>
          <cell r="C27" t="str">
            <v>brócoli</v>
          </cell>
        </row>
        <row r="28">
          <cell r="A28" t="str">
            <v>pecuaria</v>
          </cell>
          <cell r="B28" t="str">
            <v>bufalos</v>
          </cell>
          <cell r="C28" t="str">
            <v>búfalos</v>
          </cell>
        </row>
        <row r="29">
          <cell r="A29" t="str">
            <v>agricola</v>
          </cell>
          <cell r="B29" t="str">
            <v>cacao</v>
          </cell>
          <cell r="C29" t="str">
            <v>cacao</v>
          </cell>
        </row>
        <row r="30">
          <cell r="A30" t="str">
            <v>agricola</v>
          </cell>
          <cell r="B30" t="str">
            <v>cacao_aguacate_criollo</v>
          </cell>
          <cell r="C30" t="str">
            <v>cacao en asocio con aguacate criollo</v>
          </cell>
        </row>
        <row r="31">
          <cell r="A31" t="str">
            <v>agricola</v>
          </cell>
          <cell r="B31" t="str">
            <v>cacao_aguacate_papelillo</v>
          </cell>
          <cell r="C31" t="str">
            <v>cacao en asocio con aguacate papelillo</v>
          </cell>
        </row>
        <row r="32">
          <cell r="A32" t="str">
            <v>agricola</v>
          </cell>
          <cell r="B32" t="str">
            <v>cacao_banano</v>
          </cell>
          <cell r="C32" t="str">
            <v>cacao en asocio con banano</v>
          </cell>
        </row>
        <row r="33">
          <cell r="A33" t="str">
            <v>agricola</v>
          </cell>
          <cell r="B33" t="str">
            <v>cacao_banano_aguacate</v>
          </cell>
          <cell r="C33" t="str">
            <v>cacao en asocio con banano y aguacate</v>
          </cell>
        </row>
        <row r="34">
          <cell r="A34" t="str">
            <v>agricola</v>
          </cell>
          <cell r="B34" t="str">
            <v>cacao_banano_aguacate_mandarina_naranja</v>
          </cell>
          <cell r="C34" t="str">
            <v>cacao en asocio con banano,aguacate, mandarina y naranja</v>
          </cell>
        </row>
        <row r="35">
          <cell r="A35" t="str">
            <v>agricola</v>
          </cell>
          <cell r="B35" t="str">
            <v>cacao_platano</v>
          </cell>
          <cell r="C35" t="str">
            <v>cacao en asocio con plátano</v>
          </cell>
        </row>
        <row r="36">
          <cell r="A36" t="str">
            <v>agricola</v>
          </cell>
          <cell r="B36" t="str">
            <v>cacao_platano_limon</v>
          </cell>
          <cell r="C36" t="str">
            <v>cacao plátano limón</v>
          </cell>
        </row>
        <row r="37">
          <cell r="A37" t="str">
            <v>agricola</v>
          </cell>
          <cell r="B37" t="str">
            <v>cacao_sombrio</v>
          </cell>
          <cell r="C37" t="str">
            <v>cacao sombrío</v>
          </cell>
        </row>
        <row r="38">
          <cell r="A38" t="str">
            <v>agricola</v>
          </cell>
          <cell r="B38" t="str">
            <v>cachaco</v>
          </cell>
          <cell r="C38" t="str">
            <v>cachaco</v>
          </cell>
        </row>
        <row r="39">
          <cell r="A39" t="str">
            <v>agricola</v>
          </cell>
          <cell r="B39" t="str">
            <v>cafe</v>
          </cell>
          <cell r="C39" t="str">
            <v>café</v>
          </cell>
        </row>
        <row r="40">
          <cell r="A40" t="str">
            <v>agricola</v>
          </cell>
          <cell r="B40" t="str">
            <v>cafe_aguacate</v>
          </cell>
          <cell r="C40" t="str">
            <v>café en asocio con aguacate</v>
          </cell>
        </row>
        <row r="41">
          <cell r="A41" t="str">
            <v>agricola</v>
          </cell>
          <cell r="B41" t="str">
            <v>cafe_frijol_arbustivo</v>
          </cell>
          <cell r="C41" t="str">
            <v>café en asocio con frijol arbustivo</v>
          </cell>
        </row>
        <row r="42">
          <cell r="A42" t="str">
            <v>agricola</v>
          </cell>
          <cell r="B42" t="str">
            <v>cafe_maiz</v>
          </cell>
          <cell r="C42" t="str">
            <v>café en asocio con maíz</v>
          </cell>
        </row>
        <row r="43">
          <cell r="A43" t="str">
            <v>agricola</v>
          </cell>
          <cell r="B43" t="str">
            <v>cafe_platano</v>
          </cell>
          <cell r="C43" t="str">
            <v>café en asocio con plátano</v>
          </cell>
        </row>
        <row r="44">
          <cell r="A44" t="str">
            <v>agricola</v>
          </cell>
          <cell r="B44" t="str">
            <v>cafe_platano_frutales_forestal</v>
          </cell>
          <cell r="C44" t="str">
            <v>café en asocio con plátano, frutales y sistema forestal</v>
          </cell>
        </row>
        <row r="45">
          <cell r="A45" t="str">
            <v>agricola</v>
          </cell>
          <cell r="B45" t="str">
            <v>cafe_sombrio</v>
          </cell>
          <cell r="C45" t="str">
            <v>Café sombrío</v>
          </cell>
        </row>
        <row r="46">
          <cell r="A46" t="str">
            <v>agricola</v>
          </cell>
          <cell r="B46" t="str">
            <v>calabacin</v>
          </cell>
          <cell r="C46" t="str">
            <v>calabacín</v>
          </cell>
        </row>
        <row r="47">
          <cell r="A47" t="str">
            <v>pecuaria</v>
          </cell>
          <cell r="B47" t="str">
            <v>camaron</v>
          </cell>
          <cell r="C47" t="str">
            <v>camarón</v>
          </cell>
        </row>
        <row r="48">
          <cell r="A48" t="str">
            <v>agricola</v>
          </cell>
          <cell r="B48" t="str">
            <v>cana</v>
          </cell>
          <cell r="C48" t="str">
            <v>caña</v>
          </cell>
        </row>
        <row r="49">
          <cell r="A49" t="str">
            <v>agricola</v>
          </cell>
          <cell r="B49" t="str">
            <v>cana_flecha</v>
          </cell>
          <cell r="C49" t="str">
            <v>caña flecha</v>
          </cell>
        </row>
        <row r="50">
          <cell r="A50" t="str">
            <v>agricola</v>
          </cell>
          <cell r="B50" t="str">
            <v>cana_panelera</v>
          </cell>
          <cell r="C50" t="str">
            <v>caña panelera</v>
          </cell>
        </row>
        <row r="51">
          <cell r="A51" t="str">
            <v>pecuaria</v>
          </cell>
          <cell r="B51" t="str">
            <v>caprinos</v>
          </cell>
          <cell r="C51" t="str">
            <v>caprinos</v>
          </cell>
        </row>
        <row r="52">
          <cell r="A52" t="str">
            <v>agricola</v>
          </cell>
          <cell r="B52" t="str">
            <v>caucho</v>
          </cell>
          <cell r="C52" t="str">
            <v>caucho</v>
          </cell>
        </row>
        <row r="53">
          <cell r="A53" t="str">
            <v>agricola</v>
          </cell>
          <cell r="B53" t="str">
            <v>cebolla_bulbo</v>
          </cell>
          <cell r="C53" t="str">
            <v>cebolla bulbo</v>
          </cell>
        </row>
        <row r="54">
          <cell r="A54" t="str">
            <v>agricola</v>
          </cell>
          <cell r="B54" t="str">
            <v>cebolla_junca</v>
          </cell>
          <cell r="C54" t="str">
            <v>cebolla junca</v>
          </cell>
        </row>
        <row r="55">
          <cell r="A55" t="str">
            <v>agricola</v>
          </cell>
          <cell r="B55" t="str">
            <v>chontaduro</v>
          </cell>
          <cell r="C55" t="str">
            <v>chontaduro</v>
          </cell>
        </row>
        <row r="56">
          <cell r="A56" t="str">
            <v>agricola</v>
          </cell>
          <cell r="B56" t="str">
            <v>cilantro</v>
          </cell>
          <cell r="C56" t="str">
            <v>cilantro</v>
          </cell>
        </row>
        <row r="57">
          <cell r="A57" t="str">
            <v>agricola</v>
          </cell>
          <cell r="B57" t="str">
            <v>cilantro_morron</v>
          </cell>
          <cell r="C57" t="str">
            <v>cilantro morrón</v>
          </cell>
        </row>
        <row r="58">
          <cell r="A58" t="str">
            <v>agricola</v>
          </cell>
          <cell r="B58" t="str">
            <v>cilantro_repollo</v>
          </cell>
          <cell r="C58" t="str">
            <v>cilantro_repollo</v>
          </cell>
        </row>
        <row r="59">
          <cell r="A59" t="str">
            <v>agricola</v>
          </cell>
          <cell r="B59" t="str">
            <v>ciruela</v>
          </cell>
          <cell r="C59" t="str">
            <v>ciruela</v>
          </cell>
        </row>
        <row r="60">
          <cell r="A60" t="str">
            <v>agricola</v>
          </cell>
          <cell r="B60" t="str">
            <v>ciruela_castilla</v>
          </cell>
          <cell r="C60" t="str">
            <v>ciruela castilla</v>
          </cell>
        </row>
        <row r="61">
          <cell r="A61" t="str">
            <v>agricola</v>
          </cell>
          <cell r="B61" t="str">
            <v>ciruela_costena</v>
          </cell>
          <cell r="C61" t="str">
            <v>ciruela costeña</v>
          </cell>
        </row>
        <row r="62">
          <cell r="A62" t="str">
            <v>agricola</v>
          </cell>
          <cell r="B62" t="str">
            <v>citricos</v>
          </cell>
          <cell r="C62" t="str">
            <v>cítricos</v>
          </cell>
        </row>
        <row r="63">
          <cell r="A63" t="str">
            <v>agricola</v>
          </cell>
          <cell r="B63" t="str">
            <v>coco</v>
          </cell>
          <cell r="C63" t="str">
            <v>coco</v>
          </cell>
        </row>
        <row r="64">
          <cell r="A64" t="str">
            <v>pecuaria</v>
          </cell>
          <cell r="B64" t="str">
            <v>codornices</v>
          </cell>
          <cell r="C64" t="str">
            <v>codornices</v>
          </cell>
        </row>
        <row r="65">
          <cell r="A65" t="str">
            <v>agricola</v>
          </cell>
          <cell r="B65" t="str">
            <v>coliflor</v>
          </cell>
          <cell r="C65" t="str">
            <v>coliflor</v>
          </cell>
        </row>
        <row r="66">
          <cell r="A66" t="str">
            <v>pecuaria</v>
          </cell>
          <cell r="B66" t="str">
            <v>cunicultura</v>
          </cell>
          <cell r="C66" t="str">
            <v>cunicultura</v>
          </cell>
        </row>
        <row r="67">
          <cell r="A67" t="str">
            <v>pecuaria</v>
          </cell>
          <cell r="B67" t="str">
            <v>cuyicultura</v>
          </cell>
          <cell r="C67" t="str">
            <v>cuyicultura</v>
          </cell>
        </row>
        <row r="68">
          <cell r="A68" t="str">
            <v>agricola</v>
          </cell>
          <cell r="B68" t="str">
            <v>esparrago</v>
          </cell>
          <cell r="C68" t="str">
            <v>espárrago</v>
          </cell>
        </row>
        <row r="69">
          <cell r="A69" t="str">
            <v>agricola</v>
          </cell>
          <cell r="B69" t="str">
            <v>espinaca</v>
          </cell>
          <cell r="C69" t="str">
            <v>espinaca</v>
          </cell>
        </row>
        <row r="70">
          <cell r="A70" t="str">
            <v>agricola</v>
          </cell>
          <cell r="B70" t="str">
            <v>fique</v>
          </cell>
          <cell r="C70" t="str">
            <v>fique</v>
          </cell>
        </row>
        <row r="71">
          <cell r="A71" t="str">
            <v>agricola</v>
          </cell>
          <cell r="B71" t="str">
            <v>frijol</v>
          </cell>
          <cell r="C71" t="str">
            <v>frijol</v>
          </cell>
        </row>
        <row r="72">
          <cell r="A72" t="str">
            <v>agricola</v>
          </cell>
          <cell r="B72" t="str">
            <v>frijol_arbustivo</v>
          </cell>
          <cell r="C72" t="str">
            <v>frjiol arbustivo</v>
          </cell>
        </row>
        <row r="73">
          <cell r="A73" t="str">
            <v>agricola</v>
          </cell>
          <cell r="B73" t="str">
            <v>frijol_cabeza_negra</v>
          </cell>
          <cell r="C73" t="str">
            <v>frijol cabeza negra</v>
          </cell>
        </row>
        <row r="74">
          <cell r="A74" t="str">
            <v>agricola</v>
          </cell>
          <cell r="B74" t="str">
            <v>frijol_caraota</v>
          </cell>
          <cell r="C74" t="str">
            <v>frijol caraota</v>
          </cell>
        </row>
        <row r="75">
          <cell r="A75" t="str">
            <v>agricola</v>
          </cell>
          <cell r="B75" t="str">
            <v>frijol_caupi</v>
          </cell>
          <cell r="C75" t="str">
            <v>frijol caupí</v>
          </cell>
        </row>
        <row r="76">
          <cell r="A76" t="str">
            <v>agricola</v>
          </cell>
          <cell r="B76" t="str">
            <v>frijol_rosado_zaragoza</v>
          </cell>
          <cell r="C76" t="str">
            <v>frijol rosado zaragoza</v>
          </cell>
        </row>
        <row r="77">
          <cell r="A77" t="str">
            <v>agricola</v>
          </cell>
          <cell r="B77" t="str">
            <v>frijol_voluble</v>
          </cell>
          <cell r="C77" t="str">
            <v>frijol voluble</v>
          </cell>
        </row>
        <row r="78">
          <cell r="A78" t="str">
            <v>agricola</v>
          </cell>
          <cell r="B78" t="str">
            <v>frijol_zaragoza</v>
          </cell>
          <cell r="C78" t="str">
            <v>frijol zaragoza</v>
          </cell>
        </row>
        <row r="79">
          <cell r="A79" t="str">
            <v>agricola</v>
          </cell>
          <cell r="B79" t="str">
            <v>frijol_zaragoza</v>
          </cell>
          <cell r="C79" t="str">
            <v>frijol zaragoza</v>
          </cell>
        </row>
        <row r="80">
          <cell r="A80" t="str">
            <v>pecuaria</v>
          </cell>
          <cell r="B80" t="str">
            <v>ganaderia_carne</v>
          </cell>
          <cell r="C80" t="str">
            <v>ganadería de carne</v>
          </cell>
        </row>
        <row r="81">
          <cell r="A81" t="str">
            <v>pecuaria</v>
          </cell>
          <cell r="B81" t="str">
            <v>ganaderia_cria</v>
          </cell>
          <cell r="C81" t="str">
            <v>ganadería de cría</v>
          </cell>
        </row>
        <row r="82">
          <cell r="A82" t="str">
            <v>pecuaria</v>
          </cell>
          <cell r="B82" t="str">
            <v>ganaderia_dp</v>
          </cell>
          <cell r="C82" t="str">
            <v>ganadería doble propósito</v>
          </cell>
        </row>
        <row r="83">
          <cell r="A83" t="str">
            <v>pecuaria</v>
          </cell>
          <cell r="B83" t="str">
            <v>ganaderia_leche</v>
          </cell>
          <cell r="C83" t="str">
            <v>ganadería de leche</v>
          </cell>
        </row>
        <row r="84">
          <cell r="A84" t="str">
            <v>agricola</v>
          </cell>
          <cell r="B84" t="str">
            <v>granadilla</v>
          </cell>
          <cell r="C84" t="str">
            <v>granadilla</v>
          </cell>
        </row>
        <row r="85">
          <cell r="A85" t="str">
            <v>agricola</v>
          </cell>
          <cell r="B85" t="str">
            <v>guandul</v>
          </cell>
          <cell r="C85" t="str">
            <v>guandul</v>
          </cell>
        </row>
        <row r="86">
          <cell r="A86" t="str">
            <v>agricola</v>
          </cell>
          <cell r="B86" t="str">
            <v>guayaba</v>
          </cell>
          <cell r="C86" t="str">
            <v>guayaba</v>
          </cell>
        </row>
        <row r="87">
          <cell r="A87" t="str">
            <v>agricola</v>
          </cell>
          <cell r="B87" t="str">
            <v>gulupa</v>
          </cell>
          <cell r="C87" t="str">
            <v>gulupa</v>
          </cell>
        </row>
        <row r="88">
          <cell r="A88" t="str">
            <v>agricola</v>
          </cell>
          <cell r="B88" t="str">
            <v>hierbabuena</v>
          </cell>
          <cell r="C88" t="str">
            <v>hierbabuena</v>
          </cell>
        </row>
        <row r="89">
          <cell r="A89" t="str">
            <v>agricola</v>
          </cell>
          <cell r="B89" t="str">
            <v>hortalizas</v>
          </cell>
          <cell r="C89" t="str">
            <v>hortalizas</v>
          </cell>
        </row>
        <row r="90">
          <cell r="A90" t="str">
            <v>agricola</v>
          </cell>
          <cell r="B90" t="str">
            <v xml:space="preserve">lechuga </v>
          </cell>
          <cell r="C90" t="str">
            <v>lechuga</v>
          </cell>
        </row>
        <row r="91">
          <cell r="A91" t="str">
            <v>agricola</v>
          </cell>
          <cell r="B91" t="str">
            <v>lechuga_gourmet</v>
          </cell>
          <cell r="C91" t="str">
            <v>lechuga gourmet</v>
          </cell>
        </row>
        <row r="92">
          <cell r="A92" t="str">
            <v>agricola</v>
          </cell>
          <cell r="B92" t="str">
            <v>limon</v>
          </cell>
          <cell r="C92" t="str">
            <v>limón</v>
          </cell>
        </row>
        <row r="93">
          <cell r="A93" t="str">
            <v>agricola</v>
          </cell>
          <cell r="B93" t="str">
            <v>limon_castilla</v>
          </cell>
          <cell r="C93" t="str">
            <v>limón de castilla</v>
          </cell>
        </row>
        <row r="94">
          <cell r="A94" t="str">
            <v>agricola</v>
          </cell>
          <cell r="B94" t="str">
            <v>limon_castilla_limon_mandarino</v>
          </cell>
          <cell r="C94" t="str">
            <v>limón de castilla y limón mandarino</v>
          </cell>
        </row>
        <row r="95">
          <cell r="A95" t="str">
            <v>agricola</v>
          </cell>
          <cell r="B95" t="str">
            <v>limon_criollo</v>
          </cell>
          <cell r="C95" t="str">
            <v>limón criollo</v>
          </cell>
        </row>
        <row r="96">
          <cell r="A96" t="str">
            <v>agricola</v>
          </cell>
          <cell r="B96" t="str">
            <v>limon_mandarina</v>
          </cell>
          <cell r="C96" t="str">
            <v xml:space="preserve">limón en asocio con mandarina </v>
          </cell>
        </row>
        <row r="97">
          <cell r="A97" t="str">
            <v>agricola</v>
          </cell>
          <cell r="B97" t="str">
            <v>limon_mandarino</v>
          </cell>
          <cell r="C97" t="str">
            <v>limón mandarino</v>
          </cell>
        </row>
        <row r="98">
          <cell r="A98" t="str">
            <v>agricola</v>
          </cell>
          <cell r="B98" t="str">
            <v>limon_tahiti</v>
          </cell>
          <cell r="C98" t="str">
            <v>limón Tahití</v>
          </cell>
        </row>
        <row r="99">
          <cell r="A99" t="str">
            <v>agricola</v>
          </cell>
          <cell r="B99" t="str">
            <v>maiz</v>
          </cell>
          <cell r="C99" t="str">
            <v>maíz</v>
          </cell>
        </row>
        <row r="100">
          <cell r="A100" t="str">
            <v>agricola</v>
          </cell>
          <cell r="B100" t="str">
            <v>maiz amarillo</v>
          </cell>
          <cell r="C100" t="str">
            <v>maíz amarillo</v>
          </cell>
        </row>
        <row r="101">
          <cell r="A101" t="str">
            <v>agricola</v>
          </cell>
          <cell r="B101" t="str">
            <v>maiz puya</v>
          </cell>
          <cell r="C101" t="str">
            <v>maíz puya</v>
          </cell>
        </row>
        <row r="102">
          <cell r="A102" t="str">
            <v>agricola</v>
          </cell>
          <cell r="B102" t="str">
            <v>maiz_amarillo</v>
          </cell>
          <cell r="C102" t="str">
            <v xml:space="preserve">Maíz amarillo </v>
          </cell>
        </row>
        <row r="103">
          <cell r="A103" t="str">
            <v>agricola</v>
          </cell>
          <cell r="B103" t="str">
            <v>maiz_amarillo_tradicional</v>
          </cell>
          <cell r="C103" t="str">
            <v>maíz amarillo  tradicional</v>
          </cell>
        </row>
        <row r="104">
          <cell r="A104" t="str">
            <v>agricola</v>
          </cell>
          <cell r="B104" t="str">
            <v>maiz_blanco</v>
          </cell>
          <cell r="C104" t="str">
            <v>Maíz blanco tradicional</v>
          </cell>
        </row>
        <row r="105">
          <cell r="A105" t="str">
            <v>agricola</v>
          </cell>
          <cell r="B105" t="str">
            <v>maiz_blanco_tradicional</v>
          </cell>
          <cell r="C105" t="str">
            <v>maíz blanco tradicional</v>
          </cell>
        </row>
        <row r="106">
          <cell r="A106" t="str">
            <v>agricola</v>
          </cell>
          <cell r="B106" t="str">
            <v>maiz_puya</v>
          </cell>
          <cell r="C106" t="str">
            <v>maíz puya</v>
          </cell>
        </row>
        <row r="107">
          <cell r="A107" t="str">
            <v>agricola</v>
          </cell>
          <cell r="B107" t="str">
            <v>maiz_tecnificado</v>
          </cell>
          <cell r="C107" t="str">
            <v>maíz tecnificado</v>
          </cell>
        </row>
        <row r="108">
          <cell r="A108" t="str">
            <v>agricola</v>
          </cell>
          <cell r="B108" t="str">
            <v>maiz_tradicional</v>
          </cell>
          <cell r="C108" t="str">
            <v>maíz tradicional</v>
          </cell>
        </row>
        <row r="109">
          <cell r="A109" t="str">
            <v>agricola</v>
          </cell>
          <cell r="B109" t="str">
            <v>malanga</v>
          </cell>
          <cell r="C109" t="str">
            <v>malanga</v>
          </cell>
        </row>
        <row r="110">
          <cell r="A110" t="str">
            <v>agricola</v>
          </cell>
          <cell r="B110" t="str">
            <v>mamoncillo</v>
          </cell>
          <cell r="C110" t="str">
            <v>mamoncillo</v>
          </cell>
        </row>
        <row r="111">
          <cell r="A111" t="str">
            <v>agricola</v>
          </cell>
          <cell r="B111" t="str">
            <v>mamoncillo</v>
          </cell>
          <cell r="C111" t="str">
            <v>mamoncillo</v>
          </cell>
        </row>
        <row r="112">
          <cell r="A112" t="str">
            <v>agricola</v>
          </cell>
          <cell r="B112" t="str">
            <v>mandarina</v>
          </cell>
          <cell r="C112" t="str">
            <v>mandarina</v>
          </cell>
        </row>
        <row r="113">
          <cell r="A113" t="str">
            <v>agricola</v>
          </cell>
          <cell r="B113" t="str">
            <v>mango</v>
          </cell>
          <cell r="C113" t="str">
            <v>mango</v>
          </cell>
        </row>
        <row r="114">
          <cell r="A114" t="str">
            <v>agricola</v>
          </cell>
          <cell r="B114" t="str">
            <v>mango_hilaza</v>
          </cell>
          <cell r="C114" t="str">
            <v>mango hilaza</v>
          </cell>
        </row>
        <row r="115">
          <cell r="A115" t="str">
            <v>agricola</v>
          </cell>
          <cell r="B115" t="str">
            <v>mango_keitt</v>
          </cell>
          <cell r="C115" t="str">
            <v>mango keitt</v>
          </cell>
        </row>
        <row r="116">
          <cell r="A116" t="str">
            <v>agricola</v>
          </cell>
          <cell r="B116" t="str">
            <v>mango_tommy</v>
          </cell>
          <cell r="C116" t="str">
            <v>mango tommy</v>
          </cell>
        </row>
        <row r="117">
          <cell r="A117" t="str">
            <v>agricola</v>
          </cell>
          <cell r="B117" t="str">
            <v>maracuya</v>
          </cell>
          <cell r="C117" t="str">
            <v>maracuyá</v>
          </cell>
        </row>
        <row r="118">
          <cell r="A118" t="str">
            <v>agricola</v>
          </cell>
          <cell r="B118" t="str">
            <v>melon</v>
          </cell>
          <cell r="C118" t="str">
            <v xml:space="preserve">melón </v>
          </cell>
        </row>
        <row r="119">
          <cell r="A119" t="str">
            <v>agricola</v>
          </cell>
          <cell r="B119" t="str">
            <v>mora</v>
          </cell>
          <cell r="C119" t="str">
            <v>mora</v>
          </cell>
        </row>
        <row r="120">
          <cell r="A120" t="str">
            <v>agricola</v>
          </cell>
          <cell r="B120" t="str">
            <v>name</v>
          </cell>
          <cell r="C120" t="str">
            <v>ñame</v>
          </cell>
        </row>
        <row r="121">
          <cell r="A121" t="str">
            <v>agricola</v>
          </cell>
          <cell r="B121" t="str">
            <v>name_diamante</v>
          </cell>
          <cell r="C121" t="str">
            <v>ñame diamante</v>
          </cell>
        </row>
        <row r="122">
          <cell r="A122" t="str">
            <v>agricola</v>
          </cell>
          <cell r="B122" t="str">
            <v>name_espino</v>
          </cell>
          <cell r="C122" t="str">
            <v>ñame espino</v>
          </cell>
        </row>
        <row r="123">
          <cell r="A123" t="str">
            <v>agricola</v>
          </cell>
          <cell r="B123" t="str">
            <v>naranja</v>
          </cell>
          <cell r="C123" t="str">
            <v>naranja</v>
          </cell>
        </row>
        <row r="124">
          <cell r="A124" t="str">
            <v>agricola</v>
          </cell>
          <cell r="B124" t="str">
            <v>naranja_valencia</v>
          </cell>
          <cell r="C124" t="str">
            <v>naranja valencia</v>
          </cell>
        </row>
        <row r="125">
          <cell r="A125" t="str">
            <v>pecuaria</v>
          </cell>
          <cell r="B125" t="str">
            <v>ovinos</v>
          </cell>
          <cell r="C125" t="str">
            <v>ovinos</v>
          </cell>
        </row>
        <row r="126">
          <cell r="A126" t="str">
            <v>agricola</v>
          </cell>
          <cell r="B126" t="str">
            <v>palma_aceite</v>
          </cell>
          <cell r="C126" t="str">
            <v>palma de aceite</v>
          </cell>
        </row>
        <row r="127">
          <cell r="A127" t="str">
            <v>agricola</v>
          </cell>
          <cell r="B127" t="str">
            <v>papa</v>
          </cell>
          <cell r="C127" t="str">
            <v>papa</v>
          </cell>
        </row>
        <row r="128">
          <cell r="A128" t="str">
            <v>agricola</v>
          </cell>
          <cell r="B128" t="str">
            <v>papa_criolla</v>
          </cell>
          <cell r="C128" t="str">
            <v>papa criolla</v>
          </cell>
        </row>
        <row r="129">
          <cell r="A129" t="str">
            <v>agricola</v>
          </cell>
          <cell r="B129" t="str">
            <v>papaya</v>
          </cell>
          <cell r="C129" t="str">
            <v>papaya</v>
          </cell>
        </row>
        <row r="130">
          <cell r="A130" t="str">
            <v>agricola</v>
          </cell>
          <cell r="B130" t="str">
            <v>patilla</v>
          </cell>
          <cell r="C130" t="str">
            <v>patilla</v>
          </cell>
        </row>
        <row r="131">
          <cell r="A131" t="str">
            <v>agricola</v>
          </cell>
          <cell r="B131" t="str">
            <v>patilla_melon</v>
          </cell>
          <cell r="C131" t="str">
            <v>patilla en asocio con melón</v>
          </cell>
        </row>
        <row r="132">
          <cell r="A132" t="str">
            <v>agricola</v>
          </cell>
          <cell r="B132" t="str">
            <v>pepino_guiso</v>
          </cell>
          <cell r="C132" t="str">
            <v>pepino guiso</v>
          </cell>
        </row>
        <row r="133">
          <cell r="A133" t="str">
            <v>pecuaria</v>
          </cell>
          <cell r="B133" t="str">
            <v>piangua</v>
          </cell>
          <cell r="C133" t="str">
            <v>piangua</v>
          </cell>
        </row>
        <row r="134">
          <cell r="A134" t="str">
            <v>agricola</v>
          </cell>
          <cell r="B134" t="str">
            <v>pimenton</v>
          </cell>
          <cell r="C134" t="str">
            <v>pimentón</v>
          </cell>
        </row>
        <row r="135">
          <cell r="A135" t="str">
            <v>agricola</v>
          </cell>
          <cell r="B135" t="str">
            <v>pimienta</v>
          </cell>
          <cell r="C135" t="str">
            <v>pimienta</v>
          </cell>
        </row>
        <row r="136">
          <cell r="A136" t="str">
            <v>agricola</v>
          </cell>
          <cell r="B136" t="str">
            <v>pimientos</v>
          </cell>
          <cell r="C136" t="str">
            <v>pimientos</v>
          </cell>
        </row>
        <row r="137">
          <cell r="A137" t="str">
            <v>agricola</v>
          </cell>
          <cell r="B137" t="str">
            <v>piña</v>
          </cell>
          <cell r="C137" t="str">
            <v>piña</v>
          </cell>
        </row>
        <row r="138">
          <cell r="A138" t="str">
            <v>pecuaria</v>
          </cell>
          <cell r="B138" t="str">
            <v>piscicultura_bocachico</v>
          </cell>
          <cell r="C138" t="str">
            <v>piscicultura</v>
          </cell>
        </row>
        <row r="139">
          <cell r="A139" t="str">
            <v>pecuaria</v>
          </cell>
          <cell r="B139" t="str">
            <v>piscicultura_cachama</v>
          </cell>
          <cell r="C139" t="str">
            <v>piscicultura cachama</v>
          </cell>
        </row>
        <row r="140">
          <cell r="A140" t="str">
            <v>pecuaria</v>
          </cell>
          <cell r="B140" t="str">
            <v>piscicultura_cachama_bocachico</v>
          </cell>
          <cell r="C140" t="str">
            <v>piscicultura cachama bocachico</v>
          </cell>
        </row>
        <row r="141">
          <cell r="A141" t="str">
            <v>pecuaria</v>
          </cell>
          <cell r="B141" t="str">
            <v>piscicultura_tilapia</v>
          </cell>
          <cell r="C141" t="str">
            <v>piscicultura tilapia</v>
          </cell>
        </row>
        <row r="142">
          <cell r="A142" t="str">
            <v>pecuaria</v>
          </cell>
          <cell r="B142" t="str">
            <v>piscicultura_tilapia_bocachico</v>
          </cell>
          <cell r="C142" t="str">
            <v>piscicultura tilapia y bocachico</v>
          </cell>
        </row>
        <row r="143">
          <cell r="A143" t="str">
            <v>pecuaria</v>
          </cell>
          <cell r="B143" t="str">
            <v>piscicultura_tilapia_cachama</v>
          </cell>
          <cell r="C143" t="str">
            <v>piscicultura tilapia y cachama</v>
          </cell>
        </row>
        <row r="144">
          <cell r="A144" t="str">
            <v>pecuaria</v>
          </cell>
          <cell r="B144" t="str">
            <v>piscicultura_cachama_mojarra</v>
          </cell>
          <cell r="C144" t="str">
            <v>piscicultura cachama y mojarra</v>
          </cell>
        </row>
        <row r="145">
          <cell r="A145" t="str">
            <v>pecuaria</v>
          </cell>
          <cell r="B145" t="str">
            <v>piscicultura_trucha</v>
          </cell>
          <cell r="C145" t="str">
            <v>piscicultura trucha</v>
          </cell>
        </row>
        <row r="146">
          <cell r="A146" t="str">
            <v>agricola</v>
          </cell>
          <cell r="B146" t="str">
            <v>platano</v>
          </cell>
          <cell r="C146" t="str">
            <v>plátano</v>
          </cell>
        </row>
        <row r="147">
          <cell r="A147" t="str">
            <v>agricola</v>
          </cell>
          <cell r="B147" t="str">
            <v>platano_harton</v>
          </cell>
          <cell r="C147" t="str">
            <v>plátano hartón</v>
          </cell>
        </row>
        <row r="148">
          <cell r="A148" t="str">
            <v>pecuaria</v>
          </cell>
          <cell r="B148" t="str">
            <v>porcicultura_ceba</v>
          </cell>
          <cell r="C148" t="str">
            <v>porcicultura de ceba</v>
          </cell>
        </row>
        <row r="149">
          <cell r="A149" t="str">
            <v>pecuaria</v>
          </cell>
          <cell r="B149" t="str">
            <v>porcicultura_ciclo_completo</v>
          </cell>
          <cell r="C149" t="str">
            <v>porcicultura de ciclo completo</v>
          </cell>
        </row>
        <row r="150">
          <cell r="A150" t="str">
            <v>pecuaria</v>
          </cell>
          <cell r="B150" t="str">
            <v>porcicultura_cria</v>
          </cell>
          <cell r="C150" t="str">
            <v>porcicultura de cría</v>
          </cell>
        </row>
        <row r="151">
          <cell r="A151" t="str">
            <v>pecuaria</v>
          </cell>
          <cell r="B151" t="str">
            <v>porcicultura_cria_levante</v>
          </cell>
          <cell r="C151" t="str">
            <v>porcicultura de cría y levante</v>
          </cell>
        </row>
        <row r="152">
          <cell r="A152" t="str">
            <v>agricola</v>
          </cell>
          <cell r="B152" t="str">
            <v>rambutan</v>
          </cell>
          <cell r="C152" t="str">
            <v>rambutan</v>
          </cell>
        </row>
        <row r="153">
          <cell r="A153" t="str">
            <v>agricola</v>
          </cell>
          <cell r="B153" t="str">
            <v>remolacha</v>
          </cell>
          <cell r="C153" t="str">
            <v>remolacha</v>
          </cell>
        </row>
        <row r="154">
          <cell r="A154" t="str">
            <v>agricola</v>
          </cell>
          <cell r="B154" t="str">
            <v>repollo</v>
          </cell>
          <cell r="C154" t="str">
            <v>repollo</v>
          </cell>
        </row>
        <row r="155">
          <cell r="A155" t="str">
            <v>agricola</v>
          </cell>
          <cell r="B155" t="str">
            <v>sacha_inchi</v>
          </cell>
          <cell r="C155" t="str">
            <v>sacha inchi</v>
          </cell>
        </row>
        <row r="156">
          <cell r="A156" t="str">
            <v>agricola</v>
          </cell>
          <cell r="B156" t="str">
            <v>sorgo</v>
          </cell>
          <cell r="C156" t="str">
            <v>sorgo</v>
          </cell>
        </row>
        <row r="157">
          <cell r="A157" t="str">
            <v>agricola</v>
          </cell>
          <cell r="B157" t="str">
            <v>soya</v>
          </cell>
          <cell r="C157" t="str">
            <v>soya</v>
          </cell>
        </row>
        <row r="158">
          <cell r="A158" t="str">
            <v>agricola</v>
          </cell>
          <cell r="B158" t="str">
            <v>stevia</v>
          </cell>
          <cell r="C158" t="str">
            <v>stevia</v>
          </cell>
        </row>
        <row r="159">
          <cell r="A159" t="str">
            <v>agricola</v>
          </cell>
          <cell r="B159" t="str">
            <v>tabaco</v>
          </cell>
          <cell r="C159" t="str">
            <v>tabaco</v>
          </cell>
        </row>
        <row r="160">
          <cell r="A160" t="str">
            <v>agricola</v>
          </cell>
          <cell r="B160" t="str">
            <v>tomate_arbol</v>
          </cell>
          <cell r="C160" t="str">
            <v>tomate de árbol</v>
          </cell>
        </row>
        <row r="161">
          <cell r="A161" t="str">
            <v>agricola</v>
          </cell>
          <cell r="B161" t="str">
            <v>tomate_cherry</v>
          </cell>
          <cell r="C161" t="str">
            <v>tomate cherry</v>
          </cell>
        </row>
        <row r="162">
          <cell r="A162" t="str">
            <v>agricola</v>
          </cell>
          <cell r="B162" t="str">
            <v>tomate_mesa</v>
          </cell>
          <cell r="C162" t="str">
            <v>tomate de mesa</v>
          </cell>
        </row>
        <row r="163">
          <cell r="A163" t="str">
            <v>agricola</v>
          </cell>
          <cell r="B163" t="str">
            <v>uchuva</v>
          </cell>
          <cell r="C163" t="str">
            <v>uchuva</v>
          </cell>
        </row>
        <row r="164">
          <cell r="A164" t="str">
            <v>agricola</v>
          </cell>
          <cell r="B164" t="str">
            <v>uva</v>
          </cell>
          <cell r="C164" t="str">
            <v>uva</v>
          </cell>
        </row>
        <row r="165">
          <cell r="A165" t="str">
            <v>agricola</v>
          </cell>
          <cell r="B165" t="str">
            <v>yuca</v>
          </cell>
          <cell r="C165" t="str">
            <v>yuca</v>
          </cell>
        </row>
        <row r="166">
          <cell r="A166" t="str">
            <v>agricola</v>
          </cell>
          <cell r="B166" t="str">
            <v>yuca_industrial</v>
          </cell>
          <cell r="C166" t="str">
            <v>yuca para uso industrial</v>
          </cell>
        </row>
        <row r="167">
          <cell r="A167" t="str">
            <v>agricola</v>
          </cell>
          <cell r="B167" t="str">
            <v>yuca_maiz</v>
          </cell>
          <cell r="C167" t="str">
            <v>yuca en asocio con maíz</v>
          </cell>
        </row>
        <row r="168">
          <cell r="A168" t="str">
            <v>agricola</v>
          </cell>
          <cell r="B168" t="str">
            <v>yuca_maiz_ahuyama</v>
          </cell>
          <cell r="C168" t="str">
            <v>yuca en asocio con maíz y ahuyama</v>
          </cell>
        </row>
        <row r="169">
          <cell r="A169" t="str">
            <v>agricola</v>
          </cell>
          <cell r="B169" t="str">
            <v>yuca_maiz_name</v>
          </cell>
          <cell r="C169" t="str">
            <v>yuca en asocio con maíz y ñame</v>
          </cell>
        </row>
        <row r="170">
          <cell r="A170" t="str">
            <v>agricola</v>
          </cell>
          <cell r="B170" t="str">
            <v>yuca_maiz_name_patilla</v>
          </cell>
          <cell r="C170" t="str">
            <v>Yuca en asocio con maíz, ñame y patilla</v>
          </cell>
        </row>
        <row r="171">
          <cell r="A171" t="str">
            <v>agricola</v>
          </cell>
          <cell r="B171" t="str">
            <v>yuca_maiz_patilla</v>
          </cell>
          <cell r="C171" t="str">
            <v>yuca en asocio con maíz y patilla</v>
          </cell>
        </row>
        <row r="172">
          <cell r="A172" t="str">
            <v>agricola</v>
          </cell>
          <cell r="B172" t="str">
            <v>yuca_name</v>
          </cell>
          <cell r="C172" t="str">
            <v>yuca en asocio con ñame</v>
          </cell>
        </row>
        <row r="173">
          <cell r="A173" t="str">
            <v>agricola</v>
          </cell>
          <cell r="B173" t="str">
            <v>zanahoria</v>
          </cell>
          <cell r="C173" t="str">
            <v>zanahoria</v>
          </cell>
        </row>
        <row r="174">
          <cell r="A174" t="str">
            <v>agricola</v>
          </cell>
          <cell r="B174" t="str">
            <v>pepino_cohombro</v>
          </cell>
          <cell r="C174" t="str">
            <v>pepino cohombro</v>
          </cell>
        </row>
        <row r="175">
          <cell r="A175" t="str">
            <v>agricola</v>
          </cell>
          <cell r="B175" t="str">
            <v>habichuela</v>
          </cell>
          <cell r="C175" t="str">
            <v>habichuela</v>
          </cell>
        </row>
        <row r="176">
          <cell r="A176" t="str">
            <v>pecuaria</v>
          </cell>
          <cell r="B176" t="str">
            <v>porcicultura_levante</v>
          </cell>
          <cell r="C176" t="str">
            <v>porcicultura de levante</v>
          </cell>
        </row>
        <row r="177">
          <cell r="A177" t="str">
            <v>agricola</v>
          </cell>
          <cell r="B177" t="str">
            <v>aromaticas</v>
          </cell>
          <cell r="C177" t="str">
            <v>aromáticas</v>
          </cell>
        </row>
        <row r="178">
          <cell r="A178" t="str">
            <v>agricola</v>
          </cell>
          <cell r="B178" t="str">
            <v>romero</v>
          </cell>
          <cell r="C178" t="str">
            <v>romero</v>
          </cell>
        </row>
        <row r="179">
          <cell r="A179" t="str">
            <v>agricola</v>
          </cell>
          <cell r="B179" t="str">
            <v>calendula</v>
          </cell>
          <cell r="C179" t="str">
            <v>caléndula</v>
          </cell>
        </row>
        <row r="180">
          <cell r="A180" t="str">
            <v>agricola</v>
          </cell>
          <cell r="B180" t="str">
            <v>arroz_riego_voleo</v>
          </cell>
          <cell r="C180" t="str">
            <v>Arroz riego siembra al voleo</v>
          </cell>
        </row>
        <row r="181">
          <cell r="A181" t="str">
            <v>agricola</v>
          </cell>
          <cell r="B181" t="str">
            <v>arroz_riego_transplante</v>
          </cell>
          <cell r="C181" t="str">
            <v xml:space="preserve">Arroz riego siembra transplante </v>
          </cell>
        </row>
        <row r="182">
          <cell r="B182"/>
        </row>
        <row r="183">
          <cell r="B183"/>
        </row>
        <row r="184">
          <cell r="B184"/>
        </row>
        <row r="185">
          <cell r="B185"/>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M82"/>
  <sheetViews>
    <sheetView zoomScale="90" zoomScaleNormal="90" workbookViewId="0">
      <pane ySplit="1" topLeftCell="A41" activePane="bottomLeft" state="frozen"/>
      <selection pane="bottomLeft" activeCell="F47" sqref="F47"/>
    </sheetView>
  </sheetViews>
  <sheetFormatPr defaultColWidth="11.42578125" defaultRowHeight="15"/>
  <cols>
    <col min="1" max="1" width="16.42578125" style="1" customWidth="1"/>
    <col min="2" max="2" width="11.42578125" style="1"/>
    <col min="3" max="3" width="18.28515625" style="1" bestFit="1" customWidth="1"/>
    <col min="4" max="4" width="24.140625" style="1" bestFit="1" customWidth="1"/>
    <col min="5" max="5" width="18.7109375" style="1" bestFit="1" customWidth="1"/>
    <col min="6" max="6" width="20.5703125" style="1" bestFit="1" customWidth="1"/>
    <col min="7" max="8" width="15.42578125" style="1" customWidth="1"/>
    <col min="9" max="9" width="18" style="1" customWidth="1"/>
    <col min="10" max="10" width="13.42578125" style="1" customWidth="1"/>
    <col min="11" max="11" width="16.42578125" style="1" customWidth="1"/>
    <col min="12" max="12" width="14.85546875" style="1" customWidth="1"/>
    <col min="13" max="13" width="11.140625" style="1" customWidth="1"/>
    <col min="14" max="16384" width="11.42578125" style="1"/>
  </cols>
  <sheetData>
    <row r="1" spans="1:13">
      <c r="A1" s="3" t="s">
        <v>0</v>
      </c>
      <c r="B1" s="3"/>
      <c r="C1" s="3" t="s">
        <v>1</v>
      </c>
      <c r="D1" s="3" t="s">
        <v>2</v>
      </c>
      <c r="E1" s="3" t="s">
        <v>3</v>
      </c>
      <c r="F1" s="3" t="s">
        <v>4</v>
      </c>
      <c r="G1" s="3" t="s">
        <v>5</v>
      </c>
      <c r="H1" s="3" t="s">
        <v>6</v>
      </c>
      <c r="I1" s="3" t="s">
        <v>7</v>
      </c>
      <c r="J1" s="3" t="s">
        <v>8</v>
      </c>
      <c r="K1" s="3" t="s">
        <v>9</v>
      </c>
      <c r="L1" s="3" t="s">
        <v>10</v>
      </c>
    </row>
    <row r="2" spans="1:13">
      <c r="A2" s="98" t="s">
        <v>11</v>
      </c>
      <c r="B2" s="25" t="s">
        <v>12</v>
      </c>
      <c r="C2" s="26">
        <v>771.56062497859716</v>
      </c>
      <c r="D2" s="5">
        <v>771.560638763724</v>
      </c>
      <c r="E2" s="5">
        <v>771.56062499999996</v>
      </c>
      <c r="F2" s="26">
        <v>771.56061899999975</v>
      </c>
      <c r="G2" s="26">
        <v>771.56063200000006</v>
      </c>
      <c r="H2" s="5">
        <v>771.56061899999963</v>
      </c>
      <c r="I2" s="5">
        <v>771.56063599999993</v>
      </c>
      <c r="J2" s="26">
        <v>771.56062800000007</v>
      </c>
      <c r="K2" s="5">
        <v>771.5606409999998</v>
      </c>
      <c r="L2" s="5">
        <v>771.56061899999997</v>
      </c>
    </row>
    <row r="3" spans="1:13">
      <c r="A3" s="99"/>
      <c r="B3" s="25" t="s">
        <v>13</v>
      </c>
      <c r="C3" s="26">
        <v>732.10119406173806</v>
      </c>
      <c r="D3" s="5">
        <v>642.695105539579</v>
      </c>
      <c r="E3" s="5">
        <v>604.43180499999994</v>
      </c>
      <c r="F3" s="26">
        <v>616.40784399999973</v>
      </c>
      <c r="G3" s="26">
        <v>117.03682600000002</v>
      </c>
      <c r="H3" s="5">
        <v>618.74054099999967</v>
      </c>
      <c r="I3" s="5">
        <v>44.940215999999964</v>
      </c>
      <c r="J3" s="26">
        <v>619.61719700000003</v>
      </c>
      <c r="K3" s="5">
        <v>160.44135799999981</v>
      </c>
      <c r="L3" s="5">
        <v>156.88218000000006</v>
      </c>
    </row>
    <row r="4" spans="1:13">
      <c r="A4" s="99"/>
      <c r="B4" s="25" t="s">
        <v>14</v>
      </c>
      <c r="C4" s="26">
        <v>39.459430916859098</v>
      </c>
      <c r="D4" s="5">
        <v>128.865533224145</v>
      </c>
      <c r="E4" s="5">
        <v>167.12882000000002</v>
      </c>
      <c r="F4" s="26">
        <v>155.15277499999999</v>
      </c>
      <c r="G4" s="26">
        <v>654.52380600000004</v>
      </c>
      <c r="H4" s="5">
        <v>152.820078</v>
      </c>
      <c r="I4" s="5">
        <v>726.62041999999997</v>
      </c>
      <c r="J4" s="26">
        <v>151.943431</v>
      </c>
      <c r="K4" s="5">
        <v>611.119283</v>
      </c>
      <c r="L4" s="5">
        <v>614.67843899999991</v>
      </c>
    </row>
    <row r="5" spans="1:13">
      <c r="A5" s="100"/>
      <c r="B5" s="27" t="s">
        <v>15</v>
      </c>
      <c r="C5" s="28">
        <v>0.94885764042462162</v>
      </c>
      <c r="D5" s="28">
        <v>0.8329806800012155</v>
      </c>
      <c r="E5" s="28">
        <v>0.78338860928783138</v>
      </c>
      <c r="F5" s="28">
        <v>0.79891045346367007</v>
      </c>
      <c r="G5" s="28">
        <v>0.15168843658679571</v>
      </c>
      <c r="H5" s="28">
        <v>0.80193380243011081</v>
      </c>
      <c r="I5" s="80">
        <v>5.8245864165625952E-2</v>
      </c>
      <c r="J5" s="28">
        <v>0.80307000450002219</v>
      </c>
      <c r="K5" s="84">
        <v>0.20794393787642657</v>
      </c>
      <c r="L5" s="84">
        <v>0.20333098415952211</v>
      </c>
      <c r="M5" s="79" t="s">
        <v>16</v>
      </c>
    </row>
    <row r="6" spans="1:13">
      <c r="A6" s="101" t="s">
        <v>17</v>
      </c>
      <c r="B6" s="25" t="s">
        <v>12</v>
      </c>
      <c r="C6" s="26">
        <v>10241.001135039993</v>
      </c>
      <c r="D6" s="5">
        <v>10241.001151397573</v>
      </c>
      <c r="E6" s="5">
        <v>10241.001189999994</v>
      </c>
      <c r="F6" s="26">
        <v>10241.001160999989</v>
      </c>
      <c r="G6" s="26">
        <v>10241.001192999991</v>
      </c>
      <c r="H6" s="5">
        <v>10241.001188999993</v>
      </c>
      <c r="I6" s="5">
        <v>10241.001155000002</v>
      </c>
      <c r="J6" s="26">
        <v>10241.001191999989</v>
      </c>
      <c r="K6" s="5">
        <v>10241.001197999993</v>
      </c>
      <c r="L6" s="5">
        <v>10241.001146999999</v>
      </c>
    </row>
    <row r="7" spans="1:13">
      <c r="A7" s="102"/>
      <c r="B7" s="25" t="s">
        <v>13</v>
      </c>
      <c r="C7" s="26">
        <v>9943.4271866509407</v>
      </c>
      <c r="D7" s="5">
        <v>9552.9517168538496</v>
      </c>
      <c r="E7" s="5">
        <v>8801.1203689999929</v>
      </c>
      <c r="F7" s="26">
        <v>8798.9408129999902</v>
      </c>
      <c r="G7" s="26">
        <v>8790.2304329999915</v>
      </c>
      <c r="H7" s="5">
        <v>8799.124041999994</v>
      </c>
      <c r="I7" s="5">
        <v>0</v>
      </c>
      <c r="J7" s="26">
        <v>8799.1240419999885</v>
      </c>
      <c r="K7" s="5">
        <v>8801.064313999992</v>
      </c>
      <c r="L7" s="5">
        <v>978.52466800000002</v>
      </c>
    </row>
    <row r="8" spans="1:13">
      <c r="A8" s="102"/>
      <c r="B8" s="25" t="s">
        <v>14</v>
      </c>
      <c r="C8" s="26">
        <v>297.57394838905202</v>
      </c>
      <c r="D8" s="5">
        <v>688.04943454372403</v>
      </c>
      <c r="E8" s="5">
        <v>1439.8808209999997</v>
      </c>
      <c r="F8" s="26">
        <v>1442.060348</v>
      </c>
      <c r="G8" s="26">
        <v>1450.7707599999999</v>
      </c>
      <c r="H8" s="5">
        <v>1441.8771469999997</v>
      </c>
      <c r="I8" s="5">
        <v>10241.001155000002</v>
      </c>
      <c r="J8" s="26">
        <v>1441.8771499999998</v>
      </c>
      <c r="K8" s="5">
        <v>1439.9368839999997</v>
      </c>
      <c r="L8" s="5">
        <v>9262.476478999999</v>
      </c>
    </row>
    <row r="9" spans="1:13">
      <c r="A9" s="103"/>
      <c r="B9" s="27" t="s">
        <v>15</v>
      </c>
      <c r="C9" s="28">
        <v>0.9709428849323245</v>
      </c>
      <c r="D9" s="28">
        <v>0.93281424107155508</v>
      </c>
      <c r="E9" s="28">
        <v>0.85940038534455032</v>
      </c>
      <c r="F9" s="28">
        <v>0.8591875613205</v>
      </c>
      <c r="G9" s="28">
        <v>0.8583370187485535</v>
      </c>
      <c r="H9" s="28">
        <v>0.85920545067910548</v>
      </c>
      <c r="I9" s="80">
        <v>0</v>
      </c>
      <c r="J9" s="28">
        <v>0.85920545042740959</v>
      </c>
      <c r="K9" s="28">
        <v>0.85939491108728594</v>
      </c>
      <c r="L9" s="80">
        <v>9.5549707880527801E-2</v>
      </c>
      <c r="M9" s="79"/>
    </row>
    <row r="10" spans="1:13">
      <c r="A10" s="104" t="s">
        <v>18</v>
      </c>
      <c r="B10" s="25" t="s">
        <v>12</v>
      </c>
      <c r="C10" s="26">
        <v>9146.2383558729598</v>
      </c>
      <c r="D10" s="5">
        <v>9146.2383572088602</v>
      </c>
      <c r="E10" s="5">
        <v>9146.2384319999692</v>
      </c>
      <c r="F10" s="26">
        <v>9146.2383809999701</v>
      </c>
      <c r="G10" s="26">
        <v>9146.2383889999583</v>
      </c>
      <c r="H10" s="5">
        <v>9146.2384309999707</v>
      </c>
      <c r="I10" s="5">
        <v>9146.2383900000004</v>
      </c>
      <c r="J10" s="26">
        <v>9146.238411999966</v>
      </c>
      <c r="K10" s="5">
        <v>9146.2384219999676</v>
      </c>
      <c r="L10" s="5">
        <v>9146.2384269999638</v>
      </c>
    </row>
    <row r="11" spans="1:13">
      <c r="A11" s="105"/>
      <c r="B11" s="25" t="s">
        <v>13</v>
      </c>
      <c r="C11" s="26">
        <v>7370.3855292669996</v>
      </c>
      <c r="D11" s="5">
        <v>7150.9231575178901</v>
      </c>
      <c r="E11" s="5">
        <v>7903.1566449999691</v>
      </c>
      <c r="F11" s="26">
        <v>8211.4722709999696</v>
      </c>
      <c r="G11" s="26">
        <v>26.196636999959082</v>
      </c>
      <c r="H11" s="5">
        <v>8202.5238039999713</v>
      </c>
      <c r="I11" s="5">
        <v>0</v>
      </c>
      <c r="J11" s="26">
        <v>8226.3962449999672</v>
      </c>
      <c r="K11" s="5">
        <v>8247.5704049999676</v>
      </c>
      <c r="L11" s="5">
        <v>20.232056999962879</v>
      </c>
    </row>
    <row r="12" spans="1:13">
      <c r="A12" s="105"/>
      <c r="B12" s="25" t="s">
        <v>14</v>
      </c>
      <c r="C12" s="26">
        <v>1775.85282660596</v>
      </c>
      <c r="D12" s="5">
        <v>1995.3151996909701</v>
      </c>
      <c r="E12" s="5">
        <v>1243.0817869999998</v>
      </c>
      <c r="F12" s="26">
        <v>934.76610999999968</v>
      </c>
      <c r="G12" s="26">
        <v>9120.0417519999992</v>
      </c>
      <c r="H12" s="5">
        <v>943.71462699999972</v>
      </c>
      <c r="I12" s="5">
        <v>9146.2383900000004</v>
      </c>
      <c r="J12" s="26">
        <v>919.84216699999979</v>
      </c>
      <c r="K12" s="5">
        <v>898.66801699999974</v>
      </c>
      <c r="L12" s="5">
        <v>9126.006370000001</v>
      </c>
    </row>
    <row r="13" spans="1:13">
      <c r="A13" s="106"/>
      <c r="B13" s="27" t="s">
        <v>15</v>
      </c>
      <c r="C13" s="28">
        <v>0.80583790215070727</v>
      </c>
      <c r="D13" s="28">
        <v>0.78184307889611171</v>
      </c>
      <c r="E13" s="28">
        <v>0.86408819360636535</v>
      </c>
      <c r="F13" s="28">
        <v>0.89779775345219015</v>
      </c>
      <c r="G13" s="28">
        <v>2.8641979233195343E-3</v>
      </c>
      <c r="H13" s="28">
        <v>0.89681937179754656</v>
      </c>
      <c r="I13" s="28">
        <v>0</v>
      </c>
      <c r="J13" s="28">
        <v>0.89942945661758</v>
      </c>
      <c r="K13" s="28">
        <v>0.9017445232087562</v>
      </c>
      <c r="L13" s="28">
        <v>2.2120631515834153E-3</v>
      </c>
    </row>
    <row r="14" spans="1:13">
      <c r="A14" s="107" t="s">
        <v>19</v>
      </c>
      <c r="B14" s="25" t="s">
        <v>12</v>
      </c>
      <c r="C14" s="26">
        <v>853.97596855437405</v>
      </c>
      <c r="D14" s="5">
        <v>853.97597044717406</v>
      </c>
      <c r="E14" s="5">
        <v>853.97596600000065</v>
      </c>
      <c r="F14" s="26">
        <v>853.97596800000053</v>
      </c>
      <c r="G14" s="26">
        <v>853.97596400000066</v>
      </c>
      <c r="H14" s="5">
        <v>853.97596300000066</v>
      </c>
      <c r="I14" s="5">
        <v>853.97596399999998</v>
      </c>
      <c r="J14" s="26">
        <v>853.97596300000066</v>
      </c>
      <c r="K14" s="5">
        <v>853.97596400000054</v>
      </c>
      <c r="L14" s="5">
        <v>853.97596500000066</v>
      </c>
    </row>
    <row r="15" spans="1:13">
      <c r="A15" s="108"/>
      <c r="B15" s="25" t="s">
        <v>13</v>
      </c>
      <c r="C15" s="26">
        <v>849.05372713360202</v>
      </c>
      <c r="D15" s="5">
        <v>757.32778583317702</v>
      </c>
      <c r="E15" s="5">
        <v>733.22789800000066</v>
      </c>
      <c r="F15" s="26">
        <v>795.6809070000005</v>
      </c>
      <c r="G15" s="26">
        <v>802.31540900000061</v>
      </c>
      <c r="H15" s="5">
        <v>795.66212800000062</v>
      </c>
      <c r="I15" s="5">
        <v>554.39781599999992</v>
      </c>
      <c r="J15" s="26">
        <v>795.66212400000063</v>
      </c>
      <c r="K15" s="5">
        <v>802.32149500000048</v>
      </c>
      <c r="L15" s="5">
        <v>2.4429000000623091E-2</v>
      </c>
    </row>
    <row r="16" spans="1:13">
      <c r="A16" s="108"/>
      <c r="B16" s="25" t="s">
        <v>14</v>
      </c>
      <c r="C16" s="26">
        <v>4.9222414207720302</v>
      </c>
      <c r="D16" s="5">
        <v>96.648184613997003</v>
      </c>
      <c r="E16" s="5">
        <v>120.74806800000002</v>
      </c>
      <c r="F16" s="26">
        <v>58.29506100000004</v>
      </c>
      <c r="G16" s="26">
        <v>51.660555000000031</v>
      </c>
      <c r="H16" s="5">
        <v>58.313835000000026</v>
      </c>
      <c r="I16" s="5">
        <v>299.578148</v>
      </c>
      <c r="J16" s="26">
        <v>58.31383900000003</v>
      </c>
      <c r="K16" s="5">
        <v>51.654469000000041</v>
      </c>
      <c r="L16" s="5">
        <v>853.95153600000003</v>
      </c>
    </row>
    <row r="17" spans="1:13">
      <c r="A17" s="109"/>
      <c r="B17" s="27" t="s">
        <v>15</v>
      </c>
      <c r="C17" s="28">
        <v>0.99423608906805128</v>
      </c>
      <c r="D17" s="28">
        <v>0.88682563917648827</v>
      </c>
      <c r="E17" s="28">
        <v>0.85860484040835416</v>
      </c>
      <c r="F17" s="28">
        <v>0.93173688349037942</v>
      </c>
      <c r="G17" s="28">
        <v>0.93950584421835082</v>
      </c>
      <c r="H17" s="28">
        <v>0.93171489886536774</v>
      </c>
      <c r="I17" s="28">
        <v>0.64919604224364325</v>
      </c>
      <c r="J17" s="28">
        <v>0.93171489418139519</v>
      </c>
      <c r="K17" s="28">
        <v>0.93951297088263241</v>
      </c>
      <c r="L17" s="28">
        <v>2.8606191511049227E-5</v>
      </c>
    </row>
    <row r="18" spans="1:13">
      <c r="A18" s="110" t="s">
        <v>20</v>
      </c>
      <c r="B18" s="25" t="s">
        <v>12</v>
      </c>
      <c r="C18" s="26">
        <v>1408.6866181825671</v>
      </c>
      <c r="D18" s="5">
        <v>1408.6866183654429</v>
      </c>
      <c r="E18" s="5">
        <v>1408.6866080000002</v>
      </c>
      <c r="F18" s="26">
        <v>1408.686604</v>
      </c>
      <c r="G18" s="26">
        <v>1408.686604</v>
      </c>
      <c r="H18" s="5">
        <v>1408.6866050000001</v>
      </c>
      <c r="I18" s="5">
        <v>1408.6866030000001</v>
      </c>
      <c r="J18" s="26">
        <v>1408.6866050000001</v>
      </c>
      <c r="K18" s="5">
        <v>1408.6866050000001</v>
      </c>
      <c r="L18" s="5">
        <v>1408.686602</v>
      </c>
    </row>
    <row r="19" spans="1:13">
      <c r="A19" s="111"/>
      <c r="B19" s="25" t="s">
        <v>13</v>
      </c>
      <c r="C19" s="26">
        <v>21.820489567816999</v>
      </c>
      <c r="D19" s="5">
        <v>224.62387285188299</v>
      </c>
      <c r="E19" s="5">
        <v>5.4734809999999925</v>
      </c>
      <c r="F19" s="26">
        <v>5.4734799999998813</v>
      </c>
      <c r="G19" s="26">
        <v>5.3267999999889071E-2</v>
      </c>
      <c r="H19" s="5">
        <v>5.3267999999889071E-2</v>
      </c>
      <c r="I19" s="5">
        <v>0</v>
      </c>
      <c r="J19" s="26">
        <v>5.3267999999889071E-2</v>
      </c>
      <c r="K19" s="5">
        <v>5.3267999999889071E-2</v>
      </c>
      <c r="L19" s="5">
        <v>0.27662400000008347</v>
      </c>
    </row>
    <row r="20" spans="1:13">
      <c r="A20" s="111"/>
      <c r="B20" s="25" t="s">
        <v>14</v>
      </c>
      <c r="C20" s="26">
        <v>1386.8661286147501</v>
      </c>
      <c r="D20" s="5">
        <v>1184.06274551356</v>
      </c>
      <c r="E20" s="5">
        <v>1403.2131270000002</v>
      </c>
      <c r="F20" s="26">
        <v>1403.2131240000001</v>
      </c>
      <c r="G20" s="26">
        <v>1408.6333360000001</v>
      </c>
      <c r="H20" s="5">
        <v>1408.6333370000002</v>
      </c>
      <c r="I20" s="5">
        <v>1408.6866030000001</v>
      </c>
      <c r="J20" s="26">
        <v>1408.6333370000002</v>
      </c>
      <c r="K20" s="5">
        <v>1408.6333370000002</v>
      </c>
      <c r="L20" s="5">
        <v>1408.4099779999999</v>
      </c>
    </row>
    <row r="21" spans="1:13">
      <c r="A21" s="112"/>
      <c r="B21" s="27" t="s">
        <v>15</v>
      </c>
      <c r="C21" s="28">
        <v>1.5489953042905276E-2</v>
      </c>
      <c r="D21" s="28">
        <v>0.15945624095763991</v>
      </c>
      <c r="E21" s="28">
        <v>3.8855207176073272E-3</v>
      </c>
      <c r="F21" s="28">
        <v>3.8855200187591769E-3</v>
      </c>
      <c r="G21" s="80">
        <v>3.7813946585871751E-5</v>
      </c>
      <c r="H21" s="80">
        <v>3.7813946559028341E-5</v>
      </c>
      <c r="I21" s="80">
        <v>0</v>
      </c>
      <c r="J21" s="28">
        <v>3.7813946559028341E-5</v>
      </c>
      <c r="K21" s="28">
        <v>3.7813946559028341E-5</v>
      </c>
      <c r="L21" s="28">
        <v>1.9637015047019199E-4</v>
      </c>
      <c r="M21" s="79"/>
    </row>
    <row r="22" spans="1:13">
      <c r="A22" s="110" t="s">
        <v>21</v>
      </c>
      <c r="B22" s="25" t="s">
        <v>12</v>
      </c>
      <c r="C22" s="26">
        <v>1861.1642919567021</v>
      </c>
      <c r="D22" s="5">
        <v>1861.1643008815861</v>
      </c>
      <c r="E22" s="5">
        <v>1861.1643039999994</v>
      </c>
      <c r="F22" s="26">
        <v>1861.164301</v>
      </c>
      <c r="G22" s="26">
        <v>1861.1643060000001</v>
      </c>
      <c r="H22" s="5">
        <v>1861.1642969999998</v>
      </c>
      <c r="I22" s="5">
        <v>1861.1643050000005</v>
      </c>
      <c r="J22" s="26">
        <v>1861.1643010000003</v>
      </c>
      <c r="K22" s="5">
        <v>1861.1643049999998</v>
      </c>
      <c r="L22" s="5">
        <v>1861.1643059999994</v>
      </c>
    </row>
    <row r="23" spans="1:13">
      <c r="A23" s="111"/>
      <c r="B23" s="25" t="s">
        <v>13</v>
      </c>
      <c r="C23" s="26">
        <v>1102.62074663354</v>
      </c>
      <c r="D23" s="5">
        <v>606.28363374189598</v>
      </c>
      <c r="E23" s="5">
        <v>1342.2664619999996</v>
      </c>
      <c r="F23" s="26">
        <v>1402.052518</v>
      </c>
      <c r="G23" s="26">
        <v>1.0142009999999573</v>
      </c>
      <c r="H23" s="5">
        <v>1408.5243599999999</v>
      </c>
      <c r="I23" s="5">
        <v>1293.6246850000005</v>
      </c>
      <c r="J23" s="26">
        <v>631.32983700000045</v>
      </c>
      <c r="K23" s="5">
        <v>1414.0613709999998</v>
      </c>
      <c r="L23" s="5">
        <v>1406.6131539999994</v>
      </c>
    </row>
    <row r="24" spans="1:13">
      <c r="A24" s="111"/>
      <c r="B24" s="25" t="s">
        <v>14</v>
      </c>
      <c r="C24" s="26">
        <v>758.54354532316199</v>
      </c>
      <c r="D24" s="5">
        <v>1254.8806671396901</v>
      </c>
      <c r="E24" s="5">
        <v>518.89784199999997</v>
      </c>
      <c r="F24" s="26">
        <v>459.111783</v>
      </c>
      <c r="G24" s="26">
        <v>1860.1501050000002</v>
      </c>
      <c r="H24" s="5">
        <v>452.63993700000003</v>
      </c>
      <c r="I24" s="5">
        <v>567.53962000000001</v>
      </c>
      <c r="J24" s="26">
        <v>1229.8344639999998</v>
      </c>
      <c r="K24" s="5">
        <v>447.102934</v>
      </c>
      <c r="L24" s="5">
        <v>454.551152</v>
      </c>
    </row>
    <row r="25" spans="1:13">
      <c r="A25" s="112"/>
      <c r="B25" s="29" t="s">
        <v>15</v>
      </c>
      <c r="C25" s="28">
        <v>0.59243600975941746</v>
      </c>
      <c r="D25" s="28">
        <v>0.32575503057667443</v>
      </c>
      <c r="E25" s="28">
        <v>0.72119718775779829</v>
      </c>
      <c r="F25" s="28">
        <v>0.75332012184345032</v>
      </c>
      <c r="G25" s="28">
        <v>5.4492824557745266E-4</v>
      </c>
      <c r="H25" s="28">
        <v>0.75679743173152003</v>
      </c>
      <c r="I25" s="28">
        <v>0.6950620541801118</v>
      </c>
      <c r="J25" s="28">
        <v>0.33921230740391273</v>
      </c>
      <c r="K25" s="28">
        <v>0.75977245383502023</v>
      </c>
      <c r="L25" s="28">
        <v>0.75577054076600148</v>
      </c>
    </row>
    <row r="26" spans="1:13">
      <c r="A26" s="114" t="s">
        <v>22</v>
      </c>
      <c r="B26" s="25" t="s">
        <v>12</v>
      </c>
      <c r="C26" s="26">
        <v>2010.5954547877259</v>
      </c>
      <c r="D26" s="5">
        <v>2010.595457233956</v>
      </c>
      <c r="E26" s="5">
        <v>2010.5954539999998</v>
      </c>
      <c r="F26" s="26">
        <v>2010.5954719999995</v>
      </c>
      <c r="G26" s="26">
        <v>2010.5954609999997</v>
      </c>
      <c r="H26" s="5">
        <v>2010.595468999999</v>
      </c>
      <c r="I26" s="5">
        <v>2010.5954680000004</v>
      </c>
      <c r="J26" s="26">
        <v>2010.5954769999992</v>
      </c>
      <c r="K26" s="5">
        <v>2010.5954599999993</v>
      </c>
      <c r="L26" s="5">
        <v>2010.5954699999988</v>
      </c>
    </row>
    <row r="27" spans="1:13">
      <c r="A27" s="115"/>
      <c r="B27" s="25" t="s">
        <v>13</v>
      </c>
      <c r="C27" s="26">
        <v>1762.1401922345599</v>
      </c>
      <c r="D27" s="5">
        <v>1120.7903725865699</v>
      </c>
      <c r="E27" s="5">
        <v>1375.1522039999995</v>
      </c>
      <c r="F27" s="26">
        <v>1462.4116909999993</v>
      </c>
      <c r="G27" s="26">
        <v>1528.9352609999996</v>
      </c>
      <c r="H27" s="5">
        <v>1502.8497539999987</v>
      </c>
      <c r="I27" s="5">
        <v>1237.1608880000003</v>
      </c>
      <c r="J27" s="26">
        <v>1502.8497579999989</v>
      </c>
      <c r="K27" s="5">
        <v>1530.2809369999991</v>
      </c>
      <c r="L27" s="5">
        <v>0.82070599999883598</v>
      </c>
    </row>
    <row r="28" spans="1:13">
      <c r="A28" s="115"/>
      <c r="B28" s="25" t="s">
        <v>14</v>
      </c>
      <c r="C28" s="26">
        <v>248.45526255316599</v>
      </c>
      <c r="D28" s="5">
        <v>889.80508464738602</v>
      </c>
      <c r="E28" s="5">
        <v>635.44325000000015</v>
      </c>
      <c r="F28" s="26">
        <v>548.18378100000007</v>
      </c>
      <c r="G28" s="26">
        <v>481.66020000000015</v>
      </c>
      <c r="H28" s="5">
        <v>507.74571500000019</v>
      </c>
      <c r="I28" s="5">
        <v>773.4345800000001</v>
      </c>
      <c r="J28" s="26">
        <v>507.74571900000018</v>
      </c>
      <c r="K28" s="5">
        <v>480.31452300000012</v>
      </c>
      <c r="L28" s="5">
        <v>2009.774764</v>
      </c>
    </row>
    <row r="29" spans="1:13">
      <c r="A29" s="116"/>
      <c r="B29" s="27" t="s">
        <v>15</v>
      </c>
      <c r="C29" s="28">
        <v>0.87642702466001676</v>
      </c>
      <c r="D29" s="28">
        <v>0.55744200980563197</v>
      </c>
      <c r="E29" s="28">
        <v>0.68395270727594104</v>
      </c>
      <c r="F29" s="28">
        <v>0.72735252384971039</v>
      </c>
      <c r="G29" s="28">
        <v>0.760439029460238</v>
      </c>
      <c r="H29" s="28">
        <v>0.74746500585096043</v>
      </c>
      <c r="I29" s="28">
        <v>0.61532063893023758</v>
      </c>
      <c r="J29" s="28">
        <v>0.74746500486631684</v>
      </c>
      <c r="K29" s="28">
        <v>0.76110832210871482</v>
      </c>
      <c r="L29" s="28">
        <v>4.0819051482237571E-4</v>
      </c>
    </row>
    <row r="30" spans="1:13">
      <c r="A30" s="117" t="s">
        <v>23</v>
      </c>
      <c r="B30" s="25" t="s">
        <v>12</v>
      </c>
      <c r="C30" s="26">
        <v>196.84402459855571</v>
      </c>
      <c r="D30" s="5">
        <v>196.84402471182622</v>
      </c>
      <c r="E30" s="5">
        <v>196.84402399999993</v>
      </c>
      <c r="F30" s="26">
        <v>196.84402399999999</v>
      </c>
      <c r="G30" s="26">
        <v>196.84401999999994</v>
      </c>
      <c r="H30" s="5">
        <v>196.84402599999999</v>
      </c>
      <c r="I30" s="5">
        <v>196.84402400000002</v>
      </c>
      <c r="J30" s="26">
        <v>196.84401999999994</v>
      </c>
      <c r="K30" s="5">
        <v>196.84402400000002</v>
      </c>
      <c r="L30" s="5">
        <v>196.844022</v>
      </c>
    </row>
    <row r="31" spans="1:13">
      <c r="A31" s="115"/>
      <c r="B31" s="25" t="s">
        <v>13</v>
      </c>
      <c r="C31" s="26">
        <v>187.36821109436499</v>
      </c>
      <c r="D31" s="5">
        <v>38.731531501357203</v>
      </c>
      <c r="E31" s="5">
        <v>77.142811999999935</v>
      </c>
      <c r="F31" s="26">
        <v>74.01518999999999</v>
      </c>
      <c r="G31" s="26">
        <v>88.662594999999939</v>
      </c>
      <c r="H31" s="5">
        <v>80.250439999999983</v>
      </c>
      <c r="I31" s="5">
        <v>74.20167200000003</v>
      </c>
      <c r="J31" s="26">
        <v>80.633576999999946</v>
      </c>
      <c r="K31" s="5">
        <v>89.46475700000002</v>
      </c>
      <c r="L31" s="5">
        <v>0.35485999999997375</v>
      </c>
    </row>
    <row r="32" spans="1:13">
      <c r="A32" s="115"/>
      <c r="B32" s="25" t="s">
        <v>14</v>
      </c>
      <c r="C32" s="26">
        <v>9.4758135041907003</v>
      </c>
      <c r="D32" s="5">
        <v>158.11249321046901</v>
      </c>
      <c r="E32" s="5">
        <v>119.701212</v>
      </c>
      <c r="F32" s="26">
        <v>122.828834</v>
      </c>
      <c r="G32" s="26">
        <v>108.181425</v>
      </c>
      <c r="H32" s="5">
        <v>116.593586</v>
      </c>
      <c r="I32" s="5">
        <v>122.64235199999999</v>
      </c>
      <c r="J32" s="26">
        <v>116.210443</v>
      </c>
      <c r="K32" s="5">
        <v>107.379267</v>
      </c>
      <c r="L32" s="5">
        <v>196.48916200000002</v>
      </c>
    </row>
    <row r="33" spans="1:13">
      <c r="A33" s="116"/>
      <c r="B33" s="27" t="s">
        <v>15</v>
      </c>
      <c r="C33" s="28">
        <v>0.95186130986949835</v>
      </c>
      <c r="D33" s="28">
        <v>0.19676254617359612</v>
      </c>
      <c r="E33" s="28">
        <v>0.39189816603220812</v>
      </c>
      <c r="F33" s="28">
        <v>0.37600933214005011</v>
      </c>
      <c r="G33" s="28">
        <v>0.45042056649727008</v>
      </c>
      <c r="H33" s="28">
        <v>0.40768542297544752</v>
      </c>
      <c r="I33" s="28">
        <v>0.3769566913547755</v>
      </c>
      <c r="J33" s="28">
        <v>0.40963183438338624</v>
      </c>
      <c r="K33" s="28">
        <v>0.45449567216731968</v>
      </c>
      <c r="L33" s="28">
        <v>1.8027471517523339E-3</v>
      </c>
    </row>
    <row r="34" spans="1:13">
      <c r="A34" s="117" t="s">
        <v>24</v>
      </c>
      <c r="B34" s="25" t="s">
        <v>12</v>
      </c>
      <c r="C34" s="26">
        <v>343.68406875898341</v>
      </c>
      <c r="D34" s="5">
        <v>343.68406951069801</v>
      </c>
      <c r="E34" s="5">
        <v>343.68406899999979</v>
      </c>
      <c r="F34" s="26">
        <v>343.68406999999996</v>
      </c>
      <c r="G34" s="26">
        <v>343.6840709999999</v>
      </c>
      <c r="H34" s="5">
        <v>343.68406699999991</v>
      </c>
      <c r="I34" s="5">
        <v>343.68405800000005</v>
      </c>
      <c r="J34" s="26">
        <v>343.6840669999998</v>
      </c>
      <c r="K34" s="5">
        <v>343.68406799999991</v>
      </c>
      <c r="L34" s="5">
        <v>343.68406399999998</v>
      </c>
    </row>
    <row r="35" spans="1:13">
      <c r="A35" s="115"/>
      <c r="B35" s="25" t="s">
        <v>13</v>
      </c>
      <c r="C35" s="26">
        <v>271.47672094591201</v>
      </c>
      <c r="D35" s="5">
        <v>221.371448729587</v>
      </c>
      <c r="E35" s="5">
        <v>50.25605599999983</v>
      </c>
      <c r="F35" s="26">
        <v>120.80511000000001</v>
      </c>
      <c r="G35" s="26">
        <v>0</v>
      </c>
      <c r="H35" s="5">
        <v>132.52606099999994</v>
      </c>
      <c r="I35" s="5">
        <v>131.30784700000004</v>
      </c>
      <c r="J35" s="26">
        <v>132.52606799999984</v>
      </c>
      <c r="K35" s="5">
        <v>150.87424199999992</v>
      </c>
      <c r="L35" s="5">
        <v>150.641659</v>
      </c>
    </row>
    <row r="36" spans="1:13">
      <c r="A36" s="115"/>
      <c r="B36" s="25" t="s">
        <v>14</v>
      </c>
      <c r="C36" s="26">
        <v>72.207347813071394</v>
      </c>
      <c r="D36" s="5">
        <v>122.31262078111099</v>
      </c>
      <c r="E36" s="5">
        <v>293.42801299999996</v>
      </c>
      <c r="F36" s="26">
        <v>222.87895999999995</v>
      </c>
      <c r="G36" s="26">
        <v>343.68407099999996</v>
      </c>
      <c r="H36" s="5">
        <v>211.15800599999997</v>
      </c>
      <c r="I36" s="5">
        <v>212.37621100000001</v>
      </c>
      <c r="J36" s="26">
        <v>211.15799899999996</v>
      </c>
      <c r="K36" s="5">
        <v>192.80982599999999</v>
      </c>
      <c r="L36" s="5">
        <v>193.04240499999997</v>
      </c>
    </row>
    <row r="37" spans="1:13">
      <c r="A37" s="118"/>
      <c r="B37" s="27" t="s">
        <v>15</v>
      </c>
      <c r="C37" s="28">
        <v>0.78990196410963542</v>
      </c>
      <c r="D37" s="28">
        <v>0.64411320851953624</v>
      </c>
      <c r="E37" s="28">
        <v>0.14622748196105609</v>
      </c>
      <c r="F37" s="28">
        <v>0.35150046378349753</v>
      </c>
      <c r="G37" s="28">
        <v>0</v>
      </c>
      <c r="H37" s="28">
        <v>0.38560432014440743</v>
      </c>
      <c r="I37" s="28">
        <v>0.38205975500906131</v>
      </c>
      <c r="J37" s="28">
        <v>0.38560434051195025</v>
      </c>
      <c r="K37" s="28">
        <v>0.43899108526613451</v>
      </c>
      <c r="L37" s="28">
        <v>0.43831435547736081</v>
      </c>
      <c r="M37" s="79" t="s">
        <v>25</v>
      </c>
    </row>
    <row r="38" spans="1:13">
      <c r="A38" s="119" t="s">
        <v>26</v>
      </c>
      <c r="B38" s="25" t="s">
        <v>12</v>
      </c>
      <c r="C38" s="26">
        <v>701.83047538599908</v>
      </c>
      <c r="D38" s="5">
        <v>701.83047859245903</v>
      </c>
      <c r="E38" s="5">
        <v>701.83043999999995</v>
      </c>
      <c r="F38" s="26">
        <v>701.830466</v>
      </c>
      <c r="G38" s="26">
        <v>701.83045500000037</v>
      </c>
      <c r="H38" s="5">
        <v>701.83045400000037</v>
      </c>
      <c r="I38" s="5">
        <v>701.83046400000001</v>
      </c>
      <c r="J38" s="26">
        <v>701.83045300000026</v>
      </c>
      <c r="K38" s="5">
        <v>701.83045600000025</v>
      </c>
      <c r="L38" s="5">
        <v>701.83044999999993</v>
      </c>
    </row>
    <row r="39" spans="1:13">
      <c r="A39" s="95"/>
      <c r="B39" s="25" t="s">
        <v>13</v>
      </c>
      <c r="C39" s="26">
        <v>136.03359208567801</v>
      </c>
      <c r="D39" s="5">
        <v>159.402314639449</v>
      </c>
      <c r="E39" s="5">
        <v>371.19377500000002</v>
      </c>
      <c r="F39" s="26">
        <v>371.19381200000009</v>
      </c>
      <c r="G39" s="26">
        <v>4.1968540000003713</v>
      </c>
      <c r="H39" s="5">
        <v>5.0620820000004869</v>
      </c>
      <c r="I39" s="5">
        <v>0</v>
      </c>
      <c r="J39" s="26">
        <v>5.0620830000004844</v>
      </c>
      <c r="K39" s="5">
        <v>5.0620840000003682</v>
      </c>
      <c r="L39" s="5">
        <v>5.2377989999999954</v>
      </c>
    </row>
    <row r="40" spans="1:13">
      <c r="A40" s="95"/>
      <c r="B40" s="25" t="s">
        <v>14</v>
      </c>
      <c r="C40" s="26">
        <v>565.79688330032104</v>
      </c>
      <c r="D40" s="5">
        <v>542.42816395300997</v>
      </c>
      <c r="E40" s="5">
        <v>330.63666499999994</v>
      </c>
      <c r="F40" s="26">
        <v>330.63665399999991</v>
      </c>
      <c r="G40" s="26">
        <v>697.633601</v>
      </c>
      <c r="H40" s="5">
        <v>696.76837199999989</v>
      </c>
      <c r="I40" s="5">
        <v>701.83046399999989</v>
      </c>
      <c r="J40" s="26">
        <v>696.76836999999978</v>
      </c>
      <c r="K40" s="5">
        <v>696.76837199999989</v>
      </c>
      <c r="L40" s="5">
        <v>696.59265099999993</v>
      </c>
    </row>
    <row r="41" spans="1:13">
      <c r="A41" s="113"/>
      <c r="B41" s="27" t="s">
        <v>15</v>
      </c>
      <c r="C41" s="28">
        <v>0.19382685257556109</v>
      </c>
      <c r="D41" s="78">
        <v>0.22712367088863805</v>
      </c>
      <c r="E41" s="28">
        <v>0.52889380945061326</v>
      </c>
      <c r="F41" s="28">
        <v>0.5288938425765064</v>
      </c>
      <c r="G41" s="28">
        <v>5.9798687419461861E-3</v>
      </c>
      <c r="H41" s="28">
        <v>7.2126850169435429E-3</v>
      </c>
      <c r="I41" s="80">
        <v>0</v>
      </c>
      <c r="J41" s="28">
        <v>7.2126864520660559E-3</v>
      </c>
      <c r="K41" s="28">
        <v>7.2126878460805448E-3</v>
      </c>
      <c r="L41" s="80">
        <v>7.4630546451781854E-3</v>
      </c>
      <c r="M41" s="79" t="s">
        <v>27</v>
      </c>
    </row>
    <row r="42" spans="1:13">
      <c r="A42" s="94" t="s">
        <v>28</v>
      </c>
      <c r="B42" s="25" t="s">
        <v>12</v>
      </c>
      <c r="C42" s="26">
        <v>1527.1283151757657</v>
      </c>
      <c r="D42" s="5">
        <v>1527.1283170475169</v>
      </c>
      <c r="E42" s="5">
        <v>1527.1283109999977</v>
      </c>
      <c r="F42" s="26">
        <v>1527.1283129999974</v>
      </c>
      <c r="G42" s="26">
        <v>1527.1283149999983</v>
      </c>
      <c r="H42" s="5">
        <v>1527.1283139999987</v>
      </c>
      <c r="I42" s="5">
        <v>1527.1283120000001</v>
      </c>
      <c r="J42" s="26">
        <v>1527.1283129999981</v>
      </c>
      <c r="K42" s="5">
        <v>1527.1283149999979</v>
      </c>
      <c r="L42" s="5">
        <v>1527.1283119999978</v>
      </c>
    </row>
    <row r="43" spans="1:13">
      <c r="A43" s="95"/>
      <c r="B43" s="25" t="s">
        <v>13</v>
      </c>
      <c r="C43" s="26">
        <v>1474.35153515814</v>
      </c>
      <c r="D43" s="5">
        <v>1123.19945723812</v>
      </c>
      <c r="E43" s="5">
        <v>1394.4828109999976</v>
      </c>
      <c r="F43" s="26">
        <v>1362.1976449999975</v>
      </c>
      <c r="G43" s="26">
        <v>1393.3058049999984</v>
      </c>
      <c r="H43" s="5">
        <v>1367.1651249999986</v>
      </c>
      <c r="I43" s="5">
        <v>703.89376900000002</v>
      </c>
      <c r="J43" s="26">
        <v>1367.1651249999982</v>
      </c>
      <c r="K43" s="5">
        <v>1384.2588169999979</v>
      </c>
      <c r="L43" s="5">
        <v>3.6069409999979598</v>
      </c>
    </row>
    <row r="44" spans="1:13">
      <c r="A44" s="95"/>
      <c r="B44" s="25" t="s">
        <v>14</v>
      </c>
      <c r="C44" s="26">
        <v>52.776780017625804</v>
      </c>
      <c r="D44" s="5">
        <v>403.92885980939701</v>
      </c>
      <c r="E44" s="5">
        <v>132.64549999999997</v>
      </c>
      <c r="F44" s="26">
        <v>164.930668</v>
      </c>
      <c r="G44" s="26">
        <v>133.82250999999997</v>
      </c>
      <c r="H44" s="5">
        <v>159.963189</v>
      </c>
      <c r="I44" s="5">
        <v>823.23454300000003</v>
      </c>
      <c r="J44" s="26">
        <v>159.96318799999995</v>
      </c>
      <c r="K44" s="5">
        <v>142.86949799999996</v>
      </c>
      <c r="L44" s="5">
        <v>1523.5213709999998</v>
      </c>
    </row>
    <row r="45" spans="1:13">
      <c r="A45" s="113"/>
      <c r="B45" s="27" t="s">
        <v>15</v>
      </c>
      <c r="C45" s="28">
        <v>0.96544050719696639</v>
      </c>
      <c r="D45" s="28">
        <v>0.73549776053505755</v>
      </c>
      <c r="E45" s="28">
        <v>0.91314056648380726</v>
      </c>
      <c r="F45" s="28">
        <v>0.89199946946435782</v>
      </c>
      <c r="G45" s="28">
        <v>0.91236983252451831</v>
      </c>
      <c r="H45" s="28">
        <v>0.89525229312197785</v>
      </c>
      <c r="I45" s="28">
        <v>0.46092640904427157</v>
      </c>
      <c r="J45" s="28">
        <v>0.89525229370821036</v>
      </c>
      <c r="K45" s="28">
        <v>0.90644564926425308</v>
      </c>
      <c r="L45" s="28">
        <v>2.3619108961932238E-3</v>
      </c>
    </row>
    <row r="46" spans="1:13">
      <c r="A46" s="94" t="s">
        <v>29</v>
      </c>
      <c r="B46" s="25" t="s">
        <v>12</v>
      </c>
      <c r="C46" s="26">
        <v>2165.9098821152184</v>
      </c>
      <c r="D46" s="5">
        <v>2165.909882300336</v>
      </c>
      <c r="E46" s="5">
        <v>2165.9098809999996</v>
      </c>
      <c r="F46" s="26">
        <v>2165.909881</v>
      </c>
      <c r="G46" s="26">
        <v>2165.9098819999999</v>
      </c>
      <c r="H46" s="5">
        <v>2165.9098820000008</v>
      </c>
      <c r="I46" s="5">
        <v>2165.9098789999998</v>
      </c>
      <c r="J46" s="26">
        <v>2165.9098860000004</v>
      </c>
      <c r="K46" s="5">
        <v>2165.9098829999994</v>
      </c>
      <c r="L46" s="5">
        <v>2165.9098849999996</v>
      </c>
    </row>
    <row r="47" spans="1:13">
      <c r="A47" s="95"/>
      <c r="B47" s="25" t="s">
        <v>13</v>
      </c>
      <c r="C47" s="26">
        <v>2149.2518904419799</v>
      </c>
      <c r="D47" s="5">
        <v>1604.9745601433899</v>
      </c>
      <c r="E47" s="5">
        <v>1989.1015959999995</v>
      </c>
      <c r="F47" s="26">
        <v>2002.5819839999999</v>
      </c>
      <c r="G47" s="26">
        <v>2027.9358769999999</v>
      </c>
      <c r="H47" s="5">
        <v>2016.1882750000009</v>
      </c>
      <c r="I47" s="5">
        <v>963.4236249999999</v>
      </c>
      <c r="J47" s="26">
        <v>2016.3565370000003</v>
      </c>
      <c r="K47" s="5">
        <v>2028.1041379999992</v>
      </c>
      <c r="L47" s="5">
        <v>0.27466699999968114</v>
      </c>
    </row>
    <row r="48" spans="1:13">
      <c r="A48" s="95"/>
      <c r="B48" s="25" t="s">
        <v>14</v>
      </c>
      <c r="C48" s="26">
        <v>16.657991673238602</v>
      </c>
      <c r="D48" s="5">
        <v>560.93532215694597</v>
      </c>
      <c r="E48" s="5">
        <v>176.80828500000004</v>
      </c>
      <c r="F48" s="26">
        <v>163.32789700000001</v>
      </c>
      <c r="G48" s="26">
        <v>137.97400500000003</v>
      </c>
      <c r="H48" s="5">
        <v>149.72160700000003</v>
      </c>
      <c r="I48" s="5">
        <v>1202.4862539999999</v>
      </c>
      <c r="J48" s="26">
        <v>149.55334900000003</v>
      </c>
      <c r="K48" s="5">
        <v>137.80574500000003</v>
      </c>
      <c r="L48" s="5">
        <v>2165.6352179999999</v>
      </c>
    </row>
    <row r="49" spans="1:13">
      <c r="A49" s="96"/>
      <c r="B49" s="27" t="s">
        <v>15</v>
      </c>
      <c r="C49" s="28">
        <v>0.99230900980193582</v>
      </c>
      <c r="D49" s="28">
        <v>0.74101631524890754</v>
      </c>
      <c r="E49" s="28">
        <v>0.9183676631465536</v>
      </c>
      <c r="F49" s="28">
        <v>0.92459155460125064</v>
      </c>
      <c r="G49" s="28">
        <v>0.9362974396365028</v>
      </c>
      <c r="H49" s="28">
        <v>0.93087357500684786</v>
      </c>
      <c r="I49" s="28">
        <v>0.44481242471861865</v>
      </c>
      <c r="J49" s="28">
        <v>0.93095125980693727</v>
      </c>
      <c r="K49" s="28">
        <v>0.93637512526184818</v>
      </c>
      <c r="L49" s="28">
        <v>1.2681367858463844E-4</v>
      </c>
    </row>
    <row r="50" spans="1:13">
      <c r="A50" s="97" t="s">
        <v>30</v>
      </c>
      <c r="B50" s="25" t="s">
        <v>12</v>
      </c>
      <c r="C50" s="26">
        <v>105.20098412746759</v>
      </c>
      <c r="D50" s="5">
        <v>105.20098525473399</v>
      </c>
      <c r="E50" s="5">
        <v>104.97014299999998</v>
      </c>
      <c r="F50" s="26">
        <v>104.97013299999999</v>
      </c>
      <c r="G50" s="26">
        <v>104.97013499999998</v>
      </c>
      <c r="H50" s="5">
        <v>104.97013299999999</v>
      </c>
      <c r="I50" s="5">
        <v>104.97013600000001</v>
      </c>
      <c r="J50" s="26">
        <v>104.97013499999998</v>
      </c>
      <c r="K50" s="5">
        <v>104.97013399999999</v>
      </c>
      <c r="L50" s="5">
        <v>104.97013499999998</v>
      </c>
    </row>
    <row r="51" spans="1:13">
      <c r="A51" s="88"/>
      <c r="B51" s="25" t="s">
        <v>13</v>
      </c>
      <c r="C51" s="26">
        <v>0.97244930396759599</v>
      </c>
      <c r="D51" s="5">
        <v>0</v>
      </c>
      <c r="E51" s="5">
        <v>9.4558229999999952</v>
      </c>
      <c r="F51" s="26">
        <v>11.335220000000007</v>
      </c>
      <c r="G51" s="26">
        <v>0</v>
      </c>
      <c r="H51" s="5">
        <v>12.112427999999994</v>
      </c>
      <c r="I51" s="5">
        <v>11.32474000000002</v>
      </c>
      <c r="J51" s="26">
        <v>0</v>
      </c>
      <c r="K51" s="5">
        <v>2.5322890000000058</v>
      </c>
      <c r="L51" s="5">
        <v>11.489561999999992</v>
      </c>
    </row>
    <row r="52" spans="1:13">
      <c r="A52" s="88"/>
      <c r="B52" s="25" t="s">
        <v>14</v>
      </c>
      <c r="C52" s="26">
        <v>104.2285348235</v>
      </c>
      <c r="D52" s="5">
        <v>105.20098525473399</v>
      </c>
      <c r="E52" s="5">
        <v>95.514319999999984</v>
      </c>
      <c r="F52" s="26">
        <v>93.634912999999983</v>
      </c>
      <c r="G52" s="26">
        <v>104.97013499999998</v>
      </c>
      <c r="H52" s="5">
        <v>92.857704999999996</v>
      </c>
      <c r="I52" s="5">
        <v>93.645395999999991</v>
      </c>
      <c r="J52" s="26">
        <v>104.97013499999998</v>
      </c>
      <c r="K52" s="5">
        <v>102.43784499999998</v>
      </c>
      <c r="L52" s="5">
        <v>93.480572999999993</v>
      </c>
    </row>
    <row r="53" spans="1:13">
      <c r="A53" s="89"/>
      <c r="B53" s="27" t="s">
        <v>15</v>
      </c>
      <c r="C53" s="28">
        <v>9.2437282030491293E-3</v>
      </c>
      <c r="D53" s="80">
        <v>0</v>
      </c>
      <c r="E53" s="28">
        <v>9.0081071910133509E-2</v>
      </c>
      <c r="F53" s="28">
        <v>0.10798519232132446</v>
      </c>
      <c r="G53" s="80">
        <v>0</v>
      </c>
      <c r="H53" s="80">
        <v>0.11538927934863144</v>
      </c>
      <c r="I53" s="80">
        <v>0.10788535131554006</v>
      </c>
      <c r="J53" s="28">
        <v>0</v>
      </c>
      <c r="K53" s="28">
        <v>2.412389985136159E-2</v>
      </c>
      <c r="L53" s="28">
        <v>0.10945553228068149</v>
      </c>
      <c r="M53" s="79" t="s">
        <v>31</v>
      </c>
    </row>
    <row r="54" spans="1:13">
      <c r="A54" s="87" t="s">
        <v>32</v>
      </c>
      <c r="B54" s="25" t="s">
        <v>12</v>
      </c>
      <c r="C54" s="26">
        <v>30.6667918503504</v>
      </c>
      <c r="D54" s="5">
        <v>30.6667961572861</v>
      </c>
      <c r="E54" s="5">
        <v>30.666796000000001</v>
      </c>
      <c r="F54" s="26">
        <v>30.666796999999999</v>
      </c>
      <c r="G54" s="26">
        <v>30.666796999999999</v>
      </c>
      <c r="H54" s="5">
        <v>30.666796999999999</v>
      </c>
      <c r="I54" s="5">
        <v>30.666796999999999</v>
      </c>
      <c r="J54" s="26">
        <v>30.666796999999999</v>
      </c>
      <c r="K54" s="5">
        <v>30.666796999999999</v>
      </c>
      <c r="L54" s="5">
        <v>30.666796999999999</v>
      </c>
    </row>
    <row r="55" spans="1:13">
      <c r="A55" s="88"/>
      <c r="B55" s="25" t="s">
        <v>13</v>
      </c>
      <c r="C55" s="26">
        <v>0</v>
      </c>
      <c r="D55" s="5">
        <v>0</v>
      </c>
      <c r="E55" s="5">
        <v>0</v>
      </c>
      <c r="F55" s="26">
        <v>0</v>
      </c>
      <c r="G55" s="26">
        <v>0</v>
      </c>
      <c r="H55" s="5">
        <v>0</v>
      </c>
      <c r="I55" s="5">
        <v>0</v>
      </c>
      <c r="J55" s="26">
        <v>0</v>
      </c>
      <c r="K55" s="5">
        <v>0</v>
      </c>
      <c r="L55" s="5">
        <v>0</v>
      </c>
    </row>
    <row r="56" spans="1:13">
      <c r="A56" s="88"/>
      <c r="B56" s="25" t="s">
        <v>14</v>
      </c>
      <c r="C56" s="26">
        <v>30.6667918503504</v>
      </c>
      <c r="D56" s="5">
        <v>30.6667961572861</v>
      </c>
      <c r="E56" s="5">
        <v>30.666796000000001</v>
      </c>
      <c r="F56" s="26">
        <v>30.666796999999999</v>
      </c>
      <c r="G56" s="26">
        <v>30.666796999999999</v>
      </c>
      <c r="H56" s="5">
        <v>30.666796999999999</v>
      </c>
      <c r="I56" s="5">
        <v>30.666796999999999</v>
      </c>
      <c r="J56" s="26">
        <v>30.666796999999999</v>
      </c>
      <c r="K56" s="5">
        <v>30.666796999999999</v>
      </c>
      <c r="L56" s="5">
        <v>30.666796999999999</v>
      </c>
    </row>
    <row r="57" spans="1:13">
      <c r="A57" s="89"/>
      <c r="B57" s="27" t="s">
        <v>15</v>
      </c>
      <c r="C57" s="28">
        <v>0</v>
      </c>
      <c r="D57" s="28">
        <v>0</v>
      </c>
      <c r="E57" s="28">
        <v>0</v>
      </c>
      <c r="F57" s="28">
        <v>0</v>
      </c>
      <c r="G57" s="80">
        <v>0</v>
      </c>
      <c r="H57" s="80">
        <v>0</v>
      </c>
      <c r="I57" s="80">
        <v>0</v>
      </c>
      <c r="J57" s="28">
        <v>0</v>
      </c>
      <c r="K57" s="28">
        <v>0</v>
      </c>
      <c r="L57" s="28">
        <v>0</v>
      </c>
      <c r="M57" s="79"/>
    </row>
    <row r="58" spans="1:13">
      <c r="A58" s="87" t="s">
        <v>33</v>
      </c>
      <c r="B58" s="25" t="s">
        <v>12</v>
      </c>
      <c r="C58" s="26">
        <v>1194.6157646634756</v>
      </c>
      <c r="D58" s="5">
        <v>1194.615762437872</v>
      </c>
      <c r="E58" s="5">
        <v>1194.6157939999998</v>
      </c>
      <c r="F58" s="26">
        <v>1194.6157649999998</v>
      </c>
      <c r="G58" s="26">
        <v>1194.6157929999988</v>
      </c>
      <c r="H58" s="5">
        <v>1194.615792999999</v>
      </c>
      <c r="I58" s="5">
        <v>1194.6157779999999</v>
      </c>
      <c r="J58" s="26">
        <v>1194.6157959999996</v>
      </c>
      <c r="K58" s="5">
        <v>1194.6157899999987</v>
      </c>
      <c r="L58" s="5">
        <v>1194.6157920000001</v>
      </c>
    </row>
    <row r="59" spans="1:13">
      <c r="A59" s="88"/>
      <c r="B59" s="25" t="s">
        <v>13</v>
      </c>
      <c r="C59" s="26">
        <v>1111.86514608364</v>
      </c>
      <c r="D59" s="5">
        <v>986.60435478658405</v>
      </c>
      <c r="E59" s="5">
        <v>888.24288599999977</v>
      </c>
      <c r="F59" s="26">
        <v>1075.2529809999999</v>
      </c>
      <c r="G59" s="26">
        <v>36.210632999999007</v>
      </c>
      <c r="H59" s="5">
        <v>38.197842999999239</v>
      </c>
      <c r="I59" s="5">
        <v>25.468119000000115</v>
      </c>
      <c r="J59" s="26">
        <v>38.197845999999572</v>
      </c>
      <c r="K59" s="5">
        <v>38.105991999999105</v>
      </c>
      <c r="L59" s="5">
        <v>11.08504400000038</v>
      </c>
    </row>
    <row r="60" spans="1:13">
      <c r="A60" s="88"/>
      <c r="B60" s="25" t="s">
        <v>14</v>
      </c>
      <c r="C60" s="26">
        <v>82.750618579835603</v>
      </c>
      <c r="D60" s="5">
        <v>208.01140765128801</v>
      </c>
      <c r="E60" s="5">
        <v>306.37290800000005</v>
      </c>
      <c r="F60" s="26">
        <v>119.36278399999998</v>
      </c>
      <c r="G60" s="26">
        <v>1158.4051599999998</v>
      </c>
      <c r="H60" s="5">
        <v>1156.4179499999998</v>
      </c>
      <c r="I60" s="5">
        <v>1169.1476589999997</v>
      </c>
      <c r="J60" s="26">
        <v>1156.41795</v>
      </c>
      <c r="K60" s="5">
        <v>1156.5097979999996</v>
      </c>
      <c r="L60" s="5">
        <v>1183.5307479999997</v>
      </c>
    </row>
    <row r="61" spans="1:13">
      <c r="A61" s="89"/>
      <c r="B61" s="27" t="s">
        <v>15</v>
      </c>
      <c r="C61" s="28">
        <v>0.93073034775901642</v>
      </c>
      <c r="D61" s="28">
        <v>0.82587588897471464</v>
      </c>
      <c r="E61" s="28">
        <v>0.74353854223360449</v>
      </c>
      <c r="F61" s="28">
        <v>0.90008269813850983</v>
      </c>
      <c r="G61" s="80">
        <v>3.0311530462078063E-2</v>
      </c>
      <c r="H61" s="28">
        <v>3.1975002527025245E-2</v>
      </c>
      <c r="I61" s="80">
        <v>2.1319088085910178E-2</v>
      </c>
      <c r="J61" s="28">
        <v>3.1975004957995372E-2</v>
      </c>
      <c r="K61" s="28">
        <v>3.1898115125365244E-2</v>
      </c>
      <c r="L61" s="28">
        <v>9.279170821475613E-3</v>
      </c>
      <c r="M61" s="79"/>
    </row>
    <row r="62" spans="1:13">
      <c r="A62" s="87" t="s">
        <v>34</v>
      </c>
      <c r="B62" s="25" t="s">
        <v>12</v>
      </c>
      <c r="C62" s="26">
        <v>77.501522259892198</v>
      </c>
      <c r="D62" s="5">
        <v>77.501523462339094</v>
      </c>
      <c r="E62" s="5">
        <v>77.501524000000003</v>
      </c>
      <c r="F62" s="26">
        <v>77.501521000000025</v>
      </c>
      <c r="G62" s="26">
        <v>77.501520000000028</v>
      </c>
      <c r="H62" s="5">
        <v>77.501521000000039</v>
      </c>
      <c r="I62" s="5">
        <v>77.501521999999994</v>
      </c>
      <c r="J62" s="26">
        <v>77.501520000000042</v>
      </c>
      <c r="K62" s="5">
        <v>77.501520000000042</v>
      </c>
      <c r="L62" s="5">
        <v>77.501521000000039</v>
      </c>
    </row>
    <row r="63" spans="1:13">
      <c r="A63" s="88"/>
      <c r="B63" s="25" t="s">
        <v>13</v>
      </c>
      <c r="C63" s="26">
        <v>77.501522259892198</v>
      </c>
      <c r="D63" s="5">
        <v>26.538410596561601</v>
      </c>
      <c r="E63" s="5">
        <v>68.558187000000004</v>
      </c>
      <c r="F63" s="26">
        <v>65.264171000000019</v>
      </c>
      <c r="G63" s="26">
        <v>68.558187000000032</v>
      </c>
      <c r="H63" s="5">
        <v>56.160227000000042</v>
      </c>
      <c r="I63" s="5">
        <v>26.953986999999998</v>
      </c>
      <c r="J63" s="26">
        <v>56.160227000000042</v>
      </c>
      <c r="K63" s="5">
        <v>57.161700000000039</v>
      </c>
      <c r="L63" s="5">
        <v>0</v>
      </c>
    </row>
    <row r="64" spans="1:13">
      <c r="A64" s="88"/>
      <c r="B64" s="25" t="s">
        <v>14</v>
      </c>
      <c r="C64" s="26">
        <v>0</v>
      </c>
      <c r="D64" s="5">
        <v>50.963112865777497</v>
      </c>
      <c r="E64" s="5">
        <v>8.9433369999999996</v>
      </c>
      <c r="F64" s="26">
        <v>12.237350000000001</v>
      </c>
      <c r="G64" s="26">
        <v>8.9433329999999991</v>
      </c>
      <c r="H64" s="5">
        <v>21.341293999999998</v>
      </c>
      <c r="I64" s="5">
        <v>50.547534999999996</v>
      </c>
      <c r="J64" s="26">
        <v>21.341293</v>
      </c>
      <c r="K64" s="5">
        <v>20.33982</v>
      </c>
      <c r="L64" s="5">
        <v>77.501520999999997</v>
      </c>
    </row>
    <row r="65" spans="1:13">
      <c r="A65" s="89"/>
      <c r="B65" s="27" t="s">
        <v>15</v>
      </c>
      <c r="C65" s="28">
        <v>1</v>
      </c>
      <c r="D65" s="28">
        <v>0.34242437323774172</v>
      </c>
      <c r="E65" s="28">
        <v>0.88460437242498613</v>
      </c>
      <c r="F65" s="28">
        <v>0.84210180855676364</v>
      </c>
      <c r="G65" s="28">
        <v>0.88460441808109058</v>
      </c>
      <c r="H65" s="28">
        <v>0.72463386879852354</v>
      </c>
      <c r="I65" s="28">
        <v>0.347786550566065</v>
      </c>
      <c r="J65" s="28">
        <v>0.72463387814845448</v>
      </c>
      <c r="K65" s="28">
        <v>0.73755585696899895</v>
      </c>
      <c r="L65" s="28">
        <v>0</v>
      </c>
    </row>
    <row r="66" spans="1:13">
      <c r="A66" s="87" t="s">
        <v>35</v>
      </c>
      <c r="B66" s="25" t="s">
        <v>12</v>
      </c>
      <c r="C66" s="26">
        <v>4946.3761550087102</v>
      </c>
      <c r="D66" s="5">
        <v>4946.3761856010196</v>
      </c>
      <c r="E66" s="5">
        <v>4945.6671980000001</v>
      </c>
      <c r="F66" s="26">
        <v>4945.6671970000016</v>
      </c>
      <c r="G66" s="26">
        <v>4945.6671820000001</v>
      </c>
      <c r="H66" s="5">
        <v>4945.6671820000001</v>
      </c>
      <c r="I66" s="5">
        <v>4945.6671569999999</v>
      </c>
      <c r="J66" s="26">
        <v>4945.6671790000019</v>
      </c>
      <c r="K66" s="5">
        <v>4945.6671720000004</v>
      </c>
      <c r="L66" s="5">
        <v>4945.667182000001</v>
      </c>
    </row>
    <row r="67" spans="1:13">
      <c r="A67" s="88"/>
      <c r="B67" s="25" t="s">
        <v>13</v>
      </c>
      <c r="C67" s="26">
        <v>3046.5305252666999</v>
      </c>
      <c r="D67" s="5">
        <v>31.607856268960301</v>
      </c>
      <c r="E67" s="5">
        <v>2327.6373230000004</v>
      </c>
      <c r="F67" s="26">
        <v>2364.2463800000014</v>
      </c>
      <c r="G67" s="26">
        <v>0.3551789999992252</v>
      </c>
      <c r="H67" s="5">
        <v>2350.1570689999999</v>
      </c>
      <c r="I67" s="5">
        <v>2092.2759029999997</v>
      </c>
      <c r="J67" s="26">
        <v>1901.8492880000017</v>
      </c>
      <c r="K67" s="5">
        <v>2339.1723109999998</v>
      </c>
      <c r="L67" s="5">
        <v>2324.1760150000009</v>
      </c>
    </row>
    <row r="68" spans="1:13">
      <c r="A68" s="88"/>
      <c r="B68" s="25" t="s">
        <v>14</v>
      </c>
      <c r="C68" s="26">
        <v>1899.84562974201</v>
      </c>
      <c r="D68" s="5">
        <v>4914.7683293320597</v>
      </c>
      <c r="E68" s="5">
        <v>2618.0298749999997</v>
      </c>
      <c r="F68" s="26">
        <v>2581.4208170000002</v>
      </c>
      <c r="G68" s="26">
        <v>4945.3120030000009</v>
      </c>
      <c r="H68" s="5">
        <v>2595.5101130000003</v>
      </c>
      <c r="I68" s="5">
        <v>2853.3912540000001</v>
      </c>
      <c r="J68" s="26">
        <v>3043.8178910000001</v>
      </c>
      <c r="K68" s="5">
        <v>2606.4948610000006</v>
      </c>
      <c r="L68" s="5">
        <v>2621.4911670000001</v>
      </c>
    </row>
    <row r="69" spans="1:13">
      <c r="A69" s="89"/>
      <c r="B69" s="27" t="s">
        <v>15</v>
      </c>
      <c r="C69" s="28">
        <v>0.6159116148459064</v>
      </c>
      <c r="D69" s="80">
        <v>6.390103599675916E-3</v>
      </c>
      <c r="E69" s="28">
        <v>0.47064172129117054</v>
      </c>
      <c r="F69" s="28">
        <v>0.47804396976693714</v>
      </c>
      <c r="G69" s="28">
        <v>7.1816195253072572E-5</v>
      </c>
      <c r="H69" s="28">
        <v>0.47519515214317543</v>
      </c>
      <c r="I69" s="28">
        <v>0.42305230752106593</v>
      </c>
      <c r="J69" s="28">
        <v>0.38454857942635551</v>
      </c>
      <c r="K69" s="28">
        <v>0.47297406591435703</v>
      </c>
      <c r="L69" s="28">
        <v>0.46994185606725697</v>
      </c>
      <c r="M69" s="79"/>
    </row>
    <row r="70" spans="1:13">
      <c r="A70" s="87" t="s">
        <v>36</v>
      </c>
      <c r="B70" s="25" t="s">
        <v>12</v>
      </c>
      <c r="C70" s="26">
        <v>348.11382549878101</v>
      </c>
      <c r="D70" s="5">
        <v>348.11383247911692</v>
      </c>
      <c r="E70" s="5">
        <v>348.11382700000001</v>
      </c>
      <c r="F70" s="26">
        <v>348.11382600000002</v>
      </c>
      <c r="G70" s="26">
        <v>348.11382300000002</v>
      </c>
      <c r="H70" s="5">
        <v>348.11382000000009</v>
      </c>
      <c r="I70" s="5">
        <v>348.11382700000001</v>
      </c>
      <c r="J70" s="26">
        <v>348.11382100000009</v>
      </c>
      <c r="K70" s="5">
        <v>348.11382300000002</v>
      </c>
      <c r="L70" s="5">
        <v>348.11382400000002</v>
      </c>
    </row>
    <row r="71" spans="1:13">
      <c r="A71" s="88"/>
      <c r="B71" s="25" t="s">
        <v>13</v>
      </c>
      <c r="C71" s="26">
        <v>131.706866199617</v>
      </c>
      <c r="D71" s="5">
        <v>0.25552851452495201</v>
      </c>
      <c r="E71" s="5">
        <v>1.2593909999999369</v>
      </c>
      <c r="F71" s="26">
        <v>39.301529999999957</v>
      </c>
      <c r="G71" s="26">
        <v>0.4324160000000461</v>
      </c>
      <c r="H71" s="5">
        <v>46.994287000000099</v>
      </c>
      <c r="I71" s="5">
        <v>44.236796999999967</v>
      </c>
      <c r="J71" s="26">
        <v>47.007217000000082</v>
      </c>
      <c r="K71" s="5">
        <v>51.562165999999991</v>
      </c>
      <c r="L71" s="5">
        <v>51.496226999999976</v>
      </c>
    </row>
    <row r="72" spans="1:13">
      <c r="A72" s="88"/>
      <c r="B72" s="25" t="s">
        <v>14</v>
      </c>
      <c r="C72" s="26">
        <v>216.40695929916399</v>
      </c>
      <c r="D72" s="5">
        <v>347.85830396459198</v>
      </c>
      <c r="E72" s="5">
        <v>346.85443600000008</v>
      </c>
      <c r="F72" s="26">
        <v>308.81229600000006</v>
      </c>
      <c r="G72" s="26">
        <v>347.68140699999998</v>
      </c>
      <c r="H72" s="5">
        <v>301.11953299999999</v>
      </c>
      <c r="I72" s="5">
        <v>303.87703000000005</v>
      </c>
      <c r="J72" s="26">
        <v>301.106604</v>
      </c>
      <c r="K72" s="5">
        <v>296.55165700000003</v>
      </c>
      <c r="L72" s="5">
        <v>296.61759700000005</v>
      </c>
    </row>
    <row r="73" spans="1:13">
      <c r="A73" s="90"/>
      <c r="B73" s="27" t="s">
        <v>15</v>
      </c>
      <c r="C73" s="28">
        <v>0.37834425567817098</v>
      </c>
      <c r="D73" s="80">
        <v>7.3403723346810975E-4</v>
      </c>
      <c r="E73" s="28">
        <v>3.6177563265820428E-3</v>
      </c>
      <c r="F73" s="28">
        <v>0.11289850349121139</v>
      </c>
      <c r="G73" s="80">
        <v>1.2421684271929818E-3</v>
      </c>
      <c r="H73" s="80">
        <v>0.13499690130084491</v>
      </c>
      <c r="I73" s="80">
        <v>0.12707566769532533</v>
      </c>
      <c r="J73" s="28">
        <v>0.1350340439370262</v>
      </c>
      <c r="K73" s="28">
        <v>0.14811869737215227</v>
      </c>
      <c r="L73" s="80">
        <v>0.14792927901650918</v>
      </c>
      <c r="M73" s="79" t="s">
        <v>37</v>
      </c>
    </row>
    <row r="74" spans="1:13">
      <c r="A74" s="91" t="s">
        <v>38</v>
      </c>
      <c r="B74" s="25" t="s">
        <v>12</v>
      </c>
      <c r="C74" s="26">
        <v>148.88693239707251</v>
      </c>
      <c r="D74" s="5">
        <v>148.8869314570868</v>
      </c>
      <c r="E74" s="5">
        <v>148.886933</v>
      </c>
      <c r="F74" s="26">
        <v>148.886932</v>
      </c>
      <c r="G74" s="26">
        <v>148.886931</v>
      </c>
      <c r="H74" s="5">
        <v>148.886932</v>
      </c>
      <c r="I74" s="5">
        <v>148.886933</v>
      </c>
      <c r="J74" s="26">
        <v>148.886931</v>
      </c>
      <c r="K74" s="5">
        <v>148.886931</v>
      </c>
      <c r="L74" s="5">
        <v>148.886931</v>
      </c>
    </row>
    <row r="75" spans="1:13">
      <c r="A75" s="92"/>
      <c r="B75" s="25" t="s">
        <v>13</v>
      </c>
      <c r="C75" s="26">
        <v>130.61491820248801</v>
      </c>
      <c r="D75" s="5">
        <v>16.567706441981802</v>
      </c>
      <c r="E75" s="5">
        <v>9.5334049999999877</v>
      </c>
      <c r="F75" s="26">
        <v>113.401768</v>
      </c>
      <c r="G75" s="26">
        <v>0</v>
      </c>
      <c r="H75" s="5">
        <v>113.81302099999999</v>
      </c>
      <c r="I75" s="5">
        <v>98.309872999999996</v>
      </c>
      <c r="J75" s="26">
        <v>116.931628</v>
      </c>
      <c r="K75" s="5">
        <v>119.910736</v>
      </c>
      <c r="L75" s="5">
        <v>116.409447</v>
      </c>
    </row>
    <row r="76" spans="1:13">
      <c r="A76" s="92"/>
      <c r="B76" s="25" t="s">
        <v>14</v>
      </c>
      <c r="C76" s="26">
        <v>18.2720141945845</v>
      </c>
      <c r="D76" s="5">
        <v>132.31922501510499</v>
      </c>
      <c r="E76" s="5">
        <v>139.35352800000001</v>
      </c>
      <c r="F76" s="26">
        <v>35.485163999999997</v>
      </c>
      <c r="G76" s="26">
        <v>148.886931</v>
      </c>
      <c r="H76" s="5">
        <v>35.073911000000003</v>
      </c>
      <c r="I76" s="5">
        <v>50.577060000000003</v>
      </c>
      <c r="J76" s="26">
        <v>31.955303000000001</v>
      </c>
      <c r="K76" s="5">
        <v>28.976195000000001</v>
      </c>
      <c r="L76" s="5">
        <v>32.477483999999997</v>
      </c>
    </row>
    <row r="77" spans="1:13">
      <c r="A77" s="93"/>
      <c r="B77" s="27" t="s">
        <v>15</v>
      </c>
      <c r="C77" s="28">
        <v>0.87727590393323351</v>
      </c>
      <c r="D77" s="80">
        <v>0.1112771032342557</v>
      </c>
      <c r="E77" s="28">
        <v>6.4031173239360015E-2</v>
      </c>
      <c r="F77" s="28">
        <v>0.76166367643333532</v>
      </c>
      <c r="G77" s="28">
        <v>0</v>
      </c>
      <c r="H77" s="28">
        <v>0.76442585975241928</v>
      </c>
      <c r="I77" s="78">
        <v>0.66029886585144448</v>
      </c>
      <c r="J77" s="28">
        <v>0.78537200823892328</v>
      </c>
      <c r="K77" s="28">
        <v>0.80538120568822791</v>
      </c>
      <c r="L77" s="28">
        <v>0.78186477629792772</v>
      </c>
      <c r="M77" s="79" t="s">
        <v>39</v>
      </c>
    </row>
    <row r="80" spans="1:13">
      <c r="A80" s="4" t="s">
        <v>40</v>
      </c>
    </row>
    <row r="82" spans="1:1">
      <c r="A82" s="79" t="s">
        <v>41</v>
      </c>
    </row>
  </sheetData>
  <autoFilter ref="B1:G45" xr:uid="{0A81C690-5968-40EA-9542-AD00D72632C9}"/>
  <mergeCells count="19">
    <mergeCell ref="A42:A45"/>
    <mergeCell ref="A22:A25"/>
    <mergeCell ref="A26:A29"/>
    <mergeCell ref="A30:A33"/>
    <mergeCell ref="A34:A37"/>
    <mergeCell ref="A38:A41"/>
    <mergeCell ref="A2:A5"/>
    <mergeCell ref="A6:A9"/>
    <mergeCell ref="A10:A13"/>
    <mergeCell ref="A14:A17"/>
    <mergeCell ref="A18:A21"/>
    <mergeCell ref="A66:A69"/>
    <mergeCell ref="A70:A73"/>
    <mergeCell ref="A74:A77"/>
    <mergeCell ref="A46:A49"/>
    <mergeCell ref="A50:A53"/>
    <mergeCell ref="A54:A57"/>
    <mergeCell ref="A58:A61"/>
    <mergeCell ref="A62:A65"/>
  </mergeCells>
  <conditionalFormatting sqref="A2 A6 A10 A14 A18 A22 A26 A30 A34 A38 A42">
    <cfRule type="beginsWith" dxfId="109" priority="31" operator="beginsWith" text="8">
      <formula>LEFT((A2),LEN("8"))=("8")</formula>
    </cfRule>
    <cfRule type="beginsWith" dxfId="108" priority="32" operator="beginsWith" text="7">
      <formula>LEFT((A2),LEN("7"))=("7")</formula>
    </cfRule>
    <cfRule type="beginsWith" dxfId="107" priority="33" operator="beginsWith" text="4">
      <formula>LEFT((A2),LEN("4"))=("4")</formula>
    </cfRule>
  </conditionalFormatting>
  <conditionalFormatting sqref="A46">
    <cfRule type="beginsWith" dxfId="106" priority="27" operator="beginsWith" text="8">
      <formula>LEFT((A46),LEN("8"))=("8")</formula>
    </cfRule>
    <cfRule type="beginsWith" dxfId="105" priority="28" operator="beginsWith" text="7">
      <formula>LEFT((A46),LEN("7"))=("7")</formula>
    </cfRule>
    <cfRule type="beginsWith" dxfId="104" priority="29" operator="beginsWith" text="4">
      <formula>LEFT((A46),LEN("4"))=("4")</formula>
    </cfRule>
  </conditionalFormatting>
  <conditionalFormatting sqref="A50">
    <cfRule type="beginsWith" dxfId="103" priority="24" operator="beginsWith" text="8">
      <formula>LEFT((A50),LEN("8"))=("8")</formula>
    </cfRule>
    <cfRule type="beginsWith" dxfId="102" priority="25" operator="beginsWith" text="7">
      <formula>LEFT((A50),LEN("7"))=("7")</formula>
    </cfRule>
    <cfRule type="beginsWith" dxfId="101" priority="26" operator="beginsWith" text="4">
      <formula>LEFT((A50),LEN("4"))=("4")</formula>
    </cfRule>
  </conditionalFormatting>
  <conditionalFormatting sqref="A54">
    <cfRule type="beginsWith" dxfId="100" priority="21" operator="beginsWith" text="8">
      <formula>LEFT((A54),LEN("8"))=("8")</formula>
    </cfRule>
    <cfRule type="beginsWith" dxfId="99" priority="22" operator="beginsWith" text="7">
      <formula>LEFT((A54),LEN("7"))=("7")</formula>
    </cfRule>
    <cfRule type="beginsWith" dxfId="98" priority="23" operator="beginsWith" text="4">
      <formula>LEFT((A54),LEN("4"))=("4")</formula>
    </cfRule>
  </conditionalFormatting>
  <conditionalFormatting sqref="A58">
    <cfRule type="beginsWith" dxfId="97" priority="18" operator="beginsWith" text="8">
      <formula>LEFT((A58),LEN("8"))=("8")</formula>
    </cfRule>
    <cfRule type="beginsWith" dxfId="96" priority="19" operator="beginsWith" text="7">
      <formula>LEFT((A58),LEN("7"))=("7")</formula>
    </cfRule>
    <cfRule type="beginsWith" dxfId="95" priority="20" operator="beginsWith" text="4">
      <formula>LEFT((A58),LEN("4"))=("4")</formula>
    </cfRule>
  </conditionalFormatting>
  <conditionalFormatting sqref="A62">
    <cfRule type="beginsWith" dxfId="94" priority="15" operator="beginsWith" text="8">
      <formula>LEFT((A62),LEN("8"))=("8")</formula>
    </cfRule>
    <cfRule type="beginsWith" dxfId="93" priority="16" operator="beginsWith" text="7">
      <formula>LEFT((A62),LEN("7"))=("7")</formula>
    </cfRule>
    <cfRule type="beginsWith" dxfId="92" priority="17" operator="beginsWith" text="4">
      <formula>LEFT((A62),LEN("4"))=("4")</formula>
    </cfRule>
  </conditionalFormatting>
  <conditionalFormatting sqref="A66">
    <cfRule type="beginsWith" dxfId="91" priority="12" operator="beginsWith" text="8">
      <formula>LEFT((A66),LEN("8"))=("8")</formula>
    </cfRule>
    <cfRule type="beginsWith" dxfId="90" priority="13" operator="beginsWith" text="7">
      <formula>LEFT((A66),LEN("7"))=("7")</formula>
    </cfRule>
    <cfRule type="beginsWith" dxfId="89" priority="14" operator="beginsWith" text="4">
      <formula>LEFT((A66),LEN("4"))=("4")</formula>
    </cfRule>
  </conditionalFormatting>
  <conditionalFormatting sqref="A70">
    <cfRule type="beginsWith" dxfId="88" priority="9" operator="beginsWith" text="8">
      <formula>LEFT((A70),LEN("8"))=("8")</formula>
    </cfRule>
    <cfRule type="beginsWith" dxfId="87" priority="10" operator="beginsWith" text="7">
      <formula>LEFT((A70),LEN("7"))=("7")</formula>
    </cfRule>
    <cfRule type="beginsWith" dxfId="86" priority="11" operator="beginsWith" text="4">
      <formula>LEFT((A70),LEN("4"))=("4")</formula>
    </cfRule>
  </conditionalFormatting>
  <conditionalFormatting sqref="A74">
    <cfRule type="beginsWith" dxfId="85" priority="6" operator="beginsWith" text="8">
      <formula>LEFT((A74),LEN("8"))=("8")</formula>
    </cfRule>
    <cfRule type="beginsWith" dxfId="84" priority="7" operator="beginsWith" text="7">
      <formula>LEFT((A74),LEN("7"))=("7")</formula>
    </cfRule>
    <cfRule type="beginsWith" dxfId="83" priority="8" operator="beginsWith" text="4">
      <formula>LEFT((A74),LEN("4"))=("4")</formula>
    </cfRule>
  </conditionalFormatting>
  <conditionalFormatting sqref="C5:L5 C9:L9 C13:L13 C17:L17 C21:L21 C25:L25 C29:L29 C33:L33 C37:L37 C41:L41 C45:L45">
    <cfRule type="cellIs" dxfId="82" priority="1" operator="greaterThan">
      <formula>0.25</formula>
    </cfRule>
  </conditionalFormatting>
  <conditionalFormatting sqref="C49:L49 C53:L53 C57:L57 C61:L61 C65:L65 C69:L69 C73:L73 C77:L77">
    <cfRule type="cellIs" dxfId="81" priority="2"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59B564B-91DA-4B50-995C-A36043FECA35}">
          <x14:formula1>
            <xm:f>'Diccionario Sharepoint'!$B:$B</xm:f>
          </x14:formula1>
          <xm:sqref>C1:M1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Normal="100" workbookViewId="0">
      <pane xSplit="1" ySplit="1" topLeftCell="B2" activePane="bottomRight" state="frozen"/>
      <selection pane="bottomRight" activeCell="H19" sqref="H19"/>
      <selection pane="bottomLeft" activeCell="A2" sqref="A2"/>
      <selection pane="topRight" activeCell="B1" sqref="B1"/>
    </sheetView>
  </sheetViews>
  <sheetFormatPr defaultColWidth="11.42578125" defaultRowHeight="15" customHeight="1"/>
  <cols>
    <col min="1" max="1" width="28.85546875" style="48" customWidth="1"/>
    <col min="2" max="2" width="20.42578125" style="36" customWidth="1"/>
    <col min="3" max="3" width="15.42578125" style="36" customWidth="1"/>
    <col min="4" max="4" width="18.7109375" style="36" customWidth="1"/>
    <col min="5" max="5" width="20.7109375" style="36" customWidth="1"/>
    <col min="6" max="6" width="10.42578125" style="36" bestFit="1" customWidth="1"/>
    <col min="7" max="7" width="15.85546875" style="36" customWidth="1"/>
    <col min="8" max="8" width="12.28515625" style="36" bestFit="1" customWidth="1"/>
    <col min="9" max="9" width="12.140625" style="36" bestFit="1" customWidth="1"/>
    <col min="10" max="10" width="9.5703125" style="36" bestFit="1" customWidth="1"/>
    <col min="11" max="11" width="16.42578125" style="36" bestFit="1" customWidth="1"/>
    <col min="12" max="13" width="2" style="36" hidden="1" customWidth="1"/>
    <col min="14" max="19" width="2.140625" style="36" hidden="1" customWidth="1"/>
    <col min="20" max="41" width="2" style="36" hidden="1" customWidth="1"/>
    <col min="42" max="42" width="21.85546875" style="43" bestFit="1" customWidth="1"/>
    <col min="43" max="43" width="16.28515625" style="43" customWidth="1"/>
    <col min="44" max="45" width="16.28515625" style="59" customWidth="1"/>
    <col min="46" max="46" width="16.28515625" style="43" customWidth="1"/>
    <col min="47" max="16384" width="11.42578125" style="36"/>
  </cols>
  <sheetData>
    <row r="1" spans="1:46" ht="30">
      <c r="A1" s="33" t="s">
        <v>0</v>
      </c>
      <c r="B1" s="34" t="s">
        <v>1</v>
      </c>
      <c r="C1" s="34" t="s">
        <v>2</v>
      </c>
      <c r="D1" s="34" t="s">
        <v>3</v>
      </c>
      <c r="E1" s="34" t="s">
        <v>4</v>
      </c>
      <c r="F1" s="34" t="s">
        <v>5</v>
      </c>
      <c r="G1" s="34" t="s">
        <v>6</v>
      </c>
      <c r="H1" s="66" t="s">
        <v>7</v>
      </c>
      <c r="I1" s="34" t="s">
        <v>8</v>
      </c>
      <c r="J1" s="34" t="s">
        <v>9</v>
      </c>
      <c r="K1" s="34" t="s">
        <v>42</v>
      </c>
      <c r="L1" s="34"/>
      <c r="M1" s="34"/>
      <c r="N1" s="34"/>
      <c r="O1" s="34"/>
      <c r="P1" s="66"/>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43</v>
      </c>
      <c r="AQ1" s="15" t="s">
        <v>44</v>
      </c>
      <c r="AR1" s="49" t="s">
        <v>45</v>
      </c>
      <c r="AS1" s="49" t="s">
        <v>46</v>
      </c>
      <c r="AT1" s="35" t="s">
        <v>47</v>
      </c>
    </row>
    <row r="2" spans="1:46">
      <c r="A2" s="69" t="s">
        <v>11</v>
      </c>
      <c r="B2" s="23">
        <v>1</v>
      </c>
      <c r="C2" s="23">
        <v>1</v>
      </c>
      <c r="D2" s="23">
        <v>1</v>
      </c>
      <c r="E2" s="23">
        <v>1</v>
      </c>
      <c r="F2" s="22">
        <v>1</v>
      </c>
      <c r="G2" s="24">
        <v>1</v>
      </c>
      <c r="H2" s="83">
        <v>1</v>
      </c>
      <c r="I2" s="23">
        <v>1</v>
      </c>
      <c r="J2" s="83">
        <v>1</v>
      </c>
      <c r="K2" s="83">
        <v>1</v>
      </c>
      <c r="L2" s="67"/>
      <c r="M2" s="68"/>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10</v>
      </c>
      <c r="AR2" s="50">
        <v>771.56063329353947</v>
      </c>
      <c r="AS2" s="50">
        <f t="shared" ref="AS2:AS33" si="0">IFERROR(AR2/$AR$102,0)*100</f>
        <v>2.0261629287027327</v>
      </c>
      <c r="AT2" s="8" t="s">
        <v>48</v>
      </c>
    </row>
    <row r="3" spans="1:46">
      <c r="A3" s="70" t="s">
        <v>17</v>
      </c>
      <c r="B3" s="23">
        <v>1</v>
      </c>
      <c r="C3" s="23">
        <v>1</v>
      </c>
      <c r="D3" s="23">
        <v>1</v>
      </c>
      <c r="E3" s="23">
        <v>1</v>
      </c>
      <c r="F3" s="24">
        <v>1</v>
      </c>
      <c r="G3" s="24">
        <v>1</v>
      </c>
      <c r="H3" s="83">
        <v>1</v>
      </c>
      <c r="I3" s="23">
        <v>1</v>
      </c>
      <c r="J3" s="23">
        <v>1</v>
      </c>
      <c r="K3" s="83">
        <v>1</v>
      </c>
      <c r="L3" s="67"/>
      <c r="M3" s="68"/>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10</v>
      </c>
      <c r="AR3" s="50">
        <v>10240.911269329656</v>
      </c>
      <c r="AS3" s="50">
        <f t="shared" si="0"/>
        <v>26.89322637091513</v>
      </c>
      <c r="AT3" s="37" t="s">
        <v>48</v>
      </c>
    </row>
    <row r="4" spans="1:46">
      <c r="A4" s="71" t="s">
        <v>18</v>
      </c>
      <c r="B4" s="23">
        <v>1</v>
      </c>
      <c r="C4" s="23">
        <v>1</v>
      </c>
      <c r="D4" s="23">
        <v>1</v>
      </c>
      <c r="E4" s="23">
        <v>1</v>
      </c>
      <c r="F4" s="22">
        <v>1</v>
      </c>
      <c r="G4" s="24">
        <v>1</v>
      </c>
      <c r="H4" s="83">
        <v>1</v>
      </c>
      <c r="I4" s="23">
        <v>1</v>
      </c>
      <c r="J4" s="23">
        <v>1</v>
      </c>
      <c r="K4" s="23">
        <v>0</v>
      </c>
      <c r="L4" s="67"/>
      <c r="M4" s="68"/>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5</v>
      </c>
      <c r="AQ4" s="17">
        <f t="shared" si="1"/>
        <v>9</v>
      </c>
      <c r="AR4" s="50">
        <v>9146.2383542713469</v>
      </c>
      <c r="AS4" s="50">
        <f t="shared" si="0"/>
        <v>24.018551868564945</v>
      </c>
      <c r="AT4" s="37" t="s">
        <v>48</v>
      </c>
    </row>
    <row r="5" spans="1:46">
      <c r="A5" s="72" t="s">
        <v>19</v>
      </c>
      <c r="B5" s="23">
        <v>1</v>
      </c>
      <c r="C5" s="23">
        <v>1</v>
      </c>
      <c r="D5" s="23">
        <v>1</v>
      </c>
      <c r="E5" s="23">
        <v>1</v>
      </c>
      <c r="F5" s="24">
        <v>1</v>
      </c>
      <c r="G5" s="24">
        <v>1</v>
      </c>
      <c r="H5" s="23">
        <v>1</v>
      </c>
      <c r="I5" s="23">
        <v>1</v>
      </c>
      <c r="J5" s="23">
        <v>1</v>
      </c>
      <c r="K5" s="23">
        <v>0</v>
      </c>
      <c r="L5" s="67"/>
      <c r="M5" s="68"/>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9</v>
      </c>
      <c r="AR5" s="50">
        <v>853.97597086556175</v>
      </c>
      <c r="AS5" s="50">
        <f t="shared" si="0"/>
        <v>2.242590380466492</v>
      </c>
      <c r="AT5" s="8"/>
    </row>
    <row r="6" spans="1:46">
      <c r="A6" s="73" t="s">
        <v>20</v>
      </c>
      <c r="B6" s="23">
        <v>0</v>
      </c>
      <c r="C6" s="23">
        <v>0</v>
      </c>
      <c r="D6" s="23">
        <v>0</v>
      </c>
      <c r="E6" s="23">
        <v>0</v>
      </c>
      <c r="F6" s="24">
        <v>0</v>
      </c>
      <c r="G6" s="24">
        <v>0</v>
      </c>
      <c r="H6" s="23">
        <v>0</v>
      </c>
      <c r="I6" s="83">
        <v>1</v>
      </c>
      <c r="J6" s="83">
        <v>1</v>
      </c>
      <c r="K6" s="23">
        <v>0</v>
      </c>
      <c r="L6" s="67"/>
      <c r="M6" s="68"/>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2</v>
      </c>
      <c r="AQ6" s="17">
        <f t="shared" si="1"/>
        <v>2</v>
      </c>
      <c r="AR6" s="50">
        <v>1408.6866191164868</v>
      </c>
      <c r="AS6" s="50">
        <f t="shared" si="0"/>
        <v>3.6992926837514317</v>
      </c>
      <c r="AT6" s="37" t="s">
        <v>48</v>
      </c>
    </row>
    <row r="7" spans="1:46">
      <c r="A7" s="73" t="s">
        <v>21</v>
      </c>
      <c r="B7" s="23">
        <v>1</v>
      </c>
      <c r="C7" s="23">
        <v>1</v>
      </c>
      <c r="D7" s="23">
        <v>1</v>
      </c>
      <c r="E7" s="23">
        <v>1</v>
      </c>
      <c r="F7" s="22">
        <v>1</v>
      </c>
      <c r="G7" s="24">
        <v>1</v>
      </c>
      <c r="H7" s="23">
        <v>1</v>
      </c>
      <c r="I7" s="23">
        <v>1</v>
      </c>
      <c r="J7" s="23">
        <v>1</v>
      </c>
      <c r="K7" s="23">
        <v>1</v>
      </c>
      <c r="L7" s="67"/>
      <c r="M7" s="68"/>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1"/>
        <v>10</v>
      </c>
      <c r="AR7" s="50">
        <v>1861.1642774592444</v>
      </c>
      <c r="AS7" s="50">
        <f t="shared" si="0"/>
        <v>4.8875252319658546</v>
      </c>
      <c r="AT7" s="37" t="s">
        <v>48</v>
      </c>
    </row>
    <row r="8" spans="1:46">
      <c r="A8" s="74" t="s">
        <v>22</v>
      </c>
      <c r="B8" s="23">
        <v>1</v>
      </c>
      <c r="C8" s="23">
        <v>1</v>
      </c>
      <c r="D8" s="23">
        <v>1</v>
      </c>
      <c r="E8" s="23">
        <v>1</v>
      </c>
      <c r="F8" s="24">
        <v>1</v>
      </c>
      <c r="G8" s="24">
        <v>1</v>
      </c>
      <c r="H8" s="23">
        <v>1</v>
      </c>
      <c r="I8" s="23">
        <v>1</v>
      </c>
      <c r="J8" s="23">
        <v>1</v>
      </c>
      <c r="K8" s="83">
        <v>1</v>
      </c>
      <c r="L8" s="67"/>
      <c r="M8" s="68"/>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6</v>
      </c>
      <c r="AQ8" s="17">
        <f t="shared" si="1"/>
        <v>10</v>
      </c>
      <c r="AR8" s="50">
        <v>2010.5954422401887</v>
      </c>
      <c r="AS8" s="50">
        <f t="shared" si="0"/>
        <v>5.2799401290032844</v>
      </c>
      <c r="AT8" s="37" t="s">
        <v>48</v>
      </c>
    </row>
    <row r="9" spans="1:46">
      <c r="A9" s="74" t="s">
        <v>23</v>
      </c>
      <c r="B9" s="23">
        <v>1</v>
      </c>
      <c r="C9" s="23">
        <v>0</v>
      </c>
      <c r="D9" s="23">
        <v>1</v>
      </c>
      <c r="E9" s="23">
        <v>1</v>
      </c>
      <c r="F9" s="24">
        <v>1</v>
      </c>
      <c r="G9" s="24">
        <v>1</v>
      </c>
      <c r="H9" s="23">
        <v>1</v>
      </c>
      <c r="I9" s="23">
        <v>1</v>
      </c>
      <c r="J9" s="23">
        <v>1</v>
      </c>
      <c r="K9" s="23">
        <v>0</v>
      </c>
      <c r="L9" s="67"/>
      <c r="M9" s="68"/>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8</v>
      </c>
      <c r="AR9" s="50">
        <v>196.84402404471567</v>
      </c>
      <c r="AS9" s="50">
        <f t="shared" si="0"/>
        <v>0.51692381265431242</v>
      </c>
      <c r="AT9" s="8"/>
    </row>
    <row r="10" spans="1:46">
      <c r="A10" s="74" t="s">
        <v>24</v>
      </c>
      <c r="B10" s="23">
        <v>1</v>
      </c>
      <c r="C10" s="23">
        <v>1</v>
      </c>
      <c r="D10" s="83">
        <v>1</v>
      </c>
      <c r="E10" s="23">
        <v>1</v>
      </c>
      <c r="F10" s="22">
        <v>1</v>
      </c>
      <c r="G10" s="24">
        <v>1</v>
      </c>
      <c r="H10" s="23">
        <v>1</v>
      </c>
      <c r="I10" s="23">
        <v>1</v>
      </c>
      <c r="J10" s="23">
        <v>1</v>
      </c>
      <c r="K10" s="23">
        <v>1</v>
      </c>
      <c r="L10" s="67"/>
      <c r="M10" s="68"/>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6</v>
      </c>
      <c r="AQ10" s="17">
        <f t="shared" si="1"/>
        <v>10</v>
      </c>
      <c r="AR10" s="50">
        <v>343.68406386790952</v>
      </c>
      <c r="AS10" s="50">
        <f t="shared" si="0"/>
        <v>0.90253426541803772</v>
      </c>
      <c r="AT10" s="8" t="s">
        <v>48</v>
      </c>
    </row>
    <row r="11" spans="1:46">
      <c r="A11" s="75" t="s">
        <v>26</v>
      </c>
      <c r="B11" s="23">
        <v>0</v>
      </c>
      <c r="C11" s="83">
        <v>1</v>
      </c>
      <c r="D11" s="23">
        <v>1</v>
      </c>
      <c r="E11" s="23">
        <v>1</v>
      </c>
      <c r="F11" s="24">
        <v>0</v>
      </c>
      <c r="G11" s="24">
        <v>0</v>
      </c>
      <c r="H11" s="83">
        <v>1</v>
      </c>
      <c r="I11" s="23">
        <v>0</v>
      </c>
      <c r="J11" s="23">
        <v>0</v>
      </c>
      <c r="K11" s="83">
        <v>1</v>
      </c>
      <c r="L11" s="67"/>
      <c r="M11" s="68"/>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2</v>
      </c>
      <c r="AQ11" s="17">
        <f t="shared" si="1"/>
        <v>5</v>
      </c>
      <c r="AR11" s="50">
        <v>701.8301311696739</v>
      </c>
      <c r="AS11" s="50">
        <f t="shared" si="0"/>
        <v>1.8430465898090509</v>
      </c>
      <c r="AT11" s="37" t="s">
        <v>48</v>
      </c>
    </row>
    <row r="12" spans="1:46">
      <c r="A12" s="75" t="s">
        <v>28</v>
      </c>
      <c r="B12" s="23">
        <v>1</v>
      </c>
      <c r="C12" s="23">
        <v>1</v>
      </c>
      <c r="D12" s="23">
        <v>1</v>
      </c>
      <c r="E12" s="23">
        <v>1</v>
      </c>
      <c r="F12" s="24">
        <v>1</v>
      </c>
      <c r="G12" s="24">
        <v>1</v>
      </c>
      <c r="H12" s="23">
        <v>1</v>
      </c>
      <c r="I12" s="23">
        <v>1</v>
      </c>
      <c r="J12" s="23">
        <v>1</v>
      </c>
      <c r="K12" s="23">
        <v>0</v>
      </c>
      <c r="L12" s="67"/>
      <c r="M12" s="68"/>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5</v>
      </c>
      <c r="AQ12" s="17">
        <f t="shared" si="1"/>
        <v>9</v>
      </c>
      <c r="AR12" s="50">
        <v>1527.1282801477146</v>
      </c>
      <c r="AS12" s="50">
        <f t="shared" si="0"/>
        <v>4.0103273483519875</v>
      </c>
      <c r="AT12" s="37"/>
    </row>
    <row r="13" spans="1:46">
      <c r="A13" s="75" t="s">
        <v>29</v>
      </c>
      <c r="B13" s="82">
        <v>1</v>
      </c>
      <c r="C13" s="82">
        <v>1</v>
      </c>
      <c r="D13" s="82">
        <v>1</v>
      </c>
      <c r="E13" s="82">
        <v>1</v>
      </c>
      <c r="F13" s="81">
        <v>1</v>
      </c>
      <c r="G13" s="81">
        <v>1</v>
      </c>
      <c r="H13" s="81">
        <v>1</v>
      </c>
      <c r="I13" s="81">
        <v>1</v>
      </c>
      <c r="J13" s="82">
        <v>1</v>
      </c>
      <c r="K13" s="86">
        <v>1</v>
      </c>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6</v>
      </c>
      <c r="AQ13" s="17">
        <f t="shared" si="1"/>
        <v>10</v>
      </c>
      <c r="AR13" s="50">
        <v>2165.9098819969076</v>
      </c>
      <c r="AS13" s="50">
        <f t="shared" si="0"/>
        <v>5.6878048470151139</v>
      </c>
      <c r="AT13" s="8" t="s">
        <v>48</v>
      </c>
    </row>
    <row r="14" spans="1:46">
      <c r="A14" s="76" t="s">
        <v>30</v>
      </c>
      <c r="B14" s="82">
        <v>0</v>
      </c>
      <c r="C14" s="82">
        <v>0</v>
      </c>
      <c r="D14" s="82">
        <v>0</v>
      </c>
      <c r="E14" s="82">
        <v>0</v>
      </c>
      <c r="F14" s="85">
        <v>1</v>
      </c>
      <c r="G14" s="81">
        <v>0</v>
      </c>
      <c r="H14" s="85">
        <v>1</v>
      </c>
      <c r="I14" s="81">
        <v>0</v>
      </c>
      <c r="J14" s="82">
        <v>0</v>
      </c>
      <c r="K14" s="86">
        <v>1</v>
      </c>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3</v>
      </c>
      <c r="AQ14" s="17">
        <f t="shared" si="1"/>
        <v>3</v>
      </c>
      <c r="AR14" s="50">
        <v>105.20099407717829</v>
      </c>
      <c r="AS14" s="50">
        <f t="shared" si="0"/>
        <v>0.27626390599008188</v>
      </c>
      <c r="AT14" s="37" t="s">
        <v>48</v>
      </c>
    </row>
    <row r="15" spans="1:46">
      <c r="A15" s="76" t="s">
        <v>32</v>
      </c>
      <c r="B15" s="82">
        <v>0</v>
      </c>
      <c r="C15" s="82">
        <v>0</v>
      </c>
      <c r="D15" s="82">
        <v>0</v>
      </c>
      <c r="E15" s="82">
        <v>0</v>
      </c>
      <c r="F15" s="85">
        <v>1</v>
      </c>
      <c r="G15" s="81">
        <v>0</v>
      </c>
      <c r="H15" s="85">
        <v>1</v>
      </c>
      <c r="I15" s="81">
        <v>0</v>
      </c>
      <c r="J15" s="82">
        <v>0</v>
      </c>
      <c r="K15" s="82">
        <v>0</v>
      </c>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2</v>
      </c>
      <c r="AQ15" s="17">
        <f t="shared" si="1"/>
        <v>2</v>
      </c>
      <c r="AR15" s="50">
        <v>30.666787077172415</v>
      </c>
      <c r="AS15" s="50">
        <f t="shared" si="0"/>
        <v>8.0532759755962358E-2</v>
      </c>
      <c r="AT15" s="37" t="s">
        <v>48</v>
      </c>
    </row>
    <row r="16" spans="1:46">
      <c r="A16" s="76" t="s">
        <v>33</v>
      </c>
      <c r="B16" s="82">
        <v>1</v>
      </c>
      <c r="C16" s="82">
        <v>1</v>
      </c>
      <c r="D16" s="82">
        <v>1</v>
      </c>
      <c r="E16" s="82">
        <v>1</v>
      </c>
      <c r="F16" s="81">
        <v>0</v>
      </c>
      <c r="G16" s="81">
        <v>0</v>
      </c>
      <c r="H16" s="85">
        <v>1</v>
      </c>
      <c r="I16" s="85">
        <v>1</v>
      </c>
      <c r="J16" s="82">
        <v>0</v>
      </c>
      <c r="K16" s="82">
        <v>0</v>
      </c>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2</v>
      </c>
      <c r="AQ16" s="17">
        <f t="shared" si="1"/>
        <v>6</v>
      </c>
      <c r="AR16" s="50">
        <v>1194.6157611509959</v>
      </c>
      <c r="AS16" s="50">
        <f t="shared" si="0"/>
        <v>3.1371302070660132</v>
      </c>
      <c r="AT16" s="8" t="s">
        <v>48</v>
      </c>
    </row>
    <row r="17" spans="1:46">
      <c r="A17" s="76" t="s">
        <v>34</v>
      </c>
      <c r="B17" s="82">
        <v>1</v>
      </c>
      <c r="C17" s="82">
        <v>1</v>
      </c>
      <c r="D17" s="82">
        <v>1</v>
      </c>
      <c r="E17" s="82">
        <v>1</v>
      </c>
      <c r="F17" s="81">
        <v>1</v>
      </c>
      <c r="G17" s="81">
        <v>1</v>
      </c>
      <c r="H17" s="81">
        <v>1</v>
      </c>
      <c r="I17" s="81">
        <v>1</v>
      </c>
      <c r="J17" s="82">
        <v>1</v>
      </c>
      <c r="K17" s="82">
        <v>0</v>
      </c>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5</v>
      </c>
      <c r="AQ17" s="17">
        <f t="shared" si="1"/>
        <v>9</v>
      </c>
      <c r="AR17" s="50">
        <v>77.50152187236398</v>
      </c>
      <c r="AS17" s="50">
        <f t="shared" si="0"/>
        <v>0.20352348702073519</v>
      </c>
      <c r="AT17" s="37"/>
    </row>
    <row r="18" spans="1:46">
      <c r="A18" s="76" t="s">
        <v>35</v>
      </c>
      <c r="B18" s="82">
        <v>1</v>
      </c>
      <c r="C18" s="82">
        <v>0</v>
      </c>
      <c r="D18" s="82">
        <v>1</v>
      </c>
      <c r="E18" s="82">
        <v>1</v>
      </c>
      <c r="F18" s="81">
        <v>0</v>
      </c>
      <c r="G18" s="81">
        <v>1</v>
      </c>
      <c r="H18" s="81">
        <v>1</v>
      </c>
      <c r="I18" s="81">
        <v>1</v>
      </c>
      <c r="J18" s="82">
        <v>1</v>
      </c>
      <c r="K18" s="82">
        <v>1</v>
      </c>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1"/>
        <v>8</v>
      </c>
      <c r="AR18" s="50">
        <v>4946.3761633025797</v>
      </c>
      <c r="AS18" s="50">
        <f t="shared" si="0"/>
        <v>12.989470407168401</v>
      </c>
      <c r="AT18" s="37"/>
    </row>
    <row r="19" spans="1:46">
      <c r="A19" s="76" t="s">
        <v>36</v>
      </c>
      <c r="B19" s="82">
        <v>1</v>
      </c>
      <c r="C19" s="82">
        <v>0</v>
      </c>
      <c r="D19" s="82">
        <v>0</v>
      </c>
      <c r="E19" s="82">
        <v>0</v>
      </c>
      <c r="F19" s="85">
        <v>1</v>
      </c>
      <c r="G19" s="81">
        <v>0</v>
      </c>
      <c r="H19" s="85">
        <v>1</v>
      </c>
      <c r="I19" s="82">
        <v>0</v>
      </c>
      <c r="J19" s="82">
        <v>0</v>
      </c>
      <c r="K19" s="82">
        <v>0</v>
      </c>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2</v>
      </c>
      <c r="AQ19" s="17">
        <f t="shared" si="1"/>
        <v>3</v>
      </c>
      <c r="AR19" s="50">
        <v>348.11382302658683</v>
      </c>
      <c r="AS19" s="50">
        <f t="shared" si="0"/>
        <v>0.91416706963729955</v>
      </c>
      <c r="AT19" s="37" t="s">
        <v>48</v>
      </c>
    </row>
    <row r="20" spans="1:46">
      <c r="A20" s="77" t="s">
        <v>38</v>
      </c>
      <c r="B20" s="82">
        <v>1</v>
      </c>
      <c r="C20" s="82">
        <v>0</v>
      </c>
      <c r="D20" s="86">
        <v>1</v>
      </c>
      <c r="E20" s="82">
        <v>1</v>
      </c>
      <c r="F20" s="81">
        <v>0</v>
      </c>
      <c r="G20" s="81">
        <v>1</v>
      </c>
      <c r="H20" s="81">
        <v>1</v>
      </c>
      <c r="I20" s="81">
        <v>1</v>
      </c>
      <c r="J20" s="82">
        <v>1</v>
      </c>
      <c r="K20" s="82">
        <v>1</v>
      </c>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5</v>
      </c>
      <c r="AQ20" s="17">
        <f t="shared" si="1"/>
        <v>8</v>
      </c>
      <c r="AR20" s="50">
        <v>148.88693067571234</v>
      </c>
      <c r="AS20" s="50">
        <f t="shared" si="0"/>
        <v>0.3909857067431437</v>
      </c>
      <c r="AT20" s="37" t="s">
        <v>48</v>
      </c>
    </row>
    <row r="21" spans="1:46" hidden="1">
      <c r="A21" s="18"/>
      <c r="B21" s="19"/>
      <c r="C21" s="19"/>
      <c r="D21" s="19"/>
      <c r="E21" s="19"/>
      <c r="F21" s="21"/>
      <c r="G21" s="21"/>
      <c r="H21" s="21"/>
      <c r="I21" s="21"/>
      <c r="J21" s="21"/>
      <c r="K21" s="21"/>
      <c r="L21" s="21"/>
      <c r="M21" s="21"/>
      <c r="N21" s="19"/>
      <c r="O21" s="19"/>
      <c r="P21" s="19"/>
      <c r="Q21" s="19"/>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50"/>
      <c r="AS21" s="50">
        <f t="shared" si="0"/>
        <v>0</v>
      </c>
      <c r="AT21" s="37"/>
    </row>
    <row r="22" spans="1:46" hidden="1">
      <c r="A22" s="18"/>
      <c r="B22" s="19"/>
      <c r="C22" s="19"/>
      <c r="D22" s="19"/>
      <c r="E22" s="19"/>
      <c r="F22" s="21"/>
      <c r="G22" s="21"/>
      <c r="H22" s="21"/>
      <c r="I22" s="21"/>
      <c r="J22" s="21"/>
      <c r="K22" s="21"/>
      <c r="L22" s="21"/>
      <c r="M22" s="21"/>
      <c r="N22" s="19"/>
      <c r="O22" s="19"/>
      <c r="P22" s="19"/>
      <c r="Q22" s="19"/>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50"/>
      <c r="AS22" s="50">
        <f t="shared" si="0"/>
        <v>0</v>
      </c>
      <c r="AT22" s="37"/>
    </row>
    <row r="23" spans="1:46" hidden="1">
      <c r="A23" s="18"/>
      <c r="B23" s="19"/>
      <c r="C23" s="19"/>
      <c r="D23" s="19"/>
      <c r="E23" s="19"/>
      <c r="F23" s="21"/>
      <c r="G23" s="21"/>
      <c r="H23" s="21"/>
      <c r="I23" s="21"/>
      <c r="J23" s="21"/>
      <c r="K23" s="21"/>
      <c r="L23" s="21"/>
      <c r="M23" s="21"/>
      <c r="N23" s="19"/>
      <c r="O23" s="19"/>
      <c r="P23" s="19"/>
      <c r="Q23" s="19"/>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50"/>
      <c r="AS23" s="50">
        <f t="shared" si="0"/>
        <v>0</v>
      </c>
      <c r="AT23" s="37"/>
    </row>
    <row r="24" spans="1:46" hidden="1">
      <c r="A24" s="18"/>
      <c r="B24" s="19"/>
      <c r="C24" s="19"/>
      <c r="D24" s="19"/>
      <c r="E24" s="19"/>
      <c r="F24" s="21"/>
      <c r="G24" s="21"/>
      <c r="H24" s="21"/>
      <c r="I24" s="21"/>
      <c r="J24" s="21"/>
      <c r="K24" s="21"/>
      <c r="L24" s="21"/>
      <c r="M24" s="21"/>
      <c r="N24" s="19"/>
      <c r="O24" s="19"/>
      <c r="P24" s="19"/>
      <c r="Q24" s="19"/>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0"/>
      <c r="AS24" s="50">
        <f t="shared" si="0"/>
        <v>0</v>
      </c>
      <c r="AT24" s="37"/>
    </row>
    <row r="25" spans="1:46" hidden="1">
      <c r="A25" s="18"/>
      <c r="B25" s="19"/>
      <c r="C25" s="19"/>
      <c r="D25" s="19"/>
      <c r="E25" s="19"/>
      <c r="F25" s="21"/>
      <c r="G25" s="21"/>
      <c r="H25" s="21"/>
      <c r="I25" s="21"/>
      <c r="J25" s="21"/>
      <c r="K25" s="21"/>
      <c r="L25" s="21"/>
      <c r="M25" s="21"/>
      <c r="N25" s="19"/>
      <c r="O25" s="19"/>
      <c r="P25" s="19"/>
      <c r="Q25" s="19"/>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0"/>
      <c r="AS25" s="50">
        <f t="shared" si="0"/>
        <v>0</v>
      </c>
      <c r="AT25" s="37"/>
    </row>
    <row r="26" spans="1:46" hidden="1">
      <c r="A26" s="18"/>
      <c r="B26" s="19"/>
      <c r="C26" s="19"/>
      <c r="D26" s="19"/>
      <c r="E26" s="19"/>
      <c r="F26" s="21"/>
      <c r="G26" s="21"/>
      <c r="H26" s="21"/>
      <c r="I26" s="21"/>
      <c r="J26" s="21"/>
      <c r="K26" s="21"/>
      <c r="L26" s="21"/>
      <c r="M26" s="21"/>
      <c r="N26" s="19"/>
      <c r="O26" s="19"/>
      <c r="P26" s="19"/>
      <c r="Q26" s="19"/>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0"/>
      <c r="AS26" s="50">
        <f t="shared" si="0"/>
        <v>0</v>
      </c>
      <c r="AT26" s="37"/>
    </row>
    <row r="27" spans="1:46" hidden="1">
      <c r="A27" s="18"/>
      <c r="B27" s="19"/>
      <c r="C27" s="19"/>
      <c r="D27" s="19"/>
      <c r="E27" s="19"/>
      <c r="F27" s="21"/>
      <c r="G27" s="21"/>
      <c r="H27" s="21"/>
      <c r="I27" s="21"/>
      <c r="J27" s="21"/>
      <c r="K27" s="21"/>
      <c r="L27" s="21"/>
      <c r="M27" s="21"/>
      <c r="N27" s="19"/>
      <c r="O27" s="19"/>
      <c r="P27" s="19"/>
      <c r="Q27" s="19"/>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50"/>
      <c r="AS27" s="50">
        <f t="shared" si="0"/>
        <v>0</v>
      </c>
      <c r="AT27" s="37"/>
    </row>
    <row r="28" spans="1:46" hidden="1">
      <c r="A28" s="18"/>
      <c r="B28" s="19"/>
      <c r="C28" s="19"/>
      <c r="D28" s="19"/>
      <c r="E28" s="19"/>
      <c r="F28" s="21"/>
      <c r="G28" s="21"/>
      <c r="H28" s="21"/>
      <c r="I28" s="21"/>
      <c r="J28" s="21"/>
      <c r="K28" s="21"/>
      <c r="L28" s="21"/>
      <c r="M28" s="21"/>
      <c r="N28" s="19"/>
      <c r="O28" s="19"/>
      <c r="P28" s="19"/>
      <c r="Q28" s="19"/>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50"/>
      <c r="AS28" s="50">
        <f t="shared" si="0"/>
        <v>0</v>
      </c>
      <c r="AT28" s="37"/>
    </row>
    <row r="29" spans="1:46" hidden="1">
      <c r="A29" s="18"/>
      <c r="B29" s="19"/>
      <c r="C29" s="19"/>
      <c r="D29" s="19"/>
      <c r="E29" s="19"/>
      <c r="F29" s="21"/>
      <c r="G29" s="21"/>
      <c r="H29" s="21"/>
      <c r="I29" s="21"/>
      <c r="J29" s="21"/>
      <c r="K29" s="21"/>
      <c r="L29" s="21"/>
      <c r="M29" s="21"/>
      <c r="N29" s="19"/>
      <c r="O29" s="19"/>
      <c r="P29" s="19"/>
      <c r="Q29" s="19"/>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c r="AS29" s="50">
        <f t="shared" si="0"/>
        <v>0</v>
      </c>
      <c r="AT29" s="37"/>
    </row>
    <row r="30" spans="1:46" hidden="1">
      <c r="A30" s="18"/>
      <c r="B30" s="19"/>
      <c r="C30" s="19"/>
      <c r="D30" s="19"/>
      <c r="E30" s="19"/>
      <c r="F30" s="21"/>
      <c r="G30" s="21"/>
      <c r="H30" s="21"/>
      <c r="I30" s="21"/>
      <c r="J30" s="21"/>
      <c r="K30" s="21"/>
      <c r="L30" s="21"/>
      <c r="M30" s="21"/>
      <c r="N30" s="19"/>
      <c r="O30" s="19"/>
      <c r="P30" s="19"/>
      <c r="Q30" s="19"/>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c r="AS30" s="50">
        <f t="shared" si="0"/>
        <v>0</v>
      </c>
      <c r="AT30" s="37"/>
    </row>
    <row r="31" spans="1:46" hidden="1">
      <c r="A31" s="18"/>
      <c r="B31" s="19"/>
      <c r="C31" s="19"/>
      <c r="D31" s="19"/>
      <c r="E31" s="19"/>
      <c r="F31" s="21"/>
      <c r="G31" s="21"/>
      <c r="H31" s="21"/>
      <c r="I31" s="21"/>
      <c r="J31" s="21"/>
      <c r="K31" s="21"/>
      <c r="L31" s="21"/>
      <c r="M31" s="21"/>
      <c r="N31" s="19"/>
      <c r="O31" s="19"/>
      <c r="P31" s="19"/>
      <c r="Q31" s="19"/>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c r="AS31" s="50">
        <f t="shared" si="0"/>
        <v>0</v>
      </c>
      <c r="AT31" s="37"/>
    </row>
    <row r="32" spans="1:46" hidden="1">
      <c r="A32" s="18"/>
      <c r="B32" s="19"/>
      <c r="C32" s="19"/>
      <c r="D32" s="19"/>
      <c r="E32" s="19"/>
      <c r="F32" s="21"/>
      <c r="G32" s="21"/>
      <c r="H32" s="21"/>
      <c r="I32" s="21"/>
      <c r="J32" s="21"/>
      <c r="K32" s="21"/>
      <c r="L32" s="21"/>
      <c r="M32" s="21"/>
      <c r="N32" s="19"/>
      <c r="O32" s="19"/>
      <c r="P32" s="19"/>
      <c r="Q32" s="19"/>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idden="1">
      <c r="A33" s="18"/>
      <c r="B33" s="19"/>
      <c r="C33" s="19"/>
      <c r="D33" s="19"/>
      <c r="E33" s="19"/>
      <c r="F33" s="21"/>
      <c r="G33" s="21"/>
      <c r="H33" s="21"/>
      <c r="I33" s="21"/>
      <c r="J33" s="21"/>
      <c r="K33" s="21"/>
      <c r="L33" s="21"/>
      <c r="M33" s="21"/>
      <c r="N33" s="19"/>
      <c r="O33" s="19"/>
      <c r="P33" s="19"/>
      <c r="Q33" s="19"/>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idden="1">
      <c r="A34" s="18"/>
      <c r="B34" s="19"/>
      <c r="C34" s="19"/>
      <c r="D34" s="19"/>
      <c r="E34" s="19"/>
      <c r="F34" s="21"/>
      <c r="G34" s="21"/>
      <c r="H34" s="21"/>
      <c r="I34" s="21"/>
      <c r="J34" s="21"/>
      <c r="K34" s="21"/>
      <c r="L34" s="21"/>
      <c r="M34" s="21"/>
      <c r="N34" s="19"/>
      <c r="O34" s="19"/>
      <c r="P34" s="19"/>
      <c r="Q34" s="19"/>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idden="1">
      <c r="A35" s="18"/>
      <c r="B35" s="19"/>
      <c r="C35" s="19"/>
      <c r="D35" s="19"/>
      <c r="E35" s="19"/>
      <c r="F35" s="21"/>
      <c r="G35" s="21"/>
      <c r="H35" s="21"/>
      <c r="I35" s="21"/>
      <c r="J35" s="21"/>
      <c r="K35" s="21"/>
      <c r="L35" s="21"/>
      <c r="M35" s="21"/>
      <c r="N35" s="19"/>
      <c r="O35" s="19"/>
      <c r="P35" s="19"/>
      <c r="Q35" s="19"/>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idden="1">
      <c r="A36" s="18"/>
      <c r="B36" s="19"/>
      <c r="C36" s="19"/>
      <c r="D36" s="19"/>
      <c r="E36" s="19"/>
      <c r="F36" s="21"/>
      <c r="G36" s="21"/>
      <c r="H36" s="21"/>
      <c r="I36" s="21"/>
      <c r="J36" s="21"/>
      <c r="K36" s="21"/>
      <c r="L36" s="21"/>
      <c r="M36" s="21"/>
      <c r="N36" s="19"/>
      <c r="O36" s="19"/>
      <c r="P36" s="19"/>
      <c r="Q36" s="19"/>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idden="1">
      <c r="A37" s="18"/>
      <c r="B37" s="19"/>
      <c r="C37" s="19"/>
      <c r="D37" s="19"/>
      <c r="E37" s="19"/>
      <c r="F37" s="21"/>
      <c r="G37" s="21"/>
      <c r="H37" s="21"/>
      <c r="I37" s="21"/>
      <c r="J37" s="21"/>
      <c r="K37" s="21"/>
      <c r="L37" s="21"/>
      <c r="M37" s="21"/>
      <c r="N37" s="19"/>
      <c r="O37" s="19"/>
      <c r="P37" s="19"/>
      <c r="Q37" s="19"/>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idden="1">
      <c r="A38" s="18"/>
      <c r="B38" s="19"/>
      <c r="C38" s="19"/>
      <c r="D38" s="19"/>
      <c r="E38" s="19"/>
      <c r="F38" s="21"/>
      <c r="G38" s="21"/>
      <c r="H38" s="21"/>
      <c r="I38" s="21"/>
      <c r="J38" s="21"/>
      <c r="K38" s="21"/>
      <c r="L38" s="21"/>
      <c r="M38" s="21"/>
      <c r="N38" s="19"/>
      <c r="O38" s="19"/>
      <c r="P38" s="19"/>
      <c r="Q38" s="19"/>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idden="1">
      <c r="A39" s="18"/>
      <c r="B39" s="19"/>
      <c r="C39" s="19"/>
      <c r="D39" s="19"/>
      <c r="E39" s="19"/>
      <c r="F39" s="21"/>
      <c r="G39" s="21"/>
      <c r="H39" s="21"/>
      <c r="I39" s="21"/>
      <c r="J39" s="21"/>
      <c r="K39" s="21"/>
      <c r="L39" s="21"/>
      <c r="M39" s="21"/>
      <c r="N39" s="19"/>
      <c r="O39" s="19"/>
      <c r="P39" s="19"/>
      <c r="Q39" s="19"/>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idden="1">
      <c r="A40" s="18"/>
      <c r="B40" s="19"/>
      <c r="C40" s="19"/>
      <c r="D40" s="19"/>
      <c r="E40" s="19"/>
      <c r="F40" s="21"/>
      <c r="G40" s="21"/>
      <c r="H40" s="21"/>
      <c r="I40" s="21"/>
      <c r="J40" s="21"/>
      <c r="K40" s="21"/>
      <c r="L40" s="21"/>
      <c r="M40" s="21"/>
      <c r="N40" s="19"/>
      <c r="O40" s="19"/>
      <c r="P40" s="19"/>
      <c r="Q40" s="19"/>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idden="1">
      <c r="A41" s="18"/>
      <c r="B41" s="19"/>
      <c r="C41" s="19"/>
      <c r="D41" s="19"/>
      <c r="E41" s="19"/>
      <c r="F41" s="21"/>
      <c r="G41" s="21"/>
      <c r="H41" s="21"/>
      <c r="I41" s="21"/>
      <c r="J41" s="21"/>
      <c r="K41" s="21"/>
      <c r="L41" s="21"/>
      <c r="M41" s="21"/>
      <c r="N41" s="19"/>
      <c r="O41" s="19"/>
      <c r="P41" s="19"/>
      <c r="Q41" s="19"/>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idden="1">
      <c r="A42" s="18"/>
      <c r="B42" s="19"/>
      <c r="C42" s="19"/>
      <c r="D42" s="19"/>
      <c r="E42" s="19"/>
      <c r="F42" s="21"/>
      <c r="G42" s="21"/>
      <c r="H42" s="21"/>
      <c r="I42" s="21"/>
      <c r="J42" s="21"/>
      <c r="K42" s="21"/>
      <c r="L42" s="21"/>
      <c r="M42" s="21"/>
      <c r="N42" s="19"/>
      <c r="O42" s="19"/>
      <c r="P42" s="19"/>
      <c r="Q42" s="19"/>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idden="1">
      <c r="A43" s="18"/>
      <c r="B43" s="19"/>
      <c r="C43" s="19"/>
      <c r="D43" s="19"/>
      <c r="E43" s="19"/>
      <c r="F43" s="21"/>
      <c r="G43" s="21"/>
      <c r="H43" s="21"/>
      <c r="I43" s="21"/>
      <c r="J43" s="21"/>
      <c r="K43" s="21"/>
      <c r="L43" s="21"/>
      <c r="M43" s="21"/>
      <c r="N43" s="19"/>
      <c r="O43" s="19"/>
      <c r="P43" s="19"/>
      <c r="Q43" s="19"/>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idden="1">
      <c r="A44" s="18"/>
      <c r="B44" s="19"/>
      <c r="C44" s="19"/>
      <c r="D44" s="19"/>
      <c r="E44" s="19"/>
      <c r="F44" s="21"/>
      <c r="G44" s="21"/>
      <c r="H44" s="21"/>
      <c r="I44" s="21"/>
      <c r="J44" s="21"/>
      <c r="K44" s="21"/>
      <c r="L44" s="21"/>
      <c r="M44" s="21"/>
      <c r="N44" s="19"/>
      <c r="O44" s="19"/>
      <c r="P44" s="19"/>
      <c r="Q44" s="19"/>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idden="1">
      <c r="A45" s="18"/>
      <c r="B45" s="19"/>
      <c r="C45" s="19"/>
      <c r="D45" s="19"/>
      <c r="E45" s="19"/>
      <c r="F45" s="21"/>
      <c r="G45" s="21"/>
      <c r="H45" s="21"/>
      <c r="I45" s="21"/>
      <c r="J45" s="21"/>
      <c r="K45" s="21"/>
      <c r="L45" s="21"/>
      <c r="M45" s="21"/>
      <c r="N45" s="19"/>
      <c r="O45" s="19"/>
      <c r="P45" s="19"/>
      <c r="Q45" s="19"/>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idden="1">
      <c r="A46" s="18"/>
      <c r="B46" s="19"/>
      <c r="C46" s="19"/>
      <c r="D46" s="19"/>
      <c r="E46" s="19"/>
      <c r="F46" s="21"/>
      <c r="G46" s="21"/>
      <c r="H46" s="21"/>
      <c r="I46" s="21"/>
      <c r="J46" s="21"/>
      <c r="K46" s="21"/>
      <c r="L46" s="21"/>
      <c r="M46" s="21"/>
      <c r="N46" s="19"/>
      <c r="O46" s="19"/>
      <c r="P46" s="19"/>
      <c r="Q46" s="19"/>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idden="1">
      <c r="A47" s="18"/>
      <c r="B47" s="19"/>
      <c r="C47" s="19"/>
      <c r="D47" s="19"/>
      <c r="E47" s="19"/>
      <c r="F47" s="21"/>
      <c r="G47" s="21"/>
      <c r="H47" s="21"/>
      <c r="I47" s="21"/>
      <c r="J47" s="21"/>
      <c r="K47" s="21"/>
      <c r="L47" s="21"/>
      <c r="M47" s="21"/>
      <c r="N47" s="19"/>
      <c r="O47" s="19"/>
      <c r="P47" s="19"/>
      <c r="Q47" s="19"/>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idden="1">
      <c r="A48" s="18"/>
      <c r="B48" s="19"/>
      <c r="C48" s="19"/>
      <c r="D48" s="19"/>
      <c r="E48" s="19"/>
      <c r="F48" s="21"/>
      <c r="G48" s="21"/>
      <c r="H48" s="21"/>
      <c r="I48" s="21"/>
      <c r="J48" s="21"/>
      <c r="K48" s="21"/>
      <c r="L48" s="21"/>
      <c r="M48" s="21"/>
      <c r="N48" s="19"/>
      <c r="O48" s="19"/>
      <c r="P48" s="19"/>
      <c r="Q48" s="19"/>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idden="1">
      <c r="A49" s="18"/>
      <c r="B49" s="19"/>
      <c r="C49" s="19"/>
      <c r="D49" s="19"/>
      <c r="E49" s="19"/>
      <c r="F49" s="21"/>
      <c r="G49" s="21"/>
      <c r="H49" s="21"/>
      <c r="I49" s="21"/>
      <c r="J49" s="21"/>
      <c r="K49" s="21"/>
      <c r="L49" s="21"/>
      <c r="M49" s="21"/>
      <c r="N49" s="19"/>
      <c r="O49" s="19"/>
      <c r="P49" s="19"/>
      <c r="Q49" s="19"/>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idden="1">
      <c r="A50" s="18"/>
      <c r="B50" s="19"/>
      <c r="C50" s="19"/>
      <c r="D50" s="19"/>
      <c r="E50" s="19"/>
      <c r="F50" s="21"/>
      <c r="G50" s="21"/>
      <c r="H50" s="21"/>
      <c r="I50" s="21"/>
      <c r="J50" s="21"/>
      <c r="K50" s="21"/>
      <c r="L50" s="21"/>
      <c r="M50" s="21"/>
      <c r="N50" s="19"/>
      <c r="O50" s="19"/>
      <c r="P50" s="19"/>
      <c r="Q50" s="19"/>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idden="1">
      <c r="A51" s="18"/>
      <c r="B51" s="19"/>
      <c r="C51" s="19"/>
      <c r="D51" s="19"/>
      <c r="E51" s="19"/>
      <c r="F51" s="21"/>
      <c r="G51" s="21"/>
      <c r="H51" s="21"/>
      <c r="I51" s="21"/>
      <c r="J51" s="21"/>
      <c r="K51" s="21"/>
      <c r="L51" s="21"/>
      <c r="M51" s="21"/>
      <c r="N51" s="19"/>
      <c r="O51" s="19"/>
      <c r="P51" s="19"/>
      <c r="Q51" s="19"/>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idden="1">
      <c r="A52" s="18"/>
      <c r="B52" s="19"/>
      <c r="C52" s="19"/>
      <c r="D52" s="19"/>
      <c r="E52" s="19"/>
      <c r="F52" s="21"/>
      <c r="G52" s="21"/>
      <c r="H52" s="21"/>
      <c r="I52" s="21"/>
      <c r="J52" s="21"/>
      <c r="K52" s="21"/>
      <c r="L52" s="21"/>
      <c r="M52" s="21"/>
      <c r="N52" s="19"/>
      <c r="O52" s="19"/>
      <c r="P52" s="19"/>
      <c r="Q52" s="19"/>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idden="1">
      <c r="A53" s="18"/>
      <c r="B53" s="19"/>
      <c r="C53" s="19"/>
      <c r="D53" s="19"/>
      <c r="E53" s="19"/>
      <c r="F53" s="21"/>
      <c r="G53" s="21"/>
      <c r="H53" s="21"/>
      <c r="I53" s="21"/>
      <c r="J53" s="21"/>
      <c r="K53" s="21"/>
      <c r="L53" s="21"/>
      <c r="M53" s="21"/>
      <c r="N53" s="19"/>
      <c r="O53" s="19"/>
      <c r="P53" s="19"/>
      <c r="Q53" s="19"/>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idden="1">
      <c r="A54" s="18"/>
      <c r="B54" s="19"/>
      <c r="C54" s="19"/>
      <c r="D54" s="19"/>
      <c r="E54" s="19"/>
      <c r="F54" s="21"/>
      <c r="G54" s="21"/>
      <c r="H54" s="21"/>
      <c r="I54" s="21"/>
      <c r="J54" s="21"/>
      <c r="K54" s="21"/>
      <c r="L54" s="21"/>
      <c r="M54" s="21"/>
      <c r="N54" s="19"/>
      <c r="O54" s="19"/>
      <c r="P54" s="19"/>
      <c r="Q54" s="19"/>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idden="1">
      <c r="A55" s="18"/>
      <c r="B55" s="19"/>
      <c r="C55" s="19"/>
      <c r="D55" s="19"/>
      <c r="E55" s="19"/>
      <c r="F55" s="21"/>
      <c r="G55" s="21"/>
      <c r="H55" s="21"/>
      <c r="I55" s="21"/>
      <c r="J55" s="21"/>
      <c r="K55" s="21"/>
      <c r="L55" s="21"/>
      <c r="M55" s="21"/>
      <c r="N55" s="19"/>
      <c r="O55" s="19"/>
      <c r="P55" s="19"/>
      <c r="Q55" s="19"/>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idden="1">
      <c r="A56" s="18"/>
      <c r="B56" s="19"/>
      <c r="C56" s="19"/>
      <c r="D56" s="19"/>
      <c r="E56" s="19"/>
      <c r="F56" s="21"/>
      <c r="G56" s="21"/>
      <c r="H56" s="21"/>
      <c r="I56" s="21"/>
      <c r="J56" s="21"/>
      <c r="K56" s="21"/>
      <c r="L56" s="21"/>
      <c r="M56" s="21"/>
      <c r="N56" s="19"/>
      <c r="O56" s="19"/>
      <c r="P56" s="19"/>
      <c r="Q56" s="19"/>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idden="1">
      <c r="A57" s="18"/>
      <c r="B57" s="19"/>
      <c r="C57" s="19"/>
      <c r="D57" s="19"/>
      <c r="E57" s="19"/>
      <c r="F57" s="21"/>
      <c r="G57" s="21"/>
      <c r="H57" s="21"/>
      <c r="I57" s="21"/>
      <c r="J57" s="21"/>
      <c r="K57" s="21"/>
      <c r="L57" s="21"/>
      <c r="M57" s="21"/>
      <c r="N57" s="19"/>
      <c r="O57" s="19"/>
      <c r="P57" s="19"/>
      <c r="Q57" s="19"/>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idden="1">
      <c r="A58" s="18"/>
      <c r="B58" s="19"/>
      <c r="C58" s="19"/>
      <c r="D58" s="19"/>
      <c r="E58" s="19"/>
      <c r="F58" s="21"/>
      <c r="G58" s="21"/>
      <c r="H58" s="21"/>
      <c r="I58" s="21"/>
      <c r="J58" s="21"/>
      <c r="K58" s="21"/>
      <c r="L58" s="21"/>
      <c r="M58" s="21"/>
      <c r="N58" s="19"/>
      <c r="O58" s="19"/>
      <c r="P58" s="19"/>
      <c r="Q58" s="19"/>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idden="1">
      <c r="A59" s="18"/>
      <c r="B59" s="19"/>
      <c r="C59" s="19"/>
      <c r="D59" s="19"/>
      <c r="E59" s="19"/>
      <c r="F59" s="21"/>
      <c r="G59" s="21"/>
      <c r="H59" s="21"/>
      <c r="I59" s="21"/>
      <c r="J59" s="21"/>
      <c r="K59" s="21"/>
      <c r="L59" s="21"/>
      <c r="M59" s="21"/>
      <c r="N59" s="19"/>
      <c r="O59" s="19"/>
      <c r="P59" s="19"/>
      <c r="Q59" s="19"/>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idden="1">
      <c r="A60" s="18"/>
      <c r="B60" s="19"/>
      <c r="C60" s="19"/>
      <c r="D60" s="19"/>
      <c r="E60" s="19"/>
      <c r="F60" s="21"/>
      <c r="G60" s="21"/>
      <c r="H60" s="21"/>
      <c r="I60" s="21"/>
      <c r="J60" s="21"/>
      <c r="K60" s="21"/>
      <c r="L60" s="21"/>
      <c r="M60" s="21"/>
      <c r="N60" s="19"/>
      <c r="O60" s="19"/>
      <c r="P60" s="19"/>
      <c r="Q60" s="19"/>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idden="1">
      <c r="A61" s="18"/>
      <c r="B61" s="19"/>
      <c r="C61" s="19"/>
      <c r="D61" s="19"/>
      <c r="E61" s="19"/>
      <c r="F61" s="21"/>
      <c r="G61" s="21"/>
      <c r="H61" s="21"/>
      <c r="I61" s="21"/>
      <c r="J61" s="21"/>
      <c r="K61" s="21"/>
      <c r="L61" s="21"/>
      <c r="M61" s="21"/>
      <c r="N61" s="19"/>
      <c r="O61" s="19"/>
      <c r="P61" s="19"/>
      <c r="Q61" s="19"/>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idden="1">
      <c r="A62" s="18"/>
      <c r="B62" s="19"/>
      <c r="C62" s="19"/>
      <c r="D62" s="19"/>
      <c r="E62" s="19"/>
      <c r="F62" s="21"/>
      <c r="G62" s="21"/>
      <c r="H62" s="21"/>
      <c r="I62" s="21"/>
      <c r="J62" s="21"/>
      <c r="K62" s="21"/>
      <c r="L62" s="21"/>
      <c r="M62" s="21"/>
      <c r="N62" s="19"/>
      <c r="O62" s="19"/>
      <c r="P62" s="19"/>
      <c r="Q62" s="19"/>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idden="1">
      <c r="A63" s="18"/>
      <c r="B63" s="19"/>
      <c r="C63" s="19"/>
      <c r="D63" s="19"/>
      <c r="E63" s="19"/>
      <c r="F63" s="21"/>
      <c r="G63" s="21"/>
      <c r="H63" s="21"/>
      <c r="I63" s="21"/>
      <c r="J63" s="21"/>
      <c r="K63" s="21"/>
      <c r="L63" s="21"/>
      <c r="M63" s="21"/>
      <c r="N63" s="19"/>
      <c r="O63" s="19"/>
      <c r="P63" s="19"/>
      <c r="Q63" s="19"/>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idden="1">
      <c r="A64" s="18"/>
      <c r="B64" s="19"/>
      <c r="C64" s="19"/>
      <c r="D64" s="19"/>
      <c r="E64" s="19"/>
      <c r="F64" s="21"/>
      <c r="G64" s="21"/>
      <c r="H64" s="21"/>
      <c r="I64" s="21"/>
      <c r="J64" s="21"/>
      <c r="K64" s="21"/>
      <c r="L64" s="21"/>
      <c r="M64" s="21"/>
      <c r="N64" s="19"/>
      <c r="O64" s="19"/>
      <c r="P64" s="19"/>
      <c r="Q64" s="19"/>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idden="1">
      <c r="A65" s="18"/>
      <c r="B65" s="19"/>
      <c r="C65" s="19"/>
      <c r="D65" s="19"/>
      <c r="E65" s="19"/>
      <c r="F65" s="21"/>
      <c r="G65" s="21"/>
      <c r="H65" s="21"/>
      <c r="I65" s="21"/>
      <c r="J65" s="21"/>
      <c r="K65" s="21"/>
      <c r="L65" s="21"/>
      <c r="M65" s="21"/>
      <c r="N65" s="19"/>
      <c r="O65" s="19"/>
      <c r="P65" s="19"/>
      <c r="Q65" s="19"/>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idden="1">
      <c r="A66" s="18"/>
      <c r="B66" s="19"/>
      <c r="C66" s="19"/>
      <c r="D66" s="19"/>
      <c r="E66" s="19"/>
      <c r="F66" s="21"/>
      <c r="G66" s="21"/>
      <c r="H66" s="21"/>
      <c r="I66" s="21"/>
      <c r="J66" s="21"/>
      <c r="K66" s="21"/>
      <c r="L66" s="21"/>
      <c r="M66" s="21"/>
      <c r="N66" s="19"/>
      <c r="O66" s="19"/>
      <c r="P66" s="19"/>
      <c r="Q66" s="19"/>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idden="1">
      <c r="A67" s="18"/>
      <c r="B67" s="19"/>
      <c r="C67" s="19"/>
      <c r="D67" s="19"/>
      <c r="E67" s="19"/>
      <c r="F67" s="21"/>
      <c r="G67" s="21"/>
      <c r="H67" s="21"/>
      <c r="I67" s="21"/>
      <c r="J67" s="21"/>
      <c r="K67" s="21"/>
      <c r="L67" s="21"/>
      <c r="M67" s="21"/>
      <c r="N67" s="19"/>
      <c r="O67" s="19"/>
      <c r="P67" s="19"/>
      <c r="Q67" s="19"/>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idden="1">
      <c r="A68" s="18"/>
      <c r="B68" s="19"/>
      <c r="C68" s="19"/>
      <c r="D68" s="19"/>
      <c r="E68" s="19"/>
      <c r="F68" s="21"/>
      <c r="G68" s="21"/>
      <c r="H68" s="21"/>
      <c r="I68" s="21"/>
      <c r="J68" s="21"/>
      <c r="K68" s="21"/>
      <c r="L68" s="21"/>
      <c r="M68" s="21"/>
      <c r="N68" s="19"/>
      <c r="O68" s="19"/>
      <c r="P68" s="19"/>
      <c r="Q68" s="19"/>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idden="1">
      <c r="A69" s="18"/>
      <c r="B69" s="19"/>
      <c r="C69" s="19"/>
      <c r="D69" s="19"/>
      <c r="E69" s="19"/>
      <c r="F69" s="21"/>
      <c r="G69" s="21"/>
      <c r="H69" s="21"/>
      <c r="I69" s="21"/>
      <c r="J69" s="21"/>
      <c r="K69" s="21"/>
      <c r="L69" s="21"/>
      <c r="M69" s="21"/>
      <c r="N69" s="19"/>
      <c r="O69" s="19"/>
      <c r="P69" s="19"/>
      <c r="Q69" s="19"/>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idden="1">
      <c r="A70" s="18"/>
      <c r="B70" s="19"/>
      <c r="C70" s="19"/>
      <c r="D70" s="19"/>
      <c r="E70" s="19"/>
      <c r="F70" s="21"/>
      <c r="G70" s="21"/>
      <c r="H70" s="21"/>
      <c r="I70" s="21"/>
      <c r="J70" s="21"/>
      <c r="K70" s="21"/>
      <c r="L70" s="21"/>
      <c r="M70" s="21"/>
      <c r="N70" s="19"/>
      <c r="O70" s="19"/>
      <c r="P70" s="19"/>
      <c r="Q70" s="19"/>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idden="1">
      <c r="A71" s="18"/>
      <c r="B71" s="19"/>
      <c r="C71" s="19"/>
      <c r="D71" s="19"/>
      <c r="E71" s="19"/>
      <c r="F71" s="21"/>
      <c r="G71" s="21"/>
      <c r="H71" s="21"/>
      <c r="I71" s="21"/>
      <c r="J71" s="21"/>
      <c r="K71" s="21"/>
      <c r="L71" s="21"/>
      <c r="M71" s="21"/>
      <c r="N71" s="19"/>
      <c r="O71" s="19"/>
      <c r="P71" s="19"/>
      <c r="Q71" s="19"/>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idden="1">
      <c r="A72" s="18"/>
      <c r="B72" s="19"/>
      <c r="C72" s="19"/>
      <c r="D72" s="19"/>
      <c r="E72" s="19"/>
      <c r="F72" s="21"/>
      <c r="G72" s="21"/>
      <c r="H72" s="21"/>
      <c r="I72" s="21"/>
      <c r="J72" s="21"/>
      <c r="K72" s="21"/>
      <c r="L72" s="21"/>
      <c r="M72" s="21"/>
      <c r="N72" s="19"/>
      <c r="O72" s="19"/>
      <c r="P72" s="19"/>
      <c r="Q72" s="19"/>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idden="1">
      <c r="A73" s="18"/>
      <c r="B73" s="19"/>
      <c r="C73" s="19"/>
      <c r="D73" s="19"/>
      <c r="E73" s="19"/>
      <c r="F73" s="21"/>
      <c r="G73" s="21"/>
      <c r="H73" s="21"/>
      <c r="I73" s="21"/>
      <c r="J73" s="21"/>
      <c r="K73" s="21"/>
      <c r="L73" s="21"/>
      <c r="M73" s="21"/>
      <c r="N73" s="19"/>
      <c r="O73" s="19"/>
      <c r="P73" s="19"/>
      <c r="Q73" s="19"/>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idden="1">
      <c r="A74" s="18"/>
      <c r="B74" s="19"/>
      <c r="C74" s="19"/>
      <c r="D74" s="19"/>
      <c r="E74" s="19"/>
      <c r="F74" s="21"/>
      <c r="G74" s="21"/>
      <c r="H74" s="21"/>
      <c r="I74" s="21"/>
      <c r="J74" s="21"/>
      <c r="K74" s="21"/>
      <c r="L74" s="21"/>
      <c r="M74" s="21"/>
      <c r="N74" s="19"/>
      <c r="O74" s="19"/>
      <c r="P74" s="19"/>
      <c r="Q74" s="19"/>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idden="1">
      <c r="A75" s="18"/>
      <c r="B75" s="19"/>
      <c r="C75" s="19"/>
      <c r="D75" s="19"/>
      <c r="E75" s="19"/>
      <c r="F75" s="21"/>
      <c r="G75" s="21"/>
      <c r="H75" s="21"/>
      <c r="I75" s="21"/>
      <c r="J75" s="21"/>
      <c r="K75" s="21"/>
      <c r="L75" s="21"/>
      <c r="M75" s="21"/>
      <c r="N75" s="19"/>
      <c r="O75" s="19"/>
      <c r="P75" s="19"/>
      <c r="Q75" s="19"/>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idden="1">
      <c r="A76" s="18"/>
      <c r="B76" s="19"/>
      <c r="C76" s="19"/>
      <c r="D76" s="19"/>
      <c r="E76" s="19"/>
      <c r="F76" s="21"/>
      <c r="G76" s="21"/>
      <c r="H76" s="21"/>
      <c r="I76" s="21"/>
      <c r="J76" s="21"/>
      <c r="K76" s="21"/>
      <c r="L76" s="21"/>
      <c r="M76" s="21"/>
      <c r="N76" s="19"/>
      <c r="O76" s="19"/>
      <c r="P76" s="19"/>
      <c r="Q76" s="19"/>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idden="1">
      <c r="A77" s="18"/>
      <c r="B77" s="19"/>
      <c r="C77" s="19"/>
      <c r="D77" s="19"/>
      <c r="E77" s="19"/>
      <c r="F77" s="21"/>
      <c r="G77" s="21"/>
      <c r="H77" s="21"/>
      <c r="I77" s="21"/>
      <c r="J77" s="21"/>
      <c r="K77" s="21"/>
      <c r="L77" s="21"/>
      <c r="M77" s="21"/>
      <c r="N77" s="19"/>
      <c r="O77" s="19"/>
      <c r="P77" s="19"/>
      <c r="Q77" s="19"/>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idden="1">
      <c r="A78" s="18"/>
      <c r="B78" s="19"/>
      <c r="C78" s="19"/>
      <c r="D78" s="19"/>
      <c r="E78" s="19"/>
      <c r="F78" s="21"/>
      <c r="G78" s="21"/>
      <c r="H78" s="21"/>
      <c r="I78" s="21"/>
      <c r="J78" s="21"/>
      <c r="K78" s="21"/>
      <c r="L78" s="21"/>
      <c r="M78" s="21"/>
      <c r="N78" s="19"/>
      <c r="O78" s="19"/>
      <c r="P78" s="19"/>
      <c r="Q78" s="19"/>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idden="1">
      <c r="A79" s="18"/>
      <c r="B79" s="19"/>
      <c r="C79" s="19"/>
      <c r="D79" s="19"/>
      <c r="E79" s="19"/>
      <c r="F79" s="21"/>
      <c r="G79" s="21"/>
      <c r="H79" s="21"/>
      <c r="I79" s="21"/>
      <c r="J79" s="21"/>
      <c r="K79" s="21"/>
      <c r="L79" s="21"/>
      <c r="M79" s="21"/>
      <c r="N79" s="19"/>
      <c r="O79" s="19"/>
      <c r="P79" s="19"/>
      <c r="Q79" s="19"/>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idden="1">
      <c r="A80" s="18"/>
      <c r="B80" s="19"/>
      <c r="C80" s="19"/>
      <c r="D80" s="19"/>
      <c r="E80" s="19"/>
      <c r="F80" s="21"/>
      <c r="G80" s="21"/>
      <c r="H80" s="21"/>
      <c r="I80" s="21"/>
      <c r="J80" s="21"/>
      <c r="K80" s="21"/>
      <c r="L80" s="21"/>
      <c r="M80" s="21"/>
      <c r="N80" s="19"/>
      <c r="O80" s="19"/>
      <c r="P80" s="19"/>
      <c r="Q80" s="19"/>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idden="1">
      <c r="A81" s="18"/>
      <c r="B81" s="19"/>
      <c r="C81" s="19"/>
      <c r="D81" s="19"/>
      <c r="E81" s="19"/>
      <c r="F81" s="21"/>
      <c r="G81" s="21"/>
      <c r="H81" s="21"/>
      <c r="I81" s="21"/>
      <c r="J81" s="21"/>
      <c r="K81" s="21"/>
      <c r="L81" s="21"/>
      <c r="M81" s="21"/>
      <c r="N81" s="19"/>
      <c r="O81" s="19"/>
      <c r="P81" s="19"/>
      <c r="Q81" s="19"/>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idden="1">
      <c r="A82" s="18"/>
      <c r="B82" s="19"/>
      <c r="C82" s="19"/>
      <c r="D82" s="19"/>
      <c r="E82" s="19"/>
      <c r="F82" s="21"/>
      <c r="G82" s="21"/>
      <c r="H82" s="21"/>
      <c r="I82" s="21"/>
      <c r="J82" s="21"/>
      <c r="K82" s="21"/>
      <c r="L82" s="21"/>
      <c r="M82" s="21"/>
      <c r="N82" s="19"/>
      <c r="O82" s="19"/>
      <c r="P82" s="19"/>
      <c r="Q82" s="19"/>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idden="1">
      <c r="A83" s="18"/>
      <c r="B83" s="19"/>
      <c r="C83" s="19"/>
      <c r="D83" s="19"/>
      <c r="E83" s="19"/>
      <c r="F83" s="21"/>
      <c r="G83" s="21"/>
      <c r="H83" s="21"/>
      <c r="I83" s="21"/>
      <c r="J83" s="21"/>
      <c r="K83" s="21"/>
      <c r="L83" s="21"/>
      <c r="M83" s="21"/>
      <c r="N83" s="19"/>
      <c r="O83" s="19"/>
      <c r="P83" s="19"/>
      <c r="Q83" s="19"/>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idden="1">
      <c r="A84" s="18"/>
      <c r="B84" s="19"/>
      <c r="C84" s="19"/>
      <c r="D84" s="19"/>
      <c r="E84" s="19"/>
      <c r="F84" s="21"/>
      <c r="G84" s="21"/>
      <c r="H84" s="21"/>
      <c r="I84" s="21"/>
      <c r="J84" s="21"/>
      <c r="K84" s="21"/>
      <c r="L84" s="21"/>
      <c r="M84" s="21"/>
      <c r="N84" s="19"/>
      <c r="O84" s="19"/>
      <c r="P84" s="19"/>
      <c r="Q84" s="19"/>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idden="1">
      <c r="A85" s="18"/>
      <c r="B85" s="19"/>
      <c r="C85" s="19"/>
      <c r="D85" s="19"/>
      <c r="E85" s="19"/>
      <c r="F85" s="21"/>
      <c r="G85" s="21"/>
      <c r="H85" s="21"/>
      <c r="I85" s="21"/>
      <c r="J85" s="21"/>
      <c r="K85" s="21"/>
      <c r="L85" s="21"/>
      <c r="M85" s="21"/>
      <c r="N85" s="19"/>
      <c r="O85" s="19"/>
      <c r="P85" s="19"/>
      <c r="Q85" s="19"/>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idden="1">
      <c r="A86" s="18"/>
      <c r="B86" s="19"/>
      <c r="C86" s="19"/>
      <c r="D86" s="19"/>
      <c r="E86" s="19"/>
      <c r="F86" s="21"/>
      <c r="G86" s="21"/>
      <c r="H86" s="21"/>
      <c r="I86" s="21"/>
      <c r="J86" s="21"/>
      <c r="K86" s="21"/>
      <c r="L86" s="21"/>
      <c r="M86" s="21"/>
      <c r="N86" s="19"/>
      <c r="O86" s="19"/>
      <c r="P86" s="19"/>
      <c r="Q86" s="19"/>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idden="1">
      <c r="A87" s="18"/>
      <c r="B87" s="19"/>
      <c r="C87" s="19"/>
      <c r="D87" s="19"/>
      <c r="E87" s="19"/>
      <c r="F87" s="21"/>
      <c r="G87" s="21"/>
      <c r="H87" s="21"/>
      <c r="I87" s="21"/>
      <c r="J87" s="21"/>
      <c r="K87" s="21"/>
      <c r="L87" s="21"/>
      <c r="M87" s="21"/>
      <c r="N87" s="19"/>
      <c r="O87" s="19"/>
      <c r="P87" s="19"/>
      <c r="Q87" s="19"/>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idden="1">
      <c r="A88" s="18"/>
      <c r="B88" s="19"/>
      <c r="C88" s="19"/>
      <c r="D88" s="19"/>
      <c r="E88" s="19"/>
      <c r="F88" s="21"/>
      <c r="G88" s="21"/>
      <c r="H88" s="21"/>
      <c r="I88" s="21"/>
      <c r="J88" s="21"/>
      <c r="K88" s="21"/>
      <c r="L88" s="21"/>
      <c r="M88" s="21"/>
      <c r="N88" s="19"/>
      <c r="O88" s="19"/>
      <c r="P88" s="19"/>
      <c r="Q88" s="19"/>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idden="1">
      <c r="A89" s="18"/>
      <c r="B89" s="19"/>
      <c r="C89" s="19"/>
      <c r="D89" s="19"/>
      <c r="E89" s="19"/>
      <c r="F89" s="21"/>
      <c r="G89" s="21"/>
      <c r="H89" s="21"/>
      <c r="I89" s="21"/>
      <c r="J89" s="21"/>
      <c r="K89" s="21"/>
      <c r="L89" s="21"/>
      <c r="M89" s="21"/>
      <c r="N89" s="19"/>
      <c r="O89" s="19"/>
      <c r="P89" s="19"/>
      <c r="Q89" s="19"/>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idden="1">
      <c r="A90" s="18"/>
      <c r="B90" s="19"/>
      <c r="C90" s="19"/>
      <c r="D90" s="19"/>
      <c r="E90" s="19"/>
      <c r="F90" s="21"/>
      <c r="G90" s="21"/>
      <c r="H90" s="21"/>
      <c r="I90" s="21"/>
      <c r="J90" s="21"/>
      <c r="K90" s="21"/>
      <c r="L90" s="21"/>
      <c r="M90" s="21"/>
      <c r="N90" s="19"/>
      <c r="O90" s="19"/>
      <c r="P90" s="19"/>
      <c r="Q90" s="19"/>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idden="1">
      <c r="A91" s="18"/>
      <c r="B91" s="19"/>
      <c r="C91" s="19"/>
      <c r="D91" s="19"/>
      <c r="E91" s="19"/>
      <c r="F91" s="21"/>
      <c r="G91" s="21"/>
      <c r="H91" s="21"/>
      <c r="I91" s="21"/>
      <c r="J91" s="21"/>
      <c r="K91" s="21"/>
      <c r="L91" s="21"/>
      <c r="M91" s="21"/>
      <c r="N91" s="19"/>
      <c r="O91" s="19"/>
      <c r="P91" s="19"/>
      <c r="Q91" s="19"/>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idden="1">
      <c r="A92" s="18"/>
      <c r="B92" s="19"/>
      <c r="C92" s="19"/>
      <c r="D92" s="19"/>
      <c r="E92" s="19"/>
      <c r="F92" s="21"/>
      <c r="G92" s="21"/>
      <c r="H92" s="21"/>
      <c r="I92" s="21"/>
      <c r="J92" s="21"/>
      <c r="K92" s="21"/>
      <c r="L92" s="21"/>
      <c r="M92" s="21"/>
      <c r="N92" s="19"/>
      <c r="O92" s="19"/>
      <c r="P92" s="19"/>
      <c r="Q92" s="19"/>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idden="1">
      <c r="A93" s="18"/>
      <c r="B93" s="19"/>
      <c r="C93" s="19"/>
      <c r="D93" s="19"/>
      <c r="E93" s="19"/>
      <c r="F93" s="21"/>
      <c r="G93" s="21"/>
      <c r="H93" s="21"/>
      <c r="I93" s="21"/>
      <c r="J93" s="21"/>
      <c r="K93" s="21"/>
      <c r="L93" s="21"/>
      <c r="M93" s="21"/>
      <c r="N93" s="19"/>
      <c r="O93" s="19"/>
      <c r="P93" s="19"/>
      <c r="Q93" s="19"/>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idden="1">
      <c r="A94" s="18"/>
      <c r="B94" s="19"/>
      <c r="C94" s="19"/>
      <c r="D94" s="19"/>
      <c r="E94" s="19"/>
      <c r="F94" s="21"/>
      <c r="G94" s="21"/>
      <c r="H94" s="21"/>
      <c r="I94" s="21"/>
      <c r="J94" s="21"/>
      <c r="K94" s="21"/>
      <c r="L94" s="21"/>
      <c r="M94" s="21"/>
      <c r="N94" s="19"/>
      <c r="O94" s="19"/>
      <c r="P94" s="19"/>
      <c r="Q94" s="19"/>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idden="1">
      <c r="A95" s="18"/>
      <c r="B95" s="19"/>
      <c r="C95" s="19"/>
      <c r="D95" s="19"/>
      <c r="E95" s="19"/>
      <c r="F95" s="21"/>
      <c r="G95" s="21"/>
      <c r="H95" s="21"/>
      <c r="I95" s="21"/>
      <c r="J95" s="21"/>
      <c r="K95" s="21"/>
      <c r="L95" s="21"/>
      <c r="M95" s="21"/>
      <c r="N95" s="19"/>
      <c r="O95" s="19"/>
      <c r="P95" s="19"/>
      <c r="Q95" s="19"/>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idden="1">
      <c r="A96" s="18"/>
      <c r="B96" s="19"/>
      <c r="C96" s="19"/>
      <c r="D96" s="19"/>
      <c r="E96" s="19"/>
      <c r="F96" s="21"/>
      <c r="G96" s="21"/>
      <c r="H96" s="21"/>
      <c r="I96" s="21"/>
      <c r="J96" s="21"/>
      <c r="K96" s="21"/>
      <c r="L96" s="21"/>
      <c r="M96" s="21"/>
      <c r="N96" s="19"/>
      <c r="O96" s="19"/>
      <c r="P96" s="19"/>
      <c r="Q96" s="19"/>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idden="1">
      <c r="A97" s="18"/>
      <c r="B97" s="19"/>
      <c r="C97" s="19"/>
      <c r="D97" s="19"/>
      <c r="E97" s="19"/>
      <c r="F97" s="21"/>
      <c r="G97" s="21"/>
      <c r="H97" s="21"/>
      <c r="I97" s="21"/>
      <c r="J97" s="21"/>
      <c r="K97" s="21"/>
      <c r="L97" s="21"/>
      <c r="M97" s="21"/>
      <c r="N97" s="19"/>
      <c r="O97" s="19"/>
      <c r="P97" s="19"/>
      <c r="Q97" s="19"/>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idden="1">
      <c r="A98" s="18"/>
      <c r="B98" s="19"/>
      <c r="C98" s="19"/>
      <c r="D98" s="19"/>
      <c r="E98" s="19"/>
      <c r="F98" s="21"/>
      <c r="G98" s="21"/>
      <c r="H98" s="21"/>
      <c r="I98" s="21"/>
      <c r="J98" s="21"/>
      <c r="K98" s="21"/>
      <c r="L98" s="21"/>
      <c r="M98" s="21"/>
      <c r="N98" s="19"/>
      <c r="O98" s="19"/>
      <c r="P98" s="19"/>
      <c r="Q98" s="19"/>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idden="1">
      <c r="A99" s="18"/>
      <c r="B99" s="19"/>
      <c r="C99" s="19"/>
      <c r="D99" s="19"/>
      <c r="E99" s="19"/>
      <c r="F99" s="21"/>
      <c r="G99" s="21"/>
      <c r="H99" s="21"/>
      <c r="I99" s="21"/>
      <c r="J99" s="21"/>
      <c r="K99" s="21"/>
      <c r="L99" s="21"/>
      <c r="M99" s="21"/>
      <c r="N99" s="19"/>
      <c r="O99" s="19"/>
      <c r="P99" s="19"/>
      <c r="Q99" s="19"/>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idden="1">
      <c r="A100" s="18"/>
      <c r="B100" s="19"/>
      <c r="C100" s="19"/>
      <c r="D100" s="19"/>
      <c r="E100" s="19"/>
      <c r="F100" s="21"/>
      <c r="G100" s="21"/>
      <c r="H100" s="21"/>
      <c r="I100" s="21"/>
      <c r="J100" s="21"/>
      <c r="K100" s="21"/>
      <c r="L100" s="21"/>
      <c r="M100" s="21"/>
      <c r="N100" s="19"/>
      <c r="O100" s="19"/>
      <c r="P100" s="19"/>
      <c r="Q100" s="19"/>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idden="1">
      <c r="A101" s="18"/>
      <c r="B101" s="19"/>
      <c r="C101" s="19"/>
      <c r="D101" s="19"/>
      <c r="E101" s="19"/>
      <c r="F101" s="21"/>
      <c r="G101" s="21"/>
      <c r="H101" s="21"/>
      <c r="I101" s="21"/>
      <c r="J101" s="21"/>
      <c r="K101" s="21"/>
      <c r="L101" s="21"/>
      <c r="M101" s="21"/>
      <c r="N101" s="19"/>
      <c r="O101" s="19"/>
      <c r="P101" s="19"/>
      <c r="Q101" s="19"/>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c r="A102" s="16" t="s">
        <v>49</v>
      </c>
      <c r="B102" s="20">
        <f>SUM(B2:B101)</f>
        <v>15</v>
      </c>
      <c r="C102" s="20">
        <f t="shared" ref="C102:AO102" si="8">SUM(C2:C101)</f>
        <v>12</v>
      </c>
      <c r="D102" s="20">
        <f t="shared" si="8"/>
        <v>15</v>
      </c>
      <c r="E102" s="20">
        <f t="shared" si="8"/>
        <v>15</v>
      </c>
      <c r="F102" s="20">
        <f t="shared" si="8"/>
        <v>14</v>
      </c>
      <c r="G102" s="20">
        <f t="shared" si="8"/>
        <v>13</v>
      </c>
      <c r="H102" s="20">
        <f t="shared" si="8"/>
        <v>18</v>
      </c>
      <c r="I102" s="20">
        <f t="shared" si="8"/>
        <v>15</v>
      </c>
      <c r="J102" s="20">
        <f t="shared" si="8"/>
        <v>14</v>
      </c>
      <c r="K102" s="20">
        <f t="shared" si="8"/>
        <v>10</v>
      </c>
      <c r="L102" s="20">
        <f t="shared" si="8"/>
        <v>0</v>
      </c>
      <c r="M102" s="20">
        <f t="shared" si="8"/>
        <v>0</v>
      </c>
      <c r="N102" s="20">
        <f>SUM(N2:N101)</f>
        <v>0</v>
      </c>
      <c r="O102" s="20">
        <f t="shared" ref="O102:S102" si="9">SUM(O2:O101)</f>
        <v>0</v>
      </c>
      <c r="P102" s="20">
        <f t="shared" si="9"/>
        <v>0</v>
      </c>
      <c r="Q102" s="20">
        <f t="shared" si="9"/>
        <v>0</v>
      </c>
      <c r="R102" s="20">
        <f t="shared" si="9"/>
        <v>0</v>
      </c>
      <c r="S102" s="20">
        <f t="shared" si="9"/>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84</v>
      </c>
      <c r="AQ102" s="17">
        <f t="shared" si="5"/>
        <v>141</v>
      </c>
      <c r="AR102" s="51">
        <f>SUM(AR2:AR101)</f>
        <v>38079.890928985529</v>
      </c>
      <c r="AS102" s="51">
        <f>SUM(AS2:AS101)</f>
        <v>100</v>
      </c>
      <c r="AT102" s="37"/>
    </row>
    <row r="103" spans="1:47">
      <c r="A103" s="60" t="s">
        <v>50</v>
      </c>
      <c r="B103" s="60" t="s">
        <v>48</v>
      </c>
      <c r="C103" s="60" t="s">
        <v>48</v>
      </c>
      <c r="D103" s="60" t="s">
        <v>48</v>
      </c>
      <c r="E103" s="60" t="s">
        <v>48</v>
      </c>
      <c r="F103" s="60" t="s">
        <v>48</v>
      </c>
      <c r="G103" s="60" t="s">
        <v>48</v>
      </c>
      <c r="H103" s="60" t="s">
        <v>48</v>
      </c>
      <c r="I103" s="60" t="s">
        <v>48</v>
      </c>
      <c r="J103" s="60" t="s">
        <v>48</v>
      </c>
      <c r="K103" s="60" t="s">
        <v>48</v>
      </c>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c r="A104" s="8" t="s">
        <v>51</v>
      </c>
      <c r="B104" s="8"/>
      <c r="C104" s="8"/>
      <c r="D104" s="8"/>
      <c r="E104" s="8"/>
      <c r="F104" s="8"/>
      <c r="G104" s="8"/>
      <c r="H104" s="8"/>
      <c r="I104" s="8"/>
      <c r="J104" s="8" t="s">
        <v>48</v>
      </c>
      <c r="K104" s="8" t="s">
        <v>48</v>
      </c>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c r="A105" s="8" t="s">
        <v>52</v>
      </c>
      <c r="B105" s="8" t="s">
        <v>48</v>
      </c>
      <c r="C105" s="8" t="s">
        <v>48</v>
      </c>
      <c r="D105" s="8" t="s">
        <v>48</v>
      </c>
      <c r="E105" s="8" t="s">
        <v>48</v>
      </c>
      <c r="F105" s="8" t="s">
        <v>48</v>
      </c>
      <c r="G105" s="61" t="s">
        <v>48</v>
      </c>
      <c r="H105" s="61" t="s">
        <v>48</v>
      </c>
      <c r="I105" s="61" t="s">
        <v>48</v>
      </c>
      <c r="J105" s="61" t="s">
        <v>48</v>
      </c>
      <c r="K105" s="61" t="s">
        <v>48</v>
      </c>
      <c r="L105" s="61"/>
      <c r="M105" s="61"/>
      <c r="N105" s="8"/>
      <c r="O105" s="8"/>
      <c r="P105" s="8"/>
      <c r="Q105" s="8"/>
      <c r="R105" s="8"/>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c r="A106" s="8" t="s">
        <v>53</v>
      </c>
      <c r="B106" s="8"/>
      <c r="C106" s="8"/>
      <c r="D106" s="8"/>
      <c r="E106" s="8"/>
      <c r="F106" s="8" t="s">
        <v>48</v>
      </c>
      <c r="G106" s="61" t="s">
        <v>48</v>
      </c>
      <c r="H106" s="61" t="s">
        <v>48</v>
      </c>
      <c r="I106" s="61" t="s">
        <v>48</v>
      </c>
      <c r="J106" s="61" t="s">
        <v>48</v>
      </c>
      <c r="K106" s="61" t="s">
        <v>48</v>
      </c>
      <c r="L106" s="61"/>
      <c r="M106" s="61"/>
      <c r="N106" s="8"/>
      <c r="O106" s="8"/>
      <c r="P106" s="8"/>
      <c r="Q106" s="8"/>
      <c r="R106" s="8"/>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c r="A107" s="8" t="s">
        <v>54</v>
      </c>
      <c r="B107" s="8"/>
      <c r="C107" s="8" t="s">
        <v>48</v>
      </c>
      <c r="D107" s="8" t="s">
        <v>48</v>
      </c>
      <c r="E107" s="8"/>
      <c r="F107" s="8" t="s">
        <v>48</v>
      </c>
      <c r="G107" s="61"/>
      <c r="H107" s="61" t="s">
        <v>48</v>
      </c>
      <c r="I107" s="61" t="s">
        <v>48</v>
      </c>
      <c r="J107" s="61" t="s">
        <v>48</v>
      </c>
      <c r="K107" s="61" t="s">
        <v>48</v>
      </c>
      <c r="L107" s="61"/>
      <c r="M107" s="61"/>
      <c r="N107" s="8"/>
      <c r="O107" s="8"/>
      <c r="P107" s="8"/>
      <c r="Q107" s="8"/>
      <c r="R107" s="8"/>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c r="A108" s="8" t="s">
        <v>55</v>
      </c>
      <c r="B108" s="8" t="s">
        <v>48</v>
      </c>
      <c r="C108" s="8"/>
      <c r="D108" s="8" t="s">
        <v>48</v>
      </c>
      <c r="E108" s="8" t="s">
        <v>48</v>
      </c>
      <c r="F108" s="8"/>
      <c r="G108" s="61"/>
      <c r="H108" s="61"/>
      <c r="I108" s="61"/>
      <c r="J108" s="61"/>
      <c r="K108" s="61"/>
      <c r="L108" s="61"/>
      <c r="M108" s="61"/>
      <c r="N108" s="8"/>
      <c r="O108" s="8"/>
      <c r="P108" s="8"/>
      <c r="Q108" s="8"/>
      <c r="R108" s="8"/>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c r="A109" s="62" t="s">
        <v>56</v>
      </c>
      <c r="B109" s="63"/>
      <c r="C109" s="63"/>
      <c r="D109" s="63"/>
      <c r="E109" s="63"/>
      <c r="F109" s="63"/>
      <c r="G109" s="64"/>
      <c r="H109" s="64"/>
      <c r="I109" s="64"/>
      <c r="J109" s="64"/>
      <c r="K109" s="64"/>
      <c r="L109" s="64"/>
      <c r="M109" s="64"/>
      <c r="N109" s="63"/>
      <c r="O109" s="63"/>
      <c r="P109" s="63"/>
      <c r="Q109" s="63"/>
      <c r="R109" s="63"/>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c r="A110" s="9"/>
      <c r="B110" s="10"/>
      <c r="C110" s="10"/>
      <c r="D110" s="10"/>
      <c r="E110" s="10"/>
      <c r="F110" s="10"/>
      <c r="G110" s="11"/>
      <c r="H110" s="11"/>
      <c r="I110" s="11"/>
      <c r="J110" s="11"/>
      <c r="K110" s="11"/>
      <c r="L110" s="11"/>
      <c r="M110" s="11"/>
      <c r="N110" s="10"/>
      <c r="O110" s="10"/>
      <c r="P110" s="10"/>
      <c r="Q110" s="10"/>
      <c r="R110" s="10"/>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c r="A111" s="39" t="s">
        <v>57</v>
      </c>
      <c r="B111" s="40"/>
      <c r="C111" s="40"/>
      <c r="D111" s="40"/>
      <c r="E111" s="40"/>
      <c r="F111" s="40"/>
      <c r="G111" s="41"/>
      <c r="H111" s="41"/>
      <c r="I111" s="41"/>
      <c r="J111" s="41"/>
      <c r="K111" s="41"/>
      <c r="L111" s="41"/>
      <c r="M111" s="41"/>
      <c r="N111" s="40"/>
      <c r="O111" s="40"/>
      <c r="P111" s="40"/>
      <c r="Q111" s="40"/>
      <c r="R111" s="40"/>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c r="A112" s="32" t="s">
        <v>58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c r="A113" s="6" t="s">
        <v>59</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c r="A114" s="7" t="s">
        <v>60</v>
      </c>
      <c r="B114" s="120" t="s">
        <v>61</v>
      </c>
      <c r="C114" s="121"/>
      <c r="D114" s="121"/>
      <c r="E114" s="121"/>
      <c r="F114" s="121"/>
      <c r="G114" s="121"/>
      <c r="H114" s="121"/>
      <c r="I114" s="121"/>
      <c r="J114" s="121"/>
      <c r="K114" s="121"/>
      <c r="L114" s="121"/>
      <c r="M114" s="121"/>
      <c r="N114" s="121"/>
      <c r="O114" s="121"/>
      <c r="P114" s="121"/>
      <c r="Q114" s="121"/>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62</v>
      </c>
    </row>
  </sheetData>
  <autoFilter ref="A1:AU20" xr:uid="{8FEA7034-7C2D-4492-94A2-FA509F726479}"/>
  <mergeCells count="1">
    <mergeCell ref="B114:Q114"/>
  </mergeCells>
  <phoneticPr fontId="6" type="noConversion"/>
  <conditionalFormatting sqref="A1 A111:F111 B112:F112 A113:F113 B114 A115:F1048576">
    <cfRule type="beginsWith" dxfId="80" priority="172" operator="beginsWith" text="07">
      <formula>LEFT(A1,LEN("07"))="07"</formula>
    </cfRule>
    <cfRule type="beginsWith" dxfId="79" priority="171" operator="beginsWith" text="08">
      <formula>LEFT(A1,LEN("08"))="08"</formula>
    </cfRule>
    <cfRule type="beginsWith" dxfId="78" priority="170" operator="beginsWith" text="09">
      <formula>LEFT(A1,LEN("09"))="09"</formula>
    </cfRule>
    <cfRule type="beginsWith" dxfId="77" priority="169" operator="beginsWith" text="10">
      <formula>LEFT(A1,LEN("10"))="10"</formula>
    </cfRule>
    <cfRule type="beginsWith" dxfId="76" priority="167" operator="beginsWith" text="12">
      <formula>LEFT(A1,LEN("12"))="12"</formula>
    </cfRule>
    <cfRule type="beginsWith" dxfId="75" priority="166" operator="beginsWith" text="13">
      <formula>LEFT(A1,LEN("13"))="13"</formula>
    </cfRule>
    <cfRule type="beginsWith" dxfId="74" priority="168" operator="beginsWith" text="11">
      <formula>LEFT(A1,LEN("11"))="11"</formula>
    </cfRule>
    <cfRule type="beginsWith" dxfId="73" priority="177" operator="beginsWith" text="02">
      <formula>LEFT(A1,LEN("02"))="02"</formula>
    </cfRule>
    <cfRule type="beginsWith" dxfId="72" priority="178" operator="beginsWith" text="01">
      <formula>LEFT(A1,LEN("01"))="01"</formula>
    </cfRule>
    <cfRule type="beginsWith" dxfId="71" priority="176" operator="beginsWith" text="03">
      <formula>LEFT(A1,LEN("03"))="03"</formula>
    </cfRule>
    <cfRule type="beginsWith" dxfId="70" priority="175" operator="beginsWith" text="04">
      <formula>LEFT(A1,LEN("04"))="04"</formula>
    </cfRule>
    <cfRule type="beginsWith" dxfId="69" priority="174" operator="beginsWith" text="05">
      <formula>LEFT(A1,LEN("05"))="05"</formula>
    </cfRule>
    <cfRule type="beginsWith" dxfId="68" priority="173" operator="beginsWith" text="06">
      <formula>LEFT(A1,LEN("06"))="06"</formula>
    </cfRule>
  </conditionalFormatting>
  <conditionalFormatting sqref="A2:A12">
    <cfRule type="beginsWith" dxfId="67" priority="68" operator="beginsWith" text="4">
      <formula>LEFT((A2),LEN("4"))=("4")</formula>
    </cfRule>
    <cfRule type="beginsWith" dxfId="66" priority="66" operator="beginsWith" text="8">
      <formula>LEFT((A2),LEN("8"))=("8")</formula>
    </cfRule>
    <cfRule type="beginsWith" dxfId="65" priority="67" operator="beginsWith" text="7">
      <formula>LEFT((A2),LEN("7"))=("7")</formula>
    </cfRule>
  </conditionalFormatting>
  <conditionalFormatting sqref="A13:A110">
    <cfRule type="beginsWith" dxfId="64" priority="70" operator="beginsWith" text="12">
      <formula>LEFT(A13,LEN("12"))="12"</formula>
    </cfRule>
    <cfRule type="beginsWith" dxfId="63" priority="71" operator="beginsWith" text="11">
      <formula>LEFT(A13,LEN("11"))="11"</formula>
    </cfRule>
    <cfRule type="beginsWith" dxfId="62" priority="72" operator="beginsWith" text="10">
      <formula>LEFT(A13,LEN("10"))="10"</formula>
    </cfRule>
    <cfRule type="beginsWith" dxfId="61" priority="73" operator="beginsWith" text="09">
      <formula>LEFT(A13,LEN("09"))="09"</formula>
    </cfRule>
    <cfRule type="beginsWith" dxfId="60" priority="74" operator="beginsWith" text="08">
      <formula>LEFT(A13,LEN("08"))="08"</formula>
    </cfRule>
    <cfRule type="beginsWith" dxfId="59" priority="75" operator="beginsWith" text="07">
      <formula>LEFT(A13,LEN("07"))="07"</formula>
    </cfRule>
    <cfRule type="beginsWith" dxfId="58" priority="76" operator="beginsWith" text="06">
      <formula>LEFT(A13,LEN("06"))="06"</formula>
    </cfRule>
    <cfRule type="beginsWith" dxfId="57" priority="78" operator="beginsWith" text="04">
      <formula>LEFT(A13,LEN("04"))="04"</formula>
    </cfRule>
    <cfRule type="beginsWith" dxfId="56" priority="79" operator="beginsWith" text="03">
      <formula>LEFT(A13,LEN("03"))="03"</formula>
    </cfRule>
    <cfRule type="beginsWith" dxfId="55" priority="80" operator="beginsWith" text="02">
      <formula>LEFT(A13,LEN("02"))="02"</formula>
    </cfRule>
    <cfRule type="beginsWith" dxfId="54" priority="81" operator="beginsWith" text="01">
      <formula>LEFT(A13,LEN("01"))="01"</formula>
    </cfRule>
    <cfRule type="beginsWith" dxfId="53" priority="77" operator="beginsWith" text="05">
      <formula>LEFT(A13,LEN("05"))="05"</formula>
    </cfRule>
    <cfRule type="beginsWith" dxfId="52" priority="69" operator="beginsWith" text="13">
      <formula>LEFT(A13,LEN("13"))="13"</formula>
    </cfRule>
  </conditionalFormatting>
  <conditionalFormatting sqref="B13:E20">
    <cfRule type="beginsWith" dxfId="51" priority="21" operator="beginsWith" text="06">
      <formula>LEFT(B13,LEN("06"))="06"</formula>
    </cfRule>
    <cfRule type="beginsWith" dxfId="50" priority="14" operator="beginsWith" text="13">
      <formula>LEFT(B13,LEN("13"))="13"</formula>
    </cfRule>
    <cfRule type="beginsWith" dxfId="49" priority="15" operator="beginsWith" text="12">
      <formula>LEFT(B13,LEN("12"))="12"</formula>
    </cfRule>
    <cfRule type="beginsWith" dxfId="48" priority="16" operator="beginsWith" text="11">
      <formula>LEFT(B13,LEN("11"))="11"</formula>
    </cfRule>
    <cfRule type="beginsWith" dxfId="47" priority="17" operator="beginsWith" text="10">
      <formula>LEFT(B13,LEN("10"))="10"</formula>
    </cfRule>
    <cfRule type="beginsWith" dxfId="46" priority="18" operator="beginsWith" text="09">
      <formula>LEFT(B13,LEN("09"))="09"</formula>
    </cfRule>
    <cfRule type="beginsWith" dxfId="45" priority="19" operator="beginsWith" text="08">
      <formula>LEFT(B13,LEN("08"))="08"</formula>
    </cfRule>
    <cfRule type="beginsWith" dxfId="44" priority="20" operator="beginsWith" text="07">
      <formula>LEFT(B13,LEN("07"))="07"</formula>
    </cfRule>
    <cfRule type="beginsWith" dxfId="43" priority="22" operator="beginsWith" text="05">
      <formula>LEFT(B13,LEN("05"))="05"</formula>
    </cfRule>
    <cfRule type="beginsWith" dxfId="42" priority="23" operator="beginsWith" text="04">
      <formula>LEFT(B13,LEN("04"))="04"</formula>
    </cfRule>
    <cfRule type="beginsWith" dxfId="41" priority="24" operator="beginsWith" text="03">
      <formula>LEFT(B13,LEN("03"))="03"</formula>
    </cfRule>
    <cfRule type="beginsWith" dxfId="40" priority="25" operator="beginsWith" text="02">
      <formula>LEFT(B13,LEN("02"))="02"</formula>
    </cfRule>
    <cfRule type="beginsWith" dxfId="39" priority="26" operator="beginsWith" text="01">
      <formula>LEFT(B13,LEN("01"))="01"</formula>
    </cfRule>
  </conditionalFormatting>
  <conditionalFormatting sqref="I19">
    <cfRule type="beginsWith" dxfId="38" priority="2" operator="beginsWith" text="12">
      <formula>LEFT(I19,LEN("12"))="12"</formula>
    </cfRule>
    <cfRule type="beginsWith" dxfId="37" priority="3" operator="beginsWith" text="11">
      <formula>LEFT(I19,LEN("11"))="11"</formula>
    </cfRule>
    <cfRule type="beginsWith" dxfId="36" priority="4" operator="beginsWith" text="10">
      <formula>LEFT(I19,LEN("10"))="10"</formula>
    </cfRule>
    <cfRule type="beginsWith" dxfId="35" priority="5" operator="beginsWith" text="09">
      <formula>LEFT(I19,LEN("09"))="09"</formula>
    </cfRule>
    <cfRule type="beginsWith" dxfId="34" priority="6" operator="beginsWith" text="08">
      <formula>LEFT(I19,LEN("08"))="08"</formula>
    </cfRule>
    <cfRule type="beginsWith" dxfId="33" priority="8" operator="beginsWith" text="06">
      <formula>LEFT(I19,LEN("06"))="06"</formula>
    </cfRule>
    <cfRule type="beginsWith" dxfId="32" priority="9" operator="beginsWith" text="05">
      <formula>LEFT(I19,LEN("05"))="05"</formula>
    </cfRule>
    <cfRule type="beginsWith" dxfId="31" priority="10" operator="beginsWith" text="04">
      <formula>LEFT(I19,LEN("04"))="04"</formula>
    </cfRule>
    <cfRule type="beginsWith" dxfId="30" priority="12" operator="beginsWith" text="02">
      <formula>LEFT(I19,LEN("02"))="02"</formula>
    </cfRule>
    <cfRule type="beginsWith" dxfId="29" priority="13" operator="beginsWith" text="01">
      <formula>LEFT(I19,LEN("01"))="01"</formula>
    </cfRule>
    <cfRule type="beginsWith" dxfId="28" priority="7" operator="beginsWith" text="07">
      <formula>LEFT(I19,LEN("07"))="07"</formula>
    </cfRule>
    <cfRule type="beginsWith" dxfId="27" priority="11" operator="beginsWith" text="03">
      <formula>LEFT(I19,LEN("03"))="03"</formula>
    </cfRule>
    <cfRule type="beginsWith" dxfId="26" priority="1" operator="beginsWith" text="13">
      <formula>LEFT(I19,LEN("13"))="13"</formula>
    </cfRule>
  </conditionalFormatting>
  <conditionalFormatting sqref="N111:R113 N114 N115:R1048576">
    <cfRule type="beginsWith" dxfId="25" priority="45" operator="beginsWith" text="08">
      <formula>LEFT(N111,LEN("08"))="08"</formula>
    </cfRule>
    <cfRule type="beginsWith" dxfId="24" priority="51" operator="beginsWith" text="02">
      <formula>LEFT(N111,LEN("02"))="02"</formula>
    </cfRule>
    <cfRule type="beginsWith" dxfId="23" priority="50" operator="beginsWith" text="03">
      <formula>LEFT(N111,LEN("03"))="03"</formula>
    </cfRule>
    <cfRule type="beginsWith" dxfId="22" priority="49" operator="beginsWith" text="04">
      <formula>LEFT(N111,LEN("04"))="04"</formula>
    </cfRule>
    <cfRule type="beginsWith" dxfId="21" priority="52" operator="beginsWith" text="01">
      <formula>LEFT(N111,LEN("01"))="01"</formula>
    </cfRule>
    <cfRule type="beginsWith" dxfId="20" priority="48" operator="beginsWith" text="05">
      <formula>LEFT(N111,LEN("05"))="05"</formula>
    </cfRule>
    <cfRule type="beginsWith" dxfId="19" priority="47" operator="beginsWith" text="06">
      <formula>LEFT(N111,LEN("06"))="06"</formula>
    </cfRule>
    <cfRule type="beginsWith" dxfId="18" priority="46" operator="beginsWith" text="07">
      <formula>LEFT(N111,LEN("07"))="07"</formula>
    </cfRule>
    <cfRule type="beginsWith" dxfId="17" priority="43" operator="beginsWith" text="10">
      <formula>LEFT(N111,LEN("10"))="10"</formula>
    </cfRule>
    <cfRule type="beginsWith" dxfId="16" priority="42" operator="beginsWith" text="11">
      <formula>LEFT(N111,LEN("11"))="11"</formula>
    </cfRule>
    <cfRule type="beginsWith" dxfId="15" priority="41" operator="beginsWith" text="12">
      <formula>LEFT(N111,LEN("12"))="12"</formula>
    </cfRule>
    <cfRule type="beginsWith" dxfId="14" priority="40" operator="beginsWith" text="13">
      <formula>LEFT(N111,LEN("13"))="13"</formula>
    </cfRule>
    <cfRule type="beginsWith" dxfId="13" priority="44" operator="beginsWith" text="09">
      <formula>LEFT(N111,LEN("09"))="09"</formula>
    </cfRule>
  </conditionalFormatting>
  <conditionalFormatting sqref="AT1:AT2 N2:S20 T2:AO101 AT5 AT9:AT10 AT13 J13:M20 AT16 F21:M101 R21:S101">
    <cfRule type="beginsWith" dxfId="12" priority="90" operator="beginsWith" text="11">
      <formula>LEFT(F1,LEN("11"))="11"</formula>
    </cfRule>
    <cfRule type="beginsWith" dxfId="11" priority="91" operator="beginsWith" text="10">
      <formula>LEFT(F1,LEN("10"))="10"</formula>
    </cfRule>
    <cfRule type="beginsWith" dxfId="10" priority="92" operator="beginsWith" text="09">
      <formula>LEFT(F1,LEN("09"))="09"</formula>
    </cfRule>
    <cfRule type="beginsWith" dxfId="9" priority="89" operator="beginsWith" text="12">
      <formula>LEFT(F1,LEN("12"))="12"</formula>
    </cfRule>
    <cfRule type="beginsWith" dxfId="8" priority="94" operator="beginsWith" text="07">
      <formula>LEFT(F1,LEN("07"))="07"</formula>
    </cfRule>
    <cfRule type="beginsWith" dxfId="7" priority="95" operator="beginsWith" text="06">
      <formula>LEFT(F1,LEN("06"))="06"</formula>
    </cfRule>
    <cfRule type="beginsWith" dxfId="6" priority="88" operator="beginsWith" text="13">
      <formula>LEFT(F1,LEN("13"))="13"</formula>
    </cfRule>
    <cfRule type="beginsWith" dxfId="5" priority="96" operator="beginsWith" text="05">
      <formula>LEFT(F1,LEN("05"))="05"</formula>
    </cfRule>
    <cfRule type="beginsWith" dxfId="4" priority="97" operator="beginsWith" text="04">
      <formula>LEFT(F1,LEN("04"))="04"</formula>
    </cfRule>
    <cfRule type="beginsWith" dxfId="3" priority="98" operator="beginsWith" text="03">
      <formula>LEFT(F1,LEN("03"))="03"</formula>
    </cfRule>
    <cfRule type="beginsWith" dxfId="2" priority="99" operator="beginsWith" text="02">
      <formula>LEFT(F1,LEN("02"))="02"</formula>
    </cfRule>
    <cfRule type="beginsWith" dxfId="1" priority="100" operator="beginsWith" text="01">
      <formula>LEFT(F1,LEN("01"))="01"</formula>
    </cfRule>
    <cfRule type="beginsWith" dxfId="0" priority="93" operator="beginsWith" text="08">
      <formula>LEFT(F1,LEN("08"))="08"</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G11" sqref="G11"/>
    </sheetView>
  </sheetViews>
  <sheetFormatPr defaultColWidth="11.42578125" defaultRowHeight="15"/>
  <cols>
    <col min="1" max="3" width="28.42578125" style="31" customWidth="1"/>
  </cols>
  <sheetData>
    <row r="1" spans="1:3">
      <c r="A1" s="65" t="s">
        <v>63</v>
      </c>
      <c r="B1" s="65" t="s">
        <v>64</v>
      </c>
      <c r="C1" s="65" t="s">
        <v>65</v>
      </c>
    </row>
    <row r="2" spans="1:3">
      <c r="A2" s="30">
        <v>1</v>
      </c>
      <c r="B2" s="30" t="str" cm="1">
        <f t="array" ref="B2:B11">TRANSPOSE(_xlfn._xlws.FILTER('Aptitud final'!1:1,'Aptitud final'!103:103="X"))</f>
        <v>avicultura_engorde</v>
      </c>
      <c r="C2" s="30" t="s">
        <v>17</v>
      </c>
    </row>
    <row r="3" spans="1:3">
      <c r="A3" s="30">
        <f>IF(B3="","",A2+1)</f>
        <v>2</v>
      </c>
      <c r="B3" s="30" t="str">
        <v>ganaderia_dp</v>
      </c>
      <c r="C3" s="30" t="s">
        <v>17</v>
      </c>
    </row>
    <row r="4" spans="1:3">
      <c r="A4" s="30">
        <f t="shared" ref="A4:A67" si="0">IF(B4="","",A3+1)</f>
        <v>3</v>
      </c>
      <c r="B4" s="30" t="str">
        <v>porcicultura_ceba</v>
      </c>
      <c r="C4" s="30" t="s">
        <v>17</v>
      </c>
    </row>
    <row r="5" spans="1:3">
      <c r="A5" s="30">
        <f t="shared" si="0"/>
        <v>4</v>
      </c>
      <c r="B5" s="30" t="str">
        <v>piscicultura_cachama</v>
      </c>
      <c r="C5" s="30" t="s">
        <v>17</v>
      </c>
    </row>
    <row r="6" spans="1:3">
      <c r="A6" s="30">
        <f t="shared" si="0"/>
        <v>5</v>
      </c>
      <c r="B6" s="30" t="str">
        <v>cacao</v>
      </c>
      <c r="C6" s="30" t="s">
        <v>17</v>
      </c>
    </row>
    <row r="7" spans="1:3">
      <c r="A7" s="30">
        <f t="shared" si="0"/>
        <v>6</v>
      </c>
      <c r="B7" s="30" t="str">
        <v>maracuya</v>
      </c>
      <c r="C7" s="30" t="s">
        <v>17</v>
      </c>
    </row>
    <row r="8" spans="1:3">
      <c r="A8" s="30">
        <f t="shared" si="0"/>
        <v>7</v>
      </c>
      <c r="B8" s="30" t="str">
        <v>platano</v>
      </c>
      <c r="C8" s="30" t="s">
        <v>17</v>
      </c>
    </row>
    <row r="9" spans="1:3">
      <c r="A9" s="30">
        <f t="shared" si="0"/>
        <v>8</v>
      </c>
      <c r="B9" s="30" t="str">
        <v>banano</v>
      </c>
      <c r="C9" s="30" t="s">
        <v>17</v>
      </c>
    </row>
    <row r="10" spans="1:3">
      <c r="A10" s="30">
        <f t="shared" si="0"/>
        <v>9</v>
      </c>
      <c r="B10" s="30" t="str">
        <v>coco</v>
      </c>
      <c r="C10" s="30" t="s">
        <v>17</v>
      </c>
    </row>
    <row r="11" spans="1:3">
      <c r="A11" s="30">
        <f t="shared" si="0"/>
        <v>10</v>
      </c>
      <c r="B11" s="30" t="str">
        <v>limon_tahiti</v>
      </c>
      <c r="C11" s="30" t="s">
        <v>17</v>
      </c>
    </row>
    <row r="12" spans="1:3">
      <c r="A12" s="30" t="str">
        <f t="shared" si="0"/>
        <v/>
      </c>
      <c r="B12" s="30"/>
      <c r="C12" s="30"/>
    </row>
    <row r="13" spans="1:3">
      <c r="A13" s="30" t="str">
        <f t="shared" si="0"/>
        <v/>
      </c>
      <c r="B13" s="30"/>
      <c r="C13" s="30"/>
    </row>
    <row r="14" spans="1:3">
      <c r="A14" s="30" t="str">
        <f t="shared" si="0"/>
        <v/>
      </c>
      <c r="B14" s="30"/>
      <c r="C14" s="30"/>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arroz_secano_manual</v>
      </c>
      <c r="C16" t="str">
        <v>arroz secano manual</v>
      </c>
    </row>
    <row r="17" spans="1:3">
      <c r="A17" s="1" t="str">
        <v>agricola</v>
      </c>
      <c r="B17" s="1" t="str">
        <v>arveja</v>
      </c>
      <c r="C17" t="str">
        <v>arveja</v>
      </c>
    </row>
    <row r="18" spans="1:3">
      <c r="A18" s="1" t="str">
        <v>agricola</v>
      </c>
      <c r="B18" s="1" t="str">
        <v>asai</v>
      </c>
      <c r="C18" t="str">
        <v>açaí</v>
      </c>
    </row>
    <row r="19" spans="1:3">
      <c r="A19" s="1" t="str">
        <v>agricola</v>
      </c>
      <c r="B19" s="1" t="str">
        <v>asai_platano</v>
      </c>
      <c r="C19" t="str">
        <v>açaí en asocio con plátano</v>
      </c>
    </row>
    <row r="20" spans="1:3">
      <c r="A20" s="1" t="str">
        <v>agricola</v>
      </c>
      <c r="B20" s="1" t="str">
        <v>asai_cacao</v>
      </c>
      <c r="C20" t="str">
        <v>açaí en asocio con cacao</v>
      </c>
    </row>
    <row r="21" spans="1:3">
      <c r="A21" s="1" t="str">
        <v>pecuaria</v>
      </c>
      <c r="B21" s="1" t="str">
        <v>avicultura_engorde</v>
      </c>
      <c r="C21" t="str">
        <v>avicultura de engorde</v>
      </c>
    </row>
    <row r="22" spans="1:3">
      <c r="A22" s="1" t="str">
        <v>pecuaria</v>
      </c>
      <c r="B22" s="1" t="str">
        <v>avicultura_postura</v>
      </c>
      <c r="C22" t="str">
        <v>avicultura de postura</v>
      </c>
    </row>
    <row r="23" spans="1:3">
      <c r="A23" s="1" t="str">
        <v>agricola</v>
      </c>
      <c r="B23" s="1" t="str">
        <v>banano</v>
      </c>
      <c r="C23" t="str">
        <v>banano</v>
      </c>
    </row>
    <row r="24" spans="1:3">
      <c r="A24" s="1" t="str">
        <v>agricola</v>
      </c>
      <c r="B24" s="1" t="str">
        <v>batata</v>
      </c>
      <c r="C24" t="str">
        <v>batata</v>
      </c>
    </row>
    <row r="25" spans="1:3">
      <c r="A25" s="1" t="str">
        <v>agricola</v>
      </c>
      <c r="B25" s="1" t="str">
        <v>berenjena</v>
      </c>
      <c r="C25" t="str">
        <v>berenjena</v>
      </c>
    </row>
    <row r="26" spans="1:3">
      <c r="A26" s="1" t="str">
        <v>agricola</v>
      </c>
      <c r="B26" s="1" t="str">
        <v>bijao</v>
      </c>
      <c r="C26" t="str">
        <v>bijao</v>
      </c>
    </row>
    <row r="27" spans="1:3">
      <c r="A27" s="1" t="str">
        <v>agricola</v>
      </c>
      <c r="B27" s="1" t="str">
        <v>brocoli</v>
      </c>
      <c r="C27" t="str">
        <v>brócoli</v>
      </c>
    </row>
    <row r="28" spans="1:3">
      <c r="A28" s="1" t="str">
        <v>pecuaria</v>
      </c>
      <c r="B28" s="1" t="str">
        <v>bufalos</v>
      </c>
      <c r="C28" t="str">
        <v>búfalos</v>
      </c>
    </row>
    <row r="29" spans="1:3">
      <c r="A29" s="1" t="str">
        <v>agricola</v>
      </c>
      <c r="B29" s="1" t="str">
        <v>cacao</v>
      </c>
      <c r="C29" t="str">
        <v>cacao</v>
      </c>
    </row>
    <row r="30" spans="1:3">
      <c r="A30" s="1" t="str">
        <v>agricola</v>
      </c>
      <c r="B30" s="1" t="str">
        <v>cacao_aguacate_criollo</v>
      </c>
      <c r="C30" t="str">
        <v>cacao en asocio con aguacate criollo</v>
      </c>
    </row>
    <row r="31" spans="1:3">
      <c r="A31" s="1" t="str">
        <v>agricola</v>
      </c>
      <c r="B31" s="1" t="str">
        <v>cacao_aguacate_papelillo</v>
      </c>
      <c r="C31" t="str">
        <v>cacao en asocio con aguacate papelillo</v>
      </c>
    </row>
    <row r="32" spans="1:3">
      <c r="A32" s="1" t="str">
        <v>agricola</v>
      </c>
      <c r="B32" s="1" t="str">
        <v>cacao_banano</v>
      </c>
      <c r="C32" t="str">
        <v>cacao en asocio con banano</v>
      </c>
    </row>
    <row r="33" spans="1:3">
      <c r="A33" s="1" t="str">
        <v>agricola</v>
      </c>
      <c r="B33" s="1" t="str">
        <v>cacao_banano_aguacate</v>
      </c>
      <c r="C33" t="str">
        <v>cacao en asocio con banano y aguacate</v>
      </c>
    </row>
    <row r="34" spans="1:3">
      <c r="A34" s="1" t="str">
        <v>agricola</v>
      </c>
      <c r="B34" s="1" t="str">
        <v>cacao_banano_aguacate_mandarina_naranja</v>
      </c>
      <c r="C34" t="str">
        <v>cacao en asocio con banano,aguacate, mandarina y naranja</v>
      </c>
    </row>
    <row r="35" spans="1:3">
      <c r="A35" s="1" t="str">
        <v>agricola</v>
      </c>
      <c r="B35" s="1" t="str">
        <v>cacao_platano</v>
      </c>
      <c r="C35" t="str">
        <v>cacao en asocio con plátano</v>
      </c>
    </row>
    <row r="36" spans="1:3">
      <c r="A36" s="1" t="str">
        <v>agricola</v>
      </c>
      <c r="B36" s="1" t="str">
        <v>cacao_platano_limon</v>
      </c>
      <c r="C36" t="str">
        <v>cacao plátano limón</v>
      </c>
    </row>
    <row r="37" spans="1:3">
      <c r="A37" s="1" t="str">
        <v>agricola</v>
      </c>
      <c r="B37" s="1" t="str">
        <v>cacao_sombrio</v>
      </c>
      <c r="C37" t="str">
        <v>cacao sombrío</v>
      </c>
    </row>
    <row r="38" spans="1:3">
      <c r="A38" s="1" t="str">
        <v>agricola</v>
      </c>
      <c r="B38" s="1" t="str">
        <v>cachaco</v>
      </c>
      <c r="C38" t="str">
        <v>cachaco</v>
      </c>
    </row>
    <row r="39" spans="1:3">
      <c r="A39" s="1" t="str">
        <v>agricola</v>
      </c>
      <c r="B39" s="1" t="str">
        <v>cafe</v>
      </c>
      <c r="C39" t="str">
        <v>café</v>
      </c>
    </row>
    <row r="40" spans="1:3">
      <c r="A40" s="1" t="str">
        <v>agricola</v>
      </c>
      <c r="B40" s="1" t="str">
        <v>cafe_aguacate</v>
      </c>
      <c r="C40" t="str">
        <v>café en asocio con aguacate</v>
      </c>
    </row>
    <row r="41" spans="1:3">
      <c r="A41" s="1" t="str">
        <v>agricola</v>
      </c>
      <c r="B41" s="1" t="str">
        <v>cafe_frijol_arbustivo</v>
      </c>
      <c r="C41" t="str">
        <v>café en asocio con frijol arbustivo</v>
      </c>
    </row>
    <row r="42" spans="1:3">
      <c r="A42" s="1" t="str">
        <v>agricola</v>
      </c>
      <c r="B42" s="1" t="str">
        <v>cafe_maiz</v>
      </c>
      <c r="C42" t="str">
        <v>café en asocio con maíz</v>
      </c>
    </row>
    <row r="43" spans="1:3">
      <c r="A43" s="1" t="str">
        <v>agricola</v>
      </c>
      <c r="B43" s="1" t="str">
        <v>cafe_platano</v>
      </c>
      <c r="C43" t="str">
        <v>café en asocio con plátano</v>
      </c>
    </row>
    <row r="44" spans="1:3">
      <c r="A44" s="1" t="str">
        <v>agricola</v>
      </c>
      <c r="B44" s="1" t="str">
        <v>cafe_platano_frutales_forestal</v>
      </c>
      <c r="C44" t="str">
        <v>café en asocio con plátano, frutales y sistema forestal</v>
      </c>
    </row>
    <row r="45" spans="1:3">
      <c r="A45" s="1" t="str">
        <v>agricola</v>
      </c>
      <c r="B45" s="1" t="str">
        <v>cafe_sombrio</v>
      </c>
      <c r="C45" t="str">
        <v>Café sombrío</v>
      </c>
    </row>
    <row r="46" spans="1:3">
      <c r="A46" s="1" t="str">
        <v>agricola</v>
      </c>
      <c r="B46" s="1" t="str">
        <v>calabacin</v>
      </c>
      <c r="C46" t="str">
        <v>calabacín</v>
      </c>
    </row>
    <row r="47" spans="1:3">
      <c r="A47" s="1" t="str">
        <v>pecuaria</v>
      </c>
      <c r="B47" s="1" t="str">
        <v>camaron</v>
      </c>
      <c r="C47" t="str">
        <v>camarón</v>
      </c>
    </row>
    <row r="48" spans="1:3">
      <c r="A48" s="1" t="str">
        <v>agricola</v>
      </c>
      <c r="B48" s="1" t="str">
        <v>cana</v>
      </c>
      <c r="C48" t="str">
        <v>caña</v>
      </c>
    </row>
    <row r="49" spans="1:3">
      <c r="A49" s="1" t="str">
        <v>agricola</v>
      </c>
      <c r="B49" s="1" t="str">
        <v>cana_flecha</v>
      </c>
      <c r="C49" t="str">
        <v>caña flecha</v>
      </c>
    </row>
    <row r="50" spans="1:3">
      <c r="A50" s="1" t="str">
        <v>agricola</v>
      </c>
      <c r="B50" s="1" t="str">
        <v>cana_panelera</v>
      </c>
      <c r="C50" t="str">
        <v>caña panelera</v>
      </c>
    </row>
    <row r="51" spans="1:3">
      <c r="A51" s="1" t="str">
        <v>pecuaria</v>
      </c>
      <c r="B51" s="1" t="str">
        <v>caprinos</v>
      </c>
      <c r="C51" t="str">
        <v>caprinos</v>
      </c>
    </row>
    <row r="52" spans="1:3">
      <c r="A52" s="1" t="str">
        <v>agricola</v>
      </c>
      <c r="B52" s="1" t="str">
        <v>caucho</v>
      </c>
      <c r="C52" t="str">
        <v>caucho</v>
      </c>
    </row>
    <row r="53" spans="1:3">
      <c r="A53" s="1" t="str">
        <v>agricola</v>
      </c>
      <c r="B53" s="1" t="str">
        <v>cebolla_bulbo</v>
      </c>
      <c r="C53" t="str">
        <v>cebolla bulbo</v>
      </c>
    </row>
    <row r="54" spans="1:3">
      <c r="A54" s="1" t="str">
        <v>agricola</v>
      </c>
      <c r="B54" s="1" t="str">
        <v>cebolla_junca</v>
      </c>
      <c r="C54" t="str">
        <v>cebolla junca</v>
      </c>
    </row>
    <row r="55" spans="1:3">
      <c r="A55" s="1" t="str">
        <v>agricola</v>
      </c>
      <c r="B55" s="1" t="str">
        <v>chontaduro</v>
      </c>
      <c r="C55" t="str">
        <v>chontaduro</v>
      </c>
    </row>
    <row r="56" spans="1:3">
      <c r="A56" s="1" t="str">
        <v>agricola</v>
      </c>
      <c r="B56" s="1" t="str">
        <v>cilantro</v>
      </c>
      <c r="C56" t="str">
        <v>cilantro</v>
      </c>
    </row>
    <row r="57" spans="1:3">
      <c r="A57" s="1" t="str">
        <v>agricola</v>
      </c>
      <c r="B57" s="1" t="str">
        <v>cilantro_morron</v>
      </c>
      <c r="C57" t="str">
        <v>cilantro morrón</v>
      </c>
    </row>
    <row r="58" spans="1:3">
      <c r="A58" s="1" t="str">
        <v>agricola</v>
      </c>
      <c r="B58" s="1" t="str">
        <v>cilantro_repollo</v>
      </c>
      <c r="C58" t="str">
        <v>cilantro_repollo</v>
      </c>
    </row>
    <row r="59" spans="1:3">
      <c r="A59" s="1" t="str">
        <v>agricola</v>
      </c>
      <c r="B59" s="1" t="str">
        <v>ciruela</v>
      </c>
      <c r="C59" t="str">
        <v>ciruela</v>
      </c>
    </row>
    <row r="60" spans="1:3">
      <c r="A60" s="1" t="str">
        <v>agricola</v>
      </c>
      <c r="B60" s="1" t="str">
        <v>ciruela_castilla</v>
      </c>
      <c r="C60" t="str">
        <v>ciruela castilla</v>
      </c>
    </row>
    <row r="61" spans="1:3">
      <c r="A61" s="1" t="str">
        <v>agricola</v>
      </c>
      <c r="B61" s="1" t="str">
        <v>ciruela_costena</v>
      </c>
      <c r="C61" t="str">
        <v>ciruela costeña</v>
      </c>
    </row>
    <row r="62" spans="1:3">
      <c r="A62" s="1" t="str">
        <v>agricola</v>
      </c>
      <c r="B62" s="1" t="str">
        <v>citricos</v>
      </c>
      <c r="C62" t="str">
        <v>cítricos</v>
      </c>
    </row>
    <row r="63" spans="1:3">
      <c r="A63" s="1" t="str">
        <v>agricola</v>
      </c>
      <c r="B63" s="1" t="str">
        <v>coco</v>
      </c>
      <c r="C63" t="str">
        <v>coco</v>
      </c>
    </row>
    <row r="64" spans="1:3">
      <c r="A64" s="1" t="str">
        <v>pecuaria</v>
      </c>
      <c r="B64" s="1" t="str">
        <v>codornices</v>
      </c>
      <c r="C64" t="str">
        <v>codornices</v>
      </c>
    </row>
    <row r="65" spans="1:3">
      <c r="A65" s="1" t="str">
        <v>agricola</v>
      </c>
      <c r="B65" s="1" t="str">
        <v>coliflor</v>
      </c>
      <c r="C65" t="str">
        <v>coliflor</v>
      </c>
    </row>
    <row r="66" spans="1:3">
      <c r="A66" s="1" t="str">
        <v>pecuaria</v>
      </c>
      <c r="B66" s="1" t="str">
        <v>cunicultura</v>
      </c>
      <c r="C66" t="str">
        <v>cunicultura</v>
      </c>
    </row>
    <row r="67" spans="1:3">
      <c r="A67" s="1" t="str">
        <v>pecuaria</v>
      </c>
      <c r="B67" s="1" t="str">
        <v>cuyicultura</v>
      </c>
      <c r="C67" t="str">
        <v>cuyicultura</v>
      </c>
    </row>
    <row r="68" spans="1:3">
      <c r="A68" s="1" t="str">
        <v>agricola</v>
      </c>
      <c r="B68" s="1" t="str">
        <v>esparrago</v>
      </c>
      <c r="C68" t="str">
        <v>espárrago</v>
      </c>
    </row>
    <row r="69" spans="1:3">
      <c r="A69" s="1" t="str">
        <v>agricola</v>
      </c>
      <c r="B69" s="1" t="str">
        <v>espinaca</v>
      </c>
      <c r="C69" t="str">
        <v>espinaca</v>
      </c>
    </row>
    <row r="70" spans="1:3">
      <c r="A70" s="1" t="str">
        <v>agricola</v>
      </c>
      <c r="B70" s="1" t="str">
        <v>fique</v>
      </c>
      <c r="C70" t="str">
        <v>fique</v>
      </c>
    </row>
    <row r="71" spans="1:3">
      <c r="A71" s="1" t="str">
        <v>agricola</v>
      </c>
      <c r="B71" s="1" t="str">
        <v>frijol</v>
      </c>
      <c r="C71" t="str">
        <v>frijol</v>
      </c>
    </row>
    <row r="72" spans="1:3">
      <c r="A72" s="1" t="str">
        <v>agricola</v>
      </c>
      <c r="B72" s="1" t="str">
        <v>frijol_arbustivo</v>
      </c>
      <c r="C72" t="str">
        <v>frjiol arbustivo</v>
      </c>
    </row>
    <row r="73" spans="1:3">
      <c r="A73" s="1" t="str">
        <v>agricola</v>
      </c>
      <c r="B73" s="1" t="str">
        <v>frijol_cabeza_negra</v>
      </c>
      <c r="C73" t="str">
        <v>frijol cabeza negra</v>
      </c>
    </row>
    <row r="74" spans="1:3">
      <c r="A74" s="1" t="str">
        <v>agricola</v>
      </c>
      <c r="B74" s="1" t="str">
        <v>frijol_caraota</v>
      </c>
      <c r="C74" t="str">
        <v>frijol caraota</v>
      </c>
    </row>
    <row r="75" spans="1:3">
      <c r="A75" s="1" t="str">
        <v>agricola</v>
      </c>
      <c r="B75" s="1" t="str">
        <v>frijol_caupi</v>
      </c>
      <c r="C75" t="str">
        <v>frijol caupí</v>
      </c>
    </row>
    <row r="76" spans="1:3">
      <c r="A76" s="1" t="str">
        <v>agricola</v>
      </c>
      <c r="B76" s="1" t="str">
        <v>frijol_rosado_zaragoza</v>
      </c>
      <c r="C76" t="str">
        <v>frijol rosado zaragoza</v>
      </c>
    </row>
    <row r="77" spans="1:3">
      <c r="A77" s="1" t="str">
        <v>agricola</v>
      </c>
      <c r="B77" s="1" t="str">
        <v>frijol_voluble</v>
      </c>
      <c r="C77" t="str">
        <v>frijol voluble</v>
      </c>
    </row>
    <row r="78" spans="1:3">
      <c r="A78" s="1" t="str">
        <v>agricola</v>
      </c>
      <c r="B78" s="1" t="str">
        <v>frijol_zaragoza</v>
      </c>
      <c r="C78" t="str">
        <v>frijol zaragoza</v>
      </c>
    </row>
    <row r="79" spans="1:3">
      <c r="A79" s="1" t="str">
        <v>agricola</v>
      </c>
      <c r="B79" s="1" t="str">
        <v>frijol_zaragoza</v>
      </c>
      <c r="C79" t="str">
        <v>frijol zaragoza</v>
      </c>
    </row>
    <row r="80" spans="1:3">
      <c r="A80" s="1" t="str">
        <v>pecuaria</v>
      </c>
      <c r="B80" s="1" t="str">
        <v>ganaderia_carne</v>
      </c>
      <c r="C80" t="str">
        <v>ganadería de carne</v>
      </c>
    </row>
    <row r="81" spans="1:3">
      <c r="A81" s="1" t="str">
        <v>pecuaria</v>
      </c>
      <c r="B81" s="1" t="str">
        <v>ganaderia_cria</v>
      </c>
      <c r="C81" t="str">
        <v>ganadería de cría</v>
      </c>
    </row>
    <row r="82" spans="1:3">
      <c r="A82" s="1" t="str">
        <v>pecuaria</v>
      </c>
      <c r="B82" s="1" t="str">
        <v>ganaderia_dp</v>
      </c>
      <c r="C82" t="str">
        <v>ganadería doble propósito</v>
      </c>
    </row>
    <row r="83" spans="1:3">
      <c r="A83" s="1" t="str">
        <v>pecuaria</v>
      </c>
      <c r="B83" s="1" t="str">
        <v>ganaderia_leche</v>
      </c>
      <c r="C83" t="str">
        <v>ganadería de leche</v>
      </c>
    </row>
    <row r="84" spans="1:3">
      <c r="A84" s="1" t="str">
        <v>agricola</v>
      </c>
      <c r="B84" s="1" t="str">
        <v>granadilla</v>
      </c>
      <c r="C84" t="str">
        <v>granadilla</v>
      </c>
    </row>
    <row r="85" spans="1:3">
      <c r="A85" s="1" t="str">
        <v>agricola</v>
      </c>
      <c r="B85" s="1" t="str">
        <v>guandul</v>
      </c>
      <c r="C85" t="str">
        <v>guandul</v>
      </c>
    </row>
    <row r="86" spans="1:3">
      <c r="A86" s="1" t="str">
        <v>agricola</v>
      </c>
      <c r="B86" s="1" t="str">
        <v>guayaba</v>
      </c>
      <c r="C86" t="str">
        <v>guayaba</v>
      </c>
    </row>
    <row r="87" spans="1:3">
      <c r="A87" s="1" t="str">
        <v>agricola</v>
      </c>
      <c r="B87" s="1" t="str">
        <v>gulupa</v>
      </c>
      <c r="C87" t="str">
        <v>gulupa</v>
      </c>
    </row>
    <row r="88" spans="1:3">
      <c r="A88" s="1" t="str">
        <v>agricola</v>
      </c>
      <c r="B88" s="1" t="str">
        <v>hierbabuena</v>
      </c>
      <c r="C88" t="str">
        <v>hierbabuena</v>
      </c>
    </row>
    <row r="89" spans="1:3">
      <c r="A89" s="1" t="str">
        <v>agricola</v>
      </c>
      <c r="B89" s="1" t="str">
        <v>hortalizas</v>
      </c>
      <c r="C89" t="str">
        <v>hortalizas</v>
      </c>
    </row>
    <row r="90" spans="1:3">
      <c r="A90" s="1" t="str">
        <v>agricola</v>
      </c>
      <c r="B90" s="1" t="str">
        <v xml:space="preserve">lechuga </v>
      </c>
      <c r="C90" t="str">
        <v>lechuga</v>
      </c>
    </row>
    <row r="91" spans="1:3">
      <c r="A91" s="1" t="str">
        <v>agricola</v>
      </c>
      <c r="B91" s="1" t="str">
        <v>lechuga_gourmet</v>
      </c>
      <c r="C91" t="str">
        <v>lechuga gourmet</v>
      </c>
    </row>
    <row r="92" spans="1:3">
      <c r="A92" s="1" t="str">
        <v>agricola</v>
      </c>
      <c r="B92" s="1" t="str">
        <v>limon</v>
      </c>
      <c r="C92" t="str">
        <v>limón</v>
      </c>
    </row>
    <row r="93" spans="1:3">
      <c r="A93" s="1" t="str">
        <v>agricola</v>
      </c>
      <c r="B93" s="1" t="str">
        <v>limon_castilla</v>
      </c>
      <c r="C93" t="str">
        <v>limón de castilla</v>
      </c>
    </row>
    <row r="94" spans="1:3">
      <c r="A94" s="1" t="str">
        <v>agricola</v>
      </c>
      <c r="B94" s="1" t="str">
        <v>limon_castilla_limon_mandarino</v>
      </c>
      <c r="C94" t="str">
        <v>limón de castilla y limón mandarino</v>
      </c>
    </row>
    <row r="95" spans="1:3">
      <c r="A95" s="1" t="str">
        <v>agricola</v>
      </c>
      <c r="B95" s="1" t="str">
        <v>limon_criollo</v>
      </c>
      <c r="C95" t="str">
        <v>limón criollo</v>
      </c>
    </row>
    <row r="96" spans="1:3">
      <c r="A96" s="1" t="str">
        <v>agricola</v>
      </c>
      <c r="B96" s="1" t="str">
        <v>limon_mandarina</v>
      </c>
      <c r="C96" t="str">
        <v xml:space="preserve">limón en asocio con mandarina </v>
      </c>
    </row>
    <row r="97" spans="1:3">
      <c r="A97" s="1" t="str">
        <v>agricola</v>
      </c>
      <c r="B97" s="1" t="str">
        <v>limon_mandarino</v>
      </c>
      <c r="C97" t="str">
        <v>limón mandarino</v>
      </c>
    </row>
    <row r="98" spans="1:3">
      <c r="A98" s="1" t="str">
        <v>agricola</v>
      </c>
      <c r="B98" s="1" t="str">
        <v>limon_tahiti</v>
      </c>
      <c r="C98" t="str">
        <v>limón Tahití</v>
      </c>
    </row>
    <row r="99" spans="1:3">
      <c r="A99" s="1" t="str">
        <v>agricola</v>
      </c>
      <c r="B99" s="1" t="str">
        <v>maiz</v>
      </c>
      <c r="C99" t="str">
        <v>maíz</v>
      </c>
    </row>
    <row r="100" spans="1:3">
      <c r="A100" s="1" t="str">
        <v>agricola</v>
      </c>
      <c r="B100" s="1" t="str">
        <v>maiz amarillo</v>
      </c>
      <c r="C100" t="str">
        <v>maíz amarillo</v>
      </c>
    </row>
    <row r="101" spans="1:3">
      <c r="A101" s="1" t="str">
        <v>agricola</v>
      </c>
      <c r="B101" s="1" t="str">
        <v>maiz puya</v>
      </c>
      <c r="C101" t="str">
        <v>maíz puya</v>
      </c>
    </row>
    <row r="102" spans="1:3">
      <c r="A102" s="1" t="str">
        <v>agricola</v>
      </c>
      <c r="B102" s="1" t="str">
        <v>maiz_amarillo</v>
      </c>
      <c r="C102" t="str">
        <v xml:space="preserve">Maíz amarillo </v>
      </c>
    </row>
    <row r="103" spans="1:3">
      <c r="A103" s="1" t="str">
        <v>agricola</v>
      </c>
      <c r="B103" s="1" t="str">
        <v>maiz_amarillo_tradicional</v>
      </c>
      <c r="C103" t="str">
        <v>maíz amarillo  tradicional</v>
      </c>
    </row>
    <row r="104" spans="1:3">
      <c r="A104" s="1" t="str">
        <v>agricola</v>
      </c>
      <c r="B104" s="1" t="str">
        <v>maiz_blanco</v>
      </c>
      <c r="C104" t="str">
        <v>Maíz blanco tradicional</v>
      </c>
    </row>
    <row r="105" spans="1:3">
      <c r="A105" s="1" t="str">
        <v>agricola</v>
      </c>
      <c r="B105" s="1" t="str">
        <v>maiz_blanco_tradicional</v>
      </c>
      <c r="C105" t="str">
        <v>maíz blanco tradicional</v>
      </c>
    </row>
    <row r="106" spans="1:3">
      <c r="A106" s="1" t="str">
        <v>agricola</v>
      </c>
      <c r="B106" s="1" t="str">
        <v>maiz_puya</v>
      </c>
      <c r="C106" t="str">
        <v>maíz puya</v>
      </c>
    </row>
    <row r="107" spans="1:3">
      <c r="A107" s="1" t="str">
        <v>agricola</v>
      </c>
      <c r="B107" s="1" t="str">
        <v>maiz_tecnificado</v>
      </c>
      <c r="C107" t="str">
        <v>maíz tecnificado</v>
      </c>
    </row>
    <row r="108" spans="1:3">
      <c r="A108" s="1" t="str">
        <v>agricola</v>
      </c>
      <c r="B108" s="1" t="str">
        <v>maiz_tradicional</v>
      </c>
      <c r="C108" t="str">
        <v>maíz tradicional</v>
      </c>
    </row>
    <row r="109" spans="1:3">
      <c r="A109" s="1" t="str">
        <v>agricola</v>
      </c>
      <c r="B109" s="1" t="str">
        <v>malanga</v>
      </c>
      <c r="C109" t="str">
        <v>malanga</v>
      </c>
    </row>
    <row r="110" spans="1:3">
      <c r="A110" s="1" t="str">
        <v>agricola</v>
      </c>
      <c r="B110" s="1" t="str">
        <v>mamoncillo</v>
      </c>
      <c r="C110" t="str">
        <v>mamoncillo</v>
      </c>
    </row>
    <row r="111" spans="1:3">
      <c r="A111" s="1" t="str">
        <v>agricola</v>
      </c>
      <c r="B111" s="1" t="str">
        <v>mamoncillo</v>
      </c>
      <c r="C111" t="str">
        <v>mamoncillo</v>
      </c>
    </row>
    <row r="112" spans="1:3">
      <c r="A112" s="1" t="str">
        <v>agricola</v>
      </c>
      <c r="B112" s="1" t="str">
        <v>mandarina</v>
      </c>
      <c r="C112" t="str">
        <v>mandarina</v>
      </c>
    </row>
    <row r="113" spans="1:3">
      <c r="A113" s="1" t="str">
        <v>agricola</v>
      </c>
      <c r="B113" s="1" t="str">
        <v>mango</v>
      </c>
      <c r="C113" t="str">
        <v>mango</v>
      </c>
    </row>
    <row r="114" spans="1:3">
      <c r="A114" s="1" t="str">
        <v>agricola</v>
      </c>
      <c r="B114" s="1" t="str">
        <v>mango_hilaza</v>
      </c>
      <c r="C114" t="str">
        <v>mango hilaza</v>
      </c>
    </row>
    <row r="115" spans="1:3">
      <c r="A115" s="1" t="str">
        <v>agricola</v>
      </c>
      <c r="B115" s="1" t="str">
        <v>mango_keitt</v>
      </c>
      <c r="C115" t="str">
        <v>mango keitt</v>
      </c>
    </row>
    <row r="116" spans="1:3">
      <c r="A116" s="1" t="str">
        <v>agricola</v>
      </c>
      <c r="B116" s="1" t="str">
        <v>mango_tommy</v>
      </c>
      <c r="C116" t="str">
        <v>mango tommy</v>
      </c>
    </row>
    <row r="117" spans="1:3">
      <c r="A117" s="1" t="str">
        <v>agricola</v>
      </c>
      <c r="B117" s="1" t="str">
        <v>maracuya</v>
      </c>
      <c r="C117" t="str">
        <v>maracuyá</v>
      </c>
    </row>
    <row r="118" spans="1:3">
      <c r="A118" s="1" t="str">
        <v>agricola</v>
      </c>
      <c r="B118" s="1" t="str">
        <v>melon</v>
      </c>
      <c r="C118" t="str">
        <v xml:space="preserve">melón </v>
      </c>
    </row>
    <row r="119" spans="1:3">
      <c r="A119" s="1" t="str">
        <v>agricola</v>
      </c>
      <c r="B119" s="1" t="str">
        <v>mora</v>
      </c>
      <c r="C119" t="str">
        <v>mora</v>
      </c>
    </row>
    <row r="120" spans="1:3">
      <c r="A120" s="1" t="str">
        <v>agricola</v>
      </c>
      <c r="B120" s="1" t="str">
        <v>name</v>
      </c>
      <c r="C120" t="str">
        <v>ñame</v>
      </c>
    </row>
    <row r="121" spans="1:3">
      <c r="A121" s="1" t="str">
        <v>agricola</v>
      </c>
      <c r="B121" s="1" t="str">
        <v>name_diamante</v>
      </c>
      <c r="C121" t="str">
        <v>ñame diamante</v>
      </c>
    </row>
    <row r="122" spans="1:3">
      <c r="A122" s="1" t="str">
        <v>agricola</v>
      </c>
      <c r="B122" s="1" t="str">
        <v>name_espino</v>
      </c>
      <c r="C122" t="str">
        <v>ñame espino</v>
      </c>
    </row>
    <row r="123" spans="1:3">
      <c r="A123" s="1" t="str">
        <v>agricola</v>
      </c>
      <c r="B123" s="1" t="str">
        <v>naranja</v>
      </c>
      <c r="C123" t="str">
        <v>naranja</v>
      </c>
    </row>
    <row r="124" spans="1:3">
      <c r="A124" s="1" t="str">
        <v>agricola</v>
      </c>
      <c r="B124" s="1" t="str">
        <v>naranja_valencia</v>
      </c>
      <c r="C124" t="str">
        <v>naranja valencia</v>
      </c>
    </row>
    <row r="125" spans="1:3">
      <c r="A125" s="1" t="str">
        <v>pecuaria</v>
      </c>
      <c r="B125" s="1" t="str">
        <v>ovinos</v>
      </c>
      <c r="C125" t="str">
        <v>ovinos</v>
      </c>
    </row>
    <row r="126" spans="1:3">
      <c r="A126" s="1" t="str">
        <v>agricola</v>
      </c>
      <c r="B126" s="1" t="str">
        <v>palma_aceite</v>
      </c>
      <c r="C126" t="str">
        <v>palma de aceite</v>
      </c>
    </row>
    <row r="127" spans="1:3">
      <c r="A127" s="1" t="str">
        <v>agricola</v>
      </c>
      <c r="B127" s="1" t="str">
        <v>papa</v>
      </c>
      <c r="C127" t="str">
        <v>papa</v>
      </c>
    </row>
    <row r="128" spans="1:3">
      <c r="A128" s="1" t="str">
        <v>agricola</v>
      </c>
      <c r="B128" s="1" t="str">
        <v>papa_criolla</v>
      </c>
      <c r="C128" t="str">
        <v>papa criolla</v>
      </c>
    </row>
    <row r="129" spans="1:3">
      <c r="A129" s="1" t="str">
        <v>agricola</v>
      </c>
      <c r="B129" s="1" t="str">
        <v>papaya</v>
      </c>
      <c r="C129" t="str">
        <v>papaya</v>
      </c>
    </row>
    <row r="130" spans="1:3">
      <c r="A130" s="1" t="str">
        <v>agricola</v>
      </c>
      <c r="B130" s="1" t="str">
        <v>patilla</v>
      </c>
      <c r="C130" t="str">
        <v>patilla</v>
      </c>
    </row>
    <row r="131" spans="1:3">
      <c r="A131" s="1" t="str">
        <v>agricola</v>
      </c>
      <c r="B131" s="1" t="str">
        <v>patilla_melon</v>
      </c>
      <c r="C131" t="str">
        <v>patilla en asocio con melón</v>
      </c>
    </row>
    <row r="132" spans="1:3">
      <c r="A132" s="1" t="str">
        <v>agricola</v>
      </c>
      <c r="B132" s="1" t="str">
        <v>pepino_guiso</v>
      </c>
      <c r="C132" t="str">
        <v>pepino guiso</v>
      </c>
    </row>
    <row r="133" spans="1:3">
      <c r="A133" s="1" t="str">
        <v>pecuaria</v>
      </c>
      <c r="B133" s="1" t="str">
        <v>piangua</v>
      </c>
      <c r="C133" t="str">
        <v>piangua</v>
      </c>
    </row>
    <row r="134" spans="1:3">
      <c r="A134" s="1" t="str">
        <v>agricola</v>
      </c>
      <c r="B134" s="1" t="str">
        <v>pimenton</v>
      </c>
      <c r="C134" t="str">
        <v>pimentón</v>
      </c>
    </row>
    <row r="135" spans="1:3">
      <c r="A135" s="1" t="str">
        <v>agricola</v>
      </c>
      <c r="B135" s="1" t="str">
        <v>pimienta</v>
      </c>
      <c r="C135" t="str">
        <v>pimienta</v>
      </c>
    </row>
    <row r="136" spans="1:3">
      <c r="A136" s="1" t="str">
        <v>agricola</v>
      </c>
      <c r="B136" s="1" t="str">
        <v>pimientos</v>
      </c>
      <c r="C136" t="str">
        <v>pimientos</v>
      </c>
    </row>
    <row r="137" spans="1:3">
      <c r="A137" s="1" t="str">
        <v>agricola</v>
      </c>
      <c r="B137" s="1" t="str">
        <v>piña</v>
      </c>
      <c r="C137" t="str">
        <v>piña</v>
      </c>
    </row>
    <row r="138" spans="1:3">
      <c r="A138" s="1" t="str">
        <v>pecuaria</v>
      </c>
      <c r="B138" s="1" t="str">
        <v>piscicultura_bocachico</v>
      </c>
      <c r="C138" t="str">
        <v>piscicultura</v>
      </c>
    </row>
    <row r="139" spans="1:3">
      <c r="A139" s="1" t="str">
        <v>pecuaria</v>
      </c>
      <c r="B139" s="1" t="str">
        <v>piscicultura_cachama</v>
      </c>
      <c r="C139" t="str">
        <v>piscicultura cachama</v>
      </c>
    </row>
    <row r="140" spans="1:3">
      <c r="A140" s="1" t="str">
        <v>pecuaria</v>
      </c>
      <c r="B140" s="1" t="str">
        <v>piscicultura_cachama_bocachico</v>
      </c>
      <c r="C140" t="str">
        <v>piscicultura cachama bocachico</v>
      </c>
    </row>
    <row r="141" spans="1:3">
      <c r="A141" s="1" t="str">
        <v>pecuaria</v>
      </c>
      <c r="B141" s="1" t="str">
        <v>piscicultura_tilapia</v>
      </c>
      <c r="C141" t="str">
        <v>piscicultura tilapia</v>
      </c>
    </row>
    <row r="142" spans="1:3">
      <c r="A142" s="1" t="str">
        <v>pecuaria</v>
      </c>
      <c r="B142" s="1" t="str">
        <v>piscicultura_tilapia_bocachico</v>
      </c>
      <c r="C142" t="str">
        <v>piscicultura tilapia y bocachico</v>
      </c>
    </row>
    <row r="143" spans="1:3">
      <c r="A143" s="1" t="str">
        <v>pecuaria</v>
      </c>
      <c r="B143" s="1" t="str">
        <v>piscicultura_tilapia_cachama</v>
      </c>
      <c r="C143" t="str">
        <v>piscicultura tilapia y cachama</v>
      </c>
    </row>
    <row r="144" spans="1:3">
      <c r="A144" s="1" t="str">
        <v>pecuaria</v>
      </c>
      <c r="B144" s="1" t="str">
        <v>piscicultura_cachama_mojarra</v>
      </c>
      <c r="C144" t="str">
        <v>piscicultura cachama y mojarra</v>
      </c>
    </row>
    <row r="145" spans="1:3">
      <c r="A145" s="1" t="str">
        <v>pecuaria</v>
      </c>
      <c r="B145" s="1" t="str">
        <v>piscicultura_trucha</v>
      </c>
      <c r="C145" t="str">
        <v>piscicultura trucha</v>
      </c>
    </row>
    <row r="146" spans="1:3">
      <c r="A146" s="1" t="str">
        <v>agricola</v>
      </c>
      <c r="B146" s="1" t="str">
        <v>platano</v>
      </c>
      <c r="C146" t="str">
        <v>plátano</v>
      </c>
    </row>
    <row r="147" spans="1:3">
      <c r="A147" s="1" t="str">
        <v>agricola</v>
      </c>
      <c r="B147" s="1" t="str">
        <v>platano_harton</v>
      </c>
      <c r="C147" t="str">
        <v>plátano hartón</v>
      </c>
    </row>
    <row r="148" spans="1:3">
      <c r="A148" s="1" t="str">
        <v>pecuaria</v>
      </c>
      <c r="B148" s="1" t="str">
        <v>porcicultura_ceba</v>
      </c>
      <c r="C148" t="str">
        <v>porcicultura de ceba</v>
      </c>
    </row>
    <row r="149" spans="1:3">
      <c r="A149" s="1" t="str">
        <v>pecuaria</v>
      </c>
      <c r="B149" s="1" t="str">
        <v>porcicultura_ciclo_completo</v>
      </c>
      <c r="C149" t="str">
        <v>porcicultura de ciclo completo</v>
      </c>
    </row>
    <row r="150" spans="1:3">
      <c r="A150" s="1" t="str">
        <v>pecuaria</v>
      </c>
      <c r="B150" s="1" t="str">
        <v>porcicultura_cria</v>
      </c>
      <c r="C150" t="str">
        <v>porcicultura de cría</v>
      </c>
    </row>
    <row r="151" spans="1:3">
      <c r="A151" s="1" t="str">
        <v>pecuaria</v>
      </c>
      <c r="B151" s="1" t="str">
        <v>porcicultura_cria_levante</v>
      </c>
      <c r="C151" t="str">
        <v>porcicultura de cría y levante</v>
      </c>
    </row>
    <row r="152" spans="1:3">
      <c r="A152" s="1" t="str">
        <v>agricola</v>
      </c>
      <c r="B152" s="1" t="str">
        <v>rambutan</v>
      </c>
      <c r="C152" t="str">
        <v>rambutan</v>
      </c>
    </row>
    <row r="153" spans="1:3">
      <c r="A153" s="1" t="str">
        <v>agricola</v>
      </c>
      <c r="B153" s="1" t="str">
        <v>remolacha</v>
      </c>
      <c r="C153" t="str">
        <v>remolacha</v>
      </c>
    </row>
    <row r="154" spans="1:3">
      <c r="A154" s="1" t="str">
        <v>agricola</v>
      </c>
      <c r="B154" s="1" t="str">
        <v>repollo</v>
      </c>
      <c r="C154" t="str">
        <v>repollo</v>
      </c>
    </row>
    <row r="155" spans="1:3">
      <c r="A155" s="1" t="str">
        <v>agricola</v>
      </c>
      <c r="B155" s="1" t="str">
        <v>sacha_inchi</v>
      </c>
      <c r="C155" t="str">
        <v>sacha inchi</v>
      </c>
    </row>
    <row r="156" spans="1:3">
      <c r="A156" s="1" t="str">
        <v>agricola</v>
      </c>
      <c r="B156" s="1" t="str">
        <v>sorgo</v>
      </c>
      <c r="C156" t="str">
        <v>sorgo</v>
      </c>
    </row>
    <row r="157" spans="1:3">
      <c r="A157" s="1" t="str">
        <v>agricola</v>
      </c>
      <c r="B157" s="1" t="str">
        <v>soya</v>
      </c>
      <c r="C157" t="str">
        <v>soya</v>
      </c>
    </row>
    <row r="158" spans="1:3">
      <c r="A158" s="1" t="str">
        <v>agricola</v>
      </c>
      <c r="B158" s="1" t="str">
        <v>stevia</v>
      </c>
      <c r="C158" t="str">
        <v>stevia</v>
      </c>
    </row>
    <row r="159" spans="1:3">
      <c r="A159" s="1" t="str">
        <v>agricola</v>
      </c>
      <c r="B159" s="1" t="str">
        <v>tabaco</v>
      </c>
      <c r="C159" t="str">
        <v>tabaco</v>
      </c>
    </row>
    <row r="160" spans="1:3">
      <c r="A160" s="1" t="str">
        <v>agricola</v>
      </c>
      <c r="B160" s="1" t="str">
        <v>tomate_arbol</v>
      </c>
      <c r="C160" t="str">
        <v>tomate de árbol</v>
      </c>
    </row>
    <row r="161" spans="1:3">
      <c r="A161" s="1" t="str">
        <v>agricola</v>
      </c>
      <c r="B161" s="1" t="str">
        <v>tomate_cherry</v>
      </c>
      <c r="C161" t="str">
        <v>tomate cherry</v>
      </c>
    </row>
    <row r="162" spans="1:3">
      <c r="A162" s="1" t="str">
        <v>agricola</v>
      </c>
      <c r="B162" s="1" t="str">
        <v>tomate_mesa</v>
      </c>
      <c r="C162" t="str">
        <v>tomate de mesa</v>
      </c>
    </row>
    <row r="163" spans="1:3">
      <c r="A163" s="1" t="str">
        <v>agricola</v>
      </c>
      <c r="B163" s="1" t="str">
        <v>uchuva</v>
      </c>
      <c r="C163" t="str">
        <v>uchuva</v>
      </c>
    </row>
    <row r="164" spans="1:3">
      <c r="A164" s="1" t="str">
        <v>agricola</v>
      </c>
      <c r="B164" s="1" t="str">
        <v>uva</v>
      </c>
      <c r="C164" t="str">
        <v>uva</v>
      </c>
    </row>
    <row r="165" spans="1:3">
      <c r="A165" s="1" t="str">
        <v>agricola</v>
      </c>
      <c r="B165" s="1" t="str">
        <v>yuca</v>
      </c>
      <c r="C165" t="str">
        <v>yuca</v>
      </c>
    </row>
    <row r="166" spans="1:3">
      <c r="A166" s="1" t="str">
        <v>agricola</v>
      </c>
      <c r="B166" s="1" t="str">
        <v>yuca_industrial</v>
      </c>
      <c r="C166" t="str">
        <v>yuca para uso industrial</v>
      </c>
    </row>
    <row r="167" spans="1:3">
      <c r="A167" s="1" t="str">
        <v>agricola</v>
      </c>
      <c r="B167" s="1" t="str">
        <v>yuca_maiz</v>
      </c>
      <c r="C167" t="str">
        <v>yuca en asocio con maíz</v>
      </c>
    </row>
    <row r="168" spans="1:3">
      <c r="A168" s="1" t="str">
        <v>agricola</v>
      </c>
      <c r="B168" s="1" t="str">
        <v>yuca_maiz_ahuyama</v>
      </c>
      <c r="C168" t="str">
        <v>yuca en asocio con maíz y ahuyama</v>
      </c>
    </row>
    <row r="169" spans="1:3">
      <c r="A169" s="1" t="str">
        <v>agricola</v>
      </c>
      <c r="B169" s="1" t="str">
        <v>yuca_maiz_name</v>
      </c>
      <c r="C169" t="str">
        <v>yuca en asocio con maíz y ñame</v>
      </c>
    </row>
    <row r="170" spans="1:3">
      <c r="A170" s="1" t="str">
        <v>agricola</v>
      </c>
      <c r="B170" s="1" t="str">
        <v>yuca_maiz_name_patilla</v>
      </c>
      <c r="C170" t="str">
        <v>Yuca en asocio con maíz, ñame y patilla</v>
      </c>
    </row>
    <row r="171" spans="1:3">
      <c r="A171" s="1" t="str">
        <v>agricola</v>
      </c>
      <c r="B171" s="1" t="str">
        <v>yuca_maiz_patilla</v>
      </c>
      <c r="C171" t="str">
        <v>yuca en asocio con maíz y patilla</v>
      </c>
    </row>
    <row r="172" spans="1:3">
      <c r="A172" s="1" t="str">
        <v>agricola</v>
      </c>
      <c r="B172" s="1" t="str">
        <v>yuca_name</v>
      </c>
      <c r="C172" t="str">
        <v>yuca en asocio con ñame</v>
      </c>
    </row>
    <row r="173" spans="1:3">
      <c r="A173" s="1" t="str">
        <v>agricola</v>
      </c>
      <c r="B173" s="1" t="str">
        <v>zanahoria</v>
      </c>
      <c r="C173" t="str">
        <v>zanahoria</v>
      </c>
    </row>
    <row r="174" spans="1:3">
      <c r="A174" s="1" t="str">
        <v>agricola</v>
      </c>
      <c r="B174" s="1" t="str">
        <v>pepino_cohombro</v>
      </c>
      <c r="C174" t="str">
        <v>pepino cohombro</v>
      </c>
    </row>
    <row r="175" spans="1:3">
      <c r="A175" s="1" t="str">
        <v>agricola</v>
      </c>
      <c r="B175" s="1" t="str">
        <v>habichuela</v>
      </c>
      <c r="C175" t="str">
        <v>habichuela</v>
      </c>
    </row>
    <row r="176" spans="1:3">
      <c r="A176" s="1" t="str">
        <v>pecuaria</v>
      </c>
      <c r="B176" s="1" t="str">
        <v>porcicultura_levante</v>
      </c>
      <c r="C176" t="str">
        <v>porcicultura de levante</v>
      </c>
    </row>
    <row r="177" spans="1:3">
      <c r="A177" s="1" t="str">
        <v>agricola</v>
      </c>
      <c r="B177" s="1" t="str">
        <v>aromaticas</v>
      </c>
      <c r="C177" t="str">
        <v>aromáticas</v>
      </c>
    </row>
    <row r="178" spans="1:3">
      <c r="A178" s="1" t="str">
        <v>agricola</v>
      </c>
      <c r="B178" s="1" t="str">
        <v>romero</v>
      </c>
      <c r="C178" t="str">
        <v>romero</v>
      </c>
    </row>
    <row r="179" spans="1:3">
      <c r="A179" s="1" t="str">
        <v>agricola</v>
      </c>
      <c r="B179" s="1" t="str">
        <v>calendula</v>
      </c>
      <c r="C179" t="str">
        <v>caléndula</v>
      </c>
    </row>
    <row r="180" spans="1:3">
      <c r="A180" s="1" t="str">
        <v>agricola</v>
      </c>
      <c r="B180" s="1" t="str">
        <v>arroz_riego_voleo</v>
      </c>
      <c r="C180" t="str">
        <v>Arroz riego siembra al voleo</v>
      </c>
    </row>
    <row r="181" spans="1:3">
      <c r="A181" s="1" t="str">
        <v>agricola</v>
      </c>
      <c r="B181" s="1" t="str">
        <v>arroz_riego_transplante</v>
      </c>
      <c r="C181" t="str">
        <v xml:space="preserve">Arroz riego siembra transplante </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Jean Paul Martinez Perez</cp:lastModifiedBy>
  <cp:revision/>
  <dcterms:created xsi:type="dcterms:W3CDTF">2023-06-01T14:44:35Z</dcterms:created>
  <dcterms:modified xsi:type="dcterms:W3CDTF">2025-06-17T14:41:21Z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