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/>
  <mc:AlternateContent xmlns:mc="http://schemas.openxmlformats.org/markup-compatibility/2006">
    <mc:Choice Requires="x15">
      <x15ac:absPath xmlns:x15ac="http://schemas.microsoft.com/office/spreadsheetml/2010/11/ac" url="https://unaledu-my.sharepoint.com/personal/ypmonserrater_unal_edu_co/Documents/NOVIEMBRE/CÁCERES DTS/"/>
    </mc:Choice>
  </mc:AlternateContent>
  <xr:revisionPtr revIDLastSave="26" documentId="8_{553CB0EE-E119-45A5-B2C8-E2B5738D08FD}" xr6:coauthVersionLast="47" xr6:coauthVersionMax="47" xr10:uidLastSave="{1517A835-8D1E-4DEE-9092-6A059C3FCB5A}"/>
  <bookViews>
    <workbookView xWindow="-120" yWindow="-120" windowWidth="20730" windowHeight="11040" tabRatio="821" firstSheet="1" activeTab="3" xr2:uid="{00000000-000D-0000-FFFF-FFFF00000000}"/>
  </bookViews>
  <sheets>
    <sheet name="SIPRA" sheetId="4" r:id="rId1"/>
    <sheet name="Aptitud Final_líneas prod" sheetId="1" r:id="rId2"/>
    <sheet name="lineas_optimizacion_" sheetId="5" r:id="rId3"/>
    <sheet name="Análisis Imágenes Sens_Remotos" sheetId="6" r:id="rId4"/>
  </sheets>
  <definedNames>
    <definedName name="_xlnm._FilterDatabase" localSheetId="3" hidden="1">'Análisis Imágenes Sens_Remotos'!$K$2:$X$2</definedName>
    <definedName name="_xlnm._FilterDatabase" localSheetId="2" hidden="1">lineas_optimizacion_!$C$2:$M$29</definedName>
    <definedName name="_xlnm._FilterDatabase" localSheetId="0" hidden="1">SIPRA!$A$1:$L$1</definedName>
    <definedName name="_xlnm._FilterDatabase" localSheetId="1" hidden="1">'Aptitud Final_líneas prod'!$A$1:$S$65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6" i="6" l="1"/>
  <c r="T116" i="6"/>
  <c r="U115" i="6"/>
  <c r="T115" i="6"/>
  <c r="U114" i="6"/>
  <c r="T114" i="6"/>
  <c r="U113" i="6"/>
  <c r="T113" i="6"/>
  <c r="U112" i="6"/>
  <c r="T112" i="6"/>
  <c r="U111" i="6"/>
  <c r="T111" i="6"/>
  <c r="U110" i="6"/>
  <c r="T110" i="6"/>
  <c r="U109" i="6"/>
  <c r="T109" i="6"/>
  <c r="U108" i="6"/>
  <c r="T108" i="6"/>
  <c r="U107" i="6"/>
  <c r="T107" i="6"/>
  <c r="U106" i="6"/>
  <c r="T106" i="6"/>
  <c r="U105" i="6"/>
  <c r="T105" i="6"/>
  <c r="U104" i="6"/>
  <c r="T104" i="6"/>
  <c r="U103" i="6"/>
  <c r="T103" i="6"/>
  <c r="U102" i="6"/>
  <c r="T102" i="6"/>
  <c r="U101" i="6"/>
  <c r="T101" i="6"/>
  <c r="U100" i="6"/>
  <c r="T100" i="6"/>
  <c r="U99" i="6"/>
  <c r="T99" i="6"/>
  <c r="U98" i="6"/>
  <c r="T98" i="6"/>
  <c r="U97" i="6"/>
  <c r="T97" i="6"/>
  <c r="U96" i="6"/>
  <c r="T96" i="6"/>
  <c r="U95" i="6"/>
  <c r="T95" i="6"/>
  <c r="U94" i="6"/>
  <c r="T94" i="6"/>
  <c r="U93" i="6"/>
  <c r="T93" i="6"/>
  <c r="U92" i="6"/>
  <c r="T92" i="6"/>
  <c r="U91" i="6"/>
  <c r="T91" i="6"/>
  <c r="U90" i="6"/>
  <c r="T90" i="6"/>
  <c r="U89" i="6"/>
  <c r="T89" i="6"/>
  <c r="U88" i="6"/>
  <c r="T88" i="6"/>
  <c r="U87" i="6"/>
  <c r="T87" i="6"/>
  <c r="U86" i="6"/>
  <c r="T86" i="6"/>
  <c r="U85" i="6"/>
  <c r="T85" i="6"/>
  <c r="U84" i="6"/>
  <c r="T84" i="6"/>
  <c r="U83" i="6"/>
  <c r="T83" i="6"/>
  <c r="U82" i="6"/>
  <c r="T82" i="6"/>
  <c r="U81" i="6"/>
  <c r="T81" i="6"/>
  <c r="U80" i="6"/>
  <c r="T80" i="6"/>
  <c r="U79" i="6"/>
  <c r="T79" i="6"/>
  <c r="U78" i="6"/>
  <c r="T78" i="6"/>
  <c r="U77" i="6"/>
  <c r="T77" i="6"/>
  <c r="U76" i="6"/>
  <c r="T76" i="6"/>
  <c r="U75" i="6"/>
  <c r="T75" i="6"/>
  <c r="U74" i="6"/>
  <c r="T74" i="6"/>
  <c r="U73" i="6"/>
  <c r="T73" i="6"/>
  <c r="U72" i="6"/>
  <c r="T72" i="6"/>
  <c r="U71" i="6"/>
  <c r="T71" i="6"/>
  <c r="U70" i="6"/>
  <c r="T70" i="6"/>
  <c r="U69" i="6"/>
  <c r="T69" i="6"/>
  <c r="U68" i="6"/>
  <c r="T68" i="6"/>
  <c r="U67" i="6"/>
  <c r="T67" i="6"/>
  <c r="U66" i="6"/>
  <c r="T66" i="6"/>
  <c r="U65" i="6"/>
  <c r="T65" i="6"/>
  <c r="U64" i="6"/>
  <c r="T64" i="6"/>
  <c r="U63" i="6"/>
  <c r="T63" i="6"/>
  <c r="U62" i="6"/>
  <c r="T62" i="6"/>
  <c r="U61" i="6"/>
  <c r="T61" i="6"/>
  <c r="U60" i="6"/>
  <c r="T60" i="6"/>
  <c r="U59" i="6"/>
  <c r="T59" i="6"/>
  <c r="U58" i="6"/>
  <c r="T58" i="6"/>
  <c r="U57" i="6"/>
  <c r="T57" i="6"/>
  <c r="U56" i="6"/>
  <c r="T56" i="6"/>
  <c r="U55" i="6"/>
  <c r="T55" i="6"/>
  <c r="U54" i="6"/>
  <c r="T54" i="6"/>
  <c r="U53" i="6"/>
  <c r="T53" i="6"/>
  <c r="U52" i="6"/>
  <c r="T52" i="6"/>
  <c r="U51" i="6"/>
  <c r="T51" i="6"/>
  <c r="U50" i="6"/>
  <c r="T50" i="6"/>
  <c r="U49" i="6"/>
  <c r="T49" i="6"/>
  <c r="U48" i="6"/>
  <c r="T48" i="6"/>
  <c r="U47" i="6"/>
  <c r="T47" i="6"/>
  <c r="U46" i="6"/>
  <c r="T46" i="6"/>
  <c r="U45" i="6"/>
  <c r="T45" i="6"/>
  <c r="U44" i="6"/>
  <c r="T44" i="6"/>
  <c r="U43" i="6"/>
  <c r="T43" i="6"/>
  <c r="U42" i="6"/>
  <c r="T42" i="6"/>
  <c r="U41" i="6"/>
  <c r="T41" i="6"/>
  <c r="U40" i="6"/>
  <c r="T40" i="6"/>
  <c r="U39" i="6"/>
  <c r="T39" i="6"/>
  <c r="U38" i="6"/>
  <c r="T38" i="6"/>
  <c r="U37" i="6"/>
  <c r="T37" i="6"/>
  <c r="U36" i="6"/>
  <c r="T36" i="6"/>
  <c r="U35" i="6"/>
  <c r="T35" i="6"/>
  <c r="U34" i="6"/>
  <c r="T34" i="6"/>
  <c r="U33" i="6"/>
  <c r="T33" i="6"/>
  <c r="U32" i="6"/>
  <c r="T32" i="6"/>
  <c r="U31" i="6"/>
  <c r="T31" i="6"/>
  <c r="U30" i="6"/>
  <c r="T30" i="6"/>
  <c r="U29" i="6"/>
  <c r="T29" i="6"/>
  <c r="U28" i="6"/>
  <c r="T28" i="6"/>
  <c r="U27" i="6"/>
  <c r="T27" i="6"/>
  <c r="U26" i="6"/>
  <c r="T26" i="6"/>
  <c r="U25" i="6"/>
  <c r="T25" i="6"/>
  <c r="U24" i="6"/>
  <c r="T24" i="6"/>
  <c r="U23" i="6"/>
  <c r="T23" i="6"/>
  <c r="U22" i="6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4" i="6"/>
  <c r="T14" i="6"/>
  <c r="U13" i="6"/>
  <c r="T13" i="6"/>
  <c r="U12" i="6"/>
  <c r="T12" i="6"/>
  <c r="U11" i="6"/>
  <c r="T11" i="6"/>
  <c r="U10" i="6"/>
  <c r="T10" i="6"/>
  <c r="U9" i="6"/>
  <c r="T9" i="6"/>
  <c r="U8" i="6"/>
  <c r="T8" i="6"/>
  <c r="U7" i="6"/>
  <c r="T7" i="6"/>
  <c r="U6" i="6"/>
  <c r="T6" i="6"/>
  <c r="U5" i="6"/>
  <c r="T5" i="6"/>
  <c r="U4" i="6"/>
  <c r="T4" i="6"/>
  <c r="U3" i="6"/>
  <c r="T3" i="6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2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B65" i="1"/>
</calcChain>
</file>

<file path=xl/sharedStrings.xml><?xml version="1.0" encoding="utf-8"?>
<sst xmlns="http://schemas.openxmlformats.org/spreadsheetml/2006/main" count="765" uniqueCount="245">
  <si>
    <t>UFH</t>
  </si>
  <si>
    <t>APTITUD</t>
  </si>
  <si>
    <t>Arroz_secano</t>
  </si>
  <si>
    <t>Cacao</t>
  </si>
  <si>
    <t>Maíz_tradicional</t>
  </si>
  <si>
    <t>Caucho</t>
  </si>
  <si>
    <t>Ganadería_DP</t>
  </si>
  <si>
    <t>Ganadería_carne</t>
  </si>
  <si>
    <t>Porcicultura</t>
  </si>
  <si>
    <t>Avicultura_postura</t>
  </si>
  <si>
    <t>Avicultura_engorde</t>
  </si>
  <si>
    <t>Piscicultura_cachama_bocachico</t>
  </si>
  <si>
    <t>03Uai-73</t>
  </si>
  <si>
    <t>Área total</t>
  </si>
  <si>
    <t>Apto</t>
  </si>
  <si>
    <t>No apto</t>
  </si>
  <si>
    <t>% aptitud</t>
  </si>
  <si>
    <t>02Ub-80</t>
  </si>
  <si>
    <t>03Vai-73</t>
  </si>
  <si>
    <t>03Vb-73</t>
  </si>
  <si>
    <t>04Ucs1-67</t>
  </si>
  <si>
    <t>04Vbs1-67</t>
  </si>
  <si>
    <t>04Vc-67</t>
  </si>
  <si>
    <t>04Vcs1-67</t>
  </si>
  <si>
    <t>05Ua-61</t>
  </si>
  <si>
    <t>05Va-61</t>
  </si>
  <si>
    <t>06Ub2s1-55</t>
  </si>
  <si>
    <t>06Ub-55</t>
  </si>
  <si>
    <t>06Ubs1-55</t>
  </si>
  <si>
    <t>06Uc-55</t>
  </si>
  <si>
    <t>06Vb2s1-55</t>
  </si>
  <si>
    <t>06Vb-55</t>
  </si>
  <si>
    <t>06Vbs1-55</t>
  </si>
  <si>
    <t>07Ub-49</t>
  </si>
  <si>
    <t>07Ubs1-49</t>
  </si>
  <si>
    <t>07Uc-49</t>
  </si>
  <si>
    <t>07Vai-49</t>
  </si>
  <si>
    <t>07Vb-49</t>
  </si>
  <si>
    <t>07Vbs1-49</t>
  </si>
  <si>
    <t>07Vc-49</t>
  </si>
  <si>
    <t>08Ua-44</t>
  </si>
  <si>
    <t>08Ub2s2-44</t>
  </si>
  <si>
    <t>08Uc2s1-44</t>
  </si>
  <si>
    <t>08Ucs1-44</t>
  </si>
  <si>
    <t>08Ud-44</t>
  </si>
  <si>
    <t>08UdL-44</t>
  </si>
  <si>
    <t>08Ue-44</t>
  </si>
  <si>
    <t>08Va-44</t>
  </si>
  <si>
    <t>08Vb2s2-44</t>
  </si>
  <si>
    <t>08Vc2s1-44</t>
  </si>
  <si>
    <t>08Vcs1-44</t>
  </si>
  <si>
    <t>08Vd-44</t>
  </si>
  <si>
    <t>09Uas1-38</t>
  </si>
  <si>
    <t>09Ud2s1-38</t>
  </si>
  <si>
    <t>09Ud-38</t>
  </si>
  <si>
    <t>09UdLs1-38</t>
  </si>
  <si>
    <t>09Uds1-38</t>
  </si>
  <si>
    <t>09UeL-38</t>
  </si>
  <si>
    <t>09Vd2s1-38</t>
  </si>
  <si>
    <t>09Vds1-38</t>
  </si>
  <si>
    <t>09Ve-38</t>
  </si>
  <si>
    <t>10Uai-30</t>
  </si>
  <si>
    <t>10Uds2-30</t>
  </si>
  <si>
    <t>10Ue2s1-30</t>
  </si>
  <si>
    <t>10Ue-30</t>
  </si>
  <si>
    <t>10UeLs1-30</t>
  </si>
  <si>
    <t>10Ues1-30</t>
  </si>
  <si>
    <t>10Uf2s1-30</t>
  </si>
  <si>
    <t>10Uf-30</t>
  </si>
  <si>
    <t>10Ufs1-30</t>
  </si>
  <si>
    <t>10Vai-30</t>
  </si>
  <si>
    <t>10Ve2s1-30</t>
  </si>
  <si>
    <t>11Ue2s2-23</t>
  </si>
  <si>
    <t>11Ues2-23</t>
  </si>
  <si>
    <t>11Uf-23</t>
  </si>
  <si>
    <t>11Ufs1-23</t>
  </si>
  <si>
    <t>11Ve2s2-23</t>
  </si>
  <si>
    <t>12Ufs2-17</t>
  </si>
  <si>
    <t>13Vais3-6</t>
  </si>
  <si>
    <t>Ají_topito (dulce)</t>
  </si>
  <si>
    <t>Plátano</t>
  </si>
  <si>
    <t>Yuca</t>
  </si>
  <si>
    <t>Berenjena</t>
  </si>
  <si>
    <t>Ahuyama</t>
  </si>
  <si>
    <t>Apicultura</t>
  </si>
  <si>
    <t>r</t>
  </si>
  <si>
    <t>OBSERVACIONES</t>
  </si>
  <si>
    <t>01Ua-92</t>
  </si>
  <si>
    <r>
      <t xml:space="preserve">Según análisis exploratorio de imágenes de sensores remotos, los polígonos 17910 y 17918 pertenecientes a esta UFH,  presentan intersección con áreas sin cobertura  (presunta minería). Se recomienda realizar verificación </t>
    </r>
    <r>
      <rPr>
        <i/>
        <sz val="11"/>
        <color theme="1"/>
        <rFont val="Calibri"/>
        <family val="2"/>
        <scheme val="minor"/>
      </rPr>
      <t>in situ</t>
    </r>
    <r>
      <rPr>
        <sz val="11"/>
        <color theme="1"/>
        <rFont val="Calibri"/>
        <family val="2"/>
        <scheme val="minor"/>
      </rPr>
      <t xml:space="preserve"> y analizar la posibilidad de desarrollar actividades de tipo agropecuario en estas zonas, de acuerdo con la aptitud brindada por las características edafoclimáticas de los suelos de esta UFH.</t>
    </r>
  </si>
  <si>
    <t>Según análisis exploratorio de imágenes de sensores remotos, el polígono 17978 pertenecientes a esta UFH,  presentan intersección con áreas sin cobertura  (presunta minería). Se recomienda realizar verificación in situ y analizar la posibilidad de desarrollar actividades de tipo agropecuario en estas zonas, de acuerdo con la aptitud brindada por las características edafoclimáticas de los suelos de esta UFH.</t>
  </si>
  <si>
    <r>
      <t xml:space="preserve">Según análisis exploratorio de imágenes de sensores remotos, los polígonos 17704 y 17706 pertenecientes a esta UFH,  presentan intersección con áreas sin cobertura  (presunta minería). Se recomienda realizar verificación </t>
    </r>
    <r>
      <rPr>
        <i/>
        <sz val="11"/>
        <color theme="1"/>
        <rFont val="Calibri"/>
        <family val="2"/>
        <scheme val="minor"/>
      </rPr>
      <t>in situ</t>
    </r>
    <r>
      <rPr>
        <sz val="11"/>
        <color theme="1"/>
        <rFont val="Calibri"/>
        <family val="2"/>
        <scheme val="minor"/>
      </rPr>
      <t xml:space="preserve"> y analizar la posibilidad de desarrollar actividades de tipo agropecuario en estas zonas, de acuerdo con la aptitud brindada por las características edafoclimáticas de los suelos de esta UFH.</t>
    </r>
  </si>
  <si>
    <t>Según análisis exploratorio de imágenes de sensores remotos, el polígono 17930 pertenecientes a esta UFH,  presentan intersección con áreas sin cobertura  (presunta minería). Se recomienda realizar verificación in situ y analizar la posibilidad de desarrollar actividades de tipo agropecuario en estas zonas, de acuerdo con la aptitud brindada por las características edafoclimáticas de los suelos de esta UFH.</t>
  </si>
  <si>
    <t>Según análisis exploratorio de imágenes de sensores remotos, el polígono 17884 pertenecientes a esta UFH,  presentan intersección con áreas sin cobertura  (presunta minería). Se recomienda realizar verificación in situ y analizar la posibilidad de desarrollar actividades de tipo agropecuario en estas zonas, de acuerdo con la aptitud brindada por las características edafoclimáticas de los suelos de esta UFH.</t>
  </si>
  <si>
    <t>Según análisis exploratorio de imágenes de sensores remotos, el polígono 17899 pertenecientes a esta UFH,  presentan intersección con áreas sin cobertura  (presunta minería). Se recomienda realizar verificación in situ y analizar la posibilidad de desarrollar actividades de tipo agropecuario en estas zonas, de acuerdo con la aptitud brindada por las características edafoclimáticas de los suelos de esta UFH.</t>
  </si>
  <si>
    <t>TOTAL</t>
  </si>
  <si>
    <t>Ruta SIPRA</t>
  </si>
  <si>
    <t>Ruta tablero "SHINY": no zonificadas, aguacate se corrió por tablero porque SIPRA casi no tenia aptitud</t>
  </si>
  <si>
    <t>Línea identificada en campo</t>
  </si>
  <si>
    <t>Posible cambio de aptitud por criterio profesional, por flexibilización</t>
  </si>
  <si>
    <t>Se deshabilita aptitud por pendiente &gt;75% y limitaciones como erosión y susceptibilidad a la pérdida de suelo</t>
  </si>
  <si>
    <t>LÍNEAS PRODUCTIVAS</t>
  </si>
  <si>
    <t># UFH</t>
  </si>
  <si>
    <t>Ají_topito</t>
  </si>
  <si>
    <t>aji_topito_dulce</t>
  </si>
  <si>
    <t>arroz_secano</t>
  </si>
  <si>
    <t>cacao</t>
  </si>
  <si>
    <t>maiz_tradicional</t>
  </si>
  <si>
    <t>platano</t>
  </si>
  <si>
    <t>yuca</t>
  </si>
  <si>
    <t>caucho</t>
  </si>
  <si>
    <t>berenjena</t>
  </si>
  <si>
    <t>ahuyama</t>
  </si>
  <si>
    <t>ganaderia_dp</t>
  </si>
  <si>
    <t>ganaderia_carne</t>
  </si>
  <si>
    <t>porcicultura</t>
  </si>
  <si>
    <t>avicultura_postura</t>
  </si>
  <si>
    <t>avicultura_engorde</t>
  </si>
  <si>
    <t>piscicultura_cachama_bocachico</t>
  </si>
  <si>
    <t>apicultura</t>
  </si>
  <si>
    <t>Estado inicial poligonos</t>
  </si>
  <si>
    <t>Estado posterior a análisis de areas con presunta minería</t>
  </si>
  <si>
    <t>Analisis</t>
  </si>
  <si>
    <t>UFH_Poligono</t>
  </si>
  <si>
    <t>Area aplicabilidad</t>
  </si>
  <si>
    <t>AreaPost presunta Mineria</t>
  </si>
  <si>
    <t>% intersección presunta minería</t>
  </si>
  <si>
    <t>%remanente</t>
  </si>
  <si>
    <t>Observaciones</t>
  </si>
  <si>
    <t>01Ua-92_17910</t>
  </si>
  <si>
    <t>Poligono con cruce en mas del 60% en presunta minería</t>
  </si>
  <si>
    <t>01Ua-92_17917</t>
  </si>
  <si>
    <t>01Ua-92_17918</t>
  </si>
  <si>
    <t>Poligono con cruce en mas del 60% en  presunta  minería</t>
  </si>
  <si>
    <t>03Vai-73_18019</t>
  </si>
  <si>
    <t>04Vc-67_18100</t>
  </si>
  <si>
    <t>04Vc-67_18102</t>
  </si>
  <si>
    <t>05Ua-61_17669</t>
  </si>
  <si>
    <t>05Va-61_17960</t>
  </si>
  <si>
    <t>06Ub2s1-55_17710</t>
  </si>
  <si>
    <t>06Ub-55_17673</t>
  </si>
  <si>
    <t>06Ub-55_17675</t>
  </si>
  <si>
    <t>06Ub-55_17677</t>
  </si>
  <si>
    <t>06Ub-55_17678</t>
  </si>
  <si>
    <t>06Ub-55_17685</t>
  </si>
  <si>
    <t>06Ubs1-55_17691</t>
  </si>
  <si>
    <t>06Ubs1-55_17696</t>
  </si>
  <si>
    <t>06Ubs1-55_17699</t>
  </si>
  <si>
    <t>06Ubs1-55_17700</t>
  </si>
  <si>
    <t>06Vb2s1-55_17981</t>
  </si>
  <si>
    <t>06Vb2s1-55_17982</t>
  </si>
  <si>
    <t>06Vb-55_17962</t>
  </si>
  <si>
    <t>06Vb-55_17964</t>
  </si>
  <si>
    <t>06Vb-55_17969</t>
  </si>
  <si>
    <t>06Vb-55_17971</t>
  </si>
  <si>
    <t>06Vb-55_17973</t>
  </si>
  <si>
    <t>06Vbs1-55_17975</t>
  </si>
  <si>
    <t>06Vbs1-55_17978</t>
  </si>
  <si>
    <t>07Ub-49_17764</t>
  </si>
  <si>
    <t>07Ubs1-49_17776</t>
  </si>
  <si>
    <t>07Uc-49_17784</t>
  </si>
  <si>
    <t>07Vai-49_18116</t>
  </si>
  <si>
    <t>07Vai-49_18117</t>
  </si>
  <si>
    <t>07Vai-49_18118</t>
  </si>
  <si>
    <t>07Vai-49_18119</t>
  </si>
  <si>
    <t>07Vai-49_18120</t>
  </si>
  <si>
    <t>07Vb-49_18024</t>
  </si>
  <si>
    <t>07Vbs1-49_18033</t>
  </si>
  <si>
    <t>07Vc-49_18041</t>
  </si>
  <si>
    <t>07Vc-49_18044</t>
  </si>
  <si>
    <t>08Ua-44_17720</t>
  </si>
  <si>
    <t>08Ua-44_17722</t>
  </si>
  <si>
    <t>08Ua-44_17728</t>
  </si>
  <si>
    <t>08Ua-44_17734</t>
  </si>
  <si>
    <t>08Ub2s2-44_17702</t>
  </si>
  <si>
    <t>08Ub2s2-44_17703</t>
  </si>
  <si>
    <t>08Ub2s2-44_17704</t>
  </si>
  <si>
    <t>Poligono con cruce de 60% en  presunta minería</t>
  </si>
  <si>
    <t>08Ub2s2-44_17705</t>
  </si>
  <si>
    <t>08Ub2s2-44_17706</t>
  </si>
  <si>
    <t>08Ub2s2-44_17707</t>
  </si>
  <si>
    <t>08Uc2s1-44_17808</t>
  </si>
  <si>
    <t>08Ucs1-44_17796</t>
  </si>
  <si>
    <t>08Ud-44_17812</t>
  </si>
  <si>
    <t>08Ud-44_17817</t>
  </si>
  <si>
    <t>08Ud-44_17830</t>
  </si>
  <si>
    <t>08Ud-44_17833</t>
  </si>
  <si>
    <t>08UdL-44_17922</t>
  </si>
  <si>
    <t>08UdL-44_17925</t>
  </si>
  <si>
    <t>08UdL-44_17926</t>
  </si>
  <si>
    <t>08UdL-44_17929</t>
  </si>
  <si>
    <t>08Va-44_17990</t>
  </si>
  <si>
    <t>08Va-44_17991</t>
  </si>
  <si>
    <t>08Va-44_17992</t>
  </si>
  <si>
    <t>08Va-44_17993</t>
  </si>
  <si>
    <t>08Va-44_17994</t>
  </si>
  <si>
    <t>08Va-44_17998</t>
  </si>
  <si>
    <t>08Va-44_18004</t>
  </si>
  <si>
    <t>08Va-44_18005</t>
  </si>
  <si>
    <t>08Va-44_18007</t>
  </si>
  <si>
    <t>08Vb2s2-44_17979</t>
  </si>
  <si>
    <t>08Vb2s2-44_17980</t>
  </si>
  <si>
    <t>08Vc2s1-44_18058</t>
  </si>
  <si>
    <t>08Vcs1-44_18054</t>
  </si>
  <si>
    <t>08Vcs1-44_18055</t>
  </si>
  <si>
    <t>08Vd-44_18071</t>
  </si>
  <si>
    <t>09Ud-38_17878</t>
  </si>
  <si>
    <t>09Ud-38_17879</t>
  </si>
  <si>
    <t>09UdLs1-38_17930</t>
  </si>
  <si>
    <t>09Uds1-38_17842</t>
  </si>
  <si>
    <t>09Uds1-38_17849</t>
  </si>
  <si>
    <t>09Uds1-38_17852</t>
  </si>
  <si>
    <t>09Uds1-38_17884</t>
  </si>
  <si>
    <t>09UeL-38_17937</t>
  </si>
  <si>
    <t>09UeL-38_17938</t>
  </si>
  <si>
    <t>09UeL-38_17939</t>
  </si>
  <si>
    <t>09Vd2s1-38_18082</t>
  </si>
  <si>
    <t>09Vds1-38_18074</t>
  </si>
  <si>
    <t>09Vds1-38_18075</t>
  </si>
  <si>
    <t>09Vds1-38_18078</t>
  </si>
  <si>
    <t>09Ve-38_17989</t>
  </si>
  <si>
    <t>10Uai-30_17739</t>
  </si>
  <si>
    <t>10Uai-30_17740</t>
  </si>
  <si>
    <t>10Uai-30_17742</t>
  </si>
  <si>
    <t>10Uai-30_17744</t>
  </si>
  <si>
    <t>10Uai-30_17745</t>
  </si>
  <si>
    <t>10Uai-30_17747</t>
  </si>
  <si>
    <t>10Uai-30_17748</t>
  </si>
  <si>
    <t>10Uai-30_17749</t>
  </si>
  <si>
    <t>10Ue2s1-30_17872</t>
  </si>
  <si>
    <t>10Ue-30_17887</t>
  </si>
  <si>
    <t>10UeLs1-30_17942</t>
  </si>
  <si>
    <t>10UeLs1-30_17943</t>
  </si>
  <si>
    <t>10Ues1-30_17897</t>
  </si>
  <si>
    <t>10Ues1-30_17898</t>
  </si>
  <si>
    <t>10Ues1-30_17899</t>
  </si>
  <si>
    <t>10Ues1-30_17902</t>
  </si>
  <si>
    <t>10Vai-30_18012</t>
  </si>
  <si>
    <t>10Vai-30_18014</t>
  </si>
  <si>
    <t>10Ve2s1-30_18085</t>
  </si>
  <si>
    <t>11Ue2s2-23_17857</t>
  </si>
  <si>
    <t>11Ue2s2-23_17858</t>
  </si>
  <si>
    <t>11Ue2s2-23_17863</t>
  </si>
  <si>
    <t>CA_17667</t>
  </si>
  <si>
    <t>CA_17951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</si>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</sst>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0" fillId="0" borderId="0" xfId="0" applyAlignment="1">
      <alignment vertical="center"/>
    </xf>
    <xf numFmtId="0" fontId="1" fillId="2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center" wrapText="1"/>
    </xf>
    <xf numFmtId="0" fontId="5" fillId="18" borderId="1" xfId="0" applyFont="1" applyFill="1" applyBorder="1" applyAlignment="1">
      <alignment horizontal="center" wrapText="1"/>
    </xf>
    <xf numFmtId="0" fontId="5" fillId="19" borderId="1" xfId="0" applyFont="1" applyFill="1" applyBorder="1" applyAlignment="1">
      <alignment horizontal="center" wrapText="1"/>
    </xf>
    <xf numFmtId="0" fontId="6" fillId="2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24" borderId="1" xfId="0" applyFont="1" applyFill="1" applyBorder="1" applyAlignment="1">
      <alignment horizontal="center" wrapText="1"/>
    </xf>
    <xf numFmtId="0" fontId="6" fillId="22" borderId="1" xfId="0" applyFont="1" applyFill="1" applyBorder="1" applyAlignment="1">
      <alignment horizontal="center" vertical="center"/>
    </xf>
    <xf numFmtId="0" fontId="0" fillId="25" borderId="1" xfId="0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23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9" fontId="2" fillId="0" borderId="1" xfId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2" fillId="26" borderId="1" xfId="1" applyNumberFormat="1" applyFont="1" applyFill="1" applyBorder="1" applyAlignment="1">
      <alignment horizontal="center" vertical="center"/>
    </xf>
    <xf numFmtId="10" fontId="0" fillId="26" borderId="1" xfId="1" applyNumberFormat="1" applyFont="1" applyFill="1" applyBorder="1" applyAlignment="1">
      <alignment horizontal="center" vertical="center"/>
    </xf>
    <xf numFmtId="9" fontId="2" fillId="26" borderId="1" xfId="1" applyFont="1" applyFill="1" applyBorder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28" borderId="1" xfId="0" applyFont="1" applyFill="1" applyBorder="1" applyAlignment="1">
      <alignment horizontal="center" vertical="center"/>
    </xf>
    <xf numFmtId="0" fontId="1" fillId="29" borderId="1" xfId="0" applyFont="1" applyFill="1" applyBorder="1" applyAlignment="1">
      <alignment horizontal="center" vertical="center"/>
    </xf>
    <xf numFmtId="0" fontId="1" fillId="30" borderId="1" xfId="0" applyFont="1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/>
    </xf>
    <xf numFmtId="164" fontId="0" fillId="28" borderId="1" xfId="0" applyNumberFormat="1" applyFill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164" fontId="0" fillId="29" borderId="1" xfId="0" applyNumberFormat="1" applyFill="1" applyBorder="1" applyAlignment="1">
      <alignment horizontal="center" vertical="center"/>
    </xf>
    <xf numFmtId="2" fontId="0" fillId="30" borderId="1" xfId="0" applyNumberFormat="1" applyFill="1" applyBorder="1" applyAlignment="1">
      <alignment horizontal="center" vertical="center"/>
    </xf>
    <xf numFmtId="0" fontId="0" fillId="31" borderId="1" xfId="0" applyFill="1" applyBorder="1" applyAlignment="1">
      <alignment horizontal="center" vertical="center"/>
    </xf>
    <xf numFmtId="0" fontId="0" fillId="30" borderId="1" xfId="0" applyFill="1" applyBorder="1" applyAlignment="1">
      <alignment horizontal="center" vertical="center"/>
    </xf>
    <xf numFmtId="0" fontId="10" fillId="0" borderId="0" xfId="0" applyFont="1"/>
    <xf numFmtId="0" fontId="5" fillId="7" borderId="8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horizontal="center" vertical="center" wrapText="1"/>
    </xf>
    <xf numFmtId="0" fontId="5" fillId="18" borderId="0" xfId="0" applyFont="1" applyFill="1" applyAlignment="1">
      <alignment horizontal="center" vertical="center" wrapText="1"/>
    </xf>
    <xf numFmtId="0" fontId="5" fillId="18" borderId="9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5" fillId="14" borderId="9" xfId="0" applyFont="1" applyFill="1" applyBorder="1" applyAlignment="1">
      <alignment horizontal="center" vertical="center" wrapText="1"/>
    </xf>
    <xf numFmtId="0" fontId="6" fillId="20" borderId="8" xfId="0" applyFont="1" applyFill="1" applyBorder="1" applyAlignment="1">
      <alignment horizontal="center" vertical="center"/>
    </xf>
    <xf numFmtId="0" fontId="6" fillId="20" borderId="0" xfId="0" applyFont="1" applyFill="1" applyAlignment="1">
      <alignment horizontal="center" vertical="center"/>
    </xf>
    <xf numFmtId="0" fontId="4" fillId="19" borderId="8" xfId="0" applyFont="1" applyFill="1" applyBorder="1" applyAlignment="1">
      <alignment horizontal="center" vertical="center" wrapText="1"/>
    </xf>
    <xf numFmtId="0" fontId="4" fillId="19" borderId="0" xfId="0" applyFont="1" applyFill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24" borderId="5" xfId="0" applyFont="1" applyFill="1" applyBorder="1" applyAlignment="1">
      <alignment horizontal="center" vertical="center" wrapText="1"/>
    </xf>
    <xf numFmtId="0" fontId="5" fillId="24" borderId="6" xfId="0" applyFont="1" applyFill="1" applyBorder="1" applyAlignment="1">
      <alignment horizontal="center" vertical="center" wrapText="1"/>
    </xf>
    <xf numFmtId="0" fontId="5" fillId="24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6" fillId="22" borderId="5" xfId="0" applyFont="1" applyFill="1" applyBorder="1" applyAlignment="1">
      <alignment horizontal="center" vertical="center"/>
    </xf>
    <xf numFmtId="0" fontId="6" fillId="22" borderId="6" xfId="0" applyFont="1" applyFill="1" applyBorder="1" applyAlignment="1">
      <alignment horizontal="center" vertical="center"/>
    </xf>
    <xf numFmtId="0" fontId="6" fillId="22" borderId="7" xfId="0" applyFont="1" applyFill="1" applyBorder="1" applyAlignment="1">
      <alignment horizontal="center" vertical="center"/>
    </xf>
    <xf numFmtId="0" fontId="6" fillId="23" borderId="5" xfId="0" applyFont="1" applyFill="1" applyBorder="1" applyAlignment="1">
      <alignment horizontal="center" vertical="center"/>
    </xf>
    <xf numFmtId="0" fontId="6" fillId="23" borderId="6" xfId="0" applyFont="1" applyFill="1" applyBorder="1" applyAlignment="1">
      <alignment horizontal="center" vertical="center"/>
    </xf>
    <xf numFmtId="0" fontId="6" fillId="23" borderId="7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 vertical="center"/>
    </xf>
    <xf numFmtId="0" fontId="1" fillId="29" borderId="1" xfId="0" applyFont="1" applyFill="1" applyBorder="1" applyAlignment="1">
      <alignment horizontal="center" vertical="center"/>
    </xf>
    <xf numFmtId="0" fontId="1" fillId="30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2D050"/>
      <color rgb="FFC6E0B4"/>
      <color rgb="FFFFF29C"/>
      <color rgb="FF00FFFF"/>
      <color rgb="FF005CE6"/>
      <color rgb="FF42288C"/>
      <color rgb="FF473626"/>
      <color rgb="FFFFFF00"/>
      <color rgb="FF00A9E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6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815465605491188"/>
          <c:y val="6.8936923929284938E-2"/>
          <c:w val="0.82998681153359843"/>
          <c:h val="0.5815538690442516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DABD-410C-8F69-C70A3F07B4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A6-4019-8FF4-5C67B3EA894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95A6-4019-8FF4-5C67B3EA8948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5A6-4019-8FF4-5C67B3EA894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5A6-4019-8FF4-5C67B3EA8948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5A6-4019-8FF4-5C67B3EA8948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5A6-4019-8FF4-5C67B3EA894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7EB5-4CCD-9EA3-4F41F0C1B99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49AA-447F-8565-913C26A4DE2F}"/>
              </c:ext>
            </c:extLst>
          </c:dPt>
          <c:dPt>
            <c:idx val="15"/>
            <c:invertIfNegative val="0"/>
            <c:bubble3D val="0"/>
            <c:spPr>
              <a:solidFill>
                <a:srgbClr val="FFF29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49AA-447F-8565-913C26A4DE2F}"/>
              </c:ext>
            </c:extLst>
          </c:dPt>
          <c:dLbls>
            <c:dLbl>
              <c:idx val="1"/>
              <c:layout>
                <c:manualLayout>
                  <c:x val="2.689476555534755E-2"/>
                  <c:y val="-4.183427368948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BD-410C-8F69-C70A3F07B43B}"/>
                </c:ext>
              </c:extLst>
            </c:dLbl>
            <c:dLbl>
              <c:idx val="2"/>
              <c:layout>
                <c:manualLayout>
                  <c:x val="1.861945307677906E-2"/>
                  <c:y val="-4.1834273689481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6-4019-8FF4-5C67B3EA8948}"/>
                </c:ext>
              </c:extLst>
            </c:dLbl>
            <c:dLbl>
              <c:idx val="3"/>
              <c:layout>
                <c:manualLayout>
                  <c:x val="2.0688281196421219E-2"/>
                  <c:y val="-2.788951579298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A6-4019-8FF4-5C67B3EA8948}"/>
                </c:ext>
              </c:extLst>
            </c:dLbl>
            <c:dLbl>
              <c:idx val="4"/>
              <c:layout>
                <c:manualLayout>
                  <c:x val="1.4481796837494855E-2"/>
                  <c:y val="-2.4403326318863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A6-4019-8FF4-5C67B3EA8948}"/>
                </c:ext>
              </c:extLst>
            </c:dLbl>
            <c:dLbl>
              <c:idx val="5"/>
              <c:layout>
                <c:manualLayout>
                  <c:x val="2.4825937435705388E-2"/>
                  <c:y val="-4.183427368948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A6-4019-8FF4-5C67B3EA8948}"/>
                </c:ext>
              </c:extLst>
            </c:dLbl>
            <c:dLbl>
              <c:idx val="6"/>
              <c:layout>
                <c:manualLayout>
                  <c:x val="1.2412968717852732E-2"/>
                  <c:y val="-3.486189474123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A6-4019-8FF4-5C67B3EA8948}"/>
                </c:ext>
              </c:extLst>
            </c:dLbl>
            <c:dLbl>
              <c:idx val="7"/>
              <c:layout>
                <c:manualLayout>
                  <c:x val="8.2753124785684886E-3"/>
                  <c:y val="-3.137570526711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A6-4019-8FF4-5C67B3EA8948}"/>
                </c:ext>
              </c:extLst>
            </c:dLbl>
            <c:dLbl>
              <c:idx val="8"/>
              <c:layout>
                <c:manualLayout>
                  <c:x val="1.4481796837494702E-2"/>
                  <c:y val="-2.4403326318863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6-4019-8FF4-5C67B3EA8948}"/>
                </c:ext>
              </c:extLst>
            </c:dLbl>
            <c:dLbl>
              <c:idx val="9"/>
              <c:layout>
                <c:manualLayout>
                  <c:x val="5.5766453255328566E-3"/>
                  <c:y val="-3.1982942430703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AA-447F-8565-913C26A4DE2F}"/>
                </c:ext>
              </c:extLst>
            </c:dLbl>
            <c:dLbl>
              <c:idx val="10"/>
              <c:layout>
                <c:manualLayout>
                  <c:x val="8.922632520852701E-3"/>
                  <c:y val="-2.558635394456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B5-4CCD-9EA3-4F41F0C1B99C}"/>
                </c:ext>
              </c:extLst>
            </c:dLbl>
            <c:dLbl>
              <c:idx val="11"/>
              <c:layout>
                <c:manualLayout>
                  <c:x val="2.2306581302131753E-3"/>
                  <c:y val="-2.1321961620469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AA-447F-8565-913C26A4DE2F}"/>
                </c:ext>
              </c:extLst>
            </c:dLbl>
            <c:dLbl>
              <c:idx val="12"/>
              <c:layout>
                <c:manualLayout>
                  <c:x val="8.922632520852701E-3"/>
                  <c:y val="-3.8379530916844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AA-447F-8565-913C26A4DE2F}"/>
                </c:ext>
              </c:extLst>
            </c:dLbl>
            <c:dLbl>
              <c:idx val="13"/>
              <c:layout>
                <c:manualLayout>
                  <c:x val="1.1153290651065876E-2"/>
                  <c:y val="-2.345415778251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AA-447F-8565-913C26A4DE2F}"/>
                </c:ext>
              </c:extLst>
            </c:dLbl>
            <c:dLbl>
              <c:idx val="14"/>
              <c:layout>
                <c:manualLayout>
                  <c:x val="7.8073034557461143E-3"/>
                  <c:y val="-2.9850746268656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AA-447F-8565-913C26A4DE2F}"/>
                </c:ext>
              </c:extLst>
            </c:dLbl>
            <c:dLbl>
              <c:idx val="15"/>
              <c:layout>
                <c:manualLayout>
                  <c:x val="1.449927784638564E-2"/>
                  <c:y val="-4.477611940298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AA-447F-8565-913C26A4DE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Final_líneas prod'!$D$76:$D$91</c:f>
              <c:strCache>
                <c:ptCount val="16"/>
                <c:pt idx="0">
                  <c:v>Ají_topito</c:v>
                </c:pt>
                <c:pt idx="1">
                  <c:v>Arroz_secano</c:v>
                </c:pt>
                <c:pt idx="2">
                  <c:v>Cacao</c:v>
                </c:pt>
                <c:pt idx="3">
                  <c:v>Maíz_tradicional</c:v>
                </c:pt>
                <c:pt idx="4">
                  <c:v>Plátano</c:v>
                </c:pt>
                <c:pt idx="5">
                  <c:v>Yuca</c:v>
                </c:pt>
                <c:pt idx="6">
                  <c:v>Caucho</c:v>
                </c:pt>
                <c:pt idx="7">
                  <c:v>Berenjena</c:v>
                </c:pt>
                <c:pt idx="8">
                  <c:v>Ahuyama</c:v>
                </c:pt>
                <c:pt idx="9">
                  <c:v>Ganadería_DP</c:v>
                </c:pt>
                <c:pt idx="10">
                  <c:v>Ganadería_carne</c:v>
                </c:pt>
                <c:pt idx="11">
                  <c:v>Porcicultura</c:v>
                </c:pt>
                <c:pt idx="12">
                  <c:v>Avicultura_postura</c:v>
                </c:pt>
                <c:pt idx="13">
                  <c:v>Avicultura_engorde</c:v>
                </c:pt>
                <c:pt idx="14">
                  <c:v>Piscicultura_cachama_bocachico</c:v>
                </c:pt>
                <c:pt idx="15">
                  <c:v>Apicultura</c:v>
                </c:pt>
              </c:strCache>
            </c:strRef>
          </c:cat>
          <c:val>
            <c:numRef>
              <c:f>'Aptitud Final_líneas prod'!$E$76:$E$91</c:f>
              <c:numCache>
                <c:formatCode>General</c:formatCode>
                <c:ptCount val="16"/>
                <c:pt idx="0">
                  <c:v>38</c:v>
                </c:pt>
                <c:pt idx="1">
                  <c:v>27</c:v>
                </c:pt>
                <c:pt idx="2">
                  <c:v>34</c:v>
                </c:pt>
                <c:pt idx="3">
                  <c:v>45</c:v>
                </c:pt>
                <c:pt idx="4">
                  <c:v>50</c:v>
                </c:pt>
                <c:pt idx="5">
                  <c:v>37</c:v>
                </c:pt>
                <c:pt idx="6">
                  <c:v>39</c:v>
                </c:pt>
                <c:pt idx="7">
                  <c:v>28</c:v>
                </c:pt>
                <c:pt idx="8">
                  <c:v>39</c:v>
                </c:pt>
                <c:pt idx="9">
                  <c:v>42</c:v>
                </c:pt>
                <c:pt idx="10">
                  <c:v>42</c:v>
                </c:pt>
                <c:pt idx="11">
                  <c:v>47</c:v>
                </c:pt>
                <c:pt idx="12">
                  <c:v>55</c:v>
                </c:pt>
                <c:pt idx="13">
                  <c:v>55</c:v>
                </c:pt>
                <c:pt idx="14">
                  <c:v>46</c:v>
                </c:pt>
                <c:pt idx="1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6-4019-8FF4-5C67B3EA89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96057056"/>
        <c:axId val="1894840128"/>
        <c:axId val="0"/>
      </c:bar3DChart>
      <c:catAx>
        <c:axId val="189605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500" b="1">
                    <a:solidFill>
                      <a:sysClr val="windowText" lastClr="000000"/>
                    </a:solidFill>
                  </a:rPr>
                  <a:t>Líneas productivas validadas</a:t>
                </a:r>
              </a:p>
            </c:rich>
          </c:tx>
          <c:layout>
            <c:manualLayout>
              <c:xMode val="edge"/>
              <c:yMode val="edge"/>
              <c:x val="0.31286889892195885"/>
              <c:y val="0.92791061565065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4840128"/>
        <c:crosses val="autoZero"/>
        <c:auto val="1"/>
        <c:lblAlgn val="ctr"/>
        <c:lblOffset val="100"/>
        <c:noMultiLvlLbl val="0"/>
      </c:catAx>
      <c:valAx>
        <c:axId val="18948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F2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500" b="1">
                    <a:solidFill>
                      <a:sysClr val="windowText" lastClr="000000"/>
                    </a:solidFill>
                  </a:rPr>
                  <a:t>Número de UFH con aptitud</a:t>
                </a:r>
              </a:p>
            </c:rich>
          </c:tx>
          <c:layout>
            <c:manualLayout>
              <c:xMode val="edge"/>
              <c:yMode val="edge"/>
              <c:x val="3.5449885471437868E-2"/>
              <c:y val="0.15590534392156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605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538526</xdr:colOff>
      <xdr:row>67</xdr:row>
      <xdr:rowOff>114300</xdr:rowOff>
    </xdr:from>
    <xdr:to>
      <xdr:col>16</xdr:col>
      <xdr:colOff>647700</xdr:colOff>
      <xdr:row>100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5E7B5C-2540-A5A5-CC97-4387EF5BA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60960</xdr:rowOff>
    </xdr:from>
    <xdr:to>
      <xdr:col>14</xdr:col>
      <xdr:colOff>579120</xdr:colOff>
      <xdr:row>59</xdr:row>
      <xdr:rowOff>85328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070571-72DB-1ED3-3383-28D4158AA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762" t="21040" r="195" b="12878"/>
        <a:stretch/>
      </xdr:blipFill>
      <xdr:spPr>
        <a:xfrm>
          <a:off x="640080" y="60960"/>
          <a:ext cx="18379440" cy="10814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FF0D-C4CC-4511-BF71-3B4E9BBCF70B}">
  <dimension ref="A1:L253"/>
  <sheetViews>
    <sheetView zoomScale="70" zoomScaleNormal="70" workbookViewId="0">
      <selection sqref="A1:XFD1"/>
    </sheetView>
  </sheetViews>
  <sheetFormatPr defaultColWidth="11.5703125" defaultRowHeight="15"/>
  <cols>
    <col min="1" max="1" width="14" style="7" customWidth="1"/>
    <col min="2" max="2" width="11.5703125" style="7" customWidth="1"/>
    <col min="3" max="3" width="12.7109375" style="7" customWidth="1"/>
    <col min="4" max="4" width="9.7109375" style="7" customWidth="1"/>
    <col min="5" max="5" width="15" style="7" customWidth="1"/>
    <col min="6" max="6" width="9.42578125" style="7" customWidth="1"/>
    <col min="7" max="7" width="13.140625" style="7" customWidth="1"/>
    <col min="8" max="8" width="15.5703125" style="7" customWidth="1"/>
    <col min="9" max="9" width="11.5703125" style="7" customWidth="1"/>
    <col min="10" max="10" width="22.5703125" style="7" customWidth="1"/>
    <col min="11" max="11" width="23.140625" style="7" customWidth="1"/>
    <col min="12" max="12" width="29" style="7" customWidth="1"/>
    <col min="13" max="13" width="11.5703125" style="7" customWidth="1"/>
    <col min="14" max="16384" width="11.5703125" style="7"/>
  </cols>
  <sheetData>
    <row r="1" spans="1:1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</row>
    <row r="2" spans="1:12">
      <c r="A2" s="87" t="s">
        <v>12</v>
      </c>
      <c r="B2" s="26" t="s">
        <v>13</v>
      </c>
      <c r="C2" s="28">
        <v>1473.934906</v>
      </c>
      <c r="D2" s="28">
        <v>1473.9349009999996</v>
      </c>
      <c r="E2" s="28">
        <v>1473.9348950000001</v>
      </c>
      <c r="F2" s="28">
        <v>1473.934902</v>
      </c>
      <c r="G2" s="28">
        <v>1473.9349069999996</v>
      </c>
      <c r="H2" s="28">
        <v>1473.9349099999999</v>
      </c>
      <c r="I2" s="28">
        <v>1473.9348999999995</v>
      </c>
      <c r="J2" s="28">
        <v>1473.9349010000003</v>
      </c>
      <c r="K2" s="28">
        <v>1473.9349010000003</v>
      </c>
      <c r="L2" s="28">
        <v>1473.9348989999999</v>
      </c>
    </row>
    <row r="3" spans="1:12">
      <c r="A3" s="88"/>
      <c r="B3" s="26" t="s">
        <v>14</v>
      </c>
      <c r="C3" s="28">
        <v>146.00362599999994</v>
      </c>
      <c r="D3" s="28">
        <v>137.90112299999942</v>
      </c>
      <c r="E3" s="28">
        <v>149.25875799999994</v>
      </c>
      <c r="F3" s="28">
        <v>83.604205999999976</v>
      </c>
      <c r="G3" s="28">
        <v>188.81529999999952</v>
      </c>
      <c r="H3" s="28">
        <v>191.79072300000007</v>
      </c>
      <c r="I3" s="28">
        <v>181.50366299999973</v>
      </c>
      <c r="J3" s="28">
        <v>365.8783490000003</v>
      </c>
      <c r="K3" s="28">
        <v>365.8783490000003</v>
      </c>
      <c r="L3" s="28">
        <v>0</v>
      </c>
    </row>
    <row r="4" spans="1:12">
      <c r="A4" s="88"/>
      <c r="B4" s="26" t="s">
        <v>15</v>
      </c>
      <c r="C4" s="28">
        <v>1327.93128</v>
      </c>
      <c r="D4" s="28">
        <v>1336.0337780000002</v>
      </c>
      <c r="E4" s="28">
        <v>1324.6761370000002</v>
      </c>
      <c r="F4" s="28">
        <v>1390.330696</v>
      </c>
      <c r="G4" s="28">
        <v>1285.1196070000001</v>
      </c>
      <c r="H4" s="28">
        <v>1282.1441869999999</v>
      </c>
      <c r="I4" s="28">
        <v>1292.4312369999998</v>
      </c>
      <c r="J4" s="28">
        <v>1108.056552</v>
      </c>
      <c r="K4" s="28">
        <v>1108.056552</v>
      </c>
      <c r="L4" s="28">
        <v>1473.9348989999999</v>
      </c>
    </row>
    <row r="5" spans="1:12">
      <c r="A5" s="89"/>
      <c r="B5" s="27" t="s">
        <v>16</v>
      </c>
      <c r="C5" s="44">
        <v>9.905703800463489E-2</v>
      </c>
      <c r="D5" s="44">
        <v>9.3559846439920519E-2</v>
      </c>
      <c r="E5" s="44">
        <v>0.10126550263944999</v>
      </c>
      <c r="F5" s="44">
        <v>5.672177644111448E-2</v>
      </c>
      <c r="G5" s="44">
        <v>0.12810287557698746</v>
      </c>
      <c r="H5" s="44">
        <v>0.13012156893685359</v>
      </c>
      <c r="I5" s="44">
        <v>0.12314225207639753</v>
      </c>
      <c r="J5" s="44">
        <v>0.24823236681061547</v>
      </c>
      <c r="K5" s="44">
        <v>0.24823236681061547</v>
      </c>
      <c r="L5" s="44">
        <v>0</v>
      </c>
    </row>
    <row r="6" spans="1:12">
      <c r="A6" s="90" t="s">
        <v>17</v>
      </c>
      <c r="B6" s="26" t="s">
        <v>13</v>
      </c>
      <c r="C6" s="28">
        <v>470.76244600000001</v>
      </c>
      <c r="D6" s="28">
        <v>470.76244700000001</v>
      </c>
      <c r="E6" s="28">
        <v>470.76238699999999</v>
      </c>
      <c r="F6" s="28">
        <v>470.762384</v>
      </c>
      <c r="G6" s="28">
        <v>470.76241099999999</v>
      </c>
      <c r="H6" s="28">
        <v>470.76241199999998</v>
      </c>
      <c r="I6" s="28">
        <v>470.76241299999992</v>
      </c>
      <c r="J6" s="28">
        <v>470.76239999999996</v>
      </c>
      <c r="K6" s="28">
        <v>470.76239999999996</v>
      </c>
      <c r="L6" s="28">
        <v>470.76240000000001</v>
      </c>
    </row>
    <row r="7" spans="1:12">
      <c r="A7" s="91"/>
      <c r="B7" s="26" t="s">
        <v>14</v>
      </c>
      <c r="C7" s="28">
        <v>4.7506900000000201</v>
      </c>
      <c r="D7" s="28">
        <v>5.1454559999999674</v>
      </c>
      <c r="E7" s="28">
        <v>7.6456000000007407E-2</v>
      </c>
      <c r="F7" s="28">
        <v>5.3039519999999811</v>
      </c>
      <c r="G7" s="28">
        <v>6.7763790000000199</v>
      </c>
      <c r="H7" s="28">
        <v>3.7143889999999828</v>
      </c>
      <c r="I7" s="28">
        <v>6.9115399999999454</v>
      </c>
      <c r="J7" s="28">
        <v>51.164343999999971</v>
      </c>
      <c r="K7" s="28">
        <v>51.164343999999971</v>
      </c>
      <c r="L7" s="28">
        <v>0</v>
      </c>
    </row>
    <row r="8" spans="1:12">
      <c r="A8" s="91"/>
      <c r="B8" s="26" t="s">
        <v>15</v>
      </c>
      <c r="C8" s="28">
        <v>466.01175599999999</v>
      </c>
      <c r="D8" s="28">
        <v>465.61699100000004</v>
      </c>
      <c r="E8" s="28">
        <v>470.68593099999998</v>
      </c>
      <c r="F8" s="28">
        <v>465.45843200000002</v>
      </c>
      <c r="G8" s="28">
        <v>463.98603199999997</v>
      </c>
      <c r="H8" s="28">
        <v>467.048023</v>
      </c>
      <c r="I8" s="28">
        <v>463.85087299999998</v>
      </c>
      <c r="J8" s="28">
        <v>419.59805599999999</v>
      </c>
      <c r="K8" s="28">
        <v>419.59805599999999</v>
      </c>
      <c r="L8" s="28">
        <v>470.76240000000001</v>
      </c>
    </row>
    <row r="9" spans="1:12">
      <c r="A9" s="92"/>
      <c r="B9" s="27" t="s">
        <v>16</v>
      </c>
      <c r="C9" s="44">
        <v>1.0091480406659328E-2</v>
      </c>
      <c r="D9" s="44">
        <v>1.0930047697708495E-2</v>
      </c>
      <c r="E9" s="44">
        <v>1.6240889695379892E-4</v>
      </c>
      <c r="F9" s="44">
        <v>1.1266728566826149E-2</v>
      </c>
      <c r="G9" s="44">
        <v>1.4394477642353692E-2</v>
      </c>
      <c r="H9" s="44">
        <v>7.8901562769628751E-3</v>
      </c>
      <c r="I9" s="44">
        <v>1.4681588438539903E-2</v>
      </c>
      <c r="J9" s="44">
        <v>0.10868400704899112</v>
      </c>
      <c r="K9" s="44">
        <v>0.10868400704899112</v>
      </c>
      <c r="L9" s="44">
        <v>0</v>
      </c>
    </row>
    <row r="10" spans="1:12">
      <c r="A10" s="93" t="s">
        <v>18</v>
      </c>
      <c r="B10" s="26" t="s">
        <v>13</v>
      </c>
      <c r="C10" s="28">
        <v>1519.4190999999998</v>
      </c>
      <c r="D10" s="28">
        <v>1519.4191009999995</v>
      </c>
      <c r="E10" s="28">
        <v>1519.4191040000001</v>
      </c>
      <c r="F10" s="28">
        <v>1519.4190990000004</v>
      </c>
      <c r="G10" s="28">
        <v>1519.4190989999995</v>
      </c>
      <c r="H10" s="28">
        <v>1519.4190960000001</v>
      </c>
      <c r="I10" s="28">
        <v>1519.419099</v>
      </c>
      <c r="J10" s="28">
        <v>1519.4190990000002</v>
      </c>
      <c r="K10" s="28">
        <v>1519.4190990000002</v>
      </c>
      <c r="L10" s="28">
        <v>1519.4190989999997</v>
      </c>
    </row>
    <row r="11" spans="1:12">
      <c r="A11" s="94"/>
      <c r="B11" s="26" t="s">
        <v>14</v>
      </c>
      <c r="C11" s="28">
        <v>1350.0404349999999</v>
      </c>
      <c r="D11" s="28">
        <v>1348.3182199999994</v>
      </c>
      <c r="E11" s="28">
        <v>1317.624808</v>
      </c>
      <c r="F11" s="28">
        <v>1317.9465310000005</v>
      </c>
      <c r="G11" s="28">
        <v>1348.6808449999994</v>
      </c>
      <c r="H11" s="28">
        <v>1369.507777</v>
      </c>
      <c r="I11" s="28">
        <v>1385.9067190000001</v>
      </c>
      <c r="J11" s="28">
        <v>1503.9639000000002</v>
      </c>
      <c r="K11" s="28">
        <v>1503.9639000000002</v>
      </c>
      <c r="L11" s="28">
        <v>1456.8060069999997</v>
      </c>
    </row>
    <row r="12" spans="1:12">
      <c r="A12" s="94"/>
      <c r="B12" s="26" t="s">
        <v>15</v>
      </c>
      <c r="C12" s="28">
        <v>169.37866499999998</v>
      </c>
      <c r="D12" s="28">
        <v>171.10088100000002</v>
      </c>
      <c r="E12" s="28">
        <v>201.79429599999997</v>
      </c>
      <c r="F12" s="28">
        <v>201.47256799999997</v>
      </c>
      <c r="G12" s="28">
        <v>170.73825399999998</v>
      </c>
      <c r="H12" s="28">
        <v>149.91131899999999</v>
      </c>
      <c r="I12" s="28">
        <v>133.51238000000001</v>
      </c>
      <c r="J12" s="28">
        <v>15.455198999999999</v>
      </c>
      <c r="K12" s="28">
        <v>15.455198999999999</v>
      </c>
      <c r="L12" s="28">
        <v>62.613092000000009</v>
      </c>
    </row>
    <row r="13" spans="1:12">
      <c r="A13" s="95"/>
      <c r="B13" s="27" t="s">
        <v>16</v>
      </c>
      <c r="C13" s="46">
        <v>0.88852406488769298</v>
      </c>
      <c r="D13" s="46">
        <v>0.88739059494026984</v>
      </c>
      <c r="E13" s="46">
        <v>0.86718983888726986</v>
      </c>
      <c r="F13" s="46">
        <v>0.86740158253071964</v>
      </c>
      <c r="G13" s="46">
        <v>0.88762925639649326</v>
      </c>
      <c r="H13" s="46">
        <v>0.90133642561512206</v>
      </c>
      <c r="I13" s="46">
        <v>0.91212932620902909</v>
      </c>
      <c r="J13" s="46">
        <v>0.98982821855393832</v>
      </c>
      <c r="K13" s="46">
        <v>0.98982821855393832</v>
      </c>
      <c r="L13" s="46">
        <v>0.95879142756517366</v>
      </c>
    </row>
    <row r="14" spans="1:12">
      <c r="A14" s="93" t="s">
        <v>19</v>
      </c>
      <c r="B14" s="26" t="s">
        <v>13</v>
      </c>
      <c r="C14" s="28">
        <v>474.78053800000004</v>
      </c>
      <c r="D14" s="28">
        <v>474.78054099999997</v>
      </c>
      <c r="E14" s="28">
        <v>474.78053299999993</v>
      </c>
      <c r="F14" s="28">
        <v>474.78053699999998</v>
      </c>
      <c r="G14" s="28">
        <v>474.7805449999999</v>
      </c>
      <c r="H14" s="28">
        <v>474.78054500000002</v>
      </c>
      <c r="I14" s="28">
        <v>474.78054700000007</v>
      </c>
      <c r="J14" s="28">
        <v>474.78054300000002</v>
      </c>
      <c r="K14" s="28">
        <v>474.78054300000002</v>
      </c>
      <c r="L14" s="28">
        <v>474.78053900000009</v>
      </c>
    </row>
    <row r="15" spans="1:12">
      <c r="A15" s="94"/>
      <c r="B15" s="26" t="s">
        <v>14</v>
      </c>
      <c r="C15" s="28">
        <v>406.75275000000005</v>
      </c>
      <c r="D15" s="28">
        <v>405.65708599999994</v>
      </c>
      <c r="E15" s="28">
        <v>382.63264299999992</v>
      </c>
      <c r="F15" s="28">
        <v>379.361625</v>
      </c>
      <c r="G15" s="28">
        <v>412.67551999999989</v>
      </c>
      <c r="H15" s="28">
        <v>412.64137400000004</v>
      </c>
      <c r="I15" s="28">
        <v>406.69119700000005</v>
      </c>
      <c r="J15" s="28">
        <v>439.39427800000004</v>
      </c>
      <c r="K15" s="28">
        <v>439.39427800000004</v>
      </c>
      <c r="L15" s="28">
        <v>443.76293100000009</v>
      </c>
    </row>
    <row r="16" spans="1:12">
      <c r="A16" s="94"/>
      <c r="B16" s="26" t="s">
        <v>15</v>
      </c>
      <c r="C16" s="28">
        <v>68.027788000000001</v>
      </c>
      <c r="D16" s="28">
        <v>69.123455000000007</v>
      </c>
      <c r="E16" s="28">
        <v>92.14788999999999</v>
      </c>
      <c r="F16" s="28">
        <v>95.418911999999992</v>
      </c>
      <c r="G16" s="28">
        <v>62.105025000000005</v>
      </c>
      <c r="H16" s="28">
        <v>62.139170999999997</v>
      </c>
      <c r="I16" s="28">
        <v>68.08935000000001</v>
      </c>
      <c r="J16" s="28">
        <v>35.386265000000002</v>
      </c>
      <c r="K16" s="28">
        <v>35.386265000000002</v>
      </c>
      <c r="L16" s="28">
        <v>31.017607999999999</v>
      </c>
    </row>
    <row r="17" spans="1:12">
      <c r="A17" s="95"/>
      <c r="B17" s="27" t="s">
        <v>16</v>
      </c>
      <c r="C17" s="46">
        <v>0.85671740403141805</v>
      </c>
      <c r="D17" s="46">
        <v>0.85440967135171608</v>
      </c>
      <c r="E17" s="46">
        <v>0.80591476778176996</v>
      </c>
      <c r="F17" s="46">
        <v>0.79902522415319654</v>
      </c>
      <c r="G17" s="46">
        <v>0.86919214434112912</v>
      </c>
      <c r="H17" s="46">
        <v>0.86912022479775375</v>
      </c>
      <c r="I17" s="46">
        <v>0.85658774263133397</v>
      </c>
      <c r="J17" s="46">
        <v>0.92546816519395581</v>
      </c>
      <c r="K17" s="46">
        <v>0.92546816519395581</v>
      </c>
      <c r="L17" s="46">
        <v>0.93466958846853665</v>
      </c>
    </row>
    <row r="18" spans="1:12">
      <c r="A18" s="81" t="s">
        <v>20</v>
      </c>
      <c r="B18" s="26" t="s">
        <v>13</v>
      </c>
      <c r="C18" s="28">
        <v>339.30111900000003</v>
      </c>
      <c r="D18" s="28">
        <v>339.30111799999997</v>
      </c>
      <c r="E18" s="28">
        <v>339.30111699999998</v>
      </c>
      <c r="F18" s="28">
        <v>339.30111599999998</v>
      </c>
      <c r="G18" s="28">
        <v>339.30111899999991</v>
      </c>
      <c r="H18" s="28">
        <v>339.30111899999997</v>
      </c>
      <c r="I18" s="28">
        <v>339.30111999999997</v>
      </c>
      <c r="J18" s="28">
        <v>339.301108</v>
      </c>
      <c r="K18" s="28">
        <v>339.301108</v>
      </c>
      <c r="L18" s="28">
        <v>339.301106</v>
      </c>
    </row>
    <row r="19" spans="1:12">
      <c r="A19" s="82"/>
      <c r="B19" s="26" t="s">
        <v>14</v>
      </c>
      <c r="C19" s="28">
        <v>314.02824600000002</v>
      </c>
      <c r="D19" s="28">
        <v>314.21221499999996</v>
      </c>
      <c r="E19" s="28">
        <v>285.26665099999997</v>
      </c>
      <c r="F19" s="28">
        <v>308.813693</v>
      </c>
      <c r="G19" s="28">
        <v>313.76675799999992</v>
      </c>
      <c r="H19" s="28">
        <v>313.37614599999995</v>
      </c>
      <c r="I19" s="28">
        <v>315.55292399999996</v>
      </c>
      <c r="J19" s="28">
        <v>321.47236099999998</v>
      </c>
      <c r="K19" s="28">
        <v>321.47236099999998</v>
      </c>
      <c r="L19" s="28">
        <v>313.54762399999998</v>
      </c>
    </row>
    <row r="20" spans="1:12">
      <c r="A20" s="82"/>
      <c r="B20" s="26" t="s">
        <v>15</v>
      </c>
      <c r="C20" s="29">
        <v>25.272873000000001</v>
      </c>
      <c r="D20" s="28">
        <v>25.088902999999998</v>
      </c>
      <c r="E20" s="28">
        <v>54.034465999999995</v>
      </c>
      <c r="F20" s="28">
        <v>30.487422999999996</v>
      </c>
      <c r="G20" s="28">
        <v>25.534361000000001</v>
      </c>
      <c r="H20" s="28">
        <v>25.924973000000001</v>
      </c>
      <c r="I20" s="28">
        <v>23.748196</v>
      </c>
      <c r="J20" s="28">
        <v>17.828747</v>
      </c>
      <c r="K20" s="28">
        <v>17.828747</v>
      </c>
      <c r="L20" s="28">
        <v>25.753482000000002</v>
      </c>
    </row>
    <row r="21" spans="1:12">
      <c r="A21" s="83"/>
      <c r="B21" s="27" t="s">
        <v>16</v>
      </c>
      <c r="C21" s="47">
        <v>0.92551491408432396</v>
      </c>
      <c r="D21" s="46">
        <v>0.92605711661698675</v>
      </c>
      <c r="E21" s="46">
        <v>0.84074775091294496</v>
      </c>
      <c r="F21" s="46">
        <v>0.91014641107163352</v>
      </c>
      <c r="G21" s="46">
        <v>0.9247442476014941</v>
      </c>
      <c r="H21" s="46">
        <v>0.92359302239731189</v>
      </c>
      <c r="I21" s="46">
        <v>0.93000849510900518</v>
      </c>
      <c r="J21" s="46">
        <v>0.94745449814446225</v>
      </c>
      <c r="K21" s="46">
        <v>0.94745449814446225</v>
      </c>
      <c r="L21" s="46">
        <v>0.92409844369914895</v>
      </c>
    </row>
    <row r="22" spans="1:12">
      <c r="A22" s="81" t="s">
        <v>21</v>
      </c>
      <c r="B22" s="26" t="s">
        <v>13</v>
      </c>
      <c r="C22" s="28">
        <v>2329.3094080000005</v>
      </c>
      <c r="D22" s="28">
        <v>2329.3094030000002</v>
      </c>
      <c r="E22" s="28">
        <v>2329.3094070000002</v>
      </c>
      <c r="F22" s="28">
        <v>2329.3094020000003</v>
      </c>
      <c r="G22" s="28">
        <v>2329.309404000001</v>
      </c>
      <c r="H22" s="28">
        <v>2329.309409</v>
      </c>
      <c r="I22" s="28">
        <v>2329.3094150000002</v>
      </c>
      <c r="J22" s="28">
        <v>2329.3094060000003</v>
      </c>
      <c r="K22" s="28">
        <v>2329.3094060000003</v>
      </c>
      <c r="L22" s="28">
        <v>2329.3094050000009</v>
      </c>
    </row>
    <row r="23" spans="1:12">
      <c r="A23" s="82"/>
      <c r="B23" s="26" t="s">
        <v>14</v>
      </c>
      <c r="C23" s="28">
        <v>2196.6445870000007</v>
      </c>
      <c r="D23" s="28">
        <v>2180.3723170000003</v>
      </c>
      <c r="E23" s="28">
        <v>2122.6547180000002</v>
      </c>
      <c r="F23" s="28">
        <v>2174.3040740000006</v>
      </c>
      <c r="G23" s="28">
        <v>2198.5162830000008</v>
      </c>
      <c r="H23" s="28">
        <v>2194.3432509999998</v>
      </c>
      <c r="I23" s="28">
        <v>2199.2263000000003</v>
      </c>
      <c r="J23" s="28">
        <v>2292.4663870000004</v>
      </c>
      <c r="K23" s="28">
        <v>2292.4663870000004</v>
      </c>
      <c r="L23" s="28">
        <v>2327.2242110000011</v>
      </c>
    </row>
    <row r="24" spans="1:12">
      <c r="A24" s="82"/>
      <c r="B24" s="26" t="s">
        <v>15</v>
      </c>
      <c r="C24" s="28">
        <v>132.66482099999999</v>
      </c>
      <c r="D24" s="28">
        <v>148.93708599999997</v>
      </c>
      <c r="E24" s="28">
        <v>206.65468899999996</v>
      </c>
      <c r="F24" s="28">
        <v>155.00532799999996</v>
      </c>
      <c r="G24" s="28">
        <v>130.79312099999999</v>
      </c>
      <c r="H24" s="28">
        <v>134.96615799999998</v>
      </c>
      <c r="I24" s="28">
        <v>130.08311499999996</v>
      </c>
      <c r="J24" s="28">
        <v>36.843019000000005</v>
      </c>
      <c r="K24" s="28">
        <v>36.843019000000005</v>
      </c>
      <c r="L24" s="28">
        <v>2.0851939999999995</v>
      </c>
    </row>
    <row r="25" spans="1:12">
      <c r="A25" s="83"/>
      <c r="B25" s="27" t="s">
        <v>16</v>
      </c>
      <c r="C25" s="46">
        <v>0.94304542773735289</v>
      </c>
      <c r="D25" s="46">
        <v>0.93605955232560412</v>
      </c>
      <c r="E25" s="46">
        <v>0.91128070475353562</v>
      </c>
      <c r="F25" s="46">
        <v>0.93345438443389772</v>
      </c>
      <c r="G25" s="46">
        <v>0.94384897052517114</v>
      </c>
      <c r="H25" s="46">
        <v>0.94205743664688035</v>
      </c>
      <c r="I25" s="46">
        <v>0.94415378473881284</v>
      </c>
      <c r="J25" s="46">
        <v>0.98418285741469247</v>
      </c>
      <c r="K25" s="46">
        <v>0.98418285741469247</v>
      </c>
      <c r="L25" s="46">
        <v>0.99910480162252224</v>
      </c>
    </row>
    <row r="26" spans="1:12">
      <c r="A26" s="81" t="s">
        <v>22</v>
      </c>
      <c r="B26" s="26" t="s">
        <v>13</v>
      </c>
      <c r="C26" s="29">
        <v>4742.9723850000009</v>
      </c>
      <c r="D26" s="28">
        <v>4742.9723880000001</v>
      </c>
      <c r="E26" s="28">
        <v>4742.9723779999986</v>
      </c>
      <c r="F26" s="28">
        <v>4742.9723859999995</v>
      </c>
      <c r="G26" s="28">
        <v>4742.9723870000007</v>
      </c>
      <c r="H26" s="28">
        <v>4742.9723850000009</v>
      </c>
      <c r="I26" s="28">
        <v>4742.9723739999999</v>
      </c>
      <c r="J26" s="28">
        <v>4742.9723840000006</v>
      </c>
      <c r="K26" s="28">
        <v>4742.9723840000006</v>
      </c>
      <c r="L26" s="28">
        <v>4742.9723869999998</v>
      </c>
    </row>
    <row r="27" spans="1:12">
      <c r="A27" s="82"/>
      <c r="B27" s="26" t="s">
        <v>14</v>
      </c>
      <c r="C27" s="29">
        <v>3835.7402200000015</v>
      </c>
      <c r="D27" s="28">
        <v>3710.5049509999999</v>
      </c>
      <c r="E27" s="28">
        <v>3104.5978409999984</v>
      </c>
      <c r="F27" s="28">
        <v>3542.4621849999994</v>
      </c>
      <c r="G27" s="28">
        <v>3750.5329890000007</v>
      </c>
      <c r="H27" s="28">
        <v>3767.351376000001</v>
      </c>
      <c r="I27" s="28">
        <v>3811.4112599999999</v>
      </c>
      <c r="J27" s="28">
        <v>3963.1548870000006</v>
      </c>
      <c r="K27" s="28">
        <v>3963.1548870000006</v>
      </c>
      <c r="L27" s="28">
        <v>4292.8377819999996</v>
      </c>
    </row>
    <row r="28" spans="1:12">
      <c r="A28" s="82"/>
      <c r="B28" s="26" t="s">
        <v>15</v>
      </c>
      <c r="C28" s="29">
        <v>907.23216499999967</v>
      </c>
      <c r="D28" s="28">
        <v>1032.467437</v>
      </c>
      <c r="E28" s="28">
        <v>1638.3745370000001</v>
      </c>
      <c r="F28" s="28">
        <v>1200.5102010000001</v>
      </c>
      <c r="G28" s="28">
        <v>992.43939799999987</v>
      </c>
      <c r="H28" s="28">
        <v>975.62100900000007</v>
      </c>
      <c r="I28" s="28">
        <v>931.56111399999998</v>
      </c>
      <c r="J28" s="28">
        <v>779.817497</v>
      </c>
      <c r="K28" s="28">
        <v>779.817497</v>
      </c>
      <c r="L28" s="28">
        <v>450.13460499999991</v>
      </c>
    </row>
    <row r="29" spans="1:12">
      <c r="A29" s="83"/>
      <c r="B29" s="27" t="s">
        <v>16</v>
      </c>
      <c r="C29" s="47">
        <v>0.80872075750025707</v>
      </c>
      <c r="D29" s="46">
        <v>0.78231637198390536</v>
      </c>
      <c r="E29" s="46">
        <v>0.65456797838429226</v>
      </c>
      <c r="F29" s="46">
        <v>0.74688652952237533</v>
      </c>
      <c r="G29" s="46">
        <v>0.79075581364964842</v>
      </c>
      <c r="H29" s="46">
        <v>0.79430177327503038</v>
      </c>
      <c r="I29" s="46">
        <v>0.8035912840001711</v>
      </c>
      <c r="J29" s="46">
        <v>0.83558464315949943</v>
      </c>
      <c r="K29" s="46">
        <v>0.83558464315949943</v>
      </c>
      <c r="L29" s="46">
        <v>0.90509440741553271</v>
      </c>
    </row>
    <row r="30" spans="1:12">
      <c r="A30" s="81" t="s">
        <v>23</v>
      </c>
      <c r="B30" s="26" t="s">
        <v>13</v>
      </c>
      <c r="C30" s="29">
        <v>7308.8558779999985</v>
      </c>
      <c r="D30" s="28">
        <v>7308.8558709999998</v>
      </c>
      <c r="E30" s="28">
        <v>7308.8558710000007</v>
      </c>
      <c r="F30" s="28">
        <v>7308.8558729999977</v>
      </c>
      <c r="G30" s="28">
        <v>7308.8559150000019</v>
      </c>
      <c r="H30" s="28">
        <v>7308.8559190000005</v>
      </c>
      <c r="I30" s="28">
        <v>7308.8559330000007</v>
      </c>
      <c r="J30" s="28">
        <v>7308.8559210000003</v>
      </c>
      <c r="K30" s="28">
        <v>7308.8559210000003</v>
      </c>
      <c r="L30" s="28">
        <v>7308.8559029999997</v>
      </c>
    </row>
    <row r="31" spans="1:12">
      <c r="A31" s="82"/>
      <c r="B31" s="26" t="s">
        <v>14</v>
      </c>
      <c r="C31" s="29">
        <v>6556.816601999999</v>
      </c>
      <c r="D31" s="28">
        <v>6556.2845520000001</v>
      </c>
      <c r="E31" s="28">
        <v>6178.0503170000011</v>
      </c>
      <c r="F31" s="28">
        <v>6501.3037109999977</v>
      </c>
      <c r="G31" s="28">
        <v>6576.9102450000019</v>
      </c>
      <c r="H31" s="28">
        <v>6559.6276130000006</v>
      </c>
      <c r="I31" s="28">
        <v>6599.1834830000007</v>
      </c>
      <c r="J31" s="28">
        <v>7126.6669360000005</v>
      </c>
      <c r="K31" s="28">
        <v>7126.6669360000005</v>
      </c>
      <c r="L31" s="28">
        <v>7262.9375979999995</v>
      </c>
    </row>
    <row r="32" spans="1:12">
      <c r="A32" s="82"/>
      <c r="B32" s="26" t="s">
        <v>15</v>
      </c>
      <c r="C32" s="29">
        <v>752.03927599999997</v>
      </c>
      <c r="D32" s="28">
        <v>752.57131900000002</v>
      </c>
      <c r="E32" s="28">
        <v>1130.8055539999998</v>
      </c>
      <c r="F32" s="28">
        <v>807.55216199999984</v>
      </c>
      <c r="G32" s="28">
        <v>731.94567000000018</v>
      </c>
      <c r="H32" s="28">
        <v>749.2283060000002</v>
      </c>
      <c r="I32" s="28">
        <v>709.67245000000003</v>
      </c>
      <c r="J32" s="28">
        <v>182.188985</v>
      </c>
      <c r="K32" s="28">
        <v>182.188985</v>
      </c>
      <c r="L32" s="28">
        <v>45.918305000000004</v>
      </c>
    </row>
    <row r="33" spans="1:12">
      <c r="A33" s="83"/>
      <c r="B33" s="27" t="s">
        <v>16</v>
      </c>
      <c r="C33" s="47">
        <v>0.89710574561147483</v>
      </c>
      <c r="D33" s="46">
        <v>0.89703295121934967</v>
      </c>
      <c r="E33" s="46">
        <v>0.84528282210533146</v>
      </c>
      <c r="F33" s="46">
        <v>0.88951045470971479</v>
      </c>
      <c r="G33" s="46">
        <v>0.89985495972114815</v>
      </c>
      <c r="H33" s="46">
        <v>0.89749034400140293</v>
      </c>
      <c r="I33" s="46">
        <v>0.90290238903249154</v>
      </c>
      <c r="J33" s="46">
        <v>0.97507284492001967</v>
      </c>
      <c r="K33" s="46">
        <v>0.97507284492001967</v>
      </c>
      <c r="L33" s="46">
        <v>0.99371744283792041</v>
      </c>
    </row>
    <row r="34" spans="1:12">
      <c r="A34" s="84" t="s">
        <v>24</v>
      </c>
      <c r="B34" s="26" t="s">
        <v>13</v>
      </c>
      <c r="C34" s="29">
        <v>317.00781199999994</v>
      </c>
      <c r="D34" s="28">
        <v>317.007811</v>
      </c>
      <c r="E34" s="28">
        <v>317.007813</v>
      </c>
      <c r="F34" s="28">
        <v>317.00781099999995</v>
      </c>
      <c r="G34" s="28">
        <v>317.007812</v>
      </c>
      <c r="H34" s="28">
        <v>317.00781099999995</v>
      </c>
      <c r="I34" s="28">
        <v>317.007814</v>
      </c>
      <c r="J34" s="28">
        <v>317.007812</v>
      </c>
      <c r="K34" s="28">
        <v>317.007812</v>
      </c>
      <c r="L34" s="28">
        <v>317.007811</v>
      </c>
    </row>
    <row r="35" spans="1:12">
      <c r="A35" s="85"/>
      <c r="B35" s="26" t="s">
        <v>14</v>
      </c>
      <c r="C35" s="29">
        <v>155.68133799999995</v>
      </c>
      <c r="D35" s="28">
        <v>129.78996899999999</v>
      </c>
      <c r="E35" s="28">
        <v>38.49926899999997</v>
      </c>
      <c r="F35" s="28">
        <v>124.98997399999996</v>
      </c>
      <c r="G35" s="28">
        <v>150.825546</v>
      </c>
      <c r="H35" s="28">
        <v>148.59062899999995</v>
      </c>
      <c r="I35" s="28">
        <v>154.80143800000002</v>
      </c>
      <c r="J35" s="28">
        <v>307.58321899999999</v>
      </c>
      <c r="K35" s="28">
        <v>307.58321899999999</v>
      </c>
      <c r="L35" s="28">
        <v>160.17355900000001</v>
      </c>
    </row>
    <row r="36" spans="1:12">
      <c r="A36" s="85"/>
      <c r="B36" s="26" t="s">
        <v>15</v>
      </c>
      <c r="C36" s="29">
        <v>161.32647399999999</v>
      </c>
      <c r="D36" s="28">
        <v>187.21784200000002</v>
      </c>
      <c r="E36" s="28">
        <v>278.50854400000003</v>
      </c>
      <c r="F36" s="28">
        <v>192.01783699999999</v>
      </c>
      <c r="G36" s="28">
        <v>166.182266</v>
      </c>
      <c r="H36" s="28">
        <v>168.417182</v>
      </c>
      <c r="I36" s="28">
        <v>162.20637599999998</v>
      </c>
      <c r="J36" s="28">
        <v>9.4245930000000016</v>
      </c>
      <c r="K36" s="28">
        <v>9.4245930000000016</v>
      </c>
      <c r="L36" s="28">
        <v>156.83425199999999</v>
      </c>
    </row>
    <row r="37" spans="1:12">
      <c r="A37" s="86"/>
      <c r="B37" s="27" t="s">
        <v>16</v>
      </c>
      <c r="C37" s="47">
        <v>0.49109621942061155</v>
      </c>
      <c r="D37" s="46">
        <v>0.40942199055151984</v>
      </c>
      <c r="E37" s="44">
        <v>0.12144580487043065</v>
      </c>
      <c r="F37" s="46">
        <v>0.39428042358237031</v>
      </c>
      <c r="G37" s="46">
        <v>0.47577864106389911</v>
      </c>
      <c r="H37" s="46">
        <v>0.46872860492387042</v>
      </c>
      <c r="I37" s="46">
        <v>0.48832057496223114</v>
      </c>
      <c r="J37" s="46">
        <v>0.97027015536134475</v>
      </c>
      <c r="K37" s="46">
        <v>0.97027015536134475</v>
      </c>
      <c r="L37" s="46">
        <v>0.50526691596252182</v>
      </c>
    </row>
    <row r="38" spans="1:12">
      <c r="A38" s="84" t="s">
        <v>25</v>
      </c>
      <c r="B38" s="26" t="s">
        <v>13</v>
      </c>
      <c r="C38" s="29">
        <v>2518.2305710000001</v>
      </c>
      <c r="D38" s="28">
        <v>2518.2305710000001</v>
      </c>
      <c r="E38" s="28">
        <v>2518.2305719999995</v>
      </c>
      <c r="F38" s="28">
        <v>2518.2305740000002</v>
      </c>
      <c r="G38" s="28">
        <v>2518.2305799999999</v>
      </c>
      <c r="H38" s="28">
        <v>2518.2305669999996</v>
      </c>
      <c r="I38" s="28">
        <v>2518.2305639999995</v>
      </c>
      <c r="J38" s="28">
        <v>2518.2305719999999</v>
      </c>
      <c r="K38" s="28">
        <v>2518.2305719999999</v>
      </c>
      <c r="L38" s="28">
        <v>2518.2305700000006</v>
      </c>
    </row>
    <row r="39" spans="1:12">
      <c r="A39" s="85"/>
      <c r="B39" s="26" t="s">
        <v>14</v>
      </c>
      <c r="C39" s="29">
        <v>2355.3868950000001</v>
      </c>
      <c r="D39" s="28">
        <v>2330.1391570000001</v>
      </c>
      <c r="E39" s="28">
        <v>1926.2076309999993</v>
      </c>
      <c r="F39" s="28">
        <v>2235.792089</v>
      </c>
      <c r="G39" s="28">
        <v>2354.3318489999997</v>
      </c>
      <c r="H39" s="28">
        <v>2350.6210219999994</v>
      </c>
      <c r="I39" s="28">
        <v>2375.1865729999995</v>
      </c>
      <c r="J39" s="28">
        <v>2389.0145259999999</v>
      </c>
      <c r="K39" s="28">
        <v>2389.0145259999999</v>
      </c>
      <c r="L39" s="28">
        <v>2408.0153600000008</v>
      </c>
    </row>
    <row r="40" spans="1:12">
      <c r="A40" s="85"/>
      <c r="B40" s="26" t="s">
        <v>15</v>
      </c>
      <c r="C40" s="29">
        <v>162.84367600000002</v>
      </c>
      <c r="D40" s="28">
        <v>188.09141400000004</v>
      </c>
      <c r="E40" s="28">
        <v>592.02294100000017</v>
      </c>
      <c r="F40" s="28">
        <v>282.43848499999996</v>
      </c>
      <c r="G40" s="28">
        <v>163.89873100000003</v>
      </c>
      <c r="H40" s="28">
        <v>167.60954500000003</v>
      </c>
      <c r="I40" s="28">
        <v>143.04399100000001</v>
      </c>
      <c r="J40" s="28">
        <v>129.21604600000001</v>
      </c>
      <c r="K40" s="28">
        <v>129.21604600000001</v>
      </c>
      <c r="L40" s="28">
        <v>110.21521</v>
      </c>
    </row>
    <row r="41" spans="1:12">
      <c r="A41" s="86"/>
      <c r="B41" s="27" t="s">
        <v>16</v>
      </c>
      <c r="C41" s="47">
        <v>0.93533408819855046</v>
      </c>
      <c r="D41" s="46">
        <v>0.92530810475972103</v>
      </c>
      <c r="E41" s="46">
        <v>0.7649051887533036</v>
      </c>
      <c r="F41" s="46">
        <v>0.88784248435544566</v>
      </c>
      <c r="G41" s="46">
        <v>0.9349151216327457</v>
      </c>
      <c r="H41" s="46">
        <v>0.93344154137574631</v>
      </c>
      <c r="I41" s="46">
        <v>0.94319662661357484</v>
      </c>
      <c r="J41" s="46">
        <v>0.94868776217843487</v>
      </c>
      <c r="K41" s="46">
        <v>0.94868776217843487</v>
      </c>
      <c r="L41" s="46">
        <v>0.95623307440033189</v>
      </c>
    </row>
    <row r="42" spans="1:12">
      <c r="A42" s="78" t="s">
        <v>26</v>
      </c>
      <c r="B42" s="26" t="s">
        <v>13</v>
      </c>
      <c r="C42" s="29">
        <v>340.99790200000001</v>
      </c>
      <c r="D42" s="28">
        <v>340.99790400000001</v>
      </c>
      <c r="E42" s="28">
        <v>340.99790200000001</v>
      </c>
      <c r="F42" s="28">
        <v>340.99790300000001</v>
      </c>
      <c r="G42" s="28">
        <v>340.99790200000001</v>
      </c>
      <c r="H42" s="28">
        <v>340.99790200000001</v>
      </c>
      <c r="I42" s="28">
        <v>340.99790400000001</v>
      </c>
      <c r="J42" s="28">
        <v>340.99790300000001</v>
      </c>
      <c r="K42" s="28">
        <v>340.99790300000001</v>
      </c>
      <c r="L42" s="28">
        <v>340.99790299999995</v>
      </c>
    </row>
    <row r="43" spans="1:12">
      <c r="A43" s="79"/>
      <c r="B43" s="26" t="s">
        <v>14</v>
      </c>
      <c r="C43" s="29">
        <v>1.5032770000000255</v>
      </c>
      <c r="D43" s="28">
        <v>277.16507899999999</v>
      </c>
      <c r="E43" s="28">
        <v>238.39603200000002</v>
      </c>
      <c r="F43" s="28">
        <v>228.709608</v>
      </c>
      <c r="G43" s="28">
        <v>266.612549</v>
      </c>
      <c r="H43" s="28">
        <v>266.374684</v>
      </c>
      <c r="I43" s="28">
        <v>279.30081100000001</v>
      </c>
      <c r="J43" s="28">
        <v>336.93868200000003</v>
      </c>
      <c r="K43" s="28">
        <v>336.93868200000003</v>
      </c>
      <c r="L43" s="28">
        <v>287.72999099999993</v>
      </c>
    </row>
    <row r="44" spans="1:12">
      <c r="A44" s="79"/>
      <c r="B44" s="26" t="s">
        <v>15</v>
      </c>
      <c r="C44" s="29">
        <v>339.49462499999998</v>
      </c>
      <c r="D44" s="28">
        <v>63.832825000000007</v>
      </c>
      <c r="E44" s="28">
        <v>102.60186999999999</v>
      </c>
      <c r="F44" s="28">
        <v>112.28829500000001</v>
      </c>
      <c r="G44" s="28">
        <v>74.385353000000009</v>
      </c>
      <c r="H44" s="28">
        <v>74.623217999999994</v>
      </c>
      <c r="I44" s="28">
        <v>61.697093000000002</v>
      </c>
      <c r="J44" s="28">
        <v>4.059221</v>
      </c>
      <c r="K44" s="28">
        <v>4.059221</v>
      </c>
      <c r="L44" s="28">
        <v>53.267912000000003</v>
      </c>
    </row>
    <row r="45" spans="1:12">
      <c r="A45" s="80"/>
      <c r="B45" s="27" t="s">
        <v>16</v>
      </c>
      <c r="C45" s="45">
        <v>4.4084640731895924E-3</v>
      </c>
      <c r="D45" s="46">
        <v>0.81280581419644149</v>
      </c>
      <c r="E45" s="46">
        <v>0.69911289952745814</v>
      </c>
      <c r="F45" s="46">
        <v>0.67070678730830791</v>
      </c>
      <c r="G45" s="46">
        <v>0.78185979279133511</v>
      </c>
      <c r="H45" s="46">
        <v>0.78116223717998123</v>
      </c>
      <c r="I45" s="46">
        <v>0.81906899638890451</v>
      </c>
      <c r="J45" s="46">
        <v>0.98809605289566849</v>
      </c>
      <c r="K45" s="46">
        <v>0.98809605289566849</v>
      </c>
      <c r="L45" s="46">
        <v>0.84378815373536176</v>
      </c>
    </row>
    <row r="46" spans="1:12">
      <c r="A46" s="78" t="s">
        <v>27</v>
      </c>
      <c r="B46" s="26" t="s">
        <v>13</v>
      </c>
      <c r="C46" s="29">
        <v>1156.4497450000001</v>
      </c>
      <c r="D46" s="28">
        <v>1156.4497430000001</v>
      </c>
      <c r="E46" s="28">
        <v>1156.4497470000003</v>
      </c>
      <c r="F46" s="28">
        <v>1156.4497479999998</v>
      </c>
      <c r="G46" s="28">
        <v>1156.4497440000002</v>
      </c>
      <c r="H46" s="28">
        <v>1156.449738</v>
      </c>
      <c r="I46" s="28">
        <v>1156.4497569999999</v>
      </c>
      <c r="J46" s="28">
        <v>1156.4497499999995</v>
      </c>
      <c r="K46" s="28">
        <v>1156.4497499999995</v>
      </c>
      <c r="L46" s="28">
        <v>1156.4497470000001</v>
      </c>
    </row>
    <row r="47" spans="1:12">
      <c r="A47" s="79"/>
      <c r="B47" s="26" t="s">
        <v>14</v>
      </c>
      <c r="C47" s="29">
        <v>859.65579600000012</v>
      </c>
      <c r="D47" s="28">
        <v>583.04705600000011</v>
      </c>
      <c r="E47" s="28">
        <v>545.53724900000043</v>
      </c>
      <c r="F47" s="28">
        <v>471.05605299999991</v>
      </c>
      <c r="G47" s="28">
        <v>825.10069300000032</v>
      </c>
      <c r="H47" s="28">
        <v>840.24233000000015</v>
      </c>
      <c r="I47" s="28">
        <v>909.03022099999987</v>
      </c>
      <c r="J47" s="28">
        <v>1040.3985929999994</v>
      </c>
      <c r="K47" s="28">
        <v>1040.3985929999994</v>
      </c>
      <c r="L47" s="28">
        <v>1088.506257</v>
      </c>
    </row>
    <row r="48" spans="1:12">
      <c r="A48" s="79"/>
      <c r="B48" s="26" t="s">
        <v>15</v>
      </c>
      <c r="C48" s="29">
        <v>296.793949</v>
      </c>
      <c r="D48" s="28">
        <v>573.40268700000001</v>
      </c>
      <c r="E48" s="28">
        <v>610.91249799999991</v>
      </c>
      <c r="F48" s="28">
        <v>685.39369499999987</v>
      </c>
      <c r="G48" s="28">
        <v>331.34905099999997</v>
      </c>
      <c r="H48" s="28">
        <v>316.20740799999987</v>
      </c>
      <c r="I48" s="28">
        <v>247.41953599999999</v>
      </c>
      <c r="J48" s="28">
        <v>116.05115700000002</v>
      </c>
      <c r="K48" s="28">
        <v>116.05115700000002</v>
      </c>
      <c r="L48" s="28">
        <v>67.943489999999997</v>
      </c>
    </row>
    <row r="49" spans="1:12">
      <c r="A49" s="80"/>
      <c r="B49" s="27" t="s">
        <v>16</v>
      </c>
      <c r="C49" s="47">
        <v>0.74335767699097033</v>
      </c>
      <c r="D49" s="46">
        <v>0.50416981760702428</v>
      </c>
      <c r="E49" s="46">
        <v>0.47173450503595488</v>
      </c>
      <c r="F49" s="46">
        <v>0.40732946140950693</v>
      </c>
      <c r="G49" s="46">
        <v>0.713477345021575</v>
      </c>
      <c r="H49" s="46">
        <v>0.72657055675687321</v>
      </c>
      <c r="I49" s="46">
        <v>0.7860524986041395</v>
      </c>
      <c r="J49" s="46">
        <v>0.89964876813713679</v>
      </c>
      <c r="K49" s="46">
        <v>0.89964876813713679</v>
      </c>
      <c r="L49" s="46">
        <v>0.94124821231855904</v>
      </c>
    </row>
    <row r="50" spans="1:12">
      <c r="A50" s="78" t="s">
        <v>28</v>
      </c>
      <c r="B50" s="26" t="s">
        <v>13</v>
      </c>
      <c r="C50" s="29">
        <v>1246.1038010000004</v>
      </c>
      <c r="D50" s="28">
        <v>1246.103807</v>
      </c>
      <c r="E50" s="28">
        <v>1246.1038049999993</v>
      </c>
      <c r="F50" s="28">
        <v>1246.103799</v>
      </c>
      <c r="G50" s="28">
        <v>1246.1038020000001</v>
      </c>
      <c r="H50" s="28">
        <v>1246.1038009999995</v>
      </c>
      <c r="I50" s="28">
        <v>1246.1038020000001</v>
      </c>
      <c r="J50" s="28">
        <v>1246.103801</v>
      </c>
      <c r="K50" s="28">
        <v>1246.103801</v>
      </c>
      <c r="L50" s="28">
        <v>1246.1038010000002</v>
      </c>
    </row>
    <row r="51" spans="1:12">
      <c r="A51" s="79"/>
      <c r="B51" s="26" t="s">
        <v>14</v>
      </c>
      <c r="C51" s="29">
        <v>696.19848300000046</v>
      </c>
      <c r="D51" s="28">
        <v>438.18264999999997</v>
      </c>
      <c r="E51" s="28">
        <v>441.69105199999944</v>
      </c>
      <c r="F51" s="28">
        <v>405.23142299999995</v>
      </c>
      <c r="G51" s="28">
        <v>700.64653200000021</v>
      </c>
      <c r="H51" s="28">
        <v>709.7721289999995</v>
      </c>
      <c r="I51" s="28">
        <v>732.71041600000012</v>
      </c>
      <c r="J51" s="28">
        <v>901.79328899999996</v>
      </c>
      <c r="K51" s="28">
        <v>901.79328899999996</v>
      </c>
      <c r="L51" s="28">
        <v>1212.8618450000001</v>
      </c>
    </row>
    <row r="52" spans="1:12">
      <c r="A52" s="79"/>
      <c r="B52" s="26" t="s">
        <v>15</v>
      </c>
      <c r="C52" s="29">
        <v>549.90531799999997</v>
      </c>
      <c r="D52" s="28">
        <v>807.92115699999999</v>
      </c>
      <c r="E52" s="28">
        <v>804.41275299999984</v>
      </c>
      <c r="F52" s="28">
        <v>840.87237600000003</v>
      </c>
      <c r="G52" s="28">
        <v>545.45726999999988</v>
      </c>
      <c r="H52" s="28">
        <v>536.33167200000003</v>
      </c>
      <c r="I52" s="28">
        <v>513.39338599999996</v>
      </c>
      <c r="J52" s="28">
        <v>344.31051200000002</v>
      </c>
      <c r="K52" s="28">
        <v>344.31051200000002</v>
      </c>
      <c r="L52" s="28">
        <v>33.241956000000002</v>
      </c>
    </row>
    <row r="53" spans="1:12">
      <c r="A53" s="80"/>
      <c r="B53" s="27" t="s">
        <v>16</v>
      </c>
      <c r="C53" s="47">
        <v>0.55870023222888809</v>
      </c>
      <c r="D53" s="46">
        <v>0.35164217261716463</v>
      </c>
      <c r="E53" s="46">
        <v>0.35445767056300714</v>
      </c>
      <c r="F53" s="46">
        <v>0.32519877021898075</v>
      </c>
      <c r="G53" s="46">
        <v>0.56226979716734715</v>
      </c>
      <c r="H53" s="46">
        <v>0.56959310165847077</v>
      </c>
      <c r="I53" s="46">
        <v>0.5880011077921421</v>
      </c>
      <c r="J53" s="46">
        <v>0.72369034447716929</v>
      </c>
      <c r="K53" s="46">
        <v>0.72369034447716929</v>
      </c>
      <c r="L53" s="46">
        <v>0.97332328496765408</v>
      </c>
    </row>
    <row r="54" spans="1:12">
      <c r="A54" s="78" t="s">
        <v>29</v>
      </c>
      <c r="B54" s="26" t="s">
        <v>13</v>
      </c>
      <c r="C54" s="28">
        <v>61.598155000000006</v>
      </c>
      <c r="D54" s="28">
        <v>61.598154000000008</v>
      </c>
      <c r="E54" s="28">
        <v>61.598153000000003</v>
      </c>
      <c r="F54" s="28">
        <v>61.598154000000008</v>
      </c>
      <c r="G54" s="28">
        <v>61.598155000000006</v>
      </c>
      <c r="H54" s="28">
        <v>61.598154000000008</v>
      </c>
      <c r="I54" s="28">
        <v>61.598154000000008</v>
      </c>
      <c r="J54" s="28">
        <v>61.598155000000006</v>
      </c>
      <c r="K54" s="28">
        <v>61.598155000000006</v>
      </c>
      <c r="L54" s="28">
        <v>61.598154000000008</v>
      </c>
    </row>
    <row r="55" spans="1:12">
      <c r="A55" s="79"/>
      <c r="B55" s="26" t="s">
        <v>14</v>
      </c>
      <c r="C55" s="28">
        <v>61.334779000000005</v>
      </c>
      <c r="D55" s="28">
        <v>0</v>
      </c>
      <c r="E55" s="28">
        <v>56.191494000000006</v>
      </c>
      <c r="F55" s="28">
        <v>0</v>
      </c>
      <c r="G55" s="28">
        <v>61.598155000000006</v>
      </c>
      <c r="H55" s="28">
        <v>61.598154000000008</v>
      </c>
      <c r="I55" s="28">
        <v>61.598154000000008</v>
      </c>
      <c r="J55" s="28">
        <v>61.598155000000006</v>
      </c>
      <c r="K55" s="28">
        <v>61.598155000000006</v>
      </c>
      <c r="L55" s="28">
        <v>61.598154000000008</v>
      </c>
    </row>
    <row r="56" spans="1:12">
      <c r="A56" s="79"/>
      <c r="B56" s="26" t="s">
        <v>15</v>
      </c>
      <c r="C56" s="28">
        <v>0.263376</v>
      </c>
      <c r="D56" s="28">
        <v>61.598154000000008</v>
      </c>
      <c r="E56" s="28">
        <v>5.4066590000000003</v>
      </c>
      <c r="F56" s="28">
        <v>61.598154000000008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</row>
    <row r="57" spans="1:12">
      <c r="A57" s="80"/>
      <c r="B57" s="27" t="s">
        <v>16</v>
      </c>
      <c r="C57" s="46">
        <v>0.99572428752127395</v>
      </c>
      <c r="D57" s="44">
        <v>0</v>
      </c>
      <c r="E57" s="46">
        <v>0.91222692992109689</v>
      </c>
      <c r="F57" s="44">
        <v>0</v>
      </c>
      <c r="G57" s="46">
        <v>1</v>
      </c>
      <c r="H57" s="46">
        <v>1</v>
      </c>
      <c r="I57" s="46">
        <v>1</v>
      </c>
      <c r="J57" s="46">
        <v>1</v>
      </c>
      <c r="K57" s="46">
        <v>1</v>
      </c>
      <c r="L57" s="46">
        <v>1</v>
      </c>
    </row>
    <row r="58" spans="1:12">
      <c r="A58" s="78" t="s">
        <v>30</v>
      </c>
      <c r="B58" s="26" t="s">
        <v>13</v>
      </c>
      <c r="C58" s="28">
        <v>867.38618599999984</v>
      </c>
      <c r="D58" s="28">
        <v>867.38618299999996</v>
      </c>
      <c r="E58" s="28">
        <v>867.38618500000007</v>
      </c>
      <c r="F58" s="28">
        <v>867.38618400000018</v>
      </c>
      <c r="G58" s="28">
        <v>867.38618399999996</v>
      </c>
      <c r="H58" s="28">
        <v>867.38618899999994</v>
      </c>
      <c r="I58" s="28">
        <v>867.38619199999994</v>
      </c>
      <c r="J58" s="28">
        <v>867.38618700000006</v>
      </c>
      <c r="K58" s="28">
        <v>867.38618700000006</v>
      </c>
      <c r="L58" s="28">
        <v>867.38618399999996</v>
      </c>
    </row>
    <row r="59" spans="1:12">
      <c r="A59" s="79"/>
      <c r="B59" s="26" t="s">
        <v>14</v>
      </c>
      <c r="C59" s="28">
        <v>8.6515549999999166</v>
      </c>
      <c r="D59" s="28">
        <v>711.27914999999996</v>
      </c>
      <c r="E59" s="28">
        <v>692.87285400000007</v>
      </c>
      <c r="F59" s="28">
        <v>674.09869200000026</v>
      </c>
      <c r="G59" s="28">
        <v>715.91186199999993</v>
      </c>
      <c r="H59" s="28">
        <v>714.87862399999995</v>
      </c>
      <c r="I59" s="28">
        <v>848.98249499999997</v>
      </c>
      <c r="J59" s="28">
        <v>728.3678440000001</v>
      </c>
      <c r="K59" s="28">
        <v>728.3678440000001</v>
      </c>
      <c r="L59" s="28">
        <v>770.23618499999998</v>
      </c>
    </row>
    <row r="60" spans="1:12">
      <c r="A60" s="79"/>
      <c r="B60" s="26" t="s">
        <v>15</v>
      </c>
      <c r="C60" s="28">
        <v>858.73463099999992</v>
      </c>
      <c r="D60" s="28">
        <v>156.107033</v>
      </c>
      <c r="E60" s="28">
        <v>174.51333100000002</v>
      </c>
      <c r="F60" s="28">
        <v>193.28749199999999</v>
      </c>
      <c r="G60" s="28">
        <v>151.474322</v>
      </c>
      <c r="H60" s="28">
        <v>152.507565</v>
      </c>
      <c r="I60" s="28">
        <v>18.403697000000001</v>
      </c>
      <c r="J60" s="28">
        <v>139.01834300000002</v>
      </c>
      <c r="K60" s="28">
        <v>139.01834300000002</v>
      </c>
      <c r="L60" s="28">
        <v>97.149998999999994</v>
      </c>
    </row>
    <row r="61" spans="1:12">
      <c r="A61" s="80"/>
      <c r="B61" s="27" t="s">
        <v>16</v>
      </c>
      <c r="C61" s="44">
        <v>9.9742826662908343E-3</v>
      </c>
      <c r="D61" s="46">
        <v>0.82002591687582826</v>
      </c>
      <c r="E61" s="46">
        <v>0.79880549861420724</v>
      </c>
      <c r="F61" s="46">
        <v>0.7771609744708593</v>
      </c>
      <c r="G61" s="46">
        <v>0.82536691868728218</v>
      </c>
      <c r="H61" s="46">
        <v>0.82417570520021277</v>
      </c>
      <c r="I61" s="46">
        <v>0.97878258015894271</v>
      </c>
      <c r="J61" s="46">
        <v>0.8397272805544459</v>
      </c>
      <c r="K61" s="46">
        <v>0.8397272805544459</v>
      </c>
      <c r="L61" s="46">
        <v>0.88799683371484273</v>
      </c>
    </row>
    <row r="62" spans="1:12">
      <c r="A62" s="96" t="s">
        <v>31</v>
      </c>
      <c r="B62" s="26" t="s">
        <v>13</v>
      </c>
      <c r="C62" s="28">
        <v>3465.1715949999998</v>
      </c>
      <c r="D62" s="28">
        <v>3465.171597</v>
      </c>
      <c r="E62" s="28">
        <v>3465.1715960000006</v>
      </c>
      <c r="F62" s="28">
        <v>3465.1715990000007</v>
      </c>
      <c r="G62" s="28">
        <v>3465.171601</v>
      </c>
      <c r="H62" s="28">
        <v>3465.1715950000012</v>
      </c>
      <c r="I62" s="28">
        <v>3465.1715979999999</v>
      </c>
      <c r="J62" s="28">
        <v>3465.171601</v>
      </c>
      <c r="K62" s="28">
        <v>3465.171601</v>
      </c>
      <c r="L62" s="28">
        <v>3465.1715979999999</v>
      </c>
    </row>
    <row r="63" spans="1:12">
      <c r="A63" s="97"/>
      <c r="B63" s="26" t="s">
        <v>14</v>
      </c>
      <c r="C63" s="28">
        <v>2831.4376749999997</v>
      </c>
      <c r="D63" s="28">
        <v>2423.9202679999999</v>
      </c>
      <c r="E63" s="28">
        <v>2466.9216730000007</v>
      </c>
      <c r="F63" s="28">
        <v>2408.1278180000008</v>
      </c>
      <c r="G63" s="28">
        <v>2851.293404</v>
      </c>
      <c r="H63" s="28">
        <v>2864.313458000001</v>
      </c>
      <c r="I63" s="28">
        <v>2894.0132450000001</v>
      </c>
      <c r="J63" s="28">
        <v>3154.7652029999999</v>
      </c>
      <c r="K63" s="28">
        <v>3154.7652029999999</v>
      </c>
      <c r="L63" s="28">
        <v>3228.8048549999999</v>
      </c>
    </row>
    <row r="64" spans="1:12">
      <c r="A64" s="97"/>
      <c r="B64" s="26" t="s">
        <v>15</v>
      </c>
      <c r="C64" s="28">
        <v>633.73392000000001</v>
      </c>
      <c r="D64" s="28">
        <v>1041.2513290000002</v>
      </c>
      <c r="E64" s="28">
        <v>998.24992299999997</v>
      </c>
      <c r="F64" s="28">
        <v>1057.0437809999999</v>
      </c>
      <c r="G64" s="28">
        <v>613.87819700000011</v>
      </c>
      <c r="H64" s="28">
        <v>600.85813700000006</v>
      </c>
      <c r="I64" s="28">
        <v>571.15835299999992</v>
      </c>
      <c r="J64" s="28">
        <v>310.40639799999985</v>
      </c>
      <c r="K64" s="28">
        <v>310.40639799999985</v>
      </c>
      <c r="L64" s="28">
        <v>236.36674300000001</v>
      </c>
    </row>
    <row r="65" spans="1:12">
      <c r="A65" s="98"/>
      <c r="B65" s="27" t="s">
        <v>16</v>
      </c>
      <c r="C65" s="46">
        <v>0.81711326477614155</v>
      </c>
      <c r="D65" s="46">
        <v>0.69950944712190533</v>
      </c>
      <c r="E65" s="46">
        <v>0.71191905066048577</v>
      </c>
      <c r="F65" s="46">
        <v>0.69495196679291504</v>
      </c>
      <c r="G65" s="46">
        <v>0.8228433487037573</v>
      </c>
      <c r="H65" s="46">
        <v>0.82660075539491429</v>
      </c>
      <c r="I65" s="46">
        <v>0.83517169731806173</v>
      </c>
      <c r="J65" s="46">
        <v>0.91042106027002501</v>
      </c>
      <c r="K65" s="46">
        <v>0.91042106027002501</v>
      </c>
      <c r="L65" s="46">
        <v>0.93178786783995793</v>
      </c>
    </row>
    <row r="66" spans="1:12">
      <c r="A66" s="96" t="s">
        <v>32</v>
      </c>
      <c r="B66" s="26" t="s">
        <v>13</v>
      </c>
      <c r="C66" s="28">
        <v>724.58046400000001</v>
      </c>
      <c r="D66" s="28">
        <v>724.58046200000001</v>
      </c>
      <c r="E66" s="28">
        <v>724.5804619999999</v>
      </c>
      <c r="F66" s="28">
        <v>724.58046300000001</v>
      </c>
      <c r="G66" s="28">
        <v>724.58046300000001</v>
      </c>
      <c r="H66" s="28">
        <v>724.58046399999989</v>
      </c>
      <c r="I66" s="28">
        <v>724.58046100000001</v>
      </c>
      <c r="J66" s="28">
        <v>724.58046100000001</v>
      </c>
      <c r="K66" s="28">
        <v>724.58046100000001</v>
      </c>
      <c r="L66" s="28">
        <v>724.58046300000001</v>
      </c>
    </row>
    <row r="67" spans="1:12">
      <c r="A67" s="97"/>
      <c r="B67" s="26" t="s">
        <v>14</v>
      </c>
      <c r="C67" s="28">
        <v>716.909085</v>
      </c>
      <c r="D67" s="28">
        <v>282.29748000000001</v>
      </c>
      <c r="E67" s="28">
        <v>531.18056899999988</v>
      </c>
      <c r="F67" s="28">
        <v>266.40696599999995</v>
      </c>
      <c r="G67" s="28">
        <v>574.25063899999998</v>
      </c>
      <c r="H67" s="28">
        <v>598.38671899999986</v>
      </c>
      <c r="I67" s="28">
        <v>721.11486500000001</v>
      </c>
      <c r="J67" s="28">
        <v>537.08300800000006</v>
      </c>
      <c r="K67" s="28">
        <v>537.08300800000006</v>
      </c>
      <c r="L67" s="28">
        <v>619.59258899999998</v>
      </c>
    </row>
    <row r="68" spans="1:12">
      <c r="A68" s="97"/>
      <c r="B68" s="26" t="s">
        <v>15</v>
      </c>
      <c r="C68" s="28">
        <v>7.6713789999999999</v>
      </c>
      <c r="D68" s="28">
        <v>442.282982</v>
      </c>
      <c r="E68" s="28">
        <v>193.39989299999999</v>
      </c>
      <c r="F68" s="28">
        <v>458.17349700000005</v>
      </c>
      <c r="G68" s="28">
        <v>150.329824</v>
      </c>
      <c r="H68" s="28">
        <v>126.19374499999998</v>
      </c>
      <c r="I68" s="28">
        <v>3.4655960000000001</v>
      </c>
      <c r="J68" s="28">
        <v>187.49745300000001</v>
      </c>
      <c r="K68" s="28">
        <v>187.49745300000001</v>
      </c>
      <c r="L68" s="28">
        <v>104.98787400000001</v>
      </c>
    </row>
    <row r="69" spans="1:12">
      <c r="A69" s="98"/>
      <c r="B69" s="27" t="s">
        <v>16</v>
      </c>
      <c r="C69" s="46">
        <v>0.98941266100710101</v>
      </c>
      <c r="D69" s="46">
        <v>0.38960128626819091</v>
      </c>
      <c r="E69" s="46">
        <v>0.73308707156390307</v>
      </c>
      <c r="F69" s="46">
        <v>0.36767064474383981</v>
      </c>
      <c r="G69" s="46">
        <v>0.79252846070733762</v>
      </c>
      <c r="H69" s="46">
        <v>0.82583888019371154</v>
      </c>
      <c r="I69" s="46">
        <v>0.99521709984393303</v>
      </c>
      <c r="J69" s="46">
        <v>0.74123308163563639</v>
      </c>
      <c r="K69" s="46">
        <v>0.74123308163563639</v>
      </c>
      <c r="L69" s="46">
        <v>0.85510529284033421</v>
      </c>
    </row>
    <row r="70" spans="1:12">
      <c r="A70" s="99" t="s">
        <v>33</v>
      </c>
      <c r="B70" s="26" t="s">
        <v>13</v>
      </c>
      <c r="C70" s="28">
        <v>3662.1369720000012</v>
      </c>
      <c r="D70" s="28">
        <v>3662.1369790000003</v>
      </c>
      <c r="E70" s="28">
        <v>3662.1369749999994</v>
      </c>
      <c r="F70" s="28">
        <v>3662.1369740000018</v>
      </c>
      <c r="G70" s="28">
        <v>3662.1369939999995</v>
      </c>
      <c r="H70" s="28">
        <v>3662.1369969999996</v>
      </c>
      <c r="I70" s="28">
        <v>3662.1369899999995</v>
      </c>
      <c r="J70" s="28">
        <v>3662.1369819999991</v>
      </c>
      <c r="K70" s="28">
        <v>3662.1369819999991</v>
      </c>
      <c r="L70" s="28">
        <v>3662.1369810000006</v>
      </c>
    </row>
    <row r="71" spans="1:12">
      <c r="A71" s="100"/>
      <c r="B71" s="26" t="s">
        <v>14</v>
      </c>
      <c r="C71" s="28">
        <v>2277.053785000001</v>
      </c>
      <c r="D71" s="28">
        <v>2323.3341110000001</v>
      </c>
      <c r="E71" s="28">
        <v>2155.0150519999993</v>
      </c>
      <c r="F71" s="28">
        <v>2247.2793500000016</v>
      </c>
      <c r="G71" s="28">
        <v>2284.1051049999996</v>
      </c>
      <c r="H71" s="28">
        <v>2339.2139079999993</v>
      </c>
      <c r="I71" s="28">
        <v>2326.3671059999992</v>
      </c>
      <c r="J71" s="28">
        <v>3042.8024369999994</v>
      </c>
      <c r="K71" s="28">
        <v>3042.8024369999994</v>
      </c>
      <c r="L71" s="28">
        <v>3071.1887740000006</v>
      </c>
    </row>
    <row r="72" spans="1:12">
      <c r="A72" s="100"/>
      <c r="B72" s="26" t="s">
        <v>15</v>
      </c>
      <c r="C72" s="28">
        <v>1385.0831870000002</v>
      </c>
      <c r="D72" s="28">
        <v>1338.8028680000002</v>
      </c>
      <c r="E72" s="28">
        <v>1507.1219230000002</v>
      </c>
      <c r="F72" s="28">
        <v>1414.8576240000002</v>
      </c>
      <c r="G72" s="28">
        <v>1378.0318890000001</v>
      </c>
      <c r="H72" s="28">
        <v>1322.9230890000003</v>
      </c>
      <c r="I72" s="28">
        <v>1335.7698840000003</v>
      </c>
      <c r="J72" s="28">
        <v>619.33454499999993</v>
      </c>
      <c r="K72" s="28">
        <v>619.33454499999993</v>
      </c>
      <c r="L72" s="28">
        <v>590.94820700000002</v>
      </c>
    </row>
    <row r="73" spans="1:12">
      <c r="A73" s="101"/>
      <c r="B73" s="27" t="s">
        <v>16</v>
      </c>
      <c r="C73" s="46">
        <v>0.6217828012469</v>
      </c>
      <c r="D73" s="46">
        <v>0.63442031915322294</v>
      </c>
      <c r="E73" s="46">
        <v>0.5884583418674556</v>
      </c>
      <c r="F73" s="46">
        <v>0.61365245646325206</v>
      </c>
      <c r="G73" s="46">
        <v>0.6237082634380553</v>
      </c>
      <c r="H73" s="46">
        <v>0.63875652656256965</v>
      </c>
      <c r="I73" s="46">
        <v>0.63524852083700989</v>
      </c>
      <c r="J73" s="46">
        <v>0.83088165515267998</v>
      </c>
      <c r="K73" s="46">
        <v>0.83088165515267998</v>
      </c>
      <c r="L73" s="46">
        <v>0.83863295937154358</v>
      </c>
    </row>
    <row r="74" spans="1:12">
      <c r="A74" s="99" t="s">
        <v>34</v>
      </c>
      <c r="B74" s="26" t="s">
        <v>13</v>
      </c>
      <c r="C74" s="28">
        <v>4103.5477090000004</v>
      </c>
      <c r="D74" s="28">
        <v>4103.5477069999997</v>
      </c>
      <c r="E74" s="28">
        <v>4103.5477040000005</v>
      </c>
      <c r="F74" s="28">
        <v>4103.5477030000002</v>
      </c>
      <c r="G74" s="28">
        <v>4103.5477050000018</v>
      </c>
      <c r="H74" s="28">
        <v>4103.547700000001</v>
      </c>
      <c r="I74" s="28">
        <v>4103.5477099999998</v>
      </c>
      <c r="J74" s="28">
        <v>4103.5477140000003</v>
      </c>
      <c r="K74" s="28">
        <v>4103.5477140000003</v>
      </c>
      <c r="L74" s="28">
        <v>4103.5477060000012</v>
      </c>
    </row>
    <row r="75" spans="1:12">
      <c r="A75" s="100"/>
      <c r="B75" s="26" t="s">
        <v>14</v>
      </c>
      <c r="C75" s="28">
        <v>3600.2474390000007</v>
      </c>
      <c r="D75" s="28">
        <v>3623.8811719999999</v>
      </c>
      <c r="E75" s="28">
        <v>3224.3703350000005</v>
      </c>
      <c r="F75" s="28">
        <v>3518.3902950000002</v>
      </c>
      <c r="G75" s="28">
        <v>3556.5754830000014</v>
      </c>
      <c r="H75" s="28">
        <v>3579.227076000001</v>
      </c>
      <c r="I75" s="28">
        <v>3642.9792399999997</v>
      </c>
      <c r="J75" s="28">
        <v>3897.0246900000002</v>
      </c>
      <c r="K75" s="28">
        <v>3897.0246900000002</v>
      </c>
      <c r="L75" s="28">
        <v>3761.1144370000011</v>
      </c>
    </row>
    <row r="76" spans="1:12">
      <c r="A76" s="100"/>
      <c r="B76" s="26" t="s">
        <v>15</v>
      </c>
      <c r="C76" s="28">
        <v>503.30026999999995</v>
      </c>
      <c r="D76" s="28">
        <v>479.66653500000001</v>
      </c>
      <c r="E76" s="28">
        <v>879.177369</v>
      </c>
      <c r="F76" s="28">
        <v>585.15740800000003</v>
      </c>
      <c r="G76" s="28">
        <v>546.9722220000001</v>
      </c>
      <c r="H76" s="28">
        <v>524.32062399999995</v>
      </c>
      <c r="I76" s="28">
        <v>460.56847000000016</v>
      </c>
      <c r="J76" s="28">
        <v>206.52302399999999</v>
      </c>
      <c r="K76" s="28">
        <v>206.52302399999999</v>
      </c>
      <c r="L76" s="28">
        <v>342.433269</v>
      </c>
    </row>
    <row r="77" spans="1:12">
      <c r="A77" s="101"/>
      <c r="B77" s="27" t="s">
        <v>16</v>
      </c>
      <c r="C77" s="46">
        <v>0.87734996503241591</v>
      </c>
      <c r="D77" s="46">
        <v>0.88310930705599811</v>
      </c>
      <c r="E77" s="46">
        <v>0.78575188290293119</v>
      </c>
      <c r="F77" s="46">
        <v>0.85740207002535729</v>
      </c>
      <c r="G77" s="46">
        <v>0.86670747818197957</v>
      </c>
      <c r="H77" s="46">
        <v>0.87222748160085972</v>
      </c>
      <c r="I77" s="46">
        <v>0.88776334465963835</v>
      </c>
      <c r="J77" s="46">
        <v>0.94967207928510022</v>
      </c>
      <c r="K77" s="46">
        <v>0.94967207928510022</v>
      </c>
      <c r="L77" s="46">
        <v>0.91655189764229827</v>
      </c>
    </row>
    <row r="78" spans="1:12">
      <c r="A78" s="99" t="s">
        <v>35</v>
      </c>
      <c r="B78" s="26" t="s">
        <v>13</v>
      </c>
      <c r="C78" s="28">
        <v>14828.614269999995</v>
      </c>
      <c r="D78" s="28">
        <v>14828.614278000005</v>
      </c>
      <c r="E78" s="28">
        <v>14828.614281999993</v>
      </c>
      <c r="F78" s="28">
        <v>14828.614272000001</v>
      </c>
      <c r="G78" s="28">
        <v>14828.614237000003</v>
      </c>
      <c r="H78" s="28">
        <v>14828.614227000002</v>
      </c>
      <c r="I78" s="28">
        <v>14828.614228000004</v>
      </c>
      <c r="J78" s="28">
        <v>14828.614247000005</v>
      </c>
      <c r="K78" s="28">
        <v>14828.614247000005</v>
      </c>
      <c r="L78" s="28">
        <v>14828.614243999999</v>
      </c>
    </row>
    <row r="79" spans="1:12">
      <c r="A79" s="100"/>
      <c r="B79" s="26" t="s">
        <v>14</v>
      </c>
      <c r="C79" s="28">
        <v>9406.2281109999931</v>
      </c>
      <c r="D79" s="28">
        <v>9406.0194510000038</v>
      </c>
      <c r="E79" s="28">
        <v>8367.5819839999931</v>
      </c>
      <c r="F79" s="28">
        <v>8938.8809159999983</v>
      </c>
      <c r="G79" s="28">
        <v>9161.8137950000018</v>
      </c>
      <c r="H79" s="28">
        <v>9254.1106540000001</v>
      </c>
      <c r="I79" s="28">
        <v>9495.2285830000073</v>
      </c>
      <c r="J79" s="28">
        <v>12919.468891000004</v>
      </c>
      <c r="K79" s="28">
        <v>12919.468891000004</v>
      </c>
      <c r="L79" s="28">
        <v>13214.279841</v>
      </c>
    </row>
    <row r="80" spans="1:12">
      <c r="A80" s="100"/>
      <c r="B80" s="26" t="s">
        <v>15</v>
      </c>
      <c r="C80" s="28">
        <v>5422.3861590000006</v>
      </c>
      <c r="D80" s="28">
        <v>5422.5948270000008</v>
      </c>
      <c r="E80" s="28">
        <v>6461.0322980000001</v>
      </c>
      <c r="F80" s="28">
        <v>5889.7333560000015</v>
      </c>
      <c r="G80" s="28">
        <v>5666.8004420000007</v>
      </c>
      <c r="H80" s="28">
        <v>5574.5035730000009</v>
      </c>
      <c r="I80" s="28">
        <v>5333.3856449999976</v>
      </c>
      <c r="J80" s="28">
        <v>1909.1453560000002</v>
      </c>
      <c r="K80" s="28">
        <v>1909.1453560000002</v>
      </c>
      <c r="L80" s="28">
        <v>1614.3344029999992</v>
      </c>
    </row>
    <row r="81" spans="1:12">
      <c r="A81" s="101"/>
      <c r="B81" s="27" t="s">
        <v>16</v>
      </c>
      <c r="C81" s="46">
        <v>0.63432954285080323</v>
      </c>
      <c r="D81" s="46">
        <v>0.63431547106562347</v>
      </c>
      <c r="E81" s="46">
        <v>0.56428617164566397</v>
      </c>
      <c r="F81" s="46">
        <v>0.60281296364143488</v>
      </c>
      <c r="G81" s="46">
        <v>0.61784693084399367</v>
      </c>
      <c r="H81" s="46">
        <v>0.62407117161022896</v>
      </c>
      <c r="I81" s="46">
        <v>0.64033148593688027</v>
      </c>
      <c r="J81" s="46">
        <v>0.87125261172761015</v>
      </c>
      <c r="K81" s="46">
        <v>0.87125261172761015</v>
      </c>
      <c r="L81" s="46">
        <v>0.89113383243797062</v>
      </c>
    </row>
    <row r="82" spans="1:12">
      <c r="A82" s="99" t="s">
        <v>36</v>
      </c>
      <c r="B82" s="26" t="s">
        <v>13</v>
      </c>
      <c r="C82" s="28">
        <v>3335.0537869999989</v>
      </c>
      <c r="D82" s="28">
        <v>3335.0537939999995</v>
      </c>
      <c r="E82" s="28">
        <v>3335.0537910000012</v>
      </c>
      <c r="F82" s="28">
        <v>3335.0537869999994</v>
      </c>
      <c r="G82" s="28">
        <v>3335.053785999999</v>
      </c>
      <c r="H82" s="28">
        <v>3335.0537850000005</v>
      </c>
      <c r="I82" s="28">
        <v>3335.0537799999988</v>
      </c>
      <c r="J82" s="28">
        <v>3335.0537890000005</v>
      </c>
      <c r="K82" s="28">
        <v>3335.0537890000005</v>
      </c>
      <c r="L82" s="28">
        <v>3335.0537949999984</v>
      </c>
    </row>
    <row r="83" spans="1:12">
      <c r="A83" s="100"/>
      <c r="B83" s="26" t="s">
        <v>14</v>
      </c>
      <c r="C83" s="28">
        <v>2790.6535539999991</v>
      </c>
      <c r="D83" s="28">
        <v>82.005836999999701</v>
      </c>
      <c r="E83" s="28">
        <v>1727.7150540000009</v>
      </c>
      <c r="F83" s="28">
        <v>147.15593499999977</v>
      </c>
      <c r="G83" s="28">
        <v>2873.847354999999</v>
      </c>
      <c r="H83" s="28">
        <v>2903.0546870000007</v>
      </c>
      <c r="I83" s="28">
        <v>2846.1025109999987</v>
      </c>
      <c r="J83" s="28">
        <v>1602.6971540000006</v>
      </c>
      <c r="K83" s="28">
        <v>1602.6971540000006</v>
      </c>
      <c r="L83" s="28">
        <v>2987.4386629999985</v>
      </c>
    </row>
    <row r="84" spans="1:12">
      <c r="A84" s="100"/>
      <c r="B84" s="26" t="s">
        <v>15</v>
      </c>
      <c r="C84" s="28">
        <v>544.40023299999984</v>
      </c>
      <c r="D84" s="28">
        <v>3253.0479569999998</v>
      </c>
      <c r="E84" s="28">
        <v>1607.3387370000003</v>
      </c>
      <c r="F84" s="28">
        <v>3187.8978519999996</v>
      </c>
      <c r="G84" s="28">
        <v>461.20643099999995</v>
      </c>
      <c r="H84" s="28">
        <v>431.99909799999995</v>
      </c>
      <c r="I84" s="28">
        <v>488.95126900000008</v>
      </c>
      <c r="J84" s="28">
        <v>1732.3566349999999</v>
      </c>
      <c r="K84" s="28">
        <v>1732.3566349999999</v>
      </c>
      <c r="L84" s="28">
        <v>347.61513199999996</v>
      </c>
    </row>
    <row r="85" spans="1:12">
      <c r="A85" s="101"/>
      <c r="B85" s="27" t="s">
        <v>16</v>
      </c>
      <c r="C85" s="46">
        <v>0.83676418199848357</v>
      </c>
      <c r="D85" s="44">
        <v>2.4589059746962426E-2</v>
      </c>
      <c r="E85" s="46">
        <v>0.51804713275162895</v>
      </c>
      <c r="F85" s="44">
        <v>4.4124006507364852E-2</v>
      </c>
      <c r="G85" s="46">
        <v>0.861709447404996</v>
      </c>
      <c r="H85" s="46">
        <v>0.87046712711411345</v>
      </c>
      <c r="I85" s="46">
        <v>0.85339028955629004</v>
      </c>
      <c r="J85" s="46">
        <v>0.48056111097403365</v>
      </c>
      <c r="K85" s="46">
        <v>0.48056111097403365</v>
      </c>
      <c r="L85" s="46">
        <v>0.89576925789888195</v>
      </c>
    </row>
    <row r="86" spans="1:12">
      <c r="A86" s="99" t="s">
        <v>37</v>
      </c>
      <c r="B86" s="26" t="s">
        <v>13</v>
      </c>
      <c r="C86" s="28">
        <v>786.94995800000004</v>
      </c>
      <c r="D86" s="28">
        <v>786.94996000000003</v>
      </c>
      <c r="E86" s="28">
        <v>786.94995599999993</v>
      </c>
      <c r="F86" s="28">
        <v>786.94996000000015</v>
      </c>
      <c r="G86" s="28">
        <v>786.94995799999992</v>
      </c>
      <c r="H86" s="28">
        <v>786.94995900000004</v>
      </c>
      <c r="I86" s="28">
        <v>786.94996000000015</v>
      </c>
      <c r="J86" s="28">
        <v>786.94995799999992</v>
      </c>
      <c r="K86" s="28">
        <v>786.94995799999992</v>
      </c>
      <c r="L86" s="28">
        <v>786.94996100000003</v>
      </c>
    </row>
    <row r="87" spans="1:12">
      <c r="A87" s="100"/>
      <c r="B87" s="26" t="s">
        <v>14</v>
      </c>
      <c r="C87" s="28">
        <v>646.08045400000003</v>
      </c>
      <c r="D87" s="28">
        <v>635.07507699999996</v>
      </c>
      <c r="E87" s="28">
        <v>530.32235799999989</v>
      </c>
      <c r="F87" s="28">
        <v>633.40115600000013</v>
      </c>
      <c r="G87" s="28">
        <v>651.2952939999999</v>
      </c>
      <c r="H87" s="28">
        <v>644.92861700000003</v>
      </c>
      <c r="I87" s="28">
        <v>656.90541900000017</v>
      </c>
      <c r="J87" s="28">
        <v>633.20677799999999</v>
      </c>
      <c r="K87" s="28">
        <v>633.20677799999999</v>
      </c>
      <c r="L87" s="28">
        <v>764.60123299999998</v>
      </c>
    </row>
    <row r="88" spans="1:12">
      <c r="A88" s="100"/>
      <c r="B88" s="26" t="s">
        <v>15</v>
      </c>
      <c r="C88" s="28">
        <v>140.86950400000001</v>
      </c>
      <c r="D88" s="28">
        <v>151.87488300000001</v>
      </c>
      <c r="E88" s="28">
        <v>256.62759799999998</v>
      </c>
      <c r="F88" s="28">
        <v>153.54880399999996</v>
      </c>
      <c r="G88" s="28">
        <v>135.65466400000003</v>
      </c>
      <c r="H88" s="28">
        <v>142.021342</v>
      </c>
      <c r="I88" s="28">
        <v>130.04454099999998</v>
      </c>
      <c r="J88" s="28">
        <v>153.74317999999997</v>
      </c>
      <c r="K88" s="28">
        <v>153.74317999999997</v>
      </c>
      <c r="L88" s="28">
        <v>22.348728000000001</v>
      </c>
    </row>
    <row r="89" spans="1:12">
      <c r="A89" s="101"/>
      <c r="B89" s="27" t="s">
        <v>16</v>
      </c>
      <c r="C89" s="46">
        <v>0.82099305989161764</v>
      </c>
      <c r="D89" s="46">
        <v>0.80700820799330109</v>
      </c>
      <c r="E89" s="46">
        <v>0.67389591162261908</v>
      </c>
      <c r="F89" s="46">
        <v>0.80488110832358384</v>
      </c>
      <c r="G89" s="46">
        <v>0.82761970742744484</v>
      </c>
      <c r="H89" s="46">
        <v>0.81952938636597605</v>
      </c>
      <c r="I89" s="46">
        <v>0.83474865288766265</v>
      </c>
      <c r="J89" s="46">
        <v>0.80463410864048879</v>
      </c>
      <c r="K89" s="46">
        <v>0.80463410864048879</v>
      </c>
      <c r="L89" s="46">
        <v>0.97160082710773521</v>
      </c>
    </row>
    <row r="90" spans="1:12">
      <c r="A90" s="99" t="s">
        <v>38</v>
      </c>
      <c r="B90" s="26" t="s">
        <v>13</v>
      </c>
      <c r="C90" s="28">
        <v>1326.5051099999998</v>
      </c>
      <c r="D90" s="28">
        <v>1326.5051060000001</v>
      </c>
      <c r="E90" s="28">
        <v>1326.5050779999997</v>
      </c>
      <c r="F90" s="28">
        <v>1326.5051079999998</v>
      </c>
      <c r="G90" s="28">
        <v>1326.505099</v>
      </c>
      <c r="H90" s="28">
        <v>1326.5050960000001</v>
      </c>
      <c r="I90" s="28">
        <v>1326.5050940000001</v>
      </c>
      <c r="J90" s="28">
        <v>1326.5050910000002</v>
      </c>
      <c r="K90" s="28">
        <v>1326.5050910000002</v>
      </c>
      <c r="L90" s="28">
        <v>1326.5050989999995</v>
      </c>
    </row>
    <row r="91" spans="1:12">
      <c r="A91" s="100"/>
      <c r="B91" s="26" t="s">
        <v>14</v>
      </c>
      <c r="C91" s="28">
        <v>981.25681099999986</v>
      </c>
      <c r="D91" s="28">
        <v>915.40665000000013</v>
      </c>
      <c r="E91" s="28">
        <v>974.61653999999965</v>
      </c>
      <c r="F91" s="28">
        <v>888.2667469999999</v>
      </c>
      <c r="G91" s="28">
        <v>1010.283597</v>
      </c>
      <c r="H91" s="28">
        <v>1007.831412</v>
      </c>
      <c r="I91" s="28">
        <v>1014.1656100000001</v>
      </c>
      <c r="J91" s="28">
        <v>1277.8436020000001</v>
      </c>
      <c r="K91" s="28">
        <v>1277.8436020000001</v>
      </c>
      <c r="L91" s="28">
        <v>1326.4625939999996</v>
      </c>
    </row>
    <row r="92" spans="1:12">
      <c r="A92" s="100"/>
      <c r="B92" s="26" t="s">
        <v>15</v>
      </c>
      <c r="C92" s="28">
        <v>345.24829899999997</v>
      </c>
      <c r="D92" s="28">
        <v>411.098456</v>
      </c>
      <c r="E92" s="28">
        <v>351.88853800000004</v>
      </c>
      <c r="F92" s="28">
        <v>438.238361</v>
      </c>
      <c r="G92" s="28">
        <v>316.22150199999999</v>
      </c>
      <c r="H92" s="28">
        <v>318.67368400000004</v>
      </c>
      <c r="I92" s="28">
        <v>312.33948399999997</v>
      </c>
      <c r="J92" s="28">
        <v>48.661488999999989</v>
      </c>
      <c r="K92" s="28">
        <v>48.661488999999989</v>
      </c>
      <c r="L92" s="28">
        <v>4.2505000000000001E-2</v>
      </c>
    </row>
    <row r="93" spans="1:12">
      <c r="A93" s="101"/>
      <c r="B93" s="27" t="s">
        <v>16</v>
      </c>
      <c r="C93" s="46">
        <v>0.73973089406342352</v>
      </c>
      <c r="D93" s="46">
        <v>0.69008905119133412</v>
      </c>
      <c r="E93" s="46">
        <v>0.73472507279764809</v>
      </c>
      <c r="F93" s="46">
        <v>0.66962934529461304</v>
      </c>
      <c r="G93" s="46">
        <v>0.76161305204300611</v>
      </c>
      <c r="H93" s="46">
        <v>0.75976444797615761</v>
      </c>
      <c r="I93" s="46">
        <v>0.76453955177951249</v>
      </c>
      <c r="J93" s="46">
        <v>0.96331601791040544</v>
      </c>
      <c r="K93" s="46">
        <v>0.96331601791040544</v>
      </c>
      <c r="L93" s="46">
        <v>0.99996795715294884</v>
      </c>
    </row>
    <row r="94" spans="1:12">
      <c r="A94" s="99" t="s">
        <v>39</v>
      </c>
      <c r="B94" s="26" t="s">
        <v>13</v>
      </c>
      <c r="C94" s="28">
        <v>3336.6864810000006</v>
      </c>
      <c r="D94" s="28">
        <v>3336.686479</v>
      </c>
      <c r="E94" s="28">
        <v>3336.6864730000002</v>
      </c>
      <c r="F94" s="28">
        <v>3336.6864770000002</v>
      </c>
      <c r="G94" s="28">
        <v>3336.6864709999995</v>
      </c>
      <c r="H94" s="28">
        <v>3336.6864689999998</v>
      </c>
      <c r="I94" s="28">
        <v>3336.6864650000002</v>
      </c>
      <c r="J94" s="28">
        <v>3336.6864739999996</v>
      </c>
      <c r="K94" s="28">
        <v>3336.6864739999996</v>
      </c>
      <c r="L94" s="28">
        <v>3336.686475</v>
      </c>
    </row>
    <row r="95" spans="1:12">
      <c r="A95" s="100"/>
      <c r="B95" s="26" t="s">
        <v>14</v>
      </c>
      <c r="C95" s="28">
        <v>2755.5509020000004</v>
      </c>
      <c r="D95" s="28">
        <v>2671.7973670000001</v>
      </c>
      <c r="E95" s="28">
        <v>2608.7931920000005</v>
      </c>
      <c r="F95" s="28">
        <v>2643.6203380000002</v>
      </c>
      <c r="G95" s="28">
        <v>2679.1979839999995</v>
      </c>
      <c r="H95" s="28">
        <v>2743.551461</v>
      </c>
      <c r="I95" s="28">
        <v>2792.6724090000002</v>
      </c>
      <c r="J95" s="28">
        <v>3050.9365459999995</v>
      </c>
      <c r="K95" s="28">
        <v>3050.9365459999995</v>
      </c>
      <c r="L95" s="28">
        <v>3267.820667</v>
      </c>
    </row>
    <row r="96" spans="1:12">
      <c r="A96" s="100"/>
      <c r="B96" s="26" t="s">
        <v>15</v>
      </c>
      <c r="C96" s="28">
        <v>581.13557900000012</v>
      </c>
      <c r="D96" s="28">
        <v>664.88911200000007</v>
      </c>
      <c r="E96" s="28">
        <v>727.89328099999966</v>
      </c>
      <c r="F96" s="28">
        <v>693.06613900000002</v>
      </c>
      <c r="G96" s="28">
        <v>657.48848699999996</v>
      </c>
      <c r="H96" s="28">
        <v>593.13500799999997</v>
      </c>
      <c r="I96" s="28">
        <v>544.01405599999998</v>
      </c>
      <c r="J96" s="28">
        <v>285.74992800000001</v>
      </c>
      <c r="K96" s="28">
        <v>285.74992800000001</v>
      </c>
      <c r="L96" s="28">
        <v>68.865808000000001</v>
      </c>
    </row>
    <row r="97" spans="1:12">
      <c r="A97" s="101"/>
      <c r="B97" s="27" t="s">
        <v>16</v>
      </c>
      <c r="C97" s="46">
        <v>0.82583452706475602</v>
      </c>
      <c r="D97" s="46">
        <v>0.80073371706194396</v>
      </c>
      <c r="E97" s="46">
        <v>0.7818514604563509</v>
      </c>
      <c r="F97" s="46">
        <v>0.79228910364298522</v>
      </c>
      <c r="G97" s="46">
        <v>0.80295167295027514</v>
      </c>
      <c r="H97" s="46">
        <v>0.82223831531352676</v>
      </c>
      <c r="I97" s="46">
        <v>0.83695979178553115</v>
      </c>
      <c r="J97" s="46">
        <v>0.91436116931374589</v>
      </c>
      <c r="K97" s="46">
        <v>0.91436116931374589</v>
      </c>
      <c r="L97" s="46">
        <v>0.9793610192279153</v>
      </c>
    </row>
    <row r="98" spans="1:12">
      <c r="A98" s="102" t="s">
        <v>40</v>
      </c>
      <c r="B98" s="26" t="s">
        <v>13</v>
      </c>
      <c r="C98" s="28">
        <v>9169.5156430000006</v>
      </c>
      <c r="D98" s="28">
        <v>9169.5156640000041</v>
      </c>
      <c r="E98" s="28">
        <v>9169.5156540000153</v>
      </c>
      <c r="F98" s="28">
        <v>9169.5156420000094</v>
      </c>
      <c r="G98" s="28">
        <v>9169.5156929999921</v>
      </c>
      <c r="H98" s="28">
        <v>9169.5157019999988</v>
      </c>
      <c r="I98" s="28">
        <v>9169.5156899999893</v>
      </c>
      <c r="J98" s="28">
        <v>9169.5156430000025</v>
      </c>
      <c r="K98" s="28">
        <v>9169.5156430000025</v>
      </c>
      <c r="L98" s="28">
        <v>9169.5156499999957</v>
      </c>
    </row>
    <row r="99" spans="1:12">
      <c r="A99" s="103"/>
      <c r="B99" s="26" t="s">
        <v>14</v>
      </c>
      <c r="C99" s="28">
        <v>4512.8610580000004</v>
      </c>
      <c r="D99" s="28">
        <v>194.06171500000528</v>
      </c>
      <c r="E99" s="28">
        <v>4015.7655280000145</v>
      </c>
      <c r="F99" s="28">
        <v>290.1808210000072</v>
      </c>
      <c r="G99" s="28">
        <v>4833.1901729999927</v>
      </c>
      <c r="H99" s="28">
        <v>5100.5604539999995</v>
      </c>
      <c r="I99" s="28">
        <v>5004.6661389999908</v>
      </c>
      <c r="J99" s="28">
        <v>7364.7304180000019</v>
      </c>
      <c r="K99" s="28">
        <v>7364.7304180000019</v>
      </c>
      <c r="L99" s="28">
        <v>8167.9136059999955</v>
      </c>
    </row>
    <row r="100" spans="1:12">
      <c r="A100" s="103"/>
      <c r="B100" s="26" t="s">
        <v>15</v>
      </c>
      <c r="C100" s="28">
        <v>4656.6545850000002</v>
      </c>
      <c r="D100" s="28">
        <v>8975.4539489999988</v>
      </c>
      <c r="E100" s="28">
        <v>5153.7501260000008</v>
      </c>
      <c r="F100" s="28">
        <v>8879.3348210000022</v>
      </c>
      <c r="G100" s="28">
        <v>4336.3255199999994</v>
      </c>
      <c r="H100" s="28">
        <v>4068.9552479999993</v>
      </c>
      <c r="I100" s="28">
        <v>4164.8495509999984</v>
      </c>
      <c r="J100" s="28">
        <v>1804.7852250000005</v>
      </c>
      <c r="K100" s="28">
        <v>1804.7852250000005</v>
      </c>
      <c r="L100" s="28">
        <v>1001.6020440000003</v>
      </c>
    </row>
    <row r="101" spans="1:12">
      <c r="A101" s="104"/>
      <c r="B101" s="27" t="s">
        <v>16</v>
      </c>
      <c r="C101" s="46">
        <v>0.49215915362390095</v>
      </c>
      <c r="D101" s="44">
        <v>2.1163791208940477E-2</v>
      </c>
      <c r="E101" s="46">
        <v>0.43794739869910337</v>
      </c>
      <c r="F101" s="44">
        <v>3.1646253993053271E-2</v>
      </c>
      <c r="G101" s="46">
        <v>0.52709328767381358</v>
      </c>
      <c r="H101" s="46">
        <v>0.55625189156800248</v>
      </c>
      <c r="I101" s="46">
        <v>0.54579394465270792</v>
      </c>
      <c r="J101" s="46">
        <v>0.80317551163372825</v>
      </c>
      <c r="K101" s="46">
        <v>0.80317551163372825</v>
      </c>
      <c r="L101" s="46">
        <v>0.89076827149534332</v>
      </c>
    </row>
    <row r="102" spans="1:12">
      <c r="A102" s="102" t="s">
        <v>41</v>
      </c>
      <c r="B102" s="26" t="s">
        <v>13</v>
      </c>
      <c r="C102" s="28">
        <v>1277.1911220000002</v>
      </c>
      <c r="D102" s="28">
        <v>1277.1911239999999</v>
      </c>
      <c r="E102" s="28">
        <v>1277.1911230000001</v>
      </c>
      <c r="F102" s="28">
        <v>1277.1911239999999</v>
      </c>
      <c r="G102" s="28">
        <v>1277.1911149999999</v>
      </c>
      <c r="H102" s="28">
        <v>1277.1911169999998</v>
      </c>
      <c r="I102" s="28">
        <v>1277.1911189999998</v>
      </c>
      <c r="J102" s="28">
        <v>1277.1911200000002</v>
      </c>
      <c r="K102" s="28">
        <v>1277.1911200000002</v>
      </c>
      <c r="L102" s="28">
        <v>1277.1911190000001</v>
      </c>
    </row>
    <row r="103" spans="1:12">
      <c r="A103" s="103"/>
      <c r="B103" s="26" t="s">
        <v>14</v>
      </c>
      <c r="C103" s="28">
        <v>19.940569000000096</v>
      </c>
      <c r="D103" s="28">
        <v>1.7173080000000027</v>
      </c>
      <c r="E103" s="28">
        <v>573.11716700000011</v>
      </c>
      <c r="F103" s="28">
        <v>1.7939140000000862</v>
      </c>
      <c r="G103" s="28">
        <v>25.957079000000022</v>
      </c>
      <c r="H103" s="28">
        <v>32.998452999999699</v>
      </c>
      <c r="I103" s="28">
        <v>858.39035299999989</v>
      </c>
      <c r="J103" s="28">
        <v>1190.7183030000001</v>
      </c>
      <c r="K103" s="28">
        <v>1190.7183030000001</v>
      </c>
      <c r="L103" s="28">
        <v>780.25967200000002</v>
      </c>
    </row>
    <row r="104" spans="1:12">
      <c r="A104" s="103"/>
      <c r="B104" s="26" t="s">
        <v>15</v>
      </c>
      <c r="C104" s="28">
        <v>1257.2505530000001</v>
      </c>
      <c r="D104" s="28">
        <v>1275.4738159999999</v>
      </c>
      <c r="E104" s="28">
        <v>704.07395599999995</v>
      </c>
      <c r="F104" s="28">
        <v>1275.3972099999999</v>
      </c>
      <c r="G104" s="28">
        <v>1251.2340359999998</v>
      </c>
      <c r="H104" s="28">
        <v>1244.1926640000001</v>
      </c>
      <c r="I104" s="28">
        <v>418.80076599999995</v>
      </c>
      <c r="J104" s="28">
        <v>86.472816999999992</v>
      </c>
      <c r="K104" s="28">
        <v>86.472816999999992</v>
      </c>
      <c r="L104" s="28">
        <v>496.93144700000005</v>
      </c>
    </row>
    <row r="105" spans="1:12">
      <c r="A105" s="104"/>
      <c r="B105" s="27" t="s">
        <v>16</v>
      </c>
      <c r="C105" s="44">
        <v>1.5612830888437771E-2</v>
      </c>
      <c r="D105" s="44">
        <v>1.3445975059876809E-3</v>
      </c>
      <c r="E105" s="46">
        <v>0.4487325010949047</v>
      </c>
      <c r="F105" s="44">
        <v>1.4045775657927969E-3</v>
      </c>
      <c r="G105" s="44">
        <v>2.0323566845358163E-2</v>
      </c>
      <c r="H105" s="44">
        <v>2.5836738574810884E-2</v>
      </c>
      <c r="I105" s="46">
        <v>0.6720923284152589</v>
      </c>
      <c r="J105" s="46">
        <v>0.93229453631027437</v>
      </c>
      <c r="K105" s="46">
        <v>0.93229453631027437</v>
      </c>
      <c r="L105" s="46">
        <v>0.61091849167485479</v>
      </c>
    </row>
    <row r="106" spans="1:12">
      <c r="A106" s="102" t="s">
        <v>42</v>
      </c>
      <c r="B106" s="26" t="s">
        <v>13</v>
      </c>
      <c r="C106" s="28">
        <v>42.416356</v>
      </c>
      <c r="D106" s="28">
        <v>42.416358000000002</v>
      </c>
      <c r="E106" s="28">
        <v>42.416358000000002</v>
      </c>
      <c r="F106" s="28">
        <v>42.416356</v>
      </c>
      <c r="G106" s="28">
        <v>42.416352000000003</v>
      </c>
      <c r="H106" s="28">
        <v>42.416352000000003</v>
      </c>
      <c r="I106" s="28">
        <v>42.416350000000001</v>
      </c>
      <c r="J106" s="28">
        <v>42.416354999999996</v>
      </c>
      <c r="K106" s="28">
        <v>42.416354999999996</v>
      </c>
      <c r="L106" s="28">
        <v>42.416353999999998</v>
      </c>
    </row>
    <row r="107" spans="1:12">
      <c r="A107" s="103"/>
      <c r="B107" s="26" t="s">
        <v>14</v>
      </c>
      <c r="C107" s="28">
        <v>1.1140490000000014</v>
      </c>
      <c r="D107" s="28">
        <v>35.627092000000005</v>
      </c>
      <c r="E107" s="28">
        <v>34.995095000000006</v>
      </c>
      <c r="F107" s="28">
        <v>34.223700000000001</v>
      </c>
      <c r="G107" s="28">
        <v>37.142868000000007</v>
      </c>
      <c r="H107" s="28">
        <v>37.022345000000001</v>
      </c>
      <c r="I107" s="28">
        <v>36.944513999999998</v>
      </c>
      <c r="J107" s="28">
        <v>36.993698999999992</v>
      </c>
      <c r="K107" s="28">
        <v>36.993698999999992</v>
      </c>
      <c r="L107" s="28">
        <v>42.295991999999998</v>
      </c>
    </row>
    <row r="108" spans="1:12">
      <c r="A108" s="103"/>
      <c r="B108" s="26" t="s">
        <v>15</v>
      </c>
      <c r="C108" s="28">
        <v>41.302306999999999</v>
      </c>
      <c r="D108" s="28">
        <v>6.7892659999999996</v>
      </c>
      <c r="E108" s="28">
        <v>7.4212629999999997</v>
      </c>
      <c r="F108" s="28">
        <v>8.1926559999999995</v>
      </c>
      <c r="G108" s="28">
        <v>5.2734839999999998</v>
      </c>
      <c r="H108" s="28">
        <v>5.3940070000000002</v>
      </c>
      <c r="I108" s="28">
        <v>5.4718359999999997</v>
      </c>
      <c r="J108" s="28">
        <v>5.4226559999999999</v>
      </c>
      <c r="K108" s="28">
        <v>5.4226559999999999</v>
      </c>
      <c r="L108" s="28">
        <v>0.120362</v>
      </c>
    </row>
    <row r="109" spans="1:12">
      <c r="A109" s="104"/>
      <c r="B109" s="27" t="s">
        <v>16</v>
      </c>
      <c r="C109" s="44">
        <v>2.6264608869276781E-2</v>
      </c>
      <c r="D109" s="46">
        <v>0.83993755428035577</v>
      </c>
      <c r="E109" s="46">
        <v>0.82503771304457596</v>
      </c>
      <c r="F109" s="46">
        <v>0.80685148908124027</v>
      </c>
      <c r="G109" s="46">
        <v>0.87567332523079788</v>
      </c>
      <c r="H109" s="46">
        <v>0.87283189747199375</v>
      </c>
      <c r="I109" s="46">
        <v>0.87099700940792868</v>
      </c>
      <c r="J109" s="46">
        <v>0.87215648303584781</v>
      </c>
      <c r="K109" s="46">
        <v>0.87215648303584781</v>
      </c>
      <c r="L109" s="46">
        <v>0.99716236808095293</v>
      </c>
    </row>
    <row r="110" spans="1:12">
      <c r="A110" s="102" t="s">
        <v>43</v>
      </c>
      <c r="B110" s="26" t="s">
        <v>13</v>
      </c>
      <c r="C110" s="28">
        <v>5113.5913</v>
      </c>
      <c r="D110" s="28">
        <v>5113.5912950000002</v>
      </c>
      <c r="E110" s="28">
        <v>5113.5912929999986</v>
      </c>
      <c r="F110" s="28">
        <v>5113.5912929999995</v>
      </c>
      <c r="G110" s="28">
        <v>5113.5912919999973</v>
      </c>
      <c r="H110" s="28">
        <v>5113.5913040000014</v>
      </c>
      <c r="I110" s="28">
        <v>5113.5913</v>
      </c>
      <c r="J110" s="28">
        <v>5113.5912909999997</v>
      </c>
      <c r="K110" s="28">
        <v>5113.5912909999997</v>
      </c>
      <c r="L110" s="28">
        <v>5113.5912890000009</v>
      </c>
    </row>
    <row r="111" spans="1:12">
      <c r="A111" s="103"/>
      <c r="B111" s="26" t="s">
        <v>14</v>
      </c>
      <c r="C111" s="28">
        <v>3300.6079709999995</v>
      </c>
      <c r="D111" s="28">
        <v>3238.4569870000005</v>
      </c>
      <c r="E111" s="28">
        <v>2666.9615839999988</v>
      </c>
      <c r="F111" s="28">
        <v>3058.1461529999992</v>
      </c>
      <c r="G111" s="28">
        <v>3213.8411049999977</v>
      </c>
      <c r="H111" s="28">
        <v>3196.534301000002</v>
      </c>
      <c r="I111" s="28">
        <v>3365.6463920000006</v>
      </c>
      <c r="J111" s="28">
        <v>4094.76163</v>
      </c>
      <c r="K111" s="28">
        <v>4094.76163</v>
      </c>
      <c r="L111" s="28">
        <v>4125.6281090000011</v>
      </c>
    </row>
    <row r="112" spans="1:12">
      <c r="A112" s="103"/>
      <c r="B112" s="26" t="s">
        <v>15</v>
      </c>
      <c r="C112" s="28">
        <v>1812.9833290000006</v>
      </c>
      <c r="D112" s="28">
        <v>1875.1343079999997</v>
      </c>
      <c r="E112" s="28">
        <v>2446.6297089999998</v>
      </c>
      <c r="F112" s="28">
        <v>2055.4451400000003</v>
      </c>
      <c r="G112" s="28">
        <v>1899.7501869999996</v>
      </c>
      <c r="H112" s="28">
        <v>1917.0570029999994</v>
      </c>
      <c r="I112" s="28">
        <v>1747.9449079999997</v>
      </c>
      <c r="J112" s="28">
        <v>1018.8296609999998</v>
      </c>
      <c r="K112" s="28">
        <v>1018.8296609999998</v>
      </c>
      <c r="L112" s="28">
        <v>987.96317999999997</v>
      </c>
    </row>
    <row r="113" spans="1:12">
      <c r="A113" s="104"/>
      <c r="B113" s="27" t="s">
        <v>16</v>
      </c>
      <c r="C113" s="46">
        <v>0.64545791350200388</v>
      </c>
      <c r="D113" s="46">
        <v>0.6333038368096644</v>
      </c>
      <c r="E113" s="46">
        <v>0.52154375099371075</v>
      </c>
      <c r="F113" s="46">
        <v>0.5980427409570841</v>
      </c>
      <c r="G113" s="46">
        <v>0.6284900222721983</v>
      </c>
      <c r="H113" s="46">
        <v>0.62510554930339834</v>
      </c>
      <c r="I113" s="46">
        <v>0.65817665013627513</v>
      </c>
      <c r="J113" s="46">
        <v>0.80076044348848219</v>
      </c>
      <c r="K113" s="46">
        <v>0.80076044348848219</v>
      </c>
      <c r="L113" s="46">
        <v>0.80679660845691037</v>
      </c>
    </row>
    <row r="114" spans="1:12">
      <c r="A114" s="102" t="s">
        <v>44</v>
      </c>
      <c r="B114" s="26" t="s">
        <v>13</v>
      </c>
      <c r="C114" s="28">
        <v>8449.7638700000007</v>
      </c>
      <c r="D114" s="28">
        <v>8449.7638540000007</v>
      </c>
      <c r="E114" s="28">
        <v>8449.763863999995</v>
      </c>
      <c r="F114" s="28">
        <v>8449.7638759999973</v>
      </c>
      <c r="G114" s="28">
        <v>8449.7638730000053</v>
      </c>
      <c r="H114" s="28">
        <v>8449.7638720000032</v>
      </c>
      <c r="I114" s="28">
        <v>8449.7638569999999</v>
      </c>
      <c r="J114" s="28">
        <v>8449.7638159999988</v>
      </c>
      <c r="K114" s="28">
        <v>8449.7638159999988</v>
      </c>
      <c r="L114" s="28">
        <v>8449.7638299999999</v>
      </c>
    </row>
    <row r="115" spans="1:12">
      <c r="A115" s="103"/>
      <c r="B115" s="26" t="s">
        <v>14</v>
      </c>
      <c r="C115" s="28">
        <v>37.072415999999066</v>
      </c>
      <c r="D115" s="28">
        <v>5193.0810459999993</v>
      </c>
      <c r="E115" s="28">
        <v>3982.9132219999974</v>
      </c>
      <c r="F115" s="28">
        <v>4840.701844999996</v>
      </c>
      <c r="G115" s="28">
        <v>4960.8385890000027</v>
      </c>
      <c r="H115" s="28">
        <v>5057.0030170000027</v>
      </c>
      <c r="I115" s="28">
        <v>5358.1679180000001</v>
      </c>
      <c r="J115" s="28">
        <v>7022.1305899999988</v>
      </c>
      <c r="K115" s="28">
        <v>7022.1305899999988</v>
      </c>
      <c r="L115" s="28">
        <v>7602.7535349999998</v>
      </c>
    </row>
    <row r="116" spans="1:12">
      <c r="A116" s="103"/>
      <c r="B116" s="26" t="s">
        <v>15</v>
      </c>
      <c r="C116" s="28">
        <v>8412.6914540000016</v>
      </c>
      <c r="D116" s="28">
        <v>3256.6828080000009</v>
      </c>
      <c r="E116" s="28">
        <v>4466.8506419999976</v>
      </c>
      <c r="F116" s="28">
        <v>3609.0620310000008</v>
      </c>
      <c r="G116" s="28">
        <v>3488.9252840000026</v>
      </c>
      <c r="H116" s="28">
        <v>3392.7608550000004</v>
      </c>
      <c r="I116" s="28">
        <v>3091.5959389999998</v>
      </c>
      <c r="J116" s="28">
        <v>1427.6332260000004</v>
      </c>
      <c r="K116" s="28">
        <v>1427.6332260000004</v>
      </c>
      <c r="L116" s="28">
        <v>847.01029500000004</v>
      </c>
    </row>
    <row r="117" spans="1:12">
      <c r="A117" s="104"/>
      <c r="B117" s="27" t="s">
        <v>16</v>
      </c>
      <c r="C117" s="44">
        <v>4.3873907685894973E-3</v>
      </c>
      <c r="D117" s="46">
        <v>0.61458297956358476</v>
      </c>
      <c r="E117" s="46">
        <v>0.4713638494643736</v>
      </c>
      <c r="F117" s="46">
        <v>0.57288013204121846</v>
      </c>
      <c r="G117" s="46">
        <v>0.58709789569997839</v>
      </c>
      <c r="H117" s="46">
        <v>0.59847861947449232</v>
      </c>
      <c r="I117" s="46">
        <v>0.63412043326644651</v>
      </c>
      <c r="J117" s="46">
        <v>0.83104459993346635</v>
      </c>
      <c r="K117" s="46">
        <v>0.83104459993346635</v>
      </c>
      <c r="L117" s="46">
        <v>0.89975929362750007</v>
      </c>
    </row>
    <row r="118" spans="1:12">
      <c r="A118" s="102" t="s">
        <v>45</v>
      </c>
      <c r="B118" s="26" t="s">
        <v>13</v>
      </c>
      <c r="C118" s="28">
        <v>3620.7562429999998</v>
      </c>
      <c r="D118" s="28">
        <v>3620.7562730000004</v>
      </c>
      <c r="E118" s="28">
        <v>3620.756269</v>
      </c>
      <c r="F118" s="28">
        <v>3620.7562739999994</v>
      </c>
      <c r="G118" s="28">
        <v>3620.756265</v>
      </c>
      <c r="H118" s="28">
        <v>3620.7562779999994</v>
      </c>
      <c r="I118" s="28">
        <v>3620.7562660000003</v>
      </c>
      <c r="J118" s="28">
        <v>3620.756284999999</v>
      </c>
      <c r="K118" s="28">
        <v>3620.756284999999</v>
      </c>
      <c r="L118" s="28">
        <v>3620.7562819999998</v>
      </c>
    </row>
    <row r="119" spans="1:12">
      <c r="A119" s="103"/>
      <c r="B119" s="26" t="s">
        <v>14</v>
      </c>
      <c r="C119" s="28">
        <v>0</v>
      </c>
      <c r="D119" s="28">
        <v>61.863820999999916</v>
      </c>
      <c r="E119" s="28">
        <v>47.096616999999242</v>
      </c>
      <c r="F119" s="28">
        <v>38.257656999999654</v>
      </c>
      <c r="G119" s="28">
        <v>55.231212000000141</v>
      </c>
      <c r="H119" s="28">
        <v>56.717892999999549</v>
      </c>
      <c r="I119" s="28">
        <v>41.33104000000003</v>
      </c>
      <c r="J119" s="28">
        <v>251.38934599999948</v>
      </c>
      <c r="K119" s="28">
        <v>251.38934599999948</v>
      </c>
      <c r="L119" s="28">
        <v>0</v>
      </c>
    </row>
    <row r="120" spans="1:12">
      <c r="A120" s="103"/>
      <c r="B120" s="26" t="s">
        <v>15</v>
      </c>
      <c r="C120" s="28">
        <v>3620.7562430000003</v>
      </c>
      <c r="D120" s="28">
        <v>3558.8924520000005</v>
      </c>
      <c r="E120" s="28">
        <v>3573.6596520000007</v>
      </c>
      <c r="F120" s="28">
        <v>3582.4986169999997</v>
      </c>
      <c r="G120" s="28">
        <v>3565.5250529999998</v>
      </c>
      <c r="H120" s="28">
        <v>3564.0383849999998</v>
      </c>
      <c r="I120" s="28">
        <v>3579.4252260000003</v>
      </c>
      <c r="J120" s="28">
        <v>3369.3669389999995</v>
      </c>
      <c r="K120" s="28">
        <v>3369.3669389999995</v>
      </c>
      <c r="L120" s="28">
        <v>3620.7562819999998</v>
      </c>
    </row>
    <row r="121" spans="1:12">
      <c r="A121" s="104"/>
      <c r="B121" s="27" t="s">
        <v>16</v>
      </c>
      <c r="C121" s="44">
        <v>0</v>
      </c>
      <c r="D121" s="44">
        <v>1.7085883814196158E-2</v>
      </c>
      <c r="E121" s="44">
        <v>1.3007397764723512E-2</v>
      </c>
      <c r="F121" s="44">
        <v>1.0566206092003767E-2</v>
      </c>
      <c r="G121" s="44">
        <v>1.5254054114023646E-2</v>
      </c>
      <c r="H121" s="44">
        <v>1.5664653637313824E-2</v>
      </c>
      <c r="I121" s="44">
        <v>1.1415029613595102E-2</v>
      </c>
      <c r="J121" s="44">
        <v>6.9430065492518928E-2</v>
      </c>
      <c r="K121" s="44">
        <v>6.9430065492518928E-2</v>
      </c>
      <c r="L121" s="44">
        <v>0</v>
      </c>
    </row>
    <row r="122" spans="1:12">
      <c r="A122" s="102" t="s">
        <v>46</v>
      </c>
      <c r="B122" s="26" t="s">
        <v>13</v>
      </c>
      <c r="C122" s="28">
        <v>1129.792156</v>
      </c>
      <c r="D122" s="28">
        <v>1129.792156</v>
      </c>
      <c r="E122" s="28">
        <v>1129.7921570000001</v>
      </c>
      <c r="F122" s="28">
        <v>1129.792156</v>
      </c>
      <c r="G122" s="28">
        <v>1129.7921570000001</v>
      </c>
      <c r="H122" s="28">
        <v>1129.792156</v>
      </c>
      <c r="I122" s="28">
        <v>1129.7921570000001</v>
      </c>
      <c r="J122" s="28">
        <v>1129.792156</v>
      </c>
      <c r="K122" s="28">
        <v>1129.792156</v>
      </c>
      <c r="L122" s="28">
        <v>1129.792156</v>
      </c>
    </row>
    <row r="123" spans="1:12">
      <c r="A123" s="103"/>
      <c r="B123" s="26" t="s">
        <v>14</v>
      </c>
      <c r="C123" s="28">
        <v>0</v>
      </c>
      <c r="D123" s="28">
        <v>0</v>
      </c>
      <c r="E123" s="28">
        <v>74.021839</v>
      </c>
      <c r="F123" s="28">
        <v>0</v>
      </c>
      <c r="G123" s="28">
        <v>45.358116000000109</v>
      </c>
      <c r="H123" s="28">
        <v>45.358101000000033</v>
      </c>
      <c r="I123" s="28">
        <v>50.023815000000013</v>
      </c>
      <c r="J123" s="28">
        <v>210.58580799999993</v>
      </c>
      <c r="K123" s="28">
        <v>210.58580799999993</v>
      </c>
      <c r="L123" s="28">
        <v>0</v>
      </c>
    </row>
    <row r="124" spans="1:12">
      <c r="A124" s="103"/>
      <c r="B124" s="26" t="s">
        <v>15</v>
      </c>
      <c r="C124" s="28">
        <v>1129.792156</v>
      </c>
      <c r="D124" s="28">
        <v>1129.792156</v>
      </c>
      <c r="E124" s="28">
        <v>1055.7703180000001</v>
      </c>
      <c r="F124" s="28">
        <v>1129.792156</v>
      </c>
      <c r="G124" s="28">
        <v>1084.434041</v>
      </c>
      <c r="H124" s="28">
        <v>1084.4340549999999</v>
      </c>
      <c r="I124" s="28">
        <v>1079.7683420000001</v>
      </c>
      <c r="J124" s="28">
        <v>919.20634800000005</v>
      </c>
      <c r="K124" s="28">
        <v>919.20634800000005</v>
      </c>
      <c r="L124" s="28">
        <v>1129.792156</v>
      </c>
    </row>
    <row r="125" spans="1:12">
      <c r="A125" s="104"/>
      <c r="B125" s="27" t="s">
        <v>16</v>
      </c>
      <c r="C125" s="44">
        <v>0</v>
      </c>
      <c r="D125" s="44">
        <v>0</v>
      </c>
      <c r="E125" s="44">
        <v>6.5518103078847978E-2</v>
      </c>
      <c r="F125" s="44">
        <v>0</v>
      </c>
      <c r="G125" s="44">
        <v>4.0147310033061337E-2</v>
      </c>
      <c r="H125" s="44">
        <v>4.0147296791818082E-2</v>
      </c>
      <c r="I125" s="44">
        <v>4.42770067840009E-2</v>
      </c>
      <c r="J125" s="44">
        <v>0.18639340597439935</v>
      </c>
      <c r="K125" s="44">
        <v>0.18639340597439935</v>
      </c>
      <c r="L125" s="44">
        <v>0</v>
      </c>
    </row>
    <row r="126" spans="1:12">
      <c r="A126" s="102" t="s">
        <v>47</v>
      </c>
      <c r="B126" s="26" t="s">
        <v>13</v>
      </c>
      <c r="C126" s="28">
        <v>5005.6538019999998</v>
      </c>
      <c r="D126" s="28">
        <v>5005.6538279999995</v>
      </c>
      <c r="E126" s="28">
        <v>5005.6538089999985</v>
      </c>
      <c r="F126" s="28">
        <v>5005.6538109999992</v>
      </c>
      <c r="G126" s="28">
        <v>5005.6537850000004</v>
      </c>
      <c r="H126" s="28">
        <v>5005.6537810000018</v>
      </c>
      <c r="I126" s="28">
        <v>5005.6537819999985</v>
      </c>
      <c r="J126" s="28">
        <v>5005.6538099999989</v>
      </c>
      <c r="K126" s="28">
        <v>5005.6538099999989</v>
      </c>
      <c r="L126" s="28">
        <v>5005.6538009999995</v>
      </c>
    </row>
    <row r="127" spans="1:12">
      <c r="A127" s="103"/>
      <c r="B127" s="26" t="s">
        <v>14</v>
      </c>
      <c r="C127" s="28">
        <v>3641.7974659999995</v>
      </c>
      <c r="D127" s="28">
        <v>101.53132800000003</v>
      </c>
      <c r="E127" s="28">
        <v>3138.866505999998</v>
      </c>
      <c r="F127" s="28">
        <v>194.67022499999985</v>
      </c>
      <c r="G127" s="28">
        <v>3847.5221860000001</v>
      </c>
      <c r="H127" s="28">
        <v>3928.0584960000015</v>
      </c>
      <c r="I127" s="28">
        <v>3846.7159849999985</v>
      </c>
      <c r="J127" s="28">
        <v>4526.4490579999992</v>
      </c>
      <c r="K127" s="28">
        <v>4526.4490579999992</v>
      </c>
      <c r="L127" s="28">
        <v>4927.8373329999995</v>
      </c>
    </row>
    <row r="128" spans="1:12">
      <c r="A128" s="103"/>
      <c r="B128" s="26" t="s">
        <v>15</v>
      </c>
      <c r="C128" s="28">
        <v>1363.8563360000003</v>
      </c>
      <c r="D128" s="28">
        <v>4904.1224999999995</v>
      </c>
      <c r="E128" s="28">
        <v>1866.7873030000005</v>
      </c>
      <c r="F128" s="28">
        <v>4810.9835859999994</v>
      </c>
      <c r="G128" s="28">
        <v>1158.1315990000001</v>
      </c>
      <c r="H128" s="28">
        <v>1077.5952850000001</v>
      </c>
      <c r="I128" s="28">
        <v>1158.937797</v>
      </c>
      <c r="J128" s="28">
        <v>479.20475200000004</v>
      </c>
      <c r="K128" s="28">
        <v>479.20475200000004</v>
      </c>
      <c r="L128" s="28">
        <v>77.816468</v>
      </c>
    </row>
    <row r="129" spans="1:12">
      <c r="A129" s="104"/>
      <c r="B129" s="27" t="s">
        <v>16</v>
      </c>
      <c r="C129" s="46">
        <v>0.72753682337059067</v>
      </c>
      <c r="D129" s="44">
        <v>2.0283329908286268E-2</v>
      </c>
      <c r="E129" s="46">
        <v>0.6270642409102325</v>
      </c>
      <c r="F129" s="44">
        <v>3.8890069579364257E-2</v>
      </c>
      <c r="G129" s="46">
        <v>0.76863529745695347</v>
      </c>
      <c r="H129" s="46">
        <v>0.78472436725643369</v>
      </c>
      <c r="I129" s="46">
        <v>0.76847423983507124</v>
      </c>
      <c r="J129" s="46">
        <v>0.90426730049875348</v>
      </c>
      <c r="K129" s="46">
        <v>0.90426730049875348</v>
      </c>
      <c r="L129" s="46">
        <v>0.98445428487594278</v>
      </c>
    </row>
    <row r="130" spans="1:12">
      <c r="A130" s="102" t="s">
        <v>48</v>
      </c>
      <c r="B130" s="26" t="s">
        <v>13</v>
      </c>
      <c r="C130" s="28">
        <v>215.20602700000001</v>
      </c>
      <c r="D130" s="28">
        <v>215.20602299999999</v>
      </c>
      <c r="E130" s="28">
        <v>215.20602399999999</v>
      </c>
      <c r="F130" s="28">
        <v>215.20602299999999</v>
      </c>
      <c r="G130" s="28">
        <v>215.20602699999998</v>
      </c>
      <c r="H130" s="28">
        <v>215.20602499999998</v>
      </c>
      <c r="I130" s="28">
        <v>215.20602399999999</v>
      </c>
      <c r="J130" s="28">
        <v>215.20602400000001</v>
      </c>
      <c r="K130" s="28">
        <v>215.20602400000001</v>
      </c>
      <c r="L130" s="28">
        <v>215.20602300000002</v>
      </c>
    </row>
    <row r="131" spans="1:12">
      <c r="A131" s="103"/>
      <c r="B131" s="26" t="s">
        <v>14</v>
      </c>
      <c r="C131" s="28">
        <v>3.0580190000000016</v>
      </c>
      <c r="D131" s="28">
        <v>0</v>
      </c>
      <c r="E131" s="28">
        <v>215.20602399999999</v>
      </c>
      <c r="F131" s="28">
        <v>0</v>
      </c>
      <c r="G131" s="28">
        <v>10.65761599999999</v>
      </c>
      <c r="H131" s="28">
        <v>12.00500199999999</v>
      </c>
      <c r="I131" s="28">
        <v>215.20602399999999</v>
      </c>
      <c r="J131" s="28">
        <v>192.55343900000003</v>
      </c>
      <c r="K131" s="28">
        <v>192.55343900000003</v>
      </c>
      <c r="L131" s="28">
        <v>169.05624800000001</v>
      </c>
    </row>
    <row r="132" spans="1:12">
      <c r="A132" s="103"/>
      <c r="B132" s="26" t="s">
        <v>15</v>
      </c>
      <c r="C132" s="28">
        <v>212.148008</v>
      </c>
      <c r="D132" s="28">
        <v>215.20602299999999</v>
      </c>
      <c r="E132" s="28">
        <v>0</v>
      </c>
      <c r="F132" s="28">
        <v>215.20602299999999</v>
      </c>
      <c r="G132" s="28">
        <v>204.54841099999999</v>
      </c>
      <c r="H132" s="28">
        <v>203.20102299999999</v>
      </c>
      <c r="I132" s="28">
        <v>0</v>
      </c>
      <c r="J132" s="28">
        <v>22.652585000000002</v>
      </c>
      <c r="K132" s="28">
        <v>22.652585000000002</v>
      </c>
      <c r="L132" s="28">
        <v>46.149774999999998</v>
      </c>
    </row>
    <row r="133" spans="1:12">
      <c r="A133" s="104"/>
      <c r="B133" s="27" t="s">
        <v>16</v>
      </c>
      <c r="C133" s="44">
        <v>1.4209727499871561E-2</v>
      </c>
      <c r="D133" s="44">
        <v>0</v>
      </c>
      <c r="E133" s="46">
        <v>1</v>
      </c>
      <c r="F133" s="44">
        <v>0</v>
      </c>
      <c r="G133" s="44">
        <v>4.9522850956214115E-2</v>
      </c>
      <c r="H133" s="44">
        <v>5.578376348896362E-2</v>
      </c>
      <c r="I133" s="46">
        <v>1</v>
      </c>
      <c r="J133" s="46">
        <v>0.89474000504744244</v>
      </c>
      <c r="K133" s="46">
        <v>0.89474000504744244</v>
      </c>
      <c r="L133" s="46">
        <v>0.78555537453521918</v>
      </c>
    </row>
    <row r="134" spans="1:12">
      <c r="A134" s="64" t="s">
        <v>49</v>
      </c>
      <c r="B134" s="26" t="s">
        <v>13</v>
      </c>
      <c r="C134" s="28">
        <v>191.977508</v>
      </c>
      <c r="D134" s="28">
        <v>191.977508</v>
      </c>
      <c r="E134" s="28">
        <v>191.977508</v>
      </c>
      <c r="F134" s="28">
        <v>191.97751</v>
      </c>
      <c r="G134" s="28">
        <v>191.977508</v>
      </c>
      <c r="H134" s="28">
        <v>191.977508</v>
      </c>
      <c r="I134" s="28">
        <v>191.977509</v>
      </c>
      <c r="J134" s="28">
        <v>191.97750800000003</v>
      </c>
      <c r="K134" s="28">
        <v>191.97750800000003</v>
      </c>
      <c r="L134" s="28">
        <v>191.97751</v>
      </c>
    </row>
    <row r="135" spans="1:12">
      <c r="A135" s="65"/>
      <c r="B135" s="26" t="s">
        <v>14</v>
      </c>
      <c r="C135" s="28">
        <v>2.6178879999999936</v>
      </c>
      <c r="D135" s="28">
        <v>44.698322999999988</v>
      </c>
      <c r="E135" s="28">
        <v>33.524098000000009</v>
      </c>
      <c r="F135" s="28">
        <v>40.609947000000005</v>
      </c>
      <c r="G135" s="28">
        <v>58.62241800000001</v>
      </c>
      <c r="H135" s="28">
        <v>58.161165000000011</v>
      </c>
      <c r="I135" s="28">
        <v>190.388755</v>
      </c>
      <c r="J135" s="28">
        <v>13.307154000000025</v>
      </c>
      <c r="K135" s="28">
        <v>13.307154000000025</v>
      </c>
      <c r="L135" s="28">
        <v>79.767844999999994</v>
      </c>
    </row>
    <row r="136" spans="1:12">
      <c r="A136" s="65"/>
      <c r="B136" s="26" t="s">
        <v>15</v>
      </c>
      <c r="C136" s="28">
        <v>189.35962000000001</v>
      </c>
      <c r="D136" s="28">
        <v>147.27918500000001</v>
      </c>
      <c r="E136" s="28">
        <v>158.45340999999999</v>
      </c>
      <c r="F136" s="28">
        <v>151.36756299999999</v>
      </c>
      <c r="G136" s="28">
        <v>133.35508999999999</v>
      </c>
      <c r="H136" s="28">
        <v>133.81634299999999</v>
      </c>
      <c r="I136" s="28">
        <v>1.588754</v>
      </c>
      <c r="J136" s="28">
        <v>178.670354</v>
      </c>
      <c r="K136" s="28">
        <v>178.670354</v>
      </c>
      <c r="L136" s="28">
        <v>112.209665</v>
      </c>
    </row>
    <row r="137" spans="1:12">
      <c r="A137" s="66"/>
      <c r="B137" s="27" t="s">
        <v>16</v>
      </c>
      <c r="C137" s="44">
        <v>1.3636430784381228E-2</v>
      </c>
      <c r="D137" s="44">
        <v>0.23283104081130165</v>
      </c>
      <c r="E137" s="44">
        <v>0.17462513369014046</v>
      </c>
      <c r="F137" s="44">
        <v>0.21153491885585976</v>
      </c>
      <c r="G137" s="46">
        <v>0.3053608655030568</v>
      </c>
      <c r="H137" s="46">
        <v>0.30295822466869404</v>
      </c>
      <c r="I137" s="46">
        <v>0.99172427015916753</v>
      </c>
      <c r="J137" s="44">
        <v>6.9316213855635758E-2</v>
      </c>
      <c r="K137" s="44">
        <v>6.9316213855635758E-2</v>
      </c>
      <c r="L137" s="46">
        <v>0.41550619653312515</v>
      </c>
    </row>
    <row r="138" spans="1:12">
      <c r="A138" s="64" t="s">
        <v>50</v>
      </c>
      <c r="B138" s="26" t="s">
        <v>13</v>
      </c>
      <c r="C138" s="28">
        <v>4774.0283679999993</v>
      </c>
      <c r="D138" s="28">
        <v>4774.0283619999991</v>
      </c>
      <c r="E138" s="28">
        <v>4774.0283600000012</v>
      </c>
      <c r="F138" s="28">
        <v>4774.0283630000004</v>
      </c>
      <c r="G138" s="28">
        <v>4774.0283560000016</v>
      </c>
      <c r="H138" s="28">
        <v>4774.0283620000009</v>
      </c>
      <c r="I138" s="28">
        <v>4774.0283680000011</v>
      </c>
      <c r="J138" s="28">
        <v>4774.0283569999992</v>
      </c>
      <c r="K138" s="28">
        <v>4774.0283569999992</v>
      </c>
      <c r="L138" s="28">
        <v>4774.028362</v>
      </c>
    </row>
    <row r="139" spans="1:12">
      <c r="A139" s="65"/>
      <c r="B139" s="26" t="s">
        <v>14</v>
      </c>
      <c r="C139" s="28">
        <v>4147.3485099999989</v>
      </c>
      <c r="D139" s="28">
        <v>3625.4825029999993</v>
      </c>
      <c r="E139" s="28">
        <v>3728.1442770000012</v>
      </c>
      <c r="F139" s="28">
        <v>3562.1891870000004</v>
      </c>
      <c r="G139" s="28">
        <v>4151.4804770000019</v>
      </c>
      <c r="H139" s="28">
        <v>4173.2354970000006</v>
      </c>
      <c r="I139" s="28">
        <v>4201.0101990000012</v>
      </c>
      <c r="J139" s="28">
        <v>4647.1920859999991</v>
      </c>
      <c r="K139" s="28">
        <v>4647.1920859999991</v>
      </c>
      <c r="L139" s="28">
        <v>4742.7446959999997</v>
      </c>
    </row>
    <row r="140" spans="1:12">
      <c r="A140" s="65"/>
      <c r="B140" s="26" t="s">
        <v>15</v>
      </c>
      <c r="C140" s="28">
        <v>626.67985800000008</v>
      </c>
      <c r="D140" s="28">
        <v>1148.5458589999998</v>
      </c>
      <c r="E140" s="28">
        <v>1045.8840829999999</v>
      </c>
      <c r="F140" s="28">
        <v>1211.839176</v>
      </c>
      <c r="G140" s="28">
        <v>622.54787899999985</v>
      </c>
      <c r="H140" s="28">
        <v>600.79286500000012</v>
      </c>
      <c r="I140" s="28">
        <v>573.01816900000006</v>
      </c>
      <c r="J140" s="28">
        <v>126.836271</v>
      </c>
      <c r="K140" s="28">
        <v>126.836271</v>
      </c>
      <c r="L140" s="28">
        <v>31.283666</v>
      </c>
    </row>
    <row r="141" spans="1:12">
      <c r="A141" s="66"/>
      <c r="B141" s="27" t="s">
        <v>16</v>
      </c>
      <c r="C141" s="48">
        <v>0.86873143398129038</v>
      </c>
      <c r="D141" s="46">
        <v>0.75941788110390784</v>
      </c>
      <c r="E141" s="46">
        <v>0.78092210516319605</v>
      </c>
      <c r="F141" s="46">
        <v>0.74616003847147649</v>
      </c>
      <c r="G141" s="46">
        <v>0.8695969456868472</v>
      </c>
      <c r="H141" s="46">
        <v>0.87415389699354273</v>
      </c>
      <c r="I141" s="46">
        <v>0.87997177125278447</v>
      </c>
      <c r="J141" s="46">
        <v>0.97343202396064021</v>
      </c>
      <c r="K141" s="46">
        <v>0.97343202396064021</v>
      </c>
      <c r="L141" s="46">
        <v>0.99344711350083093</v>
      </c>
    </row>
    <row r="142" spans="1:12">
      <c r="A142" s="64" t="s">
        <v>51</v>
      </c>
      <c r="B142" s="26" t="s">
        <v>13</v>
      </c>
      <c r="C142" s="28">
        <v>2626.3200029999998</v>
      </c>
      <c r="D142" s="28">
        <v>2626.3200020000004</v>
      </c>
      <c r="E142" s="28">
        <v>2626.3200049999982</v>
      </c>
      <c r="F142" s="28">
        <v>2626.3200109999998</v>
      </c>
      <c r="G142" s="28">
        <v>2626.3200059999999</v>
      </c>
      <c r="H142" s="28">
        <v>2626.3200089999996</v>
      </c>
      <c r="I142" s="28">
        <v>2626.3199999999997</v>
      </c>
      <c r="J142" s="28">
        <v>2626.3200079999997</v>
      </c>
      <c r="K142" s="28">
        <v>2626.3200079999997</v>
      </c>
      <c r="L142" s="28">
        <v>2626.3200040000006</v>
      </c>
    </row>
    <row r="143" spans="1:12">
      <c r="A143" s="65"/>
      <c r="B143" s="26" t="s">
        <v>14</v>
      </c>
      <c r="C143" s="28">
        <v>28.021953000000394</v>
      </c>
      <c r="D143" s="28">
        <v>2134.2380160000002</v>
      </c>
      <c r="E143" s="28">
        <v>1790.3052259999984</v>
      </c>
      <c r="F143" s="28">
        <v>2094.28998</v>
      </c>
      <c r="G143" s="28">
        <v>2154.2944119999997</v>
      </c>
      <c r="H143" s="28">
        <v>2164.1385889999997</v>
      </c>
      <c r="I143" s="28">
        <v>2172.6089959999999</v>
      </c>
      <c r="J143" s="28">
        <v>2312.9030499999999</v>
      </c>
      <c r="K143" s="28">
        <v>2312.9030499999999</v>
      </c>
      <c r="L143" s="28">
        <v>2435.1460560000005</v>
      </c>
    </row>
    <row r="144" spans="1:12">
      <c r="A144" s="65"/>
      <c r="B144" s="26" t="s">
        <v>15</v>
      </c>
      <c r="C144" s="28">
        <v>2598.2980499999994</v>
      </c>
      <c r="D144" s="28">
        <v>492.08198599999997</v>
      </c>
      <c r="E144" s="28">
        <v>836.01477899999986</v>
      </c>
      <c r="F144" s="28">
        <v>532.03003099999989</v>
      </c>
      <c r="G144" s="28">
        <v>472.02559400000001</v>
      </c>
      <c r="H144" s="28">
        <v>462.18142</v>
      </c>
      <c r="I144" s="28">
        <v>453.711004</v>
      </c>
      <c r="J144" s="28">
        <v>313.41695800000002</v>
      </c>
      <c r="K144" s="28">
        <v>313.41695800000002</v>
      </c>
      <c r="L144" s="28">
        <v>191.17394800000002</v>
      </c>
    </row>
    <row r="145" spans="1:12">
      <c r="A145" s="66"/>
      <c r="B145" s="27" t="s">
        <v>16</v>
      </c>
      <c r="C145" s="44">
        <v>1.0669664385144006E-2</v>
      </c>
      <c r="D145" s="46">
        <v>0.81263441407548631</v>
      </c>
      <c r="E145" s="46">
        <v>0.6816782504004113</v>
      </c>
      <c r="F145" s="46">
        <v>0.79742376071017196</v>
      </c>
      <c r="G145" s="46">
        <v>0.82027110446494456</v>
      </c>
      <c r="H145" s="46">
        <v>0.8240193813335106</v>
      </c>
      <c r="I145" s="46">
        <v>0.82724458405677914</v>
      </c>
      <c r="J145" s="46">
        <v>0.88066307340868422</v>
      </c>
      <c r="K145" s="46">
        <v>0.88066307340868422</v>
      </c>
      <c r="L145" s="46">
        <v>0.92720843320355717</v>
      </c>
    </row>
    <row r="146" spans="1:12">
      <c r="A146" s="61" t="s">
        <v>52</v>
      </c>
      <c r="B146" s="26" t="s">
        <v>13</v>
      </c>
      <c r="C146" s="28">
        <v>25.863779000000001</v>
      </c>
      <c r="D146" s="28">
        <v>25.863779999999998</v>
      </c>
      <c r="E146" s="28">
        <v>25.863779999999998</v>
      </c>
      <c r="F146" s="28">
        <v>25.863779999999998</v>
      </c>
      <c r="G146" s="28">
        <v>25.863779000000001</v>
      </c>
      <c r="H146" s="28">
        <v>25.863779999999998</v>
      </c>
      <c r="I146" s="28">
        <v>25.863779000000001</v>
      </c>
      <c r="J146" s="28">
        <v>25.863779999999998</v>
      </c>
      <c r="K146" s="28">
        <v>25.863779999999998</v>
      </c>
      <c r="L146" s="28">
        <v>25.863779999999998</v>
      </c>
    </row>
    <row r="147" spans="1:12">
      <c r="A147" s="62"/>
      <c r="B147" s="26" t="s">
        <v>14</v>
      </c>
      <c r="C147" s="28">
        <v>12.599692000000001</v>
      </c>
      <c r="D147" s="28">
        <v>0</v>
      </c>
      <c r="E147" s="28">
        <v>16.253419999999998</v>
      </c>
      <c r="F147" s="28">
        <v>0</v>
      </c>
      <c r="G147" s="28">
        <v>13.090307000000001</v>
      </c>
      <c r="H147" s="28">
        <v>15.555966999999999</v>
      </c>
      <c r="I147" s="28">
        <v>18.035814000000002</v>
      </c>
      <c r="J147" s="28">
        <v>20.936669999999999</v>
      </c>
      <c r="K147" s="28">
        <v>20.936669999999999</v>
      </c>
      <c r="L147" s="28">
        <v>25.863779999999998</v>
      </c>
    </row>
    <row r="148" spans="1:12">
      <c r="A148" s="62"/>
      <c r="B148" s="26" t="s">
        <v>15</v>
      </c>
      <c r="C148" s="28">
        <v>13.264087</v>
      </c>
      <c r="D148" s="28">
        <v>25.863779999999998</v>
      </c>
      <c r="E148" s="28">
        <v>9.61036</v>
      </c>
      <c r="F148" s="28">
        <v>25.863779999999998</v>
      </c>
      <c r="G148" s="28">
        <v>12.773472</v>
      </c>
      <c r="H148" s="28">
        <v>10.307812999999999</v>
      </c>
      <c r="I148" s="28">
        <v>7.8279649999999998</v>
      </c>
      <c r="J148" s="28">
        <v>4.9271099999999999</v>
      </c>
      <c r="K148" s="28">
        <v>4.9271099999999999</v>
      </c>
      <c r="L148" s="28">
        <v>0</v>
      </c>
    </row>
    <row r="149" spans="1:12">
      <c r="A149" s="63"/>
      <c r="B149" s="27" t="s">
        <v>16</v>
      </c>
      <c r="C149" s="46">
        <v>0.48715587927038817</v>
      </c>
      <c r="D149" s="44">
        <v>0</v>
      </c>
      <c r="E149" s="46">
        <v>0.62842399680170491</v>
      </c>
      <c r="F149" s="44">
        <v>0</v>
      </c>
      <c r="G149" s="46">
        <v>0.5061250716687612</v>
      </c>
      <c r="H149" s="46">
        <v>0.60145759823196765</v>
      </c>
      <c r="I149" s="46">
        <v>0.69733869903543488</v>
      </c>
      <c r="J149" s="46">
        <v>0.80949768363325081</v>
      </c>
      <c r="K149" s="46">
        <v>0.80949768363325081</v>
      </c>
      <c r="L149" s="46">
        <v>1</v>
      </c>
    </row>
    <row r="150" spans="1:12">
      <c r="A150" s="61" t="s">
        <v>53</v>
      </c>
      <c r="B150" s="26" t="s">
        <v>13</v>
      </c>
      <c r="C150" s="28">
        <v>491.641212</v>
      </c>
      <c r="D150" s="28">
        <v>491.641212</v>
      </c>
      <c r="E150" s="28">
        <v>491.641212</v>
      </c>
      <c r="F150" s="28">
        <v>491.64121299999994</v>
      </c>
      <c r="G150" s="28">
        <v>491.64121299999999</v>
      </c>
      <c r="H150" s="28">
        <v>491.64121299999999</v>
      </c>
      <c r="I150" s="28">
        <v>491.641212</v>
      </c>
      <c r="J150" s="28">
        <v>491.64120999999994</v>
      </c>
      <c r="K150" s="28">
        <v>491.64120999999994</v>
      </c>
      <c r="L150" s="28">
        <v>491.64121200000005</v>
      </c>
    </row>
    <row r="151" spans="1:12">
      <c r="A151" s="62"/>
      <c r="B151" s="26" t="s">
        <v>14</v>
      </c>
      <c r="C151" s="28">
        <v>1.8859640000000013</v>
      </c>
      <c r="D151" s="28">
        <v>316.30062099999998</v>
      </c>
      <c r="E151" s="28">
        <v>225.19774800000005</v>
      </c>
      <c r="F151" s="28">
        <v>195.68388199999998</v>
      </c>
      <c r="G151" s="28">
        <v>305.45972499999999</v>
      </c>
      <c r="H151" s="28">
        <v>308.32289700000001</v>
      </c>
      <c r="I151" s="28">
        <v>314.10551399999997</v>
      </c>
      <c r="J151" s="28">
        <v>211.78317799999996</v>
      </c>
      <c r="K151" s="28">
        <v>211.78317799999996</v>
      </c>
      <c r="L151" s="28">
        <v>457.70751600000006</v>
      </c>
    </row>
    <row r="152" spans="1:12">
      <c r="A152" s="62"/>
      <c r="B152" s="26" t="s">
        <v>15</v>
      </c>
      <c r="C152" s="28">
        <v>489.75524799999999</v>
      </c>
      <c r="D152" s="28">
        <v>175.34059100000002</v>
      </c>
      <c r="E152" s="28">
        <v>266.44346399999995</v>
      </c>
      <c r="F152" s="28">
        <v>295.95733099999995</v>
      </c>
      <c r="G152" s="28">
        <v>186.181488</v>
      </c>
      <c r="H152" s="28">
        <v>183.31831600000001</v>
      </c>
      <c r="I152" s="28">
        <v>177.535698</v>
      </c>
      <c r="J152" s="28">
        <v>279.85803199999998</v>
      </c>
      <c r="K152" s="28">
        <v>279.85803199999998</v>
      </c>
      <c r="L152" s="28">
        <v>33.933696000000005</v>
      </c>
    </row>
    <row r="153" spans="1:12">
      <c r="A153" s="63"/>
      <c r="B153" s="27" t="s">
        <v>16</v>
      </c>
      <c r="C153" s="44">
        <v>3.8360575842043146E-3</v>
      </c>
      <c r="D153" s="46">
        <v>0.64335660493815561</v>
      </c>
      <c r="E153" s="46">
        <v>0.45805303238085754</v>
      </c>
      <c r="F153" s="46">
        <v>0.39802172158419113</v>
      </c>
      <c r="G153" s="46">
        <v>0.6213061820755047</v>
      </c>
      <c r="H153" s="46">
        <v>0.62712988424751936</v>
      </c>
      <c r="I153" s="46">
        <v>0.6388917493759656</v>
      </c>
      <c r="J153" s="46">
        <v>0.43076775032752035</v>
      </c>
      <c r="K153" s="46">
        <v>0.43076775032752035</v>
      </c>
      <c r="L153" s="46">
        <v>0.9309787398376197</v>
      </c>
    </row>
    <row r="154" spans="1:12">
      <c r="A154" s="61" t="s">
        <v>54</v>
      </c>
      <c r="B154" s="26" t="s">
        <v>13</v>
      </c>
      <c r="C154" s="28">
        <v>1477.7654910000001</v>
      </c>
      <c r="D154" s="28">
        <v>1477.7654909999999</v>
      </c>
      <c r="E154" s="28">
        <v>1477.7654930000003</v>
      </c>
      <c r="F154" s="28">
        <v>1477.7654890000001</v>
      </c>
      <c r="G154" s="28">
        <v>1477.7654890000001</v>
      </c>
      <c r="H154" s="28">
        <v>1477.7654910000001</v>
      </c>
      <c r="I154" s="28">
        <v>1477.7654910000003</v>
      </c>
      <c r="J154" s="28">
        <v>1477.7654920000002</v>
      </c>
      <c r="K154" s="28">
        <v>1477.7654920000002</v>
      </c>
      <c r="L154" s="28">
        <v>1477.7654910000001</v>
      </c>
    </row>
    <row r="155" spans="1:12">
      <c r="A155" s="62"/>
      <c r="B155" s="26" t="s">
        <v>14</v>
      </c>
      <c r="C155" s="28">
        <v>4.4332090000000335</v>
      </c>
      <c r="D155" s="28">
        <v>345.14802899999972</v>
      </c>
      <c r="E155" s="28">
        <v>204.9894310000002</v>
      </c>
      <c r="F155" s="28">
        <v>304.43719299999998</v>
      </c>
      <c r="G155" s="28">
        <v>263.69463800000017</v>
      </c>
      <c r="H155" s="28">
        <v>267.98277800000005</v>
      </c>
      <c r="I155" s="28">
        <v>280.33112300000016</v>
      </c>
      <c r="J155" s="28">
        <v>643.50780500000019</v>
      </c>
      <c r="K155" s="28">
        <v>643.50780500000019</v>
      </c>
      <c r="L155" s="28">
        <v>828.46454500000016</v>
      </c>
    </row>
    <row r="156" spans="1:12">
      <c r="A156" s="62"/>
      <c r="B156" s="26" t="s">
        <v>15</v>
      </c>
      <c r="C156" s="28">
        <v>1473.3322820000001</v>
      </c>
      <c r="D156" s="28">
        <v>1132.6174620000002</v>
      </c>
      <c r="E156" s="28">
        <v>1272.7760620000001</v>
      </c>
      <c r="F156" s="28">
        <v>1173.3282960000001</v>
      </c>
      <c r="G156" s="28">
        <v>1214.0708509999999</v>
      </c>
      <c r="H156" s="28">
        <v>1209.7827130000001</v>
      </c>
      <c r="I156" s="28">
        <v>1197.4343680000002</v>
      </c>
      <c r="J156" s="28">
        <v>834.25768700000003</v>
      </c>
      <c r="K156" s="28">
        <v>834.25768700000003</v>
      </c>
      <c r="L156" s="28">
        <v>649.30094599999995</v>
      </c>
    </row>
    <row r="157" spans="1:12">
      <c r="A157" s="63"/>
      <c r="B157" s="27" t="s">
        <v>16</v>
      </c>
      <c r="C157" s="44">
        <v>2.9999408072522334E-3</v>
      </c>
      <c r="D157" s="44">
        <v>0.23356075852498018</v>
      </c>
      <c r="E157" s="44">
        <v>0.13871580570192685</v>
      </c>
      <c r="F157" s="44">
        <v>0.20601184373713571</v>
      </c>
      <c r="G157" s="44">
        <v>0.1784414644697391</v>
      </c>
      <c r="H157" s="44">
        <v>0.18134323722680573</v>
      </c>
      <c r="I157" s="44">
        <v>0.18969932963470459</v>
      </c>
      <c r="J157" s="46">
        <v>0.43546002967566932</v>
      </c>
      <c r="K157" s="46">
        <v>0.43546002967566932</v>
      </c>
      <c r="L157" s="46">
        <v>0.56061976683416825</v>
      </c>
    </row>
    <row r="158" spans="1:12">
      <c r="A158" s="61" t="s">
        <v>55</v>
      </c>
      <c r="B158" s="26" t="s">
        <v>13</v>
      </c>
      <c r="C158" s="28">
        <v>644.59777400000007</v>
      </c>
      <c r="D158" s="28">
        <v>644.59777399999984</v>
      </c>
      <c r="E158" s="28">
        <v>644.59777700000006</v>
      </c>
      <c r="F158" s="28">
        <v>644.59777299999996</v>
      </c>
      <c r="G158" s="28">
        <v>644.59777199999996</v>
      </c>
      <c r="H158" s="28">
        <v>644.59777500000007</v>
      </c>
      <c r="I158" s="28">
        <v>644.59777400000007</v>
      </c>
      <c r="J158" s="28">
        <v>644.59777499999996</v>
      </c>
      <c r="K158" s="28">
        <v>644.59777499999996</v>
      </c>
      <c r="L158" s="28">
        <v>644.59777500000007</v>
      </c>
    </row>
    <row r="159" spans="1:12">
      <c r="A159" s="62"/>
      <c r="B159" s="26" t="s">
        <v>14</v>
      </c>
      <c r="C159" s="28">
        <v>0.31000500000004649</v>
      </c>
      <c r="D159" s="28">
        <v>190.6113019999998</v>
      </c>
      <c r="E159" s="28">
        <v>195.70707300000004</v>
      </c>
      <c r="F159" s="28">
        <v>176.39177299999994</v>
      </c>
      <c r="G159" s="28">
        <v>180.23707899999994</v>
      </c>
      <c r="H159" s="28">
        <v>180.42657100000002</v>
      </c>
      <c r="I159" s="28">
        <v>188.49993700000005</v>
      </c>
      <c r="J159" s="28">
        <v>223.111176</v>
      </c>
      <c r="K159" s="28">
        <v>223.111176</v>
      </c>
      <c r="L159" s="28">
        <v>0</v>
      </c>
    </row>
    <row r="160" spans="1:12">
      <c r="A160" s="62"/>
      <c r="B160" s="26" t="s">
        <v>15</v>
      </c>
      <c r="C160" s="28">
        <v>644.28776900000003</v>
      </c>
      <c r="D160" s="28">
        <v>453.98647200000005</v>
      </c>
      <c r="E160" s="28">
        <v>448.89070400000003</v>
      </c>
      <c r="F160" s="28">
        <v>468.20600000000002</v>
      </c>
      <c r="G160" s="28">
        <v>464.36069300000003</v>
      </c>
      <c r="H160" s="28">
        <v>464.17120400000005</v>
      </c>
      <c r="I160" s="28">
        <v>456.09783700000003</v>
      </c>
      <c r="J160" s="28">
        <v>421.48659899999996</v>
      </c>
      <c r="K160" s="28">
        <v>421.48659899999996</v>
      </c>
      <c r="L160" s="28">
        <v>644.59777500000007</v>
      </c>
    </row>
    <row r="161" spans="1:12">
      <c r="A161" s="63"/>
      <c r="B161" s="27" t="s">
        <v>16</v>
      </c>
      <c r="C161" s="44">
        <v>4.809278165457122E-4</v>
      </c>
      <c r="D161" s="46">
        <v>0.29570580242183686</v>
      </c>
      <c r="E161" s="46">
        <v>0.30361115098912295</v>
      </c>
      <c r="F161" s="46">
        <v>0.27364626498639788</v>
      </c>
      <c r="G161" s="46">
        <v>0.27961170024025456</v>
      </c>
      <c r="H161" s="46">
        <v>0.27990566830609986</v>
      </c>
      <c r="I161" s="46">
        <v>0.29243032570571681</v>
      </c>
      <c r="J161" s="46">
        <v>0.34612464493846573</v>
      </c>
      <c r="K161" s="46">
        <v>0.34612464493846573</v>
      </c>
      <c r="L161" s="44">
        <v>0</v>
      </c>
    </row>
    <row r="162" spans="1:12">
      <c r="A162" s="61" t="s">
        <v>56</v>
      </c>
      <c r="B162" s="26" t="s">
        <v>13</v>
      </c>
      <c r="C162" s="28">
        <v>20465.852585000001</v>
      </c>
      <c r="D162" s="28">
        <v>20465.852584</v>
      </c>
      <c r="E162" s="28">
        <v>20465.852586999998</v>
      </c>
      <c r="F162" s="28">
        <v>20465.852580999999</v>
      </c>
      <c r="G162" s="28">
        <v>20465.852570999989</v>
      </c>
      <c r="H162" s="28">
        <v>20465.852575999994</v>
      </c>
      <c r="I162" s="28">
        <v>20465.852569999985</v>
      </c>
      <c r="J162" s="28">
        <v>20465.852588999998</v>
      </c>
      <c r="K162" s="28">
        <v>20465.852588999998</v>
      </c>
      <c r="L162" s="28">
        <v>20465.852591999999</v>
      </c>
    </row>
    <row r="163" spans="1:12">
      <c r="A163" s="62"/>
      <c r="B163" s="26" t="s">
        <v>14</v>
      </c>
      <c r="C163" s="28">
        <v>52.918905999998969</v>
      </c>
      <c r="D163" s="28">
        <v>11870.482321000003</v>
      </c>
      <c r="E163" s="28">
        <v>9938.5985659999951</v>
      </c>
      <c r="F163" s="28">
        <v>11496.726570999999</v>
      </c>
      <c r="G163" s="28">
        <v>13915.602372999987</v>
      </c>
      <c r="H163" s="28">
        <v>14017.964932999992</v>
      </c>
      <c r="I163" s="28">
        <v>14418.089463999982</v>
      </c>
      <c r="J163" s="28">
        <v>17702.820002999997</v>
      </c>
      <c r="K163" s="28">
        <v>17702.820002999997</v>
      </c>
      <c r="L163" s="28">
        <v>17832.333746</v>
      </c>
    </row>
    <row r="164" spans="1:12">
      <c r="A164" s="62"/>
      <c r="B164" s="26" t="s">
        <v>15</v>
      </c>
      <c r="C164" s="28">
        <v>20412.933679000002</v>
      </c>
      <c r="D164" s="28">
        <v>8595.3702629999971</v>
      </c>
      <c r="E164" s="28">
        <v>10527.254021000002</v>
      </c>
      <c r="F164" s="28">
        <v>8969.12601</v>
      </c>
      <c r="G164" s="28">
        <v>6550.2501980000015</v>
      </c>
      <c r="H164" s="28">
        <v>6447.8876430000009</v>
      </c>
      <c r="I164" s="28">
        <v>6047.7631060000012</v>
      </c>
      <c r="J164" s="28">
        <v>2763.0325860000007</v>
      </c>
      <c r="K164" s="28">
        <v>2763.0325860000007</v>
      </c>
      <c r="L164" s="28">
        <v>2633.5188460000004</v>
      </c>
    </row>
    <row r="165" spans="1:12">
      <c r="A165" s="63"/>
      <c r="B165" s="27" t="s">
        <v>16</v>
      </c>
      <c r="C165" s="44">
        <v>2.5857171491005817E-3</v>
      </c>
      <c r="D165" s="46">
        <v>0.58001406353724194</v>
      </c>
      <c r="E165" s="46">
        <v>0.48561859437573773</v>
      </c>
      <c r="F165" s="46">
        <v>0.56175165561747875</v>
      </c>
      <c r="G165" s="46">
        <v>0.67994247123221863</v>
      </c>
      <c r="H165" s="46">
        <v>0.68494409802593104</v>
      </c>
      <c r="I165" s="46">
        <v>0.70449493441259525</v>
      </c>
      <c r="J165" s="46">
        <v>0.8649930378427001</v>
      </c>
      <c r="K165" s="46">
        <v>0.8649930378427001</v>
      </c>
      <c r="L165" s="46">
        <v>0.87132132247305305</v>
      </c>
    </row>
    <row r="166" spans="1:12">
      <c r="A166" s="61" t="s">
        <v>57</v>
      </c>
      <c r="B166" s="26" t="s">
        <v>13</v>
      </c>
      <c r="C166" s="28">
        <v>8672.6073829999987</v>
      </c>
      <c r="D166" s="28">
        <v>8672.6074210000006</v>
      </c>
      <c r="E166" s="28">
        <v>8672.6074500000032</v>
      </c>
      <c r="F166" s="28">
        <v>8672.6074070000013</v>
      </c>
      <c r="G166" s="28">
        <v>8672.6074260000005</v>
      </c>
      <c r="H166" s="28">
        <v>8672.6074260000023</v>
      </c>
      <c r="I166" s="28">
        <v>8672.6074270000026</v>
      </c>
      <c r="J166" s="28">
        <v>8672.6073729999989</v>
      </c>
      <c r="K166" s="28">
        <v>8672.6073729999989</v>
      </c>
      <c r="L166" s="28">
        <v>8672.6074420000004</v>
      </c>
    </row>
    <row r="167" spans="1:12">
      <c r="A167" s="62"/>
      <c r="B167" s="26" t="s">
        <v>14</v>
      </c>
      <c r="C167" s="28">
        <v>0.96290299999964191</v>
      </c>
      <c r="D167" s="28">
        <v>336.48807500000112</v>
      </c>
      <c r="E167" s="28">
        <v>304.92679200000021</v>
      </c>
      <c r="F167" s="28">
        <v>287.59335800000008</v>
      </c>
      <c r="G167" s="28">
        <v>287.19254099999853</v>
      </c>
      <c r="H167" s="28">
        <v>289.82506800000192</v>
      </c>
      <c r="I167" s="28">
        <v>212.4328310000019</v>
      </c>
      <c r="J167" s="28">
        <v>759.24013999999897</v>
      </c>
      <c r="K167" s="28">
        <v>759.24013999999897</v>
      </c>
      <c r="L167" s="28">
        <v>0</v>
      </c>
    </row>
    <row r="168" spans="1:12">
      <c r="A168" s="62"/>
      <c r="B168" s="26" t="s">
        <v>15</v>
      </c>
      <c r="C168" s="28">
        <v>8671.644479999999</v>
      </c>
      <c r="D168" s="28">
        <v>8336.1193459999995</v>
      </c>
      <c r="E168" s="28">
        <v>8367.6806580000029</v>
      </c>
      <c r="F168" s="28">
        <v>8385.0140490000013</v>
      </c>
      <c r="G168" s="28">
        <v>8385.414885000002</v>
      </c>
      <c r="H168" s="28">
        <v>8382.7823580000004</v>
      </c>
      <c r="I168" s="28">
        <v>8460.1745960000007</v>
      </c>
      <c r="J168" s="28">
        <v>7913.3672329999999</v>
      </c>
      <c r="K168" s="28">
        <v>7913.3672329999999</v>
      </c>
      <c r="L168" s="28">
        <v>8672.6074420000004</v>
      </c>
    </row>
    <row r="169" spans="1:12">
      <c r="A169" s="63"/>
      <c r="B169" s="27" t="s">
        <v>16</v>
      </c>
      <c r="C169" s="43">
        <v>1.1102808618860338E-4</v>
      </c>
      <c r="D169" s="44">
        <v>3.8798951533909297E-2</v>
      </c>
      <c r="E169" s="44">
        <v>3.5159759479255585E-2</v>
      </c>
      <c r="F169" s="44">
        <v>3.3161118047136805E-2</v>
      </c>
      <c r="G169" s="44">
        <v>3.3114901539185441E-2</v>
      </c>
      <c r="H169" s="44">
        <v>3.3418446582872206E-2</v>
      </c>
      <c r="I169" s="44">
        <v>2.4494690067331445E-2</v>
      </c>
      <c r="J169" s="44">
        <v>8.7544622666039726E-2</v>
      </c>
      <c r="K169" s="44">
        <v>8.7544622666039726E-2</v>
      </c>
      <c r="L169" s="44">
        <v>0</v>
      </c>
    </row>
    <row r="170" spans="1:12">
      <c r="A170" s="61" t="s">
        <v>58</v>
      </c>
      <c r="B170" s="26" t="s">
        <v>13</v>
      </c>
      <c r="C170" s="28">
        <v>548.44026999999994</v>
      </c>
      <c r="D170" s="28">
        <v>548.44026899999994</v>
      </c>
      <c r="E170" s="28">
        <v>548.44026800000006</v>
      </c>
      <c r="F170" s="28">
        <v>548.44026899999994</v>
      </c>
      <c r="G170" s="28">
        <v>548.44027100000005</v>
      </c>
      <c r="H170" s="28">
        <v>548.44027000000006</v>
      </c>
      <c r="I170" s="28">
        <v>548.44027099999994</v>
      </c>
      <c r="J170" s="28">
        <v>548.44027299999993</v>
      </c>
      <c r="K170" s="28">
        <v>548.44027299999993</v>
      </c>
      <c r="L170" s="28">
        <v>548.44026900000006</v>
      </c>
    </row>
    <row r="171" spans="1:12">
      <c r="A171" s="62"/>
      <c r="B171" s="26" t="s">
        <v>14</v>
      </c>
      <c r="C171" s="28">
        <v>9.2358019999999215</v>
      </c>
      <c r="D171" s="28">
        <v>430.00404299999991</v>
      </c>
      <c r="E171" s="28">
        <v>414.50861400000008</v>
      </c>
      <c r="F171" s="28">
        <v>408.05581999999993</v>
      </c>
      <c r="G171" s="28">
        <v>441.61656400000004</v>
      </c>
      <c r="H171" s="28">
        <v>440.04006400000003</v>
      </c>
      <c r="I171" s="28">
        <v>448.38759099999993</v>
      </c>
      <c r="J171" s="28">
        <v>528.97831999999994</v>
      </c>
      <c r="K171" s="28">
        <v>528.97831999999994</v>
      </c>
      <c r="L171" s="28">
        <v>548.19120800000007</v>
      </c>
    </row>
    <row r="172" spans="1:12">
      <c r="A172" s="62"/>
      <c r="B172" s="26" t="s">
        <v>15</v>
      </c>
      <c r="C172" s="28">
        <v>539.20446800000002</v>
      </c>
      <c r="D172" s="28">
        <v>118.436226</v>
      </c>
      <c r="E172" s="28">
        <v>133.93165400000001</v>
      </c>
      <c r="F172" s="28">
        <v>140.38444899999999</v>
      </c>
      <c r="G172" s="28">
        <v>106.823707</v>
      </c>
      <c r="H172" s="28">
        <v>108.400206</v>
      </c>
      <c r="I172" s="28">
        <v>100.05268</v>
      </c>
      <c r="J172" s="28">
        <v>19.461953000000001</v>
      </c>
      <c r="K172" s="28">
        <v>19.461953000000001</v>
      </c>
      <c r="L172" s="28">
        <v>0.249061</v>
      </c>
    </row>
    <row r="173" spans="1:12">
      <c r="A173" s="63"/>
      <c r="B173" s="27" t="s">
        <v>16</v>
      </c>
      <c r="C173" s="44">
        <v>1.6840123720309456E-2</v>
      </c>
      <c r="D173" s="46">
        <v>0.78404899732116484</v>
      </c>
      <c r="E173" s="46">
        <v>0.75579536767347655</v>
      </c>
      <c r="F173" s="46">
        <v>0.74402964746558387</v>
      </c>
      <c r="G173" s="46">
        <v>0.80522271494538011</v>
      </c>
      <c r="H173" s="46">
        <v>0.80234820101740523</v>
      </c>
      <c r="I173" s="46">
        <v>0.81756868470368027</v>
      </c>
      <c r="J173" s="46">
        <v>0.96451399731543785</v>
      </c>
      <c r="K173" s="46">
        <v>0.96451399731543785</v>
      </c>
      <c r="L173" s="46">
        <v>0.99954587397374361</v>
      </c>
    </row>
    <row r="174" spans="1:12">
      <c r="A174" s="61" t="s">
        <v>59</v>
      </c>
      <c r="B174" s="26" t="s">
        <v>13</v>
      </c>
      <c r="C174" s="28">
        <v>5656.5362569999998</v>
      </c>
      <c r="D174" s="28">
        <v>5656.5362609999993</v>
      </c>
      <c r="E174" s="28">
        <v>5656.5362589999977</v>
      </c>
      <c r="F174" s="28">
        <v>5656.5362549999991</v>
      </c>
      <c r="G174" s="28">
        <v>5656.5362479999994</v>
      </c>
      <c r="H174" s="28">
        <v>5656.5362429999986</v>
      </c>
      <c r="I174" s="28">
        <v>5656.5362529999993</v>
      </c>
      <c r="J174" s="28">
        <v>5656.5362690000002</v>
      </c>
      <c r="K174" s="28">
        <v>5656.5362690000002</v>
      </c>
      <c r="L174" s="28">
        <v>5656.5362679999989</v>
      </c>
    </row>
    <row r="175" spans="1:12">
      <c r="A175" s="62"/>
      <c r="B175" s="26" t="s">
        <v>14</v>
      </c>
      <c r="C175" s="28">
        <v>49.966734000000542</v>
      </c>
      <c r="D175" s="28">
        <v>4345.0283479999989</v>
      </c>
      <c r="E175" s="28">
        <v>4317.7045229999985</v>
      </c>
      <c r="F175" s="28">
        <v>4314.9212509999988</v>
      </c>
      <c r="G175" s="28">
        <v>4808.3979559999998</v>
      </c>
      <c r="H175" s="28">
        <v>4851.6923959999986</v>
      </c>
      <c r="I175" s="28">
        <v>4923.0299029999996</v>
      </c>
      <c r="J175" s="28">
        <v>5282.483448</v>
      </c>
      <c r="K175" s="28">
        <v>5282.483448</v>
      </c>
      <c r="L175" s="28">
        <v>5485.5420609999992</v>
      </c>
    </row>
    <row r="176" spans="1:12">
      <c r="A176" s="62"/>
      <c r="B176" s="26" t="s">
        <v>15</v>
      </c>
      <c r="C176" s="28">
        <v>5606.5695229999992</v>
      </c>
      <c r="D176" s="28">
        <v>1311.5079130000001</v>
      </c>
      <c r="E176" s="28">
        <v>1338.8317359999996</v>
      </c>
      <c r="F176" s="28">
        <v>1341.615004</v>
      </c>
      <c r="G176" s="28">
        <v>848.13829199999998</v>
      </c>
      <c r="H176" s="28">
        <v>804.84384699999987</v>
      </c>
      <c r="I176" s="28">
        <v>733.50635</v>
      </c>
      <c r="J176" s="28">
        <v>374.05282099999999</v>
      </c>
      <c r="K176" s="28">
        <v>374.05282099999999</v>
      </c>
      <c r="L176" s="28">
        <v>170.99420700000002</v>
      </c>
    </row>
    <row r="177" spans="1:12">
      <c r="A177" s="63"/>
      <c r="B177" s="27" t="s">
        <v>16</v>
      </c>
      <c r="C177" s="44">
        <v>8.8334506718959656E-3</v>
      </c>
      <c r="D177" s="46">
        <v>0.76814293191357652</v>
      </c>
      <c r="E177" s="46">
        <v>0.76331244516115104</v>
      </c>
      <c r="F177" s="46">
        <v>0.76282040041481169</v>
      </c>
      <c r="G177" s="46">
        <v>0.85006048669804268</v>
      </c>
      <c r="H177" s="46">
        <v>0.85771436574882731</v>
      </c>
      <c r="I177" s="46">
        <v>0.87032588191917315</v>
      </c>
      <c r="J177" s="46">
        <v>0.93387246130640866</v>
      </c>
      <c r="K177" s="46">
        <v>0.93387246130640866</v>
      </c>
      <c r="L177" s="46">
        <v>0.96977050992011782</v>
      </c>
    </row>
    <row r="178" spans="1:12">
      <c r="A178" s="61" t="s">
        <v>60</v>
      </c>
      <c r="B178" s="26" t="s">
        <v>13</v>
      </c>
      <c r="C178" s="28">
        <v>366.820449</v>
      </c>
      <c r="D178" s="28">
        <v>366.82044899999994</v>
      </c>
      <c r="E178" s="28">
        <v>366.820446</v>
      </c>
      <c r="F178" s="28">
        <v>366.82045000000005</v>
      </c>
      <c r="G178" s="28">
        <v>366.820446</v>
      </c>
      <c r="H178" s="28">
        <v>366.82044999999999</v>
      </c>
      <c r="I178" s="28">
        <v>366.82044699999994</v>
      </c>
      <c r="J178" s="28">
        <v>366.82044999999999</v>
      </c>
      <c r="K178" s="28">
        <v>366.82044999999999</v>
      </c>
      <c r="L178" s="28">
        <v>366.82044899999994</v>
      </c>
    </row>
    <row r="179" spans="1:12">
      <c r="A179" s="62"/>
      <c r="B179" s="26" t="s">
        <v>14</v>
      </c>
      <c r="C179" s="28">
        <v>11.021974</v>
      </c>
      <c r="D179" s="28">
        <v>250.33116499999994</v>
      </c>
      <c r="E179" s="28">
        <v>230.08550199999999</v>
      </c>
      <c r="F179" s="28">
        <v>223.62786000000006</v>
      </c>
      <c r="G179" s="28">
        <v>243.898336</v>
      </c>
      <c r="H179" s="28">
        <v>239.79361699999998</v>
      </c>
      <c r="I179" s="28">
        <v>251.22309299999995</v>
      </c>
      <c r="J179" s="28">
        <v>301.75436500000001</v>
      </c>
      <c r="K179" s="28">
        <v>301.75436500000001</v>
      </c>
      <c r="L179" s="28">
        <v>310.67439799999994</v>
      </c>
    </row>
    <row r="180" spans="1:12">
      <c r="A180" s="62"/>
      <c r="B180" s="26" t="s">
        <v>15</v>
      </c>
      <c r="C180" s="28">
        <v>355.798475</v>
      </c>
      <c r="D180" s="28">
        <v>116.489284</v>
      </c>
      <c r="E180" s="28">
        <v>136.73494400000001</v>
      </c>
      <c r="F180" s="28">
        <v>143.19259</v>
      </c>
      <c r="G180" s="28">
        <v>122.92211</v>
      </c>
      <c r="H180" s="28">
        <v>127.02683300000001</v>
      </c>
      <c r="I180" s="28">
        <v>115.597354</v>
      </c>
      <c r="J180" s="28">
        <v>65.066085000000001</v>
      </c>
      <c r="K180" s="28">
        <v>65.066085000000001</v>
      </c>
      <c r="L180" s="28">
        <v>56.146051</v>
      </c>
    </row>
    <row r="181" spans="1:12">
      <c r="A181" s="63"/>
      <c r="B181" s="27" t="s">
        <v>16</v>
      </c>
      <c r="C181" s="44">
        <v>3.0047327050733749E-2</v>
      </c>
      <c r="D181" s="46">
        <v>0.68243514144981587</v>
      </c>
      <c r="E181" s="46">
        <v>0.62724285003459157</v>
      </c>
      <c r="F181" s="46">
        <v>0.60963847571747987</v>
      </c>
      <c r="G181" s="46">
        <v>0.66489842281037959</v>
      </c>
      <c r="H181" s="46">
        <v>0.65370842056379352</v>
      </c>
      <c r="I181" s="46">
        <v>0.68486665630174093</v>
      </c>
      <c r="J181" s="46">
        <v>0.8226214350917459</v>
      </c>
      <c r="K181" s="46">
        <v>0.8226214350917459</v>
      </c>
      <c r="L181" s="46">
        <v>0.84693860128828313</v>
      </c>
    </row>
    <row r="182" spans="1:12">
      <c r="A182" s="67" t="s">
        <v>61</v>
      </c>
      <c r="B182" s="26" t="s">
        <v>13</v>
      </c>
      <c r="C182" s="28">
        <v>1165.0751870000001</v>
      </c>
      <c r="D182" s="28">
        <v>1165.075188</v>
      </c>
      <c r="E182" s="28">
        <v>1165.0751819999998</v>
      </c>
      <c r="F182" s="28">
        <v>1165.075184</v>
      </c>
      <c r="G182" s="28">
        <v>1165.0751809999997</v>
      </c>
      <c r="H182" s="28">
        <v>1165.0751909999999</v>
      </c>
      <c r="I182" s="28">
        <v>1165.0751830000002</v>
      </c>
      <c r="J182" s="28">
        <v>1165.0751879999998</v>
      </c>
      <c r="K182" s="28">
        <v>1165.0751879999998</v>
      </c>
      <c r="L182" s="28">
        <v>1165.0751890000001</v>
      </c>
    </row>
    <row r="183" spans="1:12">
      <c r="A183" s="68"/>
      <c r="B183" s="26" t="s">
        <v>14</v>
      </c>
      <c r="C183" s="28">
        <v>554.38762200000019</v>
      </c>
      <c r="D183" s="28">
        <v>8.5776160000000345</v>
      </c>
      <c r="E183" s="28">
        <v>340.39207899999985</v>
      </c>
      <c r="F183" s="28">
        <v>10.690652</v>
      </c>
      <c r="G183" s="28">
        <v>479.56618499999968</v>
      </c>
      <c r="H183" s="28">
        <v>546.94780099999991</v>
      </c>
      <c r="I183" s="28">
        <v>603.81590300000005</v>
      </c>
      <c r="J183" s="28">
        <v>957.78047999999978</v>
      </c>
      <c r="K183" s="28">
        <v>957.78047999999978</v>
      </c>
      <c r="L183" s="28">
        <v>1066.9752460000002</v>
      </c>
    </row>
    <row r="184" spans="1:12">
      <c r="A184" s="68"/>
      <c r="B184" s="26" t="s">
        <v>15</v>
      </c>
      <c r="C184" s="28">
        <v>610.68756499999995</v>
      </c>
      <c r="D184" s="28">
        <v>1156.497572</v>
      </c>
      <c r="E184" s="28">
        <v>824.68310299999996</v>
      </c>
      <c r="F184" s="28">
        <v>1154.384532</v>
      </c>
      <c r="G184" s="28">
        <v>685.50899600000002</v>
      </c>
      <c r="H184" s="28">
        <v>618.12738999999999</v>
      </c>
      <c r="I184" s="28">
        <v>561.2592800000001</v>
      </c>
      <c r="J184" s="28">
        <v>207.29470800000001</v>
      </c>
      <c r="K184" s="28">
        <v>207.29470800000001</v>
      </c>
      <c r="L184" s="28">
        <v>98.099942999999996</v>
      </c>
    </row>
    <row r="185" spans="1:12">
      <c r="A185" s="69"/>
      <c r="B185" s="27" t="s">
        <v>16</v>
      </c>
      <c r="C185" s="46">
        <v>0.47583849367482933</v>
      </c>
      <c r="D185" s="44">
        <v>7.3622853600758638E-3</v>
      </c>
      <c r="E185" s="46">
        <v>0.29216318762852156</v>
      </c>
      <c r="F185" s="44">
        <v>9.1759331473324039E-3</v>
      </c>
      <c r="G185" s="46">
        <v>0.41161823101268158</v>
      </c>
      <c r="H185" s="46">
        <v>0.4694527917383145</v>
      </c>
      <c r="I185" s="46">
        <v>0.51826346643588228</v>
      </c>
      <c r="J185" s="46">
        <v>0.82207611136595582</v>
      </c>
      <c r="K185" s="46">
        <v>0.82207611136595582</v>
      </c>
      <c r="L185" s="46">
        <v>0.91579947463802702</v>
      </c>
    </row>
    <row r="186" spans="1:12">
      <c r="A186" s="67" t="s">
        <v>62</v>
      </c>
      <c r="B186" s="26" t="s">
        <v>13</v>
      </c>
      <c r="C186" s="28">
        <v>476.46643499999999</v>
      </c>
      <c r="D186" s="28">
        <v>476.46642799999995</v>
      </c>
      <c r="E186" s="28">
        <v>476.466432</v>
      </c>
      <c r="F186" s="28">
        <v>476.46643199999994</v>
      </c>
      <c r="G186" s="28">
        <v>476.46642900000001</v>
      </c>
      <c r="H186" s="28">
        <v>476.46643</v>
      </c>
      <c r="I186" s="28">
        <v>476.46643299999994</v>
      </c>
      <c r="J186" s="28">
        <v>476.46643299999994</v>
      </c>
      <c r="K186" s="28">
        <v>476.46643299999994</v>
      </c>
      <c r="L186" s="28">
        <v>476.466432</v>
      </c>
    </row>
    <row r="187" spans="1:12">
      <c r="A187" s="68"/>
      <c r="B187" s="26" t="s">
        <v>14</v>
      </c>
      <c r="C187" s="28">
        <v>0.5957400000000348</v>
      </c>
      <c r="D187" s="28">
        <v>94.591801999999916</v>
      </c>
      <c r="E187" s="28">
        <v>88.82260500000001</v>
      </c>
      <c r="F187" s="28">
        <v>75.707269999999937</v>
      </c>
      <c r="G187" s="28">
        <v>114.98122899999998</v>
      </c>
      <c r="H187" s="28">
        <v>119.64063099999998</v>
      </c>
      <c r="I187" s="28">
        <v>111.03100499999994</v>
      </c>
      <c r="J187" s="28">
        <v>205.71008899999993</v>
      </c>
      <c r="K187" s="28">
        <v>205.71008899999993</v>
      </c>
      <c r="L187" s="28">
        <v>61.151875000000018</v>
      </c>
    </row>
    <row r="188" spans="1:12">
      <c r="A188" s="68"/>
      <c r="B188" s="26" t="s">
        <v>15</v>
      </c>
      <c r="C188" s="28">
        <v>475.87069499999996</v>
      </c>
      <c r="D188" s="28">
        <v>381.87462600000003</v>
      </c>
      <c r="E188" s="28">
        <v>387.64382699999999</v>
      </c>
      <c r="F188" s="28">
        <v>400.759162</v>
      </c>
      <c r="G188" s="28">
        <v>361.48520000000002</v>
      </c>
      <c r="H188" s="28">
        <v>356.82579900000002</v>
      </c>
      <c r="I188" s="28">
        <v>365.435428</v>
      </c>
      <c r="J188" s="28">
        <v>270.75634400000001</v>
      </c>
      <c r="K188" s="28">
        <v>270.75634400000001</v>
      </c>
      <c r="L188" s="28">
        <v>415.31455699999998</v>
      </c>
    </row>
    <row r="189" spans="1:12">
      <c r="A189" s="69"/>
      <c r="B189" s="27" t="s">
        <v>16</v>
      </c>
      <c r="C189" s="44">
        <v>1.250329417223345E-3</v>
      </c>
      <c r="D189" s="44">
        <v>0.19852773761428566</v>
      </c>
      <c r="E189" s="44">
        <v>0.18641943909282577</v>
      </c>
      <c r="F189" s="44">
        <v>0.15889318725395526</v>
      </c>
      <c r="G189" s="44">
        <v>0.24132073531669529</v>
      </c>
      <c r="H189" s="46">
        <v>0.25109981200564324</v>
      </c>
      <c r="I189" s="44">
        <v>0.2330300674087569</v>
      </c>
      <c r="J189" s="46">
        <v>0.43174098898169383</v>
      </c>
      <c r="K189" s="46">
        <v>0.43174098898169383</v>
      </c>
      <c r="L189" s="44">
        <v>0.12834456090287599</v>
      </c>
    </row>
    <row r="190" spans="1:12">
      <c r="A190" s="67" t="s">
        <v>63</v>
      </c>
      <c r="B190" s="26" t="s">
        <v>13</v>
      </c>
      <c r="C190" s="28">
        <v>6005.6678859999984</v>
      </c>
      <c r="D190" s="28">
        <v>6005.6678819999988</v>
      </c>
      <c r="E190" s="28">
        <v>6005.6678950000041</v>
      </c>
      <c r="F190" s="28">
        <v>6005.6678680000005</v>
      </c>
      <c r="G190" s="28">
        <v>6005.6679080000013</v>
      </c>
      <c r="H190" s="28">
        <v>6005.6679209999984</v>
      </c>
      <c r="I190" s="28">
        <v>6005.6679189999995</v>
      </c>
      <c r="J190" s="28">
        <v>6005.6678209999991</v>
      </c>
      <c r="K190" s="28">
        <v>6005.6678209999991</v>
      </c>
      <c r="L190" s="28">
        <v>6005.6678569999985</v>
      </c>
    </row>
    <row r="191" spans="1:12">
      <c r="A191" s="68"/>
      <c r="B191" s="26" t="s">
        <v>14</v>
      </c>
      <c r="C191" s="28">
        <v>13.227151999998568</v>
      </c>
      <c r="D191" s="28">
        <v>3286.7290929999995</v>
      </c>
      <c r="E191" s="28">
        <v>2064.6027550000044</v>
      </c>
      <c r="F191" s="28">
        <v>2389.0429430000013</v>
      </c>
      <c r="G191" s="28">
        <v>3031.8911250000006</v>
      </c>
      <c r="H191" s="28">
        <v>3025.6274599999997</v>
      </c>
      <c r="I191" s="28">
        <v>3403.7425309999994</v>
      </c>
      <c r="J191" s="28">
        <v>4235.3161229999996</v>
      </c>
      <c r="K191" s="28">
        <v>4235.3161229999996</v>
      </c>
      <c r="L191" s="28">
        <v>4139.6146919999992</v>
      </c>
    </row>
    <row r="192" spans="1:12">
      <c r="A192" s="68"/>
      <c r="B192" s="26" t="s">
        <v>15</v>
      </c>
      <c r="C192" s="28">
        <v>5992.4407339999998</v>
      </c>
      <c r="D192" s="28">
        <v>2718.9387889999994</v>
      </c>
      <c r="E192" s="28">
        <v>3941.0651399999997</v>
      </c>
      <c r="F192" s="28">
        <v>3616.6249249999992</v>
      </c>
      <c r="G192" s="28">
        <v>2973.7767830000007</v>
      </c>
      <c r="H192" s="28">
        <v>2980.0404609999987</v>
      </c>
      <c r="I192" s="28">
        <v>2601.9253880000001</v>
      </c>
      <c r="J192" s="28">
        <v>1770.3516979999993</v>
      </c>
      <c r="K192" s="28">
        <v>1770.3516979999993</v>
      </c>
      <c r="L192" s="28">
        <v>1866.0531649999998</v>
      </c>
    </row>
    <row r="193" spans="1:12">
      <c r="A193" s="69"/>
      <c r="B193" s="27" t="s">
        <v>16</v>
      </c>
      <c r="C193" s="44">
        <v>2.2024447989927648E-3</v>
      </c>
      <c r="D193" s="46">
        <v>0.54727120406555974</v>
      </c>
      <c r="E193" s="46">
        <v>0.34377571172706395</v>
      </c>
      <c r="F193" s="46">
        <v>0.39779804603074015</v>
      </c>
      <c r="G193" s="46">
        <v>0.50483829133497271</v>
      </c>
      <c r="H193" s="46">
        <v>0.5037953313103275</v>
      </c>
      <c r="I193" s="46">
        <v>0.56675503489489554</v>
      </c>
      <c r="J193" s="46">
        <v>0.70521984385989245</v>
      </c>
      <c r="K193" s="46">
        <v>0.70521984385989245</v>
      </c>
      <c r="L193" s="46">
        <v>0.68928465419129159</v>
      </c>
    </row>
    <row r="194" spans="1:12">
      <c r="A194" s="67" t="s">
        <v>64</v>
      </c>
      <c r="B194" s="26" t="s">
        <v>13</v>
      </c>
      <c r="C194" s="28">
        <v>21988.470941000003</v>
      </c>
      <c r="D194" s="28">
        <v>21988.470944999994</v>
      </c>
      <c r="E194" s="28">
        <v>21988.47088500001</v>
      </c>
      <c r="F194" s="28">
        <v>21988.470881999998</v>
      </c>
      <c r="G194" s="28">
        <v>21988.470922000004</v>
      </c>
      <c r="H194" s="28">
        <v>21988.470915999998</v>
      </c>
      <c r="I194" s="28">
        <v>21988.470914999998</v>
      </c>
      <c r="J194" s="28">
        <v>21988.470931</v>
      </c>
      <c r="K194" s="28">
        <v>21988.470931</v>
      </c>
      <c r="L194" s="28">
        <v>21988.470936000002</v>
      </c>
    </row>
    <row r="195" spans="1:12">
      <c r="A195" s="68"/>
      <c r="B195" s="26" t="s">
        <v>14</v>
      </c>
      <c r="C195" s="28">
        <v>1.7217940000009548</v>
      </c>
      <c r="D195" s="28">
        <v>1979.3462560000007</v>
      </c>
      <c r="E195" s="28">
        <v>1679.689536000009</v>
      </c>
      <c r="F195" s="28">
        <v>1675.0918980000024</v>
      </c>
      <c r="G195" s="28">
        <v>1668.456385999998</v>
      </c>
      <c r="H195" s="28">
        <v>1621.1391609999991</v>
      </c>
      <c r="I195" s="28">
        <v>1485.7443569999959</v>
      </c>
      <c r="J195" s="28">
        <v>5534.9791000000005</v>
      </c>
      <c r="K195" s="28">
        <v>5534.9791000000005</v>
      </c>
      <c r="L195" s="28">
        <v>1583.8288780000039</v>
      </c>
    </row>
    <row r="196" spans="1:12">
      <c r="A196" s="68"/>
      <c r="B196" s="26" t="s">
        <v>15</v>
      </c>
      <c r="C196" s="28">
        <v>21986.749147000002</v>
      </c>
      <c r="D196" s="28">
        <v>20009.124688999993</v>
      </c>
      <c r="E196" s="28">
        <v>20308.781349000001</v>
      </c>
      <c r="F196" s="28">
        <v>20313.378983999995</v>
      </c>
      <c r="G196" s="28">
        <v>20320.014536000006</v>
      </c>
      <c r="H196" s="28">
        <v>20367.331754999999</v>
      </c>
      <c r="I196" s="28">
        <v>20502.726558000002</v>
      </c>
      <c r="J196" s="28">
        <v>16453.491830999999</v>
      </c>
      <c r="K196" s="28">
        <v>16453.491830999999</v>
      </c>
      <c r="L196" s="28">
        <v>20404.642057999998</v>
      </c>
    </row>
    <row r="197" spans="1:12">
      <c r="A197" s="69"/>
      <c r="B197" s="27" t="s">
        <v>16</v>
      </c>
      <c r="C197" s="44">
        <v>7.8304398910725268E-5</v>
      </c>
      <c r="D197" s="44">
        <v>9.0017457828284714E-2</v>
      </c>
      <c r="E197" s="44">
        <v>7.6389556362732411E-2</v>
      </c>
      <c r="F197" s="44">
        <v>7.6180463252278757E-2</v>
      </c>
      <c r="G197" s="44">
        <v>7.5878690788392503E-2</v>
      </c>
      <c r="H197" s="44">
        <v>7.3726780147334886E-2</v>
      </c>
      <c r="I197" s="44">
        <v>6.7569244025352276E-2</v>
      </c>
      <c r="J197" s="46">
        <v>0.25172187358406184</v>
      </c>
      <c r="K197" s="46">
        <v>0.25172187358406184</v>
      </c>
      <c r="L197" s="44">
        <v>7.2029968914615383E-2</v>
      </c>
    </row>
    <row r="198" spans="1:12">
      <c r="A198" s="67" t="s">
        <v>65</v>
      </c>
      <c r="B198" s="26" t="s">
        <v>13</v>
      </c>
      <c r="C198" s="28">
        <v>743.87019599999996</v>
      </c>
      <c r="D198" s="28">
        <v>743.87019599999996</v>
      </c>
      <c r="E198" s="28">
        <v>743.87019500000008</v>
      </c>
      <c r="F198" s="28">
        <v>743.87019599999996</v>
      </c>
      <c r="G198" s="28">
        <v>743.87019599999996</v>
      </c>
      <c r="H198" s="28">
        <v>743.87019699999996</v>
      </c>
      <c r="I198" s="28">
        <v>743.87019600000008</v>
      </c>
      <c r="J198" s="28">
        <v>743.87020099999995</v>
      </c>
      <c r="K198" s="28">
        <v>743.87020099999995</v>
      </c>
      <c r="L198" s="28">
        <v>743.87020000000007</v>
      </c>
    </row>
    <row r="199" spans="1:12">
      <c r="A199" s="68"/>
      <c r="B199" s="26" t="s">
        <v>14</v>
      </c>
      <c r="C199" s="28">
        <v>6.8566000000032545E-2</v>
      </c>
      <c r="D199" s="28">
        <v>127.08165700000006</v>
      </c>
      <c r="E199" s="28">
        <v>144.437455</v>
      </c>
      <c r="F199" s="28">
        <v>57.998493000000053</v>
      </c>
      <c r="G199" s="28">
        <v>87.838816999999949</v>
      </c>
      <c r="H199" s="28">
        <v>84.174739999999929</v>
      </c>
      <c r="I199" s="28">
        <v>130.44915000000015</v>
      </c>
      <c r="J199" s="28">
        <v>187.39447499999994</v>
      </c>
      <c r="K199" s="28">
        <v>187.39447499999994</v>
      </c>
      <c r="L199" s="28">
        <v>0</v>
      </c>
    </row>
    <row r="200" spans="1:12">
      <c r="A200" s="68"/>
      <c r="B200" s="26" t="s">
        <v>15</v>
      </c>
      <c r="C200" s="28">
        <v>743.80162999999993</v>
      </c>
      <c r="D200" s="28">
        <v>616.7885389999999</v>
      </c>
      <c r="E200" s="28">
        <v>599.43274000000008</v>
      </c>
      <c r="F200" s="28">
        <v>685.87170299999991</v>
      </c>
      <c r="G200" s="28">
        <v>656.03137900000002</v>
      </c>
      <c r="H200" s="28">
        <v>659.69545700000003</v>
      </c>
      <c r="I200" s="28">
        <v>613.42104599999993</v>
      </c>
      <c r="J200" s="28">
        <v>556.47572600000001</v>
      </c>
      <c r="K200" s="28">
        <v>556.47572600000001</v>
      </c>
      <c r="L200" s="28">
        <v>743.87020000000007</v>
      </c>
    </row>
    <row r="201" spans="1:12">
      <c r="A201" s="69"/>
      <c r="B201" s="27" t="s">
        <v>16</v>
      </c>
      <c r="C201" s="44">
        <v>9.2174683659503075E-5</v>
      </c>
      <c r="D201" s="44">
        <v>0.17083848456807924</v>
      </c>
      <c r="E201" s="44">
        <v>0.19417024095178323</v>
      </c>
      <c r="F201" s="44">
        <v>7.7968566709453235E-2</v>
      </c>
      <c r="G201" s="44">
        <v>0.11808352784173108</v>
      </c>
      <c r="H201" s="44">
        <v>0.11315783363747255</v>
      </c>
      <c r="I201" s="44">
        <v>0.17536547465063398</v>
      </c>
      <c r="J201" s="46">
        <v>0.25191824426906967</v>
      </c>
      <c r="K201" s="46">
        <v>0.25191824426906967</v>
      </c>
      <c r="L201" s="44">
        <v>0</v>
      </c>
    </row>
    <row r="202" spans="1:12">
      <c r="A202" s="67" t="s">
        <v>66</v>
      </c>
      <c r="B202" s="26" t="s">
        <v>13</v>
      </c>
      <c r="C202" s="28">
        <v>2624.5194330000008</v>
      </c>
      <c r="D202" s="28">
        <v>2624.5194350000002</v>
      </c>
      <c r="E202" s="28">
        <v>2624.5194280000005</v>
      </c>
      <c r="F202" s="28">
        <v>2624.5194339999998</v>
      </c>
      <c r="G202" s="28">
        <v>2624.5194320000001</v>
      </c>
      <c r="H202" s="28">
        <v>2624.5194360000005</v>
      </c>
      <c r="I202" s="28">
        <v>2624.5194350000006</v>
      </c>
      <c r="J202" s="28">
        <v>2624.5194329999999</v>
      </c>
      <c r="K202" s="28">
        <v>2624.5194329999999</v>
      </c>
      <c r="L202" s="28">
        <v>2624.5194330000004</v>
      </c>
    </row>
    <row r="203" spans="1:12">
      <c r="A203" s="68"/>
      <c r="B203" s="26" t="s">
        <v>14</v>
      </c>
      <c r="C203" s="28">
        <v>0.57192400000076304</v>
      </c>
      <c r="D203" s="28">
        <v>431.93791200000032</v>
      </c>
      <c r="E203" s="28">
        <v>461.78072400000019</v>
      </c>
      <c r="F203" s="28">
        <v>333.95810399999982</v>
      </c>
      <c r="G203" s="28">
        <v>441.53128899999956</v>
      </c>
      <c r="H203" s="28">
        <v>444.90973699999995</v>
      </c>
      <c r="I203" s="28">
        <v>412.27560200000016</v>
      </c>
      <c r="J203" s="28">
        <v>1094.4973350000005</v>
      </c>
      <c r="K203" s="28">
        <v>1094.4973350000005</v>
      </c>
      <c r="L203" s="28">
        <v>7.6242040000001907</v>
      </c>
    </row>
    <row r="204" spans="1:12">
      <c r="A204" s="68"/>
      <c r="B204" s="26" t="s">
        <v>15</v>
      </c>
      <c r="C204" s="28">
        <v>2623.9475090000001</v>
      </c>
      <c r="D204" s="28">
        <v>2192.5815229999998</v>
      </c>
      <c r="E204" s="28">
        <v>2162.7387040000003</v>
      </c>
      <c r="F204" s="28">
        <v>2290.56133</v>
      </c>
      <c r="G204" s="28">
        <v>2182.9881430000005</v>
      </c>
      <c r="H204" s="28">
        <v>2179.6096990000005</v>
      </c>
      <c r="I204" s="28">
        <v>2212.2438330000004</v>
      </c>
      <c r="J204" s="28">
        <v>1530.0220979999995</v>
      </c>
      <c r="K204" s="28">
        <v>1530.0220979999995</v>
      </c>
      <c r="L204" s="28">
        <v>2616.8952290000002</v>
      </c>
    </row>
    <row r="205" spans="1:12">
      <c r="A205" s="69"/>
      <c r="B205" s="27" t="s">
        <v>16</v>
      </c>
      <c r="C205" s="44">
        <v>2.1791570403691609E-4</v>
      </c>
      <c r="D205" s="44">
        <v>0.1645779056690431</v>
      </c>
      <c r="E205" s="44">
        <v>0.1759486780983357</v>
      </c>
      <c r="F205" s="44">
        <v>0.12724543002945804</v>
      </c>
      <c r="G205" s="44">
        <v>0.16823319485332716</v>
      </c>
      <c r="H205" s="44">
        <v>0.16952045806834706</v>
      </c>
      <c r="I205" s="44">
        <v>0.15708613032236893</v>
      </c>
      <c r="J205" s="46">
        <v>0.41702771228823304</v>
      </c>
      <c r="K205" s="46">
        <v>0.41702771228823304</v>
      </c>
      <c r="L205" s="44">
        <v>2.9049904924061537E-3</v>
      </c>
    </row>
    <row r="206" spans="1:12">
      <c r="A206" s="67" t="s">
        <v>67</v>
      </c>
      <c r="B206" s="26" t="s">
        <v>13</v>
      </c>
      <c r="C206" s="28">
        <v>4447.3309919999992</v>
      </c>
      <c r="D206" s="28">
        <v>4447.3309920000002</v>
      </c>
      <c r="E206" s="28">
        <v>4447.3309920000011</v>
      </c>
      <c r="F206" s="28">
        <v>4447.3309920000002</v>
      </c>
      <c r="G206" s="28">
        <v>4447.3310030000002</v>
      </c>
      <c r="H206" s="28">
        <v>4447.3310010000005</v>
      </c>
      <c r="I206" s="28">
        <v>4447.3310019999999</v>
      </c>
      <c r="J206" s="28">
        <v>4447.3309860000008</v>
      </c>
      <c r="K206" s="28">
        <v>4447.3309860000008</v>
      </c>
      <c r="L206" s="28">
        <v>4447.3309879999997</v>
      </c>
    </row>
    <row r="207" spans="1:12">
      <c r="A207" s="68"/>
      <c r="B207" s="26" t="s">
        <v>14</v>
      </c>
      <c r="C207" s="28">
        <v>0.16790399999990768</v>
      </c>
      <c r="D207" s="28">
        <v>1.5934170000000449</v>
      </c>
      <c r="E207" s="28">
        <v>393.12693500000114</v>
      </c>
      <c r="F207" s="28">
        <v>1.156528000000435</v>
      </c>
      <c r="G207" s="28">
        <v>1.2576440000002549</v>
      </c>
      <c r="H207" s="28">
        <v>1.9563620000008086</v>
      </c>
      <c r="I207" s="28">
        <v>687.22350400000005</v>
      </c>
      <c r="J207" s="28">
        <v>1714.382066000001</v>
      </c>
      <c r="K207" s="28">
        <v>1714.382066000001</v>
      </c>
      <c r="L207" s="28">
        <v>7.8499190000002272</v>
      </c>
    </row>
    <row r="208" spans="1:12">
      <c r="A208" s="68"/>
      <c r="B208" s="26" t="s">
        <v>15</v>
      </c>
      <c r="C208" s="28">
        <v>4447.1630879999993</v>
      </c>
      <c r="D208" s="28">
        <v>4445.7375750000001</v>
      </c>
      <c r="E208" s="28">
        <v>4054.2040569999999</v>
      </c>
      <c r="F208" s="28">
        <v>4446.1744639999997</v>
      </c>
      <c r="G208" s="28">
        <v>4446.073359</v>
      </c>
      <c r="H208" s="28">
        <v>4445.3746389999997</v>
      </c>
      <c r="I208" s="28">
        <v>3760.1074979999999</v>
      </c>
      <c r="J208" s="28">
        <v>2732.9489199999998</v>
      </c>
      <c r="K208" s="28">
        <v>2732.9489199999998</v>
      </c>
      <c r="L208" s="28">
        <v>4439.4810689999995</v>
      </c>
    </row>
    <row r="209" spans="1:12">
      <c r="A209" s="69"/>
      <c r="B209" s="27" t="s">
        <v>16</v>
      </c>
      <c r="C209" s="44">
        <v>3.7753879866809724E-5</v>
      </c>
      <c r="D209" s="44">
        <v>3.5828612776209683E-4</v>
      </c>
      <c r="E209" s="44">
        <v>8.839614944495254E-2</v>
      </c>
      <c r="F209" s="44">
        <v>2.600499045564259E-4</v>
      </c>
      <c r="G209" s="44">
        <v>2.8278623721775964E-4</v>
      </c>
      <c r="H209" s="44">
        <v>4.3989574860987693E-4</v>
      </c>
      <c r="I209" s="44">
        <v>0.15452492825268688</v>
      </c>
      <c r="J209" s="46">
        <v>0.38548560280239974</v>
      </c>
      <c r="K209" s="46">
        <v>0.38548560280239974</v>
      </c>
      <c r="L209" s="44">
        <v>1.7650854009250161E-3</v>
      </c>
    </row>
    <row r="210" spans="1:12">
      <c r="A210" s="67" t="s">
        <v>68</v>
      </c>
      <c r="B210" s="26" t="s">
        <v>13</v>
      </c>
      <c r="C210" s="28">
        <v>1379.544081</v>
      </c>
      <c r="D210" s="28">
        <v>1379.544081</v>
      </c>
      <c r="E210" s="28">
        <v>1379.5440840000001</v>
      </c>
      <c r="F210" s="28">
        <v>1379.544081</v>
      </c>
      <c r="G210" s="28">
        <v>1379.544089</v>
      </c>
      <c r="H210" s="28">
        <v>1379.544089</v>
      </c>
      <c r="I210" s="28">
        <v>1379.544089</v>
      </c>
      <c r="J210" s="28">
        <v>1379.544087</v>
      </c>
      <c r="K210" s="28">
        <v>1379.544087</v>
      </c>
      <c r="L210" s="28">
        <v>1379.5440860000001</v>
      </c>
    </row>
    <row r="211" spans="1:12">
      <c r="A211" s="68"/>
      <c r="B211" s="26" t="s">
        <v>14</v>
      </c>
      <c r="C211" s="28">
        <v>0</v>
      </c>
      <c r="D211" s="28">
        <v>0</v>
      </c>
      <c r="E211" s="28">
        <v>25.137973999999986</v>
      </c>
      <c r="F211" s="28">
        <v>0</v>
      </c>
      <c r="G211" s="28">
        <v>0</v>
      </c>
      <c r="H211" s="28">
        <v>0</v>
      </c>
      <c r="I211" s="28">
        <v>0</v>
      </c>
      <c r="J211" s="28">
        <v>90.842624999999998</v>
      </c>
      <c r="K211" s="28">
        <v>90.842624999999998</v>
      </c>
      <c r="L211" s="28">
        <v>0</v>
      </c>
    </row>
    <row r="212" spans="1:12">
      <c r="A212" s="68"/>
      <c r="B212" s="26" t="s">
        <v>15</v>
      </c>
      <c r="C212" s="28">
        <v>1379.544081</v>
      </c>
      <c r="D212" s="28">
        <v>1379.544081</v>
      </c>
      <c r="E212" s="28">
        <v>1354.4061100000001</v>
      </c>
      <c r="F212" s="28">
        <v>1379.544081</v>
      </c>
      <c r="G212" s="28">
        <v>1379.544089</v>
      </c>
      <c r="H212" s="28">
        <v>1379.544089</v>
      </c>
      <c r="I212" s="28">
        <v>1379.544089</v>
      </c>
      <c r="J212" s="28">
        <v>1288.701462</v>
      </c>
      <c r="K212" s="28">
        <v>1288.701462</v>
      </c>
      <c r="L212" s="28">
        <v>1379.5440859999999</v>
      </c>
    </row>
    <row r="213" spans="1:12">
      <c r="A213" s="69"/>
      <c r="B213" s="27" t="s">
        <v>16</v>
      </c>
      <c r="C213" s="44">
        <v>0</v>
      </c>
      <c r="D213" s="44">
        <v>0</v>
      </c>
      <c r="E213" s="44">
        <v>1.8221943243098265E-2</v>
      </c>
      <c r="F213" s="44">
        <v>0</v>
      </c>
      <c r="G213" s="44">
        <v>0</v>
      </c>
      <c r="H213" s="44">
        <v>0</v>
      </c>
      <c r="I213" s="44">
        <v>0</v>
      </c>
      <c r="J213" s="44">
        <v>6.5849744024889578E-2</v>
      </c>
      <c r="K213" s="44">
        <v>6.5849744024889578E-2</v>
      </c>
      <c r="L213" s="44">
        <v>0</v>
      </c>
    </row>
    <row r="214" spans="1:12">
      <c r="A214" s="67" t="s">
        <v>69</v>
      </c>
      <c r="B214" s="26" t="s">
        <v>13</v>
      </c>
      <c r="C214" s="28">
        <v>27.586479999999998</v>
      </c>
      <c r="D214" s="28">
        <v>27.586479999999998</v>
      </c>
      <c r="E214" s="28">
        <v>27.586482</v>
      </c>
      <c r="F214" s="28">
        <v>27.586479999999998</v>
      </c>
      <c r="G214" s="28">
        <v>27.586479000000001</v>
      </c>
      <c r="H214" s="28">
        <v>27.586479000000001</v>
      </c>
      <c r="I214" s="28">
        <v>27.586479000000001</v>
      </c>
      <c r="J214" s="28">
        <v>27.586483999999999</v>
      </c>
      <c r="K214" s="28">
        <v>27.586483999999999</v>
      </c>
      <c r="L214" s="28">
        <v>27.586486000000004</v>
      </c>
    </row>
    <row r="215" spans="1:12">
      <c r="A215" s="68"/>
      <c r="B215" s="26" t="s">
        <v>14</v>
      </c>
      <c r="C215" s="28">
        <v>0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I215" s="28">
        <v>14.395201</v>
      </c>
      <c r="J215" s="28">
        <v>24.778834</v>
      </c>
      <c r="K215" s="28">
        <v>24.778834</v>
      </c>
      <c r="L215" s="28">
        <v>0</v>
      </c>
    </row>
    <row r="216" spans="1:12">
      <c r="A216" s="68"/>
      <c r="B216" s="26" t="s">
        <v>15</v>
      </c>
      <c r="C216" s="28">
        <v>27.586479999999998</v>
      </c>
      <c r="D216" s="28">
        <v>27.586479999999998</v>
      </c>
      <c r="E216" s="28">
        <v>27.586482</v>
      </c>
      <c r="F216" s="28">
        <v>27.586479999999998</v>
      </c>
      <c r="G216" s="28">
        <v>27.586479000000001</v>
      </c>
      <c r="H216" s="28">
        <v>27.586479000000001</v>
      </c>
      <c r="I216" s="28">
        <v>13.191278000000001</v>
      </c>
      <c r="J216" s="28">
        <v>2.8076500000000002</v>
      </c>
      <c r="K216" s="28">
        <v>2.8076500000000002</v>
      </c>
      <c r="L216" s="28">
        <v>27.586486000000004</v>
      </c>
    </row>
    <row r="217" spans="1:12">
      <c r="A217" s="69"/>
      <c r="B217" s="27" t="s">
        <v>16</v>
      </c>
      <c r="C217" s="44">
        <v>0</v>
      </c>
      <c r="D217" s="44">
        <v>0</v>
      </c>
      <c r="E217" s="44">
        <v>0</v>
      </c>
      <c r="F217" s="44">
        <v>0</v>
      </c>
      <c r="G217" s="44">
        <v>0</v>
      </c>
      <c r="H217" s="44">
        <v>0</v>
      </c>
      <c r="I217" s="46">
        <v>0.52182088913920477</v>
      </c>
      <c r="J217" s="46">
        <v>0.89822370984283462</v>
      </c>
      <c r="K217" s="46">
        <v>0.89822370984283462</v>
      </c>
      <c r="L217" s="44">
        <v>0</v>
      </c>
    </row>
    <row r="218" spans="1:12">
      <c r="A218" s="67" t="s">
        <v>70</v>
      </c>
      <c r="B218" s="26" t="s">
        <v>13</v>
      </c>
      <c r="C218" s="28">
        <v>854.43037799999991</v>
      </c>
      <c r="D218" s="28">
        <v>854.43037499999991</v>
      </c>
      <c r="E218" s="28">
        <v>854.43037699999991</v>
      </c>
      <c r="F218" s="28">
        <v>854.43037699999991</v>
      </c>
      <c r="G218" s="28">
        <v>854.43037700000002</v>
      </c>
      <c r="H218" s="28">
        <v>854.43037599999991</v>
      </c>
      <c r="I218" s="28">
        <v>854.43037599999991</v>
      </c>
      <c r="J218" s="28">
        <v>854.43037799999979</v>
      </c>
      <c r="K218" s="28">
        <v>854.43037799999979</v>
      </c>
      <c r="L218" s="28">
        <v>854.43037399999992</v>
      </c>
    </row>
    <row r="219" spans="1:12">
      <c r="A219" s="68"/>
      <c r="B219" s="26" t="s">
        <v>14</v>
      </c>
      <c r="C219" s="28">
        <v>718.21929599999987</v>
      </c>
      <c r="D219" s="28">
        <v>2.7300389999999197</v>
      </c>
      <c r="E219" s="28">
        <v>603.27036099999987</v>
      </c>
      <c r="F219" s="28">
        <v>10.704507999999919</v>
      </c>
      <c r="G219" s="28">
        <v>699.28901700000006</v>
      </c>
      <c r="H219" s="28">
        <v>713.96776299999988</v>
      </c>
      <c r="I219" s="28">
        <v>715.36317999999994</v>
      </c>
      <c r="J219" s="28">
        <v>833.06298099999981</v>
      </c>
      <c r="K219" s="28">
        <v>833.06298099999981</v>
      </c>
      <c r="L219" s="28">
        <v>769.32197999999994</v>
      </c>
    </row>
    <row r="220" spans="1:12">
      <c r="A220" s="68"/>
      <c r="B220" s="26" t="s">
        <v>15</v>
      </c>
      <c r="C220" s="28">
        <v>136.211082</v>
      </c>
      <c r="D220" s="28">
        <v>851.70033599999999</v>
      </c>
      <c r="E220" s="28">
        <v>251.16001599999998</v>
      </c>
      <c r="F220" s="28">
        <v>843.72586899999999</v>
      </c>
      <c r="G220" s="28">
        <v>155.14135999999999</v>
      </c>
      <c r="H220" s="28">
        <v>140.462613</v>
      </c>
      <c r="I220" s="28">
        <v>139.067196</v>
      </c>
      <c r="J220" s="28">
        <v>21.367396999999997</v>
      </c>
      <c r="K220" s="28">
        <v>21.367396999999997</v>
      </c>
      <c r="L220" s="28">
        <v>85.108394000000004</v>
      </c>
    </row>
    <row r="221" spans="1:12">
      <c r="A221" s="69"/>
      <c r="B221" s="27" t="s">
        <v>16</v>
      </c>
      <c r="C221" s="46">
        <v>0.84058258518519102</v>
      </c>
      <c r="D221" s="44">
        <v>3.1951567733063328E-3</v>
      </c>
      <c r="E221" s="46">
        <v>0.70604975810685622</v>
      </c>
      <c r="F221" s="44">
        <v>1.2528239032868467E-2</v>
      </c>
      <c r="G221" s="46">
        <v>0.81842714845331399</v>
      </c>
      <c r="H221" s="46">
        <v>0.83560671887910498</v>
      </c>
      <c r="I221" s="46">
        <v>0.83723987359737784</v>
      </c>
      <c r="J221" s="46">
        <v>0.97499223160813231</v>
      </c>
      <c r="K221" s="46">
        <v>0.97499223160813231</v>
      </c>
      <c r="L221" s="46">
        <v>0.90039165672263433</v>
      </c>
    </row>
    <row r="222" spans="1:12">
      <c r="A222" s="67" t="s">
        <v>71</v>
      </c>
      <c r="B222" s="26" t="s">
        <v>13</v>
      </c>
      <c r="C222" s="28">
        <v>469.19207599999999</v>
      </c>
      <c r="D222" s="28">
        <v>469.19207499999999</v>
      </c>
      <c r="E222" s="28">
        <v>469.19207499999993</v>
      </c>
      <c r="F222" s="28">
        <v>469.19207700000004</v>
      </c>
      <c r="G222" s="28">
        <v>469.19207500000005</v>
      </c>
      <c r="H222" s="28">
        <v>469.19207399999999</v>
      </c>
      <c r="I222" s="28">
        <v>469.192071</v>
      </c>
      <c r="J222" s="28">
        <v>469.19207399999993</v>
      </c>
      <c r="K222" s="28">
        <v>469.19207399999993</v>
      </c>
      <c r="L222" s="28">
        <v>469.19207399999988</v>
      </c>
    </row>
    <row r="223" spans="1:12">
      <c r="A223" s="68"/>
      <c r="B223" s="26" t="s">
        <v>14</v>
      </c>
      <c r="C223" s="28">
        <v>1.1793720000000008</v>
      </c>
      <c r="D223" s="28">
        <v>451.33135499999997</v>
      </c>
      <c r="E223" s="28">
        <v>325.06017699999995</v>
      </c>
      <c r="F223" s="28">
        <v>447.32064600000001</v>
      </c>
      <c r="G223" s="28">
        <v>447.73705000000007</v>
      </c>
      <c r="H223" s="28">
        <v>447.89403099999998</v>
      </c>
      <c r="I223" s="28">
        <v>456.60501299999999</v>
      </c>
      <c r="J223" s="28">
        <v>458.33324699999991</v>
      </c>
      <c r="K223" s="28">
        <v>458.33324699999991</v>
      </c>
      <c r="L223" s="28">
        <v>467.67352699999986</v>
      </c>
    </row>
    <row r="224" spans="1:12">
      <c r="A224" s="68"/>
      <c r="B224" s="26" t="s">
        <v>15</v>
      </c>
      <c r="C224" s="28">
        <v>468.01270399999999</v>
      </c>
      <c r="D224" s="28">
        <v>17.860720000000001</v>
      </c>
      <c r="E224" s="28">
        <v>144.13189800000001</v>
      </c>
      <c r="F224" s="28">
        <v>21.871431000000001</v>
      </c>
      <c r="G224" s="28">
        <v>21.455024999999999</v>
      </c>
      <c r="H224" s="28">
        <v>21.298043</v>
      </c>
      <c r="I224" s="28">
        <v>12.587058000000001</v>
      </c>
      <c r="J224" s="28">
        <v>10.858827</v>
      </c>
      <c r="K224" s="28">
        <v>10.858827</v>
      </c>
      <c r="L224" s="28">
        <v>1.5185470000000001</v>
      </c>
    </row>
    <row r="225" spans="1:12">
      <c r="A225" s="69"/>
      <c r="B225" s="27" t="s">
        <v>16</v>
      </c>
      <c r="C225" s="44">
        <v>2.5136230135310317E-3</v>
      </c>
      <c r="D225" s="46">
        <v>0.96193303137100084</v>
      </c>
      <c r="E225" s="46">
        <v>0.69280832801790182</v>
      </c>
      <c r="F225" s="46">
        <v>0.95338490977971047</v>
      </c>
      <c r="G225" s="46">
        <v>0.95427240538962643</v>
      </c>
      <c r="H225" s="46">
        <v>0.95460698468661687</v>
      </c>
      <c r="I225" s="46">
        <v>0.97317290982097604</v>
      </c>
      <c r="J225" s="46">
        <v>0.97685632899246289</v>
      </c>
      <c r="K225" s="46">
        <v>0.97685632899246289</v>
      </c>
      <c r="L225" s="46">
        <v>0.99676348539510917</v>
      </c>
    </row>
    <row r="226" spans="1:12">
      <c r="A226" s="70" t="s">
        <v>72</v>
      </c>
      <c r="B226" s="26" t="s">
        <v>13</v>
      </c>
      <c r="C226" s="28">
        <v>2712.6026319999996</v>
      </c>
      <c r="D226" s="28">
        <v>2712.6026360000001</v>
      </c>
      <c r="E226" s="28">
        <v>2712.602633</v>
      </c>
      <c r="F226" s="28">
        <v>2712.6026340000003</v>
      </c>
      <c r="G226" s="28">
        <v>2712.6026350000002</v>
      </c>
      <c r="H226" s="28">
        <v>2712.602629</v>
      </c>
      <c r="I226" s="28">
        <v>2712.6026290000004</v>
      </c>
      <c r="J226" s="28">
        <v>2712.602637</v>
      </c>
      <c r="K226" s="28">
        <v>2712.602637</v>
      </c>
      <c r="L226" s="28">
        <v>2712.6026289999995</v>
      </c>
    </row>
    <row r="227" spans="1:12">
      <c r="A227" s="71"/>
      <c r="B227" s="26" t="s">
        <v>14</v>
      </c>
      <c r="C227" s="28">
        <v>23.685014999999566</v>
      </c>
      <c r="D227" s="28">
        <v>7.0385880000003453</v>
      </c>
      <c r="E227" s="28">
        <v>1600.6935349999999</v>
      </c>
      <c r="F227" s="28">
        <v>32.573464999999942</v>
      </c>
      <c r="G227" s="28">
        <v>135.0834490000002</v>
      </c>
      <c r="H227" s="28">
        <v>100.7404319999996</v>
      </c>
      <c r="I227" s="28">
        <v>2290.2213750000005</v>
      </c>
      <c r="J227" s="28">
        <v>2448.3928550000001</v>
      </c>
      <c r="K227" s="28">
        <v>2448.3928550000001</v>
      </c>
      <c r="L227" s="28">
        <v>2694.9252219999994</v>
      </c>
    </row>
    <row r="228" spans="1:12">
      <c r="A228" s="71"/>
      <c r="B228" s="26" t="s">
        <v>15</v>
      </c>
      <c r="C228" s="28">
        <v>2688.9176170000001</v>
      </c>
      <c r="D228" s="28">
        <v>2705.5640479999997</v>
      </c>
      <c r="E228" s="28">
        <v>1111.9090980000001</v>
      </c>
      <c r="F228" s="28">
        <v>2680.0291690000004</v>
      </c>
      <c r="G228" s="28">
        <v>2577.519186</v>
      </c>
      <c r="H228" s="28">
        <v>2611.8621970000004</v>
      </c>
      <c r="I228" s="28">
        <v>422.38125400000001</v>
      </c>
      <c r="J228" s="28">
        <v>264.20978199999996</v>
      </c>
      <c r="K228" s="28">
        <v>264.20978199999996</v>
      </c>
      <c r="L228" s="28">
        <v>17.677406999999999</v>
      </c>
    </row>
    <row r="229" spans="1:12">
      <c r="A229" s="72"/>
      <c r="B229" s="27" t="s">
        <v>16</v>
      </c>
      <c r="C229" s="44">
        <v>8.7314723950321551E-3</v>
      </c>
      <c r="D229" s="44">
        <v>2.5947729706476425E-3</v>
      </c>
      <c r="E229" s="46">
        <v>0.59009510479967153</v>
      </c>
      <c r="F229" s="44">
        <v>1.2008196332083904E-2</v>
      </c>
      <c r="G229" s="44">
        <v>4.9798465597966281E-2</v>
      </c>
      <c r="H229" s="44">
        <v>3.7137924634813732E-2</v>
      </c>
      <c r="I229" s="46">
        <v>0.8442893000676216</v>
      </c>
      <c r="J229" s="46">
        <v>0.90259915757797737</v>
      </c>
      <c r="K229" s="46">
        <v>0.90259915757797737</v>
      </c>
      <c r="L229" s="46">
        <v>0.99348323016021078</v>
      </c>
    </row>
    <row r="230" spans="1:12">
      <c r="A230" s="70" t="s">
        <v>73</v>
      </c>
      <c r="B230" s="26" t="s">
        <v>13</v>
      </c>
      <c r="C230" s="28">
        <v>610.96806100000003</v>
      </c>
      <c r="D230" s="28">
        <v>610.96805900000004</v>
      </c>
      <c r="E230" s="28">
        <v>610.96806199999992</v>
      </c>
      <c r="F230" s="28">
        <v>610.96806200000003</v>
      </c>
      <c r="G230" s="28">
        <v>610.96806000000004</v>
      </c>
      <c r="H230" s="28">
        <v>610.96806000000004</v>
      </c>
      <c r="I230" s="28">
        <v>610.96806100000003</v>
      </c>
      <c r="J230" s="28">
        <v>610.96805799999993</v>
      </c>
      <c r="K230" s="28">
        <v>610.96805799999993</v>
      </c>
      <c r="L230" s="28">
        <v>610.96806100000003</v>
      </c>
    </row>
    <row r="231" spans="1:12">
      <c r="A231" s="71"/>
      <c r="B231" s="26" t="s">
        <v>14</v>
      </c>
      <c r="C231" s="28">
        <v>0</v>
      </c>
      <c r="D231" s="28">
        <v>48.080513999999994</v>
      </c>
      <c r="E231" s="28">
        <v>45.254548999999997</v>
      </c>
      <c r="F231" s="28">
        <v>26.452325000000087</v>
      </c>
      <c r="G231" s="28">
        <v>28.868561</v>
      </c>
      <c r="H231" s="28">
        <v>17.132821000000035</v>
      </c>
      <c r="I231" s="28">
        <v>0</v>
      </c>
      <c r="J231" s="28">
        <v>191.49217299999987</v>
      </c>
      <c r="K231" s="28">
        <v>191.49217299999987</v>
      </c>
      <c r="L231" s="28">
        <v>0</v>
      </c>
    </row>
    <row r="232" spans="1:12">
      <c r="A232" s="71"/>
      <c r="B232" s="26" t="s">
        <v>15</v>
      </c>
      <c r="C232" s="28">
        <v>610.96806100000003</v>
      </c>
      <c r="D232" s="28">
        <v>562.88754500000005</v>
      </c>
      <c r="E232" s="28">
        <v>565.71351299999992</v>
      </c>
      <c r="F232" s="28">
        <v>584.51573699999994</v>
      </c>
      <c r="G232" s="28">
        <v>582.09949900000004</v>
      </c>
      <c r="H232" s="28">
        <v>593.835239</v>
      </c>
      <c r="I232" s="28">
        <v>610.96806100000003</v>
      </c>
      <c r="J232" s="28">
        <v>419.47588500000006</v>
      </c>
      <c r="K232" s="28">
        <v>419.47588500000006</v>
      </c>
      <c r="L232" s="28">
        <v>610.96806100000003</v>
      </c>
    </row>
    <row r="233" spans="1:12">
      <c r="A233" s="72"/>
      <c r="B233" s="27" t="s">
        <v>16</v>
      </c>
      <c r="C233" s="44">
        <v>0</v>
      </c>
      <c r="D233" s="44">
        <v>7.8695626214397546E-2</v>
      </c>
      <c r="E233" s="44">
        <v>7.4070236751589816E-2</v>
      </c>
      <c r="F233" s="44">
        <v>4.3295757413912228E-2</v>
      </c>
      <c r="G233" s="44">
        <v>4.7250524029030253E-2</v>
      </c>
      <c r="H233" s="44">
        <v>2.8042089467001E-2</v>
      </c>
      <c r="I233" s="44">
        <v>0</v>
      </c>
      <c r="J233" s="46">
        <v>0.31342419704697538</v>
      </c>
      <c r="K233" s="46">
        <v>0.31342419704697538</v>
      </c>
      <c r="L233" s="44">
        <v>0</v>
      </c>
    </row>
    <row r="234" spans="1:12">
      <c r="A234" s="70" t="s">
        <v>74</v>
      </c>
      <c r="B234" s="26" t="s">
        <v>13</v>
      </c>
      <c r="C234" s="28">
        <v>530.91597200000001</v>
      </c>
      <c r="D234" s="28">
        <v>530.91597000000002</v>
      </c>
      <c r="E234" s="28">
        <v>530.91597299999989</v>
      </c>
      <c r="F234" s="28">
        <v>530.91597200000001</v>
      </c>
      <c r="G234" s="28">
        <v>530.91597000000002</v>
      </c>
      <c r="H234" s="28">
        <v>530.91597000000002</v>
      </c>
      <c r="I234" s="28">
        <v>530.91596800000002</v>
      </c>
      <c r="J234" s="28">
        <v>530.91597100000001</v>
      </c>
      <c r="K234" s="28">
        <v>530.91597100000001</v>
      </c>
      <c r="L234" s="28">
        <v>530.91597000000002</v>
      </c>
    </row>
    <row r="235" spans="1:12">
      <c r="A235" s="71"/>
      <c r="B235" s="26" t="s">
        <v>14</v>
      </c>
      <c r="C235" s="28">
        <v>0</v>
      </c>
      <c r="D235" s="28">
        <v>29.001066000000037</v>
      </c>
      <c r="E235" s="28">
        <v>25.429279999999892</v>
      </c>
      <c r="F235" s="28">
        <v>73.345585000000028</v>
      </c>
      <c r="G235" s="28">
        <v>0</v>
      </c>
      <c r="H235" s="28">
        <v>0</v>
      </c>
      <c r="I235" s="28">
        <v>14.453193999999939</v>
      </c>
      <c r="J235" s="28">
        <v>107.18444300000004</v>
      </c>
      <c r="K235" s="28">
        <v>107.18444300000004</v>
      </c>
      <c r="L235" s="28">
        <v>0</v>
      </c>
    </row>
    <row r="236" spans="1:12">
      <c r="A236" s="71"/>
      <c r="B236" s="26" t="s">
        <v>15</v>
      </c>
      <c r="C236" s="28">
        <v>530.91597200000001</v>
      </c>
      <c r="D236" s="28">
        <v>501.91490399999998</v>
      </c>
      <c r="E236" s="28">
        <v>505.486693</v>
      </c>
      <c r="F236" s="28">
        <v>457.57038699999998</v>
      </c>
      <c r="G236" s="28">
        <v>530.91597000000002</v>
      </c>
      <c r="H236" s="28">
        <v>530.91597000000002</v>
      </c>
      <c r="I236" s="28">
        <v>516.46277400000008</v>
      </c>
      <c r="J236" s="28">
        <v>423.73152799999997</v>
      </c>
      <c r="K236" s="28">
        <v>423.73152799999997</v>
      </c>
      <c r="L236" s="28">
        <v>530.91597000000002</v>
      </c>
    </row>
    <row r="237" spans="1:12">
      <c r="A237" s="72"/>
      <c r="B237" s="27" t="s">
        <v>16</v>
      </c>
      <c r="C237" s="44">
        <v>0</v>
      </c>
      <c r="D237" s="44">
        <v>5.4624587766685634E-2</v>
      </c>
      <c r="E237" s="44">
        <v>4.7896995557147978E-2</v>
      </c>
      <c r="F237" s="44">
        <v>0.13814914010535745</v>
      </c>
      <c r="G237" s="44">
        <v>0</v>
      </c>
      <c r="H237" s="44">
        <v>0</v>
      </c>
      <c r="I237" s="44">
        <v>2.7223129216561705E-2</v>
      </c>
      <c r="J237" s="44">
        <v>0.20188588939623375</v>
      </c>
      <c r="K237" s="44">
        <v>0.20188588939623375</v>
      </c>
      <c r="L237" s="44">
        <v>0</v>
      </c>
    </row>
    <row r="238" spans="1:12">
      <c r="A238" s="70" t="s">
        <v>75</v>
      </c>
      <c r="B238" s="26" t="s">
        <v>13</v>
      </c>
      <c r="C238" s="28">
        <v>195.68003999999999</v>
      </c>
      <c r="D238" s="28">
        <v>195.680038</v>
      </c>
      <c r="E238" s="28">
        <v>195.680038</v>
      </c>
      <c r="F238" s="28">
        <v>195.680038</v>
      </c>
      <c r="G238" s="28">
        <v>195.68004099999999</v>
      </c>
      <c r="H238" s="28">
        <v>195.68004099999999</v>
      </c>
      <c r="I238" s="28">
        <v>195.68004200000001</v>
      </c>
      <c r="J238" s="28">
        <v>195.68003800000002</v>
      </c>
      <c r="K238" s="28">
        <v>195.68003800000002</v>
      </c>
      <c r="L238" s="28">
        <v>195.68003999999999</v>
      </c>
    </row>
    <row r="239" spans="1:12">
      <c r="A239" s="71"/>
      <c r="B239" s="26" t="s">
        <v>14</v>
      </c>
      <c r="C239" s="28">
        <v>0</v>
      </c>
      <c r="D239" s="28">
        <v>23.161793000000017</v>
      </c>
      <c r="E239" s="28">
        <v>6.7015920000000051</v>
      </c>
      <c r="F239" s="28">
        <v>23.104950000000002</v>
      </c>
      <c r="G239" s="28">
        <v>0</v>
      </c>
      <c r="H239" s="28">
        <v>0</v>
      </c>
      <c r="I239" s="28">
        <v>12.376920000000013</v>
      </c>
      <c r="J239" s="28">
        <v>61.267430000000019</v>
      </c>
      <c r="K239" s="28">
        <v>61.267430000000019</v>
      </c>
      <c r="L239" s="28">
        <v>53.396093000000008</v>
      </c>
    </row>
    <row r="240" spans="1:12">
      <c r="A240" s="71"/>
      <c r="B240" s="26" t="s">
        <v>15</v>
      </c>
      <c r="C240" s="28">
        <v>195.68003999999999</v>
      </c>
      <c r="D240" s="28">
        <v>172.51824499999998</v>
      </c>
      <c r="E240" s="28">
        <v>188.97844599999999</v>
      </c>
      <c r="F240" s="28">
        <v>172.57508799999999</v>
      </c>
      <c r="G240" s="28">
        <v>195.68004099999999</v>
      </c>
      <c r="H240" s="28">
        <v>195.68004099999999</v>
      </c>
      <c r="I240" s="28">
        <v>183.303122</v>
      </c>
      <c r="J240" s="28">
        <v>134.41260800000001</v>
      </c>
      <c r="K240" s="28">
        <v>134.41260800000001</v>
      </c>
      <c r="L240" s="28">
        <v>142.28394699999998</v>
      </c>
    </row>
    <row r="241" spans="1:12">
      <c r="A241" s="72"/>
      <c r="B241" s="27" t="s">
        <v>16</v>
      </c>
      <c r="C241" s="44">
        <v>0</v>
      </c>
      <c r="D241" s="44">
        <v>0.11836564034191376</v>
      </c>
      <c r="E241" s="44">
        <v>3.424770389711395E-2</v>
      </c>
      <c r="F241" s="44">
        <v>0.11807515082350915</v>
      </c>
      <c r="G241" s="44">
        <v>0</v>
      </c>
      <c r="H241" s="44">
        <v>0</v>
      </c>
      <c r="I241" s="44">
        <v>6.3250804085579718E-2</v>
      </c>
      <c r="J241" s="46">
        <v>0.31310005162611432</v>
      </c>
      <c r="K241" s="46">
        <v>0.31310005162611432</v>
      </c>
      <c r="L241" s="46">
        <v>0.27287449961682353</v>
      </c>
    </row>
    <row r="242" spans="1:12">
      <c r="A242" s="70" t="s">
        <v>76</v>
      </c>
      <c r="B242" s="26" t="s">
        <v>13</v>
      </c>
      <c r="C242" s="28">
        <v>118.793707</v>
      </c>
      <c r="D242" s="28">
        <v>118.79370900000001</v>
      </c>
      <c r="E242" s="28">
        <v>118.793708</v>
      </c>
      <c r="F242" s="28">
        <v>118.793708</v>
      </c>
      <c r="G242" s="28">
        <v>118.793708</v>
      </c>
      <c r="H242" s="28">
        <v>118.79370899999999</v>
      </c>
      <c r="I242" s="28">
        <v>118.79370900000001</v>
      </c>
      <c r="J242" s="28">
        <v>118.793707</v>
      </c>
      <c r="K242" s="28">
        <v>118.793707</v>
      </c>
      <c r="L242" s="28">
        <v>118.79370899999999</v>
      </c>
    </row>
    <row r="243" spans="1:12">
      <c r="A243" s="71"/>
      <c r="B243" s="26" t="s">
        <v>14</v>
      </c>
      <c r="C243" s="28">
        <v>0.17990100000000098</v>
      </c>
      <c r="D243" s="28">
        <v>0.38483300000000042</v>
      </c>
      <c r="E243" s="28">
        <v>65.431759</v>
      </c>
      <c r="F243" s="28">
        <v>0.33322099999999466</v>
      </c>
      <c r="G243" s="28">
        <v>2.6190449999999998</v>
      </c>
      <c r="H243" s="28">
        <v>3.0079589999999996</v>
      </c>
      <c r="I243" s="28">
        <v>118.79370900000001</v>
      </c>
      <c r="J243" s="28">
        <v>84.108317</v>
      </c>
      <c r="K243" s="28">
        <v>84.108317</v>
      </c>
      <c r="L243" s="28">
        <v>118.79370899999999</v>
      </c>
    </row>
    <row r="244" spans="1:12">
      <c r="A244" s="71"/>
      <c r="B244" s="26" t="s">
        <v>15</v>
      </c>
      <c r="C244" s="28">
        <v>118.613806</v>
      </c>
      <c r="D244" s="28">
        <v>118.40887600000001</v>
      </c>
      <c r="E244" s="28">
        <v>53.361949000000003</v>
      </c>
      <c r="F244" s="28">
        <v>118.460487</v>
      </c>
      <c r="G244" s="28">
        <v>116.174663</v>
      </c>
      <c r="H244" s="28">
        <v>115.78574999999999</v>
      </c>
      <c r="I244" s="28">
        <v>0</v>
      </c>
      <c r="J244" s="28">
        <v>34.685389999999998</v>
      </c>
      <c r="K244" s="28">
        <v>34.685389999999998</v>
      </c>
      <c r="L244" s="28">
        <v>0</v>
      </c>
    </row>
    <row r="245" spans="1:12">
      <c r="A245" s="72"/>
      <c r="B245" s="27" t="s">
        <v>16</v>
      </c>
      <c r="C245" s="44">
        <v>1.5143984015921061E-3</v>
      </c>
      <c r="D245" s="44">
        <v>3.2395065634325836E-3</v>
      </c>
      <c r="E245" s="46">
        <v>0.55080155423719923</v>
      </c>
      <c r="F245" s="44">
        <v>2.8050391355743747E-3</v>
      </c>
      <c r="G245" s="44">
        <v>2.2047001007831156E-2</v>
      </c>
      <c r="H245" s="44">
        <v>2.5320861056707975E-2</v>
      </c>
      <c r="I245" s="46">
        <v>1</v>
      </c>
      <c r="J245" s="46">
        <v>0.70801997112523818</v>
      </c>
      <c r="K245" s="46">
        <v>0.70801997112523818</v>
      </c>
      <c r="L245" s="46">
        <v>1</v>
      </c>
    </row>
    <row r="246" spans="1:12">
      <c r="A246" s="75" t="s">
        <v>77</v>
      </c>
      <c r="B246" s="26" t="s">
        <v>13</v>
      </c>
      <c r="C246" s="28">
        <v>1134.3334619999998</v>
      </c>
      <c r="D246" s="28">
        <v>1134.3334649999999</v>
      </c>
      <c r="E246" s="28">
        <v>1134.3334669999999</v>
      </c>
      <c r="F246" s="28">
        <v>1134.3334649999999</v>
      </c>
      <c r="G246" s="28">
        <v>1134.3334809999999</v>
      </c>
      <c r="H246" s="28">
        <v>1134.3334810000001</v>
      </c>
      <c r="I246" s="28">
        <v>1134.3334800000002</v>
      </c>
      <c r="J246" s="28">
        <v>1134.3334710000001</v>
      </c>
      <c r="K246" s="28">
        <v>1134.3334710000001</v>
      </c>
      <c r="L246" s="28">
        <v>1134.333468</v>
      </c>
    </row>
    <row r="247" spans="1:12">
      <c r="A247" s="76"/>
      <c r="B247" s="26" t="s">
        <v>14</v>
      </c>
      <c r="C247" s="28">
        <v>0</v>
      </c>
      <c r="D247" s="28">
        <v>650.73314699999992</v>
      </c>
      <c r="E247" s="28">
        <v>548.93854999999996</v>
      </c>
      <c r="F247" s="28">
        <v>692.12429399999996</v>
      </c>
      <c r="G247" s="28">
        <v>0.75255599999991318</v>
      </c>
      <c r="H247" s="28">
        <v>0.75255500000002939</v>
      </c>
      <c r="I247" s="28">
        <v>540.25652000000036</v>
      </c>
      <c r="J247" s="28">
        <v>875.88979100000017</v>
      </c>
      <c r="K247" s="28">
        <v>875.88979100000017</v>
      </c>
      <c r="L247" s="28">
        <v>7.8756990000001679</v>
      </c>
    </row>
    <row r="248" spans="1:12">
      <c r="A248" s="76"/>
      <c r="B248" s="26" t="s">
        <v>15</v>
      </c>
      <c r="C248" s="28">
        <v>1134.3334619999998</v>
      </c>
      <c r="D248" s="28">
        <v>483.60031799999996</v>
      </c>
      <c r="E248" s="28">
        <v>585.39491699999996</v>
      </c>
      <c r="F248" s="28">
        <v>442.20917099999997</v>
      </c>
      <c r="G248" s="28">
        <v>1133.580925</v>
      </c>
      <c r="H248" s="28">
        <v>1133.5809260000001</v>
      </c>
      <c r="I248" s="28">
        <v>594.07695999999987</v>
      </c>
      <c r="J248" s="28">
        <v>258.44367999999997</v>
      </c>
      <c r="K248" s="28">
        <v>258.44367999999997</v>
      </c>
      <c r="L248" s="28">
        <v>1126.4577689999999</v>
      </c>
    </row>
    <row r="249" spans="1:12">
      <c r="A249" s="77"/>
      <c r="B249" s="27" t="s">
        <v>16</v>
      </c>
      <c r="C249" s="44">
        <v>0</v>
      </c>
      <c r="D249" s="46">
        <v>0.57367006006474464</v>
      </c>
      <c r="E249" s="46">
        <v>0.483930489551535</v>
      </c>
      <c r="F249" s="46">
        <v>0.61015945959065931</v>
      </c>
      <c r="G249" s="44">
        <v>6.6343453014935147E-4</v>
      </c>
      <c r="H249" s="44">
        <v>6.6343364857448768E-4</v>
      </c>
      <c r="I249" s="46">
        <v>0.47627662369623458</v>
      </c>
      <c r="J249" s="46">
        <v>0.77216251957004989</v>
      </c>
      <c r="K249" s="46">
        <v>0.77216251957004989</v>
      </c>
      <c r="L249" s="44">
        <v>6.9430191581018996E-3</v>
      </c>
    </row>
    <row r="250" spans="1:12">
      <c r="A250" s="73" t="s">
        <v>78</v>
      </c>
      <c r="B250" s="26" t="s">
        <v>13</v>
      </c>
      <c r="C250" s="28">
        <v>19.006243999999999</v>
      </c>
      <c r="D250" s="28">
        <v>19.006242999999998</v>
      </c>
      <c r="E250" s="28">
        <v>19.006243999999999</v>
      </c>
      <c r="F250" s="28">
        <v>19.006243999999999</v>
      </c>
      <c r="G250" s="28">
        <v>19.006244000000002</v>
      </c>
      <c r="H250" s="28">
        <v>19.006243999999999</v>
      </c>
      <c r="I250" s="28">
        <v>19.006243999999999</v>
      </c>
      <c r="J250" s="28">
        <v>19.006243000000001</v>
      </c>
      <c r="K250" s="28">
        <v>19.006243000000001</v>
      </c>
      <c r="L250" s="28">
        <v>19.006244000000002</v>
      </c>
    </row>
    <row r="251" spans="1:12">
      <c r="A251" s="74"/>
      <c r="B251" s="26" t="s">
        <v>14</v>
      </c>
      <c r="C251" s="28">
        <v>0</v>
      </c>
      <c r="D251" s="28">
        <v>0.14120199999999983</v>
      </c>
      <c r="E251" s="28">
        <v>0</v>
      </c>
      <c r="F251" s="28">
        <v>6.0106000000001103E-2</v>
      </c>
      <c r="G251" s="28">
        <v>2.2522000000002151E-2</v>
      </c>
      <c r="H251" s="28">
        <v>2.3801999999999879E-2</v>
      </c>
      <c r="I251" s="28">
        <v>0.54426799999999886</v>
      </c>
      <c r="J251" s="28">
        <v>16.422181999999999</v>
      </c>
      <c r="K251" s="28">
        <v>16.422181999999999</v>
      </c>
      <c r="L251" s="28">
        <v>0</v>
      </c>
    </row>
    <row r="252" spans="1:12">
      <c r="A252" s="74"/>
      <c r="B252" s="26" t="s">
        <v>15</v>
      </c>
      <c r="C252" s="28">
        <v>19.006243999999999</v>
      </c>
      <c r="D252" s="28">
        <v>18.865040999999998</v>
      </c>
      <c r="E252" s="28">
        <v>19.006243999999999</v>
      </c>
      <c r="F252" s="28">
        <v>18.946137999999998</v>
      </c>
      <c r="G252" s="28">
        <v>18.983722</v>
      </c>
      <c r="H252" s="28">
        <v>18.982441999999999</v>
      </c>
      <c r="I252" s="28">
        <v>18.461976</v>
      </c>
      <c r="J252" s="28">
        <v>2.5840610000000002</v>
      </c>
      <c r="K252" s="28">
        <v>2.5840610000000002</v>
      </c>
      <c r="L252" s="28">
        <v>19.006244000000002</v>
      </c>
    </row>
    <row r="253" spans="1:12">
      <c r="A253" s="74"/>
      <c r="B253" s="27" t="s">
        <v>16</v>
      </c>
      <c r="C253" s="44">
        <v>0</v>
      </c>
      <c r="D253" s="44">
        <v>7.4292431176429686E-3</v>
      </c>
      <c r="E253" s="44">
        <v>0</v>
      </c>
      <c r="F253" s="44">
        <v>3.1624344083976356E-3</v>
      </c>
      <c r="G253" s="44">
        <v>1.1849789995331086E-3</v>
      </c>
      <c r="H253" s="44">
        <v>1.2523252884683517E-3</v>
      </c>
      <c r="I253" s="44">
        <v>2.8636273426774848E-2</v>
      </c>
      <c r="J253" s="46">
        <v>0.86404146258679315</v>
      </c>
      <c r="K253" s="46">
        <v>0.86404146258679315</v>
      </c>
      <c r="L253" s="44">
        <v>0</v>
      </c>
    </row>
  </sheetData>
  <autoFilter ref="A1:L1" xr:uid="{A12DFF0D-C4CC-4511-BF71-3B4E9BBCF70B}"/>
  <mergeCells count="63">
    <mergeCell ref="A118:A121"/>
    <mergeCell ref="A122:A125"/>
    <mergeCell ref="A126:A129"/>
    <mergeCell ref="A130:A133"/>
    <mergeCell ref="A98:A101"/>
    <mergeCell ref="A102:A105"/>
    <mergeCell ref="A106:A109"/>
    <mergeCell ref="A110:A113"/>
    <mergeCell ref="A114:A117"/>
    <mergeCell ref="A78:A81"/>
    <mergeCell ref="A82:A85"/>
    <mergeCell ref="A86:A89"/>
    <mergeCell ref="A90:A93"/>
    <mergeCell ref="A94:A97"/>
    <mergeCell ref="A58:A61"/>
    <mergeCell ref="A62:A65"/>
    <mergeCell ref="A66:A69"/>
    <mergeCell ref="A70:A73"/>
    <mergeCell ref="A74:A77"/>
    <mergeCell ref="A2:A5"/>
    <mergeCell ref="A6:A9"/>
    <mergeCell ref="A10:A13"/>
    <mergeCell ref="A14:A17"/>
    <mergeCell ref="A18:A21"/>
    <mergeCell ref="A42:A45"/>
    <mergeCell ref="A46:A49"/>
    <mergeCell ref="A50:A53"/>
    <mergeCell ref="A54:A57"/>
    <mergeCell ref="A22:A25"/>
    <mergeCell ref="A26:A29"/>
    <mergeCell ref="A30:A33"/>
    <mergeCell ref="A34:A37"/>
    <mergeCell ref="A38:A41"/>
    <mergeCell ref="A250:A253"/>
    <mergeCell ref="A246:A249"/>
    <mergeCell ref="A242:A245"/>
    <mergeCell ref="A238:A241"/>
    <mergeCell ref="A234:A237"/>
    <mergeCell ref="A230:A233"/>
    <mergeCell ref="A226:A229"/>
    <mergeCell ref="A222:A225"/>
    <mergeCell ref="A218:A221"/>
    <mergeCell ref="A214:A217"/>
    <mergeCell ref="A210:A213"/>
    <mergeCell ref="A206:A209"/>
    <mergeCell ref="A202:A205"/>
    <mergeCell ref="A198:A201"/>
    <mergeCell ref="A194:A197"/>
    <mergeCell ref="A190:A193"/>
    <mergeCell ref="A186:A189"/>
    <mergeCell ref="A182:A185"/>
    <mergeCell ref="A178:A181"/>
    <mergeCell ref="A174:A177"/>
    <mergeCell ref="A170:A173"/>
    <mergeCell ref="A166:A169"/>
    <mergeCell ref="A162:A165"/>
    <mergeCell ref="A158:A161"/>
    <mergeCell ref="A154:A157"/>
    <mergeCell ref="A150:A153"/>
    <mergeCell ref="A146:A149"/>
    <mergeCell ref="A142:A145"/>
    <mergeCell ref="A138:A141"/>
    <mergeCell ref="A134:A1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opLeftCell="I1" zoomScaleNormal="100" workbookViewId="0">
      <selection activeCell="M6" sqref="M6"/>
    </sheetView>
  </sheetViews>
  <sheetFormatPr defaultColWidth="9.140625" defaultRowHeight="15" customHeight="1"/>
  <cols>
    <col min="1" max="1" width="14.7109375" style="7" customWidth="1"/>
    <col min="2" max="2" width="21.42578125" style="7" customWidth="1"/>
    <col min="3" max="3" width="18.28515625" customWidth="1"/>
    <col min="4" max="4" width="14" customWidth="1"/>
    <col min="5" max="5" width="20.42578125" customWidth="1"/>
    <col min="6" max="6" width="10.85546875" customWidth="1"/>
    <col min="7" max="7" width="12.5703125" customWidth="1"/>
    <col min="8" max="8" width="12.7109375" customWidth="1"/>
    <col min="9" max="9" width="15.5703125" customWidth="1"/>
    <col min="10" max="10" width="15.7109375" customWidth="1"/>
    <col min="11" max="11" width="23.42578125" customWidth="1"/>
    <col min="12" max="12" width="21" customWidth="1"/>
    <col min="13" max="13" width="16.7109375" customWidth="1"/>
    <col min="14" max="14" width="23.28515625" customWidth="1"/>
    <col min="15" max="15" width="24.28515625" customWidth="1"/>
    <col min="16" max="16" width="40.140625" customWidth="1"/>
    <col min="17" max="17" width="13.42578125" customWidth="1"/>
    <col min="19" max="19" width="73.140625" customWidth="1"/>
  </cols>
  <sheetData>
    <row r="1" spans="1:19" ht="15" customHeight="1">
      <c r="A1" s="3" t="s">
        <v>0</v>
      </c>
      <c r="B1" s="10" t="s">
        <v>79</v>
      </c>
      <c r="C1" s="9" t="s">
        <v>2</v>
      </c>
      <c r="D1" s="9" t="s">
        <v>3</v>
      </c>
      <c r="E1" s="9" t="s">
        <v>4</v>
      </c>
      <c r="F1" s="10" t="s">
        <v>80</v>
      </c>
      <c r="G1" s="9" t="s">
        <v>81</v>
      </c>
      <c r="H1" s="9" t="s">
        <v>5</v>
      </c>
      <c r="I1" s="10" t="s">
        <v>82</v>
      </c>
      <c r="J1" s="10" t="s">
        <v>83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14" t="s">
        <v>84</v>
      </c>
      <c r="R1" t="s">
        <v>85</v>
      </c>
      <c r="S1" s="49" t="s">
        <v>86</v>
      </c>
    </row>
    <row r="2" spans="1:19">
      <c r="A2" s="31" t="s">
        <v>87</v>
      </c>
      <c r="B2" s="6">
        <v>1</v>
      </c>
      <c r="C2" s="5">
        <v>0</v>
      </c>
      <c r="D2" s="5">
        <v>0</v>
      </c>
      <c r="E2" s="5">
        <v>0</v>
      </c>
      <c r="F2" s="6">
        <v>1</v>
      </c>
      <c r="G2" s="5">
        <v>1</v>
      </c>
      <c r="H2" s="5">
        <v>0</v>
      </c>
      <c r="I2" s="6">
        <v>1</v>
      </c>
      <c r="J2" s="6">
        <v>1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32">
        <v>0</v>
      </c>
      <c r="R2">
        <f>SUM(B2:Q2)</f>
        <v>5</v>
      </c>
      <c r="S2" t="s">
        <v>88</v>
      </c>
    </row>
    <row r="3" spans="1:19">
      <c r="A3" s="39" t="s">
        <v>17</v>
      </c>
      <c r="B3" s="6">
        <v>1</v>
      </c>
      <c r="C3" s="5">
        <v>0</v>
      </c>
      <c r="D3" s="5">
        <v>0</v>
      </c>
      <c r="E3" s="5">
        <v>0</v>
      </c>
      <c r="F3" s="6">
        <v>1</v>
      </c>
      <c r="G3" s="5">
        <v>1</v>
      </c>
      <c r="H3" s="5">
        <v>0</v>
      </c>
      <c r="I3" s="6">
        <v>1</v>
      </c>
      <c r="J3" s="6">
        <v>1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32">
        <v>0</v>
      </c>
      <c r="R3">
        <f t="shared" ref="R3:R64" si="0">SUM(B3:Q3)</f>
        <v>5</v>
      </c>
    </row>
    <row r="4" spans="1:19">
      <c r="A4" s="21" t="s">
        <v>18</v>
      </c>
      <c r="B4" s="6">
        <v>1</v>
      </c>
      <c r="C4" s="5">
        <v>1</v>
      </c>
      <c r="D4" s="5">
        <v>1</v>
      </c>
      <c r="E4" s="5">
        <v>1</v>
      </c>
      <c r="F4" s="6">
        <v>1</v>
      </c>
      <c r="G4" s="5">
        <v>1</v>
      </c>
      <c r="H4" s="5">
        <v>1</v>
      </c>
      <c r="I4" s="6">
        <v>1</v>
      </c>
      <c r="J4" s="6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32">
        <v>0</v>
      </c>
      <c r="R4">
        <f t="shared" si="0"/>
        <v>15</v>
      </c>
    </row>
    <row r="5" spans="1:19">
      <c r="A5" s="21" t="s">
        <v>19</v>
      </c>
      <c r="B5" s="6">
        <v>1</v>
      </c>
      <c r="C5" s="5">
        <v>1</v>
      </c>
      <c r="D5" s="5">
        <v>1</v>
      </c>
      <c r="E5" s="5">
        <v>1</v>
      </c>
      <c r="F5" s="6">
        <v>1</v>
      </c>
      <c r="G5" s="5">
        <v>1</v>
      </c>
      <c r="H5" s="5">
        <v>1</v>
      </c>
      <c r="I5" s="6">
        <v>1</v>
      </c>
      <c r="J5" s="6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32">
        <v>1</v>
      </c>
      <c r="R5">
        <f t="shared" si="0"/>
        <v>16</v>
      </c>
    </row>
    <row r="6" spans="1:19">
      <c r="A6" s="30" t="s">
        <v>20</v>
      </c>
      <c r="B6" s="6">
        <v>1</v>
      </c>
      <c r="C6" s="5">
        <v>1</v>
      </c>
      <c r="D6" s="5">
        <v>1</v>
      </c>
      <c r="E6" s="5">
        <v>1</v>
      </c>
      <c r="F6" s="6">
        <v>1</v>
      </c>
      <c r="G6" s="5">
        <v>1</v>
      </c>
      <c r="H6" s="5">
        <v>1</v>
      </c>
      <c r="I6" s="6">
        <v>1</v>
      </c>
      <c r="J6" s="6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32">
        <v>0</v>
      </c>
      <c r="R6">
        <f t="shared" si="0"/>
        <v>15</v>
      </c>
    </row>
    <row r="7" spans="1:19">
      <c r="A7" s="30" t="s">
        <v>21</v>
      </c>
      <c r="B7" s="6">
        <v>1</v>
      </c>
      <c r="C7" s="5">
        <v>1</v>
      </c>
      <c r="D7" s="5">
        <v>1</v>
      </c>
      <c r="E7" s="5">
        <v>1</v>
      </c>
      <c r="F7" s="6">
        <v>1</v>
      </c>
      <c r="G7" s="5">
        <v>1</v>
      </c>
      <c r="H7" s="5">
        <v>1</v>
      </c>
      <c r="I7" s="6">
        <v>1</v>
      </c>
      <c r="J7" s="6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32">
        <v>1</v>
      </c>
      <c r="R7">
        <f t="shared" si="0"/>
        <v>16</v>
      </c>
    </row>
    <row r="8" spans="1:19">
      <c r="A8" s="30" t="s">
        <v>22</v>
      </c>
      <c r="B8" s="6">
        <v>1</v>
      </c>
      <c r="C8" s="5">
        <v>1</v>
      </c>
      <c r="D8" s="5">
        <v>1</v>
      </c>
      <c r="E8" s="5">
        <v>1</v>
      </c>
      <c r="F8" s="6">
        <v>1</v>
      </c>
      <c r="G8" s="5">
        <v>1</v>
      </c>
      <c r="H8" s="5">
        <v>1</v>
      </c>
      <c r="I8" s="6">
        <v>1</v>
      </c>
      <c r="J8" s="6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32">
        <v>1</v>
      </c>
      <c r="R8">
        <f t="shared" si="0"/>
        <v>16</v>
      </c>
      <c r="S8" s="60"/>
    </row>
    <row r="9" spans="1:19">
      <c r="A9" s="30" t="s">
        <v>23</v>
      </c>
      <c r="B9" s="6">
        <v>1</v>
      </c>
      <c r="C9" s="5">
        <v>1</v>
      </c>
      <c r="D9" s="5">
        <v>1</v>
      </c>
      <c r="E9" s="5">
        <v>1</v>
      </c>
      <c r="F9" s="6">
        <v>1</v>
      </c>
      <c r="G9" s="5">
        <v>1</v>
      </c>
      <c r="H9" s="5">
        <v>1</v>
      </c>
      <c r="I9" s="6">
        <v>1</v>
      </c>
      <c r="J9" s="6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32">
        <v>1</v>
      </c>
      <c r="R9">
        <f t="shared" si="0"/>
        <v>16</v>
      </c>
    </row>
    <row r="10" spans="1:19">
      <c r="A10" s="15" t="s">
        <v>24</v>
      </c>
      <c r="B10" s="6">
        <v>0</v>
      </c>
      <c r="C10" s="5">
        <v>1</v>
      </c>
      <c r="D10" s="5">
        <v>1</v>
      </c>
      <c r="E10" s="5">
        <v>0</v>
      </c>
      <c r="F10" s="6">
        <v>1</v>
      </c>
      <c r="G10" s="5">
        <v>0</v>
      </c>
      <c r="H10" s="5">
        <v>1</v>
      </c>
      <c r="I10" s="6">
        <v>0</v>
      </c>
      <c r="J10" s="6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32">
        <v>0</v>
      </c>
      <c r="R10">
        <f t="shared" si="0"/>
        <v>11</v>
      </c>
    </row>
    <row r="11" spans="1:19">
      <c r="A11" s="15" t="s">
        <v>25</v>
      </c>
      <c r="B11" s="6">
        <v>0</v>
      </c>
      <c r="C11" s="5">
        <v>1</v>
      </c>
      <c r="D11" s="5">
        <v>1</v>
      </c>
      <c r="E11" s="5">
        <v>1</v>
      </c>
      <c r="F11" s="6">
        <v>1</v>
      </c>
      <c r="G11" s="5">
        <v>0</v>
      </c>
      <c r="H11" s="5">
        <v>1</v>
      </c>
      <c r="I11" s="6">
        <v>0</v>
      </c>
      <c r="J11" s="6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32">
        <v>1</v>
      </c>
      <c r="R11">
        <f t="shared" si="0"/>
        <v>13</v>
      </c>
    </row>
    <row r="12" spans="1:19">
      <c r="A12" s="16" t="s">
        <v>26</v>
      </c>
      <c r="B12" s="6">
        <v>0</v>
      </c>
      <c r="C12" s="5">
        <v>0</v>
      </c>
      <c r="D12" s="5">
        <v>1</v>
      </c>
      <c r="E12" s="5">
        <v>1</v>
      </c>
      <c r="F12" s="6">
        <v>1</v>
      </c>
      <c r="G12" s="5">
        <v>0</v>
      </c>
      <c r="H12" s="5">
        <v>1</v>
      </c>
      <c r="I12" s="6">
        <v>0</v>
      </c>
      <c r="J12" s="6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32">
        <v>0</v>
      </c>
      <c r="R12">
        <f t="shared" si="0"/>
        <v>11</v>
      </c>
    </row>
    <row r="13" spans="1:19" ht="13.5" customHeight="1">
      <c r="A13" s="16" t="s">
        <v>27</v>
      </c>
      <c r="B13" s="6">
        <v>0</v>
      </c>
      <c r="C13" s="5">
        <v>1</v>
      </c>
      <c r="D13" s="5">
        <v>1</v>
      </c>
      <c r="E13" s="5">
        <v>1</v>
      </c>
      <c r="F13" s="6">
        <v>1</v>
      </c>
      <c r="G13" s="5">
        <v>0</v>
      </c>
      <c r="H13" s="5">
        <v>1</v>
      </c>
      <c r="I13" s="6">
        <v>0</v>
      </c>
      <c r="J13" s="6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32">
        <v>1</v>
      </c>
      <c r="R13">
        <f t="shared" si="0"/>
        <v>13</v>
      </c>
    </row>
    <row r="14" spans="1:19" ht="13.5" customHeight="1">
      <c r="A14" s="16" t="s">
        <v>28</v>
      </c>
      <c r="B14" s="6">
        <v>0</v>
      </c>
      <c r="C14" s="5">
        <v>1</v>
      </c>
      <c r="D14" s="5">
        <v>1</v>
      </c>
      <c r="E14" s="5">
        <v>1</v>
      </c>
      <c r="F14" s="6">
        <v>1</v>
      </c>
      <c r="G14" s="5">
        <v>0</v>
      </c>
      <c r="H14" s="5">
        <v>1</v>
      </c>
      <c r="I14" s="6">
        <v>0</v>
      </c>
      <c r="J14" s="6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32">
        <v>1</v>
      </c>
      <c r="R14">
        <f t="shared" si="0"/>
        <v>13</v>
      </c>
    </row>
    <row r="15" spans="1:19" ht="13.5" customHeight="1">
      <c r="A15" s="16" t="s">
        <v>29</v>
      </c>
      <c r="B15" s="6">
        <v>0</v>
      </c>
      <c r="C15" s="5">
        <v>1</v>
      </c>
      <c r="D15" s="5">
        <v>0</v>
      </c>
      <c r="E15" s="5">
        <v>1</v>
      </c>
      <c r="F15" s="6">
        <v>1</v>
      </c>
      <c r="G15" s="5">
        <v>0</v>
      </c>
      <c r="H15" s="5">
        <v>0</v>
      </c>
      <c r="I15" s="6">
        <v>0</v>
      </c>
      <c r="J15" s="6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32">
        <v>0</v>
      </c>
      <c r="R15">
        <f t="shared" si="0"/>
        <v>10</v>
      </c>
      <c r="S15" s="60"/>
    </row>
    <row r="16" spans="1:19">
      <c r="A16" s="16" t="s">
        <v>30</v>
      </c>
      <c r="B16" s="6">
        <v>0</v>
      </c>
      <c r="C16" s="5">
        <v>0</v>
      </c>
      <c r="D16" s="5">
        <v>1</v>
      </c>
      <c r="E16" s="5">
        <v>1</v>
      </c>
      <c r="F16" s="6">
        <v>1</v>
      </c>
      <c r="G16" s="5">
        <v>0</v>
      </c>
      <c r="H16" s="5">
        <v>1</v>
      </c>
      <c r="I16" s="6">
        <v>0</v>
      </c>
      <c r="J16" s="6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32">
        <v>1</v>
      </c>
      <c r="R16">
        <f t="shared" si="0"/>
        <v>12</v>
      </c>
    </row>
    <row r="17" spans="1:19">
      <c r="A17" s="16" t="s">
        <v>31</v>
      </c>
      <c r="B17" s="6">
        <v>0</v>
      </c>
      <c r="C17" s="5">
        <v>1</v>
      </c>
      <c r="D17" s="5">
        <v>1</v>
      </c>
      <c r="E17" s="5">
        <v>1</v>
      </c>
      <c r="F17" s="6">
        <v>1</v>
      </c>
      <c r="G17" s="5">
        <v>0</v>
      </c>
      <c r="H17" s="5">
        <v>1</v>
      </c>
      <c r="I17" s="6">
        <v>0</v>
      </c>
      <c r="J17" s="6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32">
        <v>1</v>
      </c>
      <c r="R17">
        <f t="shared" si="0"/>
        <v>13</v>
      </c>
    </row>
    <row r="18" spans="1:19">
      <c r="A18" s="16" t="s">
        <v>32</v>
      </c>
      <c r="B18" s="6">
        <v>0</v>
      </c>
      <c r="C18" s="5">
        <v>1</v>
      </c>
      <c r="D18" s="5">
        <v>1</v>
      </c>
      <c r="E18" s="5">
        <v>1</v>
      </c>
      <c r="F18" s="6">
        <v>1</v>
      </c>
      <c r="G18" s="5">
        <v>0</v>
      </c>
      <c r="H18" s="5">
        <v>1</v>
      </c>
      <c r="I18" s="6">
        <v>0</v>
      </c>
      <c r="J18" s="6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32">
        <v>1</v>
      </c>
      <c r="R18">
        <f t="shared" si="0"/>
        <v>13</v>
      </c>
      <c r="S18" t="s">
        <v>89</v>
      </c>
    </row>
    <row r="19" spans="1:19">
      <c r="A19" s="17" t="s">
        <v>33</v>
      </c>
      <c r="B19" s="6">
        <v>1</v>
      </c>
      <c r="C19" s="5">
        <v>1</v>
      </c>
      <c r="D19" s="5">
        <v>1</v>
      </c>
      <c r="E19" s="5">
        <v>1</v>
      </c>
      <c r="F19" s="6">
        <v>1</v>
      </c>
      <c r="G19" s="5">
        <v>1</v>
      </c>
      <c r="H19" s="5">
        <v>1</v>
      </c>
      <c r="I19" s="6">
        <v>1</v>
      </c>
      <c r="J19" s="6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32">
        <v>0</v>
      </c>
      <c r="R19">
        <f t="shared" si="0"/>
        <v>15</v>
      </c>
    </row>
    <row r="20" spans="1:19">
      <c r="A20" s="17" t="s">
        <v>34</v>
      </c>
      <c r="B20" s="6">
        <v>1</v>
      </c>
      <c r="C20" s="5">
        <v>1</v>
      </c>
      <c r="D20" s="5">
        <v>1</v>
      </c>
      <c r="E20" s="5">
        <v>1</v>
      </c>
      <c r="F20" s="6">
        <v>1</v>
      </c>
      <c r="G20" s="5">
        <v>1</v>
      </c>
      <c r="H20" s="5">
        <v>1</v>
      </c>
      <c r="I20" s="6">
        <v>1</v>
      </c>
      <c r="J20" s="6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32">
        <v>1</v>
      </c>
      <c r="R20">
        <f t="shared" si="0"/>
        <v>16</v>
      </c>
    </row>
    <row r="21" spans="1:19">
      <c r="A21" s="17" t="s">
        <v>35</v>
      </c>
      <c r="B21" s="6">
        <v>1</v>
      </c>
      <c r="C21" s="5">
        <v>1</v>
      </c>
      <c r="D21" s="5">
        <v>1</v>
      </c>
      <c r="E21" s="5">
        <v>1</v>
      </c>
      <c r="F21" s="6">
        <v>1</v>
      </c>
      <c r="G21" s="5">
        <v>1</v>
      </c>
      <c r="H21" s="5">
        <v>1</v>
      </c>
      <c r="I21" s="6">
        <v>1</v>
      </c>
      <c r="J21" s="6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32">
        <v>1</v>
      </c>
      <c r="R21">
        <f t="shared" si="0"/>
        <v>16</v>
      </c>
    </row>
    <row r="22" spans="1:19">
      <c r="A22" s="17" t="s">
        <v>36</v>
      </c>
      <c r="B22" s="6">
        <v>0</v>
      </c>
      <c r="C22" s="5">
        <v>1</v>
      </c>
      <c r="D22" s="5">
        <v>0</v>
      </c>
      <c r="E22" s="5">
        <v>1</v>
      </c>
      <c r="F22" s="6">
        <v>0</v>
      </c>
      <c r="G22" s="5">
        <v>0</v>
      </c>
      <c r="H22" s="5">
        <v>0</v>
      </c>
      <c r="I22" s="6">
        <v>0</v>
      </c>
      <c r="J22" s="6">
        <v>0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32">
        <v>0</v>
      </c>
      <c r="R22">
        <f t="shared" si="0"/>
        <v>8</v>
      </c>
    </row>
    <row r="23" spans="1:19">
      <c r="A23" s="17" t="s">
        <v>37</v>
      </c>
      <c r="B23" s="6">
        <v>1</v>
      </c>
      <c r="C23" s="5">
        <v>1</v>
      </c>
      <c r="D23" s="5">
        <v>1</v>
      </c>
      <c r="E23" s="5">
        <v>1</v>
      </c>
      <c r="F23" s="6">
        <v>1</v>
      </c>
      <c r="G23" s="5">
        <v>0</v>
      </c>
      <c r="H23" s="5">
        <v>1</v>
      </c>
      <c r="I23" s="6">
        <v>1</v>
      </c>
      <c r="J23" s="6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32">
        <v>1</v>
      </c>
      <c r="R23">
        <f t="shared" si="0"/>
        <v>15</v>
      </c>
    </row>
    <row r="24" spans="1:19">
      <c r="A24" s="17" t="s">
        <v>38</v>
      </c>
      <c r="B24" s="6">
        <v>1</v>
      </c>
      <c r="C24" s="5">
        <v>1</v>
      </c>
      <c r="D24" s="5">
        <v>1</v>
      </c>
      <c r="E24" s="5">
        <v>1</v>
      </c>
      <c r="F24" s="6">
        <v>1</v>
      </c>
      <c r="G24" s="5">
        <v>1</v>
      </c>
      <c r="H24" s="5">
        <v>1</v>
      </c>
      <c r="I24" s="6">
        <v>1</v>
      </c>
      <c r="J24" s="6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32">
        <v>1</v>
      </c>
      <c r="R24">
        <f t="shared" si="0"/>
        <v>16</v>
      </c>
    </row>
    <row r="25" spans="1:19">
      <c r="A25" s="17" t="s">
        <v>39</v>
      </c>
      <c r="B25" s="6">
        <v>1</v>
      </c>
      <c r="C25" s="5">
        <v>1</v>
      </c>
      <c r="D25" s="5">
        <v>1</v>
      </c>
      <c r="E25" s="5">
        <v>1</v>
      </c>
      <c r="F25" s="6">
        <v>1</v>
      </c>
      <c r="G25" s="5">
        <v>1</v>
      </c>
      <c r="H25" s="5">
        <v>1</v>
      </c>
      <c r="I25" s="6">
        <v>1</v>
      </c>
      <c r="J25" s="6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32">
        <v>1</v>
      </c>
      <c r="R25">
        <f t="shared" si="0"/>
        <v>16</v>
      </c>
    </row>
    <row r="26" spans="1:19">
      <c r="A26" s="18" t="s">
        <v>40</v>
      </c>
      <c r="B26" s="6">
        <v>0</v>
      </c>
      <c r="C26" s="5">
        <v>1</v>
      </c>
      <c r="D26" s="5">
        <v>0</v>
      </c>
      <c r="E26" s="5">
        <v>1</v>
      </c>
      <c r="F26" s="6">
        <v>0</v>
      </c>
      <c r="G26" s="5">
        <v>0</v>
      </c>
      <c r="H26" s="5">
        <v>0</v>
      </c>
      <c r="I26" s="6">
        <v>0</v>
      </c>
      <c r="J26" s="6">
        <v>0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32">
        <v>1</v>
      </c>
      <c r="R26">
        <f t="shared" si="0"/>
        <v>9</v>
      </c>
    </row>
    <row r="27" spans="1:19">
      <c r="A27" s="18" t="s">
        <v>41</v>
      </c>
      <c r="B27" s="6">
        <v>0</v>
      </c>
      <c r="C27" s="5">
        <v>0</v>
      </c>
      <c r="D27" s="5">
        <v>0</v>
      </c>
      <c r="E27" s="5">
        <v>1</v>
      </c>
      <c r="F27" s="6">
        <v>1</v>
      </c>
      <c r="G27" s="5">
        <v>0</v>
      </c>
      <c r="H27" s="5">
        <v>0</v>
      </c>
      <c r="I27" s="6">
        <v>0</v>
      </c>
      <c r="J27" s="6">
        <v>1</v>
      </c>
      <c r="K27" s="5">
        <v>0</v>
      </c>
      <c r="L27" s="5">
        <v>0</v>
      </c>
      <c r="M27" s="5">
        <v>1</v>
      </c>
      <c r="N27" s="5">
        <v>1</v>
      </c>
      <c r="O27" s="5">
        <v>1</v>
      </c>
      <c r="P27" s="5">
        <v>1</v>
      </c>
      <c r="Q27" s="32">
        <v>1</v>
      </c>
      <c r="R27">
        <f t="shared" si="0"/>
        <v>8</v>
      </c>
      <c r="S27" t="s">
        <v>90</v>
      </c>
    </row>
    <row r="28" spans="1:19">
      <c r="A28" s="18" t="s">
        <v>42</v>
      </c>
      <c r="B28" s="6">
        <v>1</v>
      </c>
      <c r="C28" s="5">
        <v>0</v>
      </c>
      <c r="D28" s="5">
        <v>1</v>
      </c>
      <c r="E28" s="5">
        <v>1</v>
      </c>
      <c r="F28" s="6">
        <v>1</v>
      </c>
      <c r="G28" s="5">
        <v>1</v>
      </c>
      <c r="H28" s="5">
        <v>1</v>
      </c>
      <c r="I28" s="6">
        <v>1</v>
      </c>
      <c r="J28" s="6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32">
        <v>0</v>
      </c>
      <c r="R28">
        <f t="shared" si="0"/>
        <v>14</v>
      </c>
    </row>
    <row r="29" spans="1:19">
      <c r="A29" s="18" t="s">
        <v>43</v>
      </c>
      <c r="B29" s="6">
        <v>1</v>
      </c>
      <c r="C29" s="5">
        <v>1</v>
      </c>
      <c r="D29" s="5">
        <v>1</v>
      </c>
      <c r="E29" s="5">
        <v>1</v>
      </c>
      <c r="F29" s="6">
        <v>1</v>
      </c>
      <c r="G29" s="5">
        <v>1</v>
      </c>
      <c r="H29" s="5">
        <v>1</v>
      </c>
      <c r="I29" s="6">
        <v>1</v>
      </c>
      <c r="J29" s="6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32">
        <v>0</v>
      </c>
      <c r="R29">
        <f t="shared" si="0"/>
        <v>15</v>
      </c>
    </row>
    <row r="30" spans="1:19">
      <c r="A30" s="18" t="s">
        <v>44</v>
      </c>
      <c r="B30" s="6">
        <v>1</v>
      </c>
      <c r="C30" s="5">
        <v>0</v>
      </c>
      <c r="D30" s="5">
        <v>1</v>
      </c>
      <c r="E30" s="5">
        <v>1</v>
      </c>
      <c r="F30" s="6">
        <v>1</v>
      </c>
      <c r="G30" s="5">
        <v>1</v>
      </c>
      <c r="H30" s="5">
        <v>1</v>
      </c>
      <c r="I30" s="6">
        <v>1</v>
      </c>
      <c r="J30" s="6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32">
        <v>1</v>
      </c>
      <c r="R30">
        <f t="shared" si="0"/>
        <v>15</v>
      </c>
    </row>
    <row r="31" spans="1:19">
      <c r="A31" s="18" t="s">
        <v>45</v>
      </c>
      <c r="B31" s="6">
        <v>1</v>
      </c>
      <c r="C31" s="5">
        <v>0</v>
      </c>
      <c r="D31" s="5">
        <v>0</v>
      </c>
      <c r="E31" s="5">
        <v>0</v>
      </c>
      <c r="F31" s="6">
        <v>1</v>
      </c>
      <c r="G31" s="5">
        <v>1</v>
      </c>
      <c r="H31" s="5">
        <v>0</v>
      </c>
      <c r="I31" s="6">
        <v>1</v>
      </c>
      <c r="J31" s="6">
        <v>1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32">
        <v>1</v>
      </c>
      <c r="R31">
        <f t="shared" si="0"/>
        <v>6</v>
      </c>
    </row>
    <row r="32" spans="1:19">
      <c r="A32" s="18" t="s">
        <v>46</v>
      </c>
      <c r="B32" s="6">
        <v>0</v>
      </c>
      <c r="C32" s="5">
        <v>0</v>
      </c>
      <c r="D32" s="5">
        <v>0</v>
      </c>
      <c r="E32" s="5">
        <v>0</v>
      </c>
      <c r="F32" s="6">
        <v>1</v>
      </c>
      <c r="G32" s="5">
        <v>0</v>
      </c>
      <c r="H32" s="5">
        <v>0</v>
      </c>
      <c r="I32" s="6">
        <v>0</v>
      </c>
      <c r="J32" s="6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32">
        <v>0</v>
      </c>
      <c r="R32">
        <f t="shared" si="0"/>
        <v>1</v>
      </c>
    </row>
    <row r="33" spans="1:19">
      <c r="A33" s="18" t="s">
        <v>47</v>
      </c>
      <c r="B33" s="6">
        <v>0</v>
      </c>
      <c r="C33" s="5">
        <v>1</v>
      </c>
      <c r="D33" s="5">
        <v>0</v>
      </c>
      <c r="E33" s="5">
        <v>1</v>
      </c>
      <c r="F33" s="6">
        <v>0</v>
      </c>
      <c r="G33" s="5">
        <v>0</v>
      </c>
      <c r="H33" s="5">
        <v>0</v>
      </c>
      <c r="I33" s="6">
        <v>0</v>
      </c>
      <c r="J33" s="6">
        <v>0</v>
      </c>
      <c r="K33" s="5">
        <v>1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32">
        <v>1</v>
      </c>
      <c r="R33">
        <f t="shared" si="0"/>
        <v>9</v>
      </c>
    </row>
    <row r="34" spans="1:19">
      <c r="A34" s="18" t="s">
        <v>48</v>
      </c>
      <c r="B34" s="6">
        <v>0</v>
      </c>
      <c r="C34" s="5">
        <v>0</v>
      </c>
      <c r="D34" s="5">
        <v>0</v>
      </c>
      <c r="E34" s="5">
        <v>1</v>
      </c>
      <c r="F34" s="6">
        <v>1</v>
      </c>
      <c r="G34" s="5">
        <v>0</v>
      </c>
      <c r="H34" s="5">
        <v>0</v>
      </c>
      <c r="I34" s="6">
        <v>0</v>
      </c>
      <c r="J34" s="6">
        <v>1</v>
      </c>
      <c r="K34" s="5">
        <v>0</v>
      </c>
      <c r="L34" s="5">
        <v>0</v>
      </c>
      <c r="M34" s="5">
        <v>1</v>
      </c>
      <c r="N34" s="5">
        <v>1</v>
      </c>
      <c r="O34" s="5">
        <v>1</v>
      </c>
      <c r="P34" s="5">
        <v>1</v>
      </c>
      <c r="Q34" s="32">
        <v>1</v>
      </c>
      <c r="R34">
        <f t="shared" si="0"/>
        <v>8</v>
      </c>
    </row>
    <row r="35" spans="1:19">
      <c r="A35" s="18" t="s">
        <v>49</v>
      </c>
      <c r="B35" s="6">
        <v>1</v>
      </c>
      <c r="C35" s="5">
        <v>0</v>
      </c>
      <c r="D35" s="5">
        <v>0</v>
      </c>
      <c r="E35" s="5">
        <v>0</v>
      </c>
      <c r="F35" s="6">
        <v>1</v>
      </c>
      <c r="G35" s="5">
        <v>1</v>
      </c>
      <c r="H35" s="5">
        <v>0</v>
      </c>
      <c r="I35" s="6">
        <v>1</v>
      </c>
      <c r="J35" s="6">
        <v>1</v>
      </c>
      <c r="K35" s="5">
        <v>1</v>
      </c>
      <c r="L35" s="5">
        <v>1</v>
      </c>
      <c r="M35" s="5">
        <v>1</v>
      </c>
      <c r="N35" s="5">
        <v>0</v>
      </c>
      <c r="O35" s="5">
        <v>0</v>
      </c>
      <c r="P35" s="5">
        <v>1</v>
      </c>
      <c r="Q35" s="32">
        <v>0</v>
      </c>
      <c r="R35">
        <f t="shared" si="0"/>
        <v>9</v>
      </c>
    </row>
    <row r="36" spans="1:19" ht="15" customHeight="1">
      <c r="A36" s="18" t="s">
        <v>50</v>
      </c>
      <c r="B36" s="6">
        <v>1</v>
      </c>
      <c r="C36" s="5">
        <v>1</v>
      </c>
      <c r="D36" s="5">
        <v>1</v>
      </c>
      <c r="E36" s="5">
        <v>1</v>
      </c>
      <c r="F36" s="6">
        <v>1</v>
      </c>
      <c r="G36" s="5">
        <v>1</v>
      </c>
      <c r="H36" s="5">
        <v>1</v>
      </c>
      <c r="I36" s="6">
        <v>1</v>
      </c>
      <c r="J36" s="6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32">
        <v>1</v>
      </c>
      <c r="R36">
        <f t="shared" si="0"/>
        <v>16</v>
      </c>
    </row>
    <row r="37" spans="1:19" ht="15" customHeight="1">
      <c r="A37" s="18" t="s">
        <v>51</v>
      </c>
      <c r="B37" s="6">
        <v>1</v>
      </c>
      <c r="C37" s="5">
        <v>0</v>
      </c>
      <c r="D37" s="5">
        <v>1</v>
      </c>
      <c r="E37" s="5">
        <v>1</v>
      </c>
      <c r="F37" s="6">
        <v>1</v>
      </c>
      <c r="G37" s="5">
        <v>1</v>
      </c>
      <c r="H37" s="5">
        <v>1</v>
      </c>
      <c r="I37" s="6">
        <v>1</v>
      </c>
      <c r="J37" s="6">
        <v>1</v>
      </c>
      <c r="K37" s="5">
        <v>1</v>
      </c>
      <c r="L37" s="5">
        <v>1</v>
      </c>
      <c r="M37" s="5">
        <v>1</v>
      </c>
      <c r="N37" s="5">
        <v>1</v>
      </c>
      <c r="O37" s="5">
        <v>1</v>
      </c>
      <c r="P37" s="5">
        <v>1</v>
      </c>
      <c r="Q37" s="32">
        <v>1</v>
      </c>
      <c r="R37">
        <f t="shared" si="0"/>
        <v>15</v>
      </c>
    </row>
    <row r="38" spans="1:19" ht="15" customHeight="1">
      <c r="A38" s="19" t="s">
        <v>52</v>
      </c>
      <c r="B38" s="6">
        <v>0</v>
      </c>
      <c r="C38" s="5">
        <v>1</v>
      </c>
      <c r="D38" s="5">
        <v>0</v>
      </c>
      <c r="E38" s="5">
        <v>1</v>
      </c>
      <c r="F38" s="6">
        <v>0</v>
      </c>
      <c r="G38" s="5">
        <v>0</v>
      </c>
      <c r="H38" s="5">
        <v>0</v>
      </c>
      <c r="I38" s="6">
        <v>0</v>
      </c>
      <c r="J38" s="6">
        <v>0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32">
        <v>0</v>
      </c>
      <c r="R38">
        <f t="shared" si="0"/>
        <v>8</v>
      </c>
    </row>
    <row r="39" spans="1:19" ht="15" customHeight="1">
      <c r="A39" s="19" t="s">
        <v>53</v>
      </c>
      <c r="B39" s="6">
        <v>1</v>
      </c>
      <c r="C39" s="5">
        <v>0</v>
      </c>
      <c r="D39" s="5">
        <v>1</v>
      </c>
      <c r="E39" s="5">
        <v>1</v>
      </c>
      <c r="F39" s="6">
        <v>1</v>
      </c>
      <c r="G39" s="5">
        <v>1</v>
      </c>
      <c r="H39" s="5">
        <v>1</v>
      </c>
      <c r="I39" s="6">
        <v>1</v>
      </c>
      <c r="J39" s="6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32">
        <v>1</v>
      </c>
      <c r="R39">
        <f t="shared" si="0"/>
        <v>15</v>
      </c>
    </row>
    <row r="40" spans="1:19" ht="15" customHeight="1">
      <c r="A40" s="19" t="s">
        <v>54</v>
      </c>
      <c r="B40" s="6">
        <v>1</v>
      </c>
      <c r="C40" s="5">
        <v>0</v>
      </c>
      <c r="D40" s="5">
        <v>0</v>
      </c>
      <c r="E40" s="5">
        <v>0</v>
      </c>
      <c r="F40" s="6">
        <v>1</v>
      </c>
      <c r="G40" s="5">
        <v>1</v>
      </c>
      <c r="H40" s="5">
        <v>0</v>
      </c>
      <c r="I40" s="6">
        <v>1</v>
      </c>
      <c r="J40" s="6">
        <v>1</v>
      </c>
      <c r="K40" s="5">
        <v>0</v>
      </c>
      <c r="L40" s="5">
        <v>0</v>
      </c>
      <c r="M40" s="5">
        <v>0</v>
      </c>
      <c r="N40" s="5">
        <v>1</v>
      </c>
      <c r="O40" s="5">
        <v>1</v>
      </c>
      <c r="P40" s="5">
        <v>1</v>
      </c>
      <c r="Q40" s="32">
        <v>0</v>
      </c>
      <c r="R40">
        <f t="shared" si="0"/>
        <v>8</v>
      </c>
    </row>
    <row r="41" spans="1:19" ht="15" customHeight="1">
      <c r="A41" s="19" t="s">
        <v>55</v>
      </c>
      <c r="B41" s="6">
        <v>1</v>
      </c>
      <c r="C41" s="5">
        <v>0</v>
      </c>
      <c r="D41" s="5">
        <v>1</v>
      </c>
      <c r="E41" s="5">
        <v>1</v>
      </c>
      <c r="F41" s="6">
        <v>1</v>
      </c>
      <c r="G41" s="5">
        <v>1</v>
      </c>
      <c r="H41" s="5">
        <v>1</v>
      </c>
      <c r="I41" s="6">
        <v>1</v>
      </c>
      <c r="J41" s="6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0</v>
      </c>
      <c r="Q41" s="32">
        <v>0</v>
      </c>
      <c r="R41">
        <f t="shared" si="0"/>
        <v>13</v>
      </c>
      <c r="S41" t="s">
        <v>91</v>
      </c>
    </row>
    <row r="42" spans="1:19" ht="15" customHeight="1">
      <c r="A42" s="19" t="s">
        <v>56</v>
      </c>
      <c r="B42" s="6">
        <v>1</v>
      </c>
      <c r="C42" s="5">
        <v>0</v>
      </c>
      <c r="D42" s="5">
        <v>1</v>
      </c>
      <c r="E42" s="5">
        <v>1</v>
      </c>
      <c r="F42" s="6">
        <v>1</v>
      </c>
      <c r="G42" s="5">
        <v>1</v>
      </c>
      <c r="H42" s="5">
        <v>1</v>
      </c>
      <c r="I42" s="6">
        <v>1</v>
      </c>
      <c r="J42" s="6">
        <v>1</v>
      </c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32">
        <v>1</v>
      </c>
      <c r="R42">
        <f t="shared" si="0"/>
        <v>15</v>
      </c>
      <c r="S42" t="s">
        <v>92</v>
      </c>
    </row>
    <row r="43" spans="1:19" ht="15" customHeight="1">
      <c r="A43" s="19" t="s">
        <v>57</v>
      </c>
      <c r="B43" s="6">
        <v>1</v>
      </c>
      <c r="C43" s="5">
        <v>0</v>
      </c>
      <c r="D43" s="5">
        <v>0</v>
      </c>
      <c r="E43" s="5">
        <v>0</v>
      </c>
      <c r="F43" s="6">
        <v>1</v>
      </c>
      <c r="G43" s="5">
        <v>1</v>
      </c>
      <c r="H43" s="5">
        <v>0</v>
      </c>
      <c r="I43" s="6">
        <v>0</v>
      </c>
      <c r="J43" s="6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32">
        <v>1</v>
      </c>
      <c r="R43">
        <f t="shared" si="0"/>
        <v>4</v>
      </c>
    </row>
    <row r="44" spans="1:19" ht="15" customHeight="1">
      <c r="A44" s="19" t="s">
        <v>58</v>
      </c>
      <c r="B44" s="6">
        <v>1</v>
      </c>
      <c r="C44" s="5">
        <v>0</v>
      </c>
      <c r="D44" s="5">
        <v>1</v>
      </c>
      <c r="E44" s="5">
        <v>1</v>
      </c>
      <c r="F44" s="6">
        <v>1</v>
      </c>
      <c r="G44" s="5">
        <v>1</v>
      </c>
      <c r="H44" s="5">
        <v>1</v>
      </c>
      <c r="I44" s="6">
        <v>1</v>
      </c>
      <c r="J44" s="6">
        <v>1</v>
      </c>
      <c r="K44" s="5">
        <v>1</v>
      </c>
      <c r="L44" s="5">
        <v>1</v>
      </c>
      <c r="M44" s="5">
        <v>1</v>
      </c>
      <c r="N44" s="5">
        <v>1</v>
      </c>
      <c r="O44" s="5">
        <v>1</v>
      </c>
      <c r="P44" s="5">
        <v>1</v>
      </c>
      <c r="Q44" s="32">
        <v>1</v>
      </c>
      <c r="R44">
        <f t="shared" si="0"/>
        <v>15</v>
      </c>
    </row>
    <row r="45" spans="1:19" ht="15" customHeight="1">
      <c r="A45" s="19" t="s">
        <v>59</v>
      </c>
      <c r="B45" s="6">
        <v>1</v>
      </c>
      <c r="C45" s="5">
        <v>0</v>
      </c>
      <c r="D45" s="5">
        <v>1</v>
      </c>
      <c r="E45" s="5">
        <v>1</v>
      </c>
      <c r="F45" s="6">
        <v>1</v>
      </c>
      <c r="G45" s="5">
        <v>1</v>
      </c>
      <c r="H45" s="5">
        <v>1</v>
      </c>
      <c r="I45" s="6">
        <v>1</v>
      </c>
      <c r="J45" s="6">
        <v>1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32">
        <v>1</v>
      </c>
      <c r="R45">
        <f t="shared" si="0"/>
        <v>15</v>
      </c>
    </row>
    <row r="46" spans="1:19" ht="15" customHeight="1">
      <c r="A46" s="19" t="s">
        <v>60</v>
      </c>
      <c r="B46" s="6">
        <v>0</v>
      </c>
      <c r="C46" s="5">
        <v>0</v>
      </c>
      <c r="D46" s="5">
        <v>1</v>
      </c>
      <c r="E46" s="5">
        <v>1</v>
      </c>
      <c r="F46" s="6">
        <v>1</v>
      </c>
      <c r="G46" s="5">
        <v>0</v>
      </c>
      <c r="H46" s="5">
        <v>1</v>
      </c>
      <c r="I46" s="6">
        <v>0</v>
      </c>
      <c r="J46" s="6">
        <v>0</v>
      </c>
      <c r="K46" s="5">
        <v>1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32">
        <v>0</v>
      </c>
      <c r="R46">
        <f t="shared" si="0"/>
        <v>10</v>
      </c>
    </row>
    <row r="47" spans="1:19" ht="15" customHeight="1">
      <c r="A47" s="22" t="s">
        <v>61</v>
      </c>
      <c r="B47" s="6">
        <v>0</v>
      </c>
      <c r="C47" s="5">
        <v>1</v>
      </c>
      <c r="D47" s="5">
        <v>0</v>
      </c>
      <c r="E47" s="5">
        <v>1</v>
      </c>
      <c r="F47" s="6">
        <v>0</v>
      </c>
      <c r="G47" s="5">
        <v>0</v>
      </c>
      <c r="H47" s="5">
        <v>0</v>
      </c>
      <c r="I47" s="6">
        <v>0</v>
      </c>
      <c r="J47" s="6">
        <v>0</v>
      </c>
      <c r="K47" s="5">
        <v>1</v>
      </c>
      <c r="L47" s="5">
        <v>1</v>
      </c>
      <c r="M47" s="5">
        <v>1</v>
      </c>
      <c r="N47" s="5">
        <v>1</v>
      </c>
      <c r="O47" s="5">
        <v>1</v>
      </c>
      <c r="P47" s="5">
        <v>1</v>
      </c>
      <c r="Q47" s="32">
        <v>1</v>
      </c>
      <c r="R47">
        <f t="shared" si="0"/>
        <v>9</v>
      </c>
    </row>
    <row r="48" spans="1:19" ht="15" customHeight="1">
      <c r="A48" s="22" t="s">
        <v>62</v>
      </c>
      <c r="B48" s="6">
        <v>1</v>
      </c>
      <c r="C48" s="5">
        <v>0</v>
      </c>
      <c r="D48" s="5">
        <v>0</v>
      </c>
      <c r="E48" s="5">
        <v>0</v>
      </c>
      <c r="F48" s="6">
        <v>1</v>
      </c>
      <c r="G48" s="5">
        <v>1</v>
      </c>
      <c r="H48" s="5">
        <v>0</v>
      </c>
      <c r="I48" s="6">
        <v>1</v>
      </c>
      <c r="J48" s="6">
        <v>1</v>
      </c>
      <c r="K48" s="5">
        <v>1</v>
      </c>
      <c r="L48" s="5">
        <v>1</v>
      </c>
      <c r="M48" s="5">
        <v>0</v>
      </c>
      <c r="N48" s="5">
        <v>1</v>
      </c>
      <c r="O48" s="5">
        <v>1</v>
      </c>
      <c r="P48" s="5">
        <v>0</v>
      </c>
      <c r="Q48" s="32">
        <v>0</v>
      </c>
      <c r="R48">
        <f t="shared" si="0"/>
        <v>9</v>
      </c>
    </row>
    <row r="49" spans="1:19" ht="15" customHeight="1">
      <c r="A49" s="22" t="s">
        <v>63</v>
      </c>
      <c r="B49" s="6">
        <v>1</v>
      </c>
      <c r="C49" s="5">
        <v>0</v>
      </c>
      <c r="D49" s="5">
        <v>1</v>
      </c>
      <c r="E49" s="5">
        <v>1</v>
      </c>
      <c r="F49" s="6">
        <v>1</v>
      </c>
      <c r="G49" s="5">
        <v>1</v>
      </c>
      <c r="H49" s="5">
        <v>1</v>
      </c>
      <c r="I49" s="6">
        <v>0</v>
      </c>
      <c r="J49" s="6">
        <v>0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32">
        <v>1</v>
      </c>
      <c r="R49">
        <f t="shared" si="0"/>
        <v>13</v>
      </c>
    </row>
    <row r="50" spans="1:19" ht="15" customHeight="1">
      <c r="A50" s="22" t="s">
        <v>64</v>
      </c>
      <c r="B50" s="6">
        <v>1</v>
      </c>
      <c r="C50" s="5">
        <v>0</v>
      </c>
      <c r="D50" s="5">
        <v>0</v>
      </c>
      <c r="E50" s="5">
        <v>0</v>
      </c>
      <c r="F50" s="6">
        <v>1</v>
      </c>
      <c r="G50" s="5">
        <v>1</v>
      </c>
      <c r="H50" s="5">
        <v>0</v>
      </c>
      <c r="I50" s="6">
        <v>0</v>
      </c>
      <c r="J50" s="6">
        <v>0</v>
      </c>
      <c r="K50" s="5">
        <v>0</v>
      </c>
      <c r="L50" s="5">
        <v>0</v>
      </c>
      <c r="M50" s="5">
        <v>0</v>
      </c>
      <c r="N50" s="5">
        <v>1</v>
      </c>
      <c r="O50" s="5">
        <v>1</v>
      </c>
      <c r="P50" s="5">
        <v>0</v>
      </c>
      <c r="Q50" s="32">
        <v>1</v>
      </c>
      <c r="R50">
        <f t="shared" si="0"/>
        <v>6</v>
      </c>
    </row>
    <row r="51" spans="1:19" ht="15" customHeight="1">
      <c r="A51" s="22" t="s">
        <v>65</v>
      </c>
      <c r="B51" s="6">
        <v>1</v>
      </c>
      <c r="C51" s="5">
        <v>0</v>
      </c>
      <c r="D51" s="5">
        <v>0</v>
      </c>
      <c r="E51" s="5">
        <v>0</v>
      </c>
      <c r="F51" s="6">
        <v>1</v>
      </c>
      <c r="G51" s="5">
        <v>1</v>
      </c>
      <c r="H51" s="5">
        <v>0</v>
      </c>
      <c r="I51" s="6">
        <v>0</v>
      </c>
      <c r="J51" s="6">
        <v>0</v>
      </c>
      <c r="K51" s="5">
        <v>0</v>
      </c>
      <c r="L51" s="5">
        <v>0</v>
      </c>
      <c r="M51" s="5">
        <v>0</v>
      </c>
      <c r="N51" s="5">
        <v>1</v>
      </c>
      <c r="O51" s="5">
        <v>1</v>
      </c>
      <c r="P51" s="5">
        <v>0</v>
      </c>
      <c r="Q51" s="32">
        <v>0</v>
      </c>
      <c r="R51">
        <f t="shared" si="0"/>
        <v>5</v>
      </c>
    </row>
    <row r="52" spans="1:19" ht="15" customHeight="1">
      <c r="A52" s="22" t="s">
        <v>66</v>
      </c>
      <c r="B52" s="6">
        <v>1</v>
      </c>
      <c r="C52" s="5">
        <v>0</v>
      </c>
      <c r="D52" s="5">
        <v>0</v>
      </c>
      <c r="E52" s="5">
        <v>0</v>
      </c>
      <c r="F52" s="6">
        <v>1</v>
      </c>
      <c r="G52" s="5">
        <v>1</v>
      </c>
      <c r="H52" s="5">
        <v>0</v>
      </c>
      <c r="I52" s="6">
        <v>0</v>
      </c>
      <c r="J52" s="6">
        <v>0</v>
      </c>
      <c r="K52" s="5">
        <v>0</v>
      </c>
      <c r="L52" s="5">
        <v>0</v>
      </c>
      <c r="M52" s="5">
        <v>0</v>
      </c>
      <c r="N52" s="5">
        <v>1</v>
      </c>
      <c r="O52" s="5">
        <v>1</v>
      </c>
      <c r="P52" s="5">
        <v>0</v>
      </c>
      <c r="Q52" s="32">
        <v>0</v>
      </c>
      <c r="R52">
        <f t="shared" si="0"/>
        <v>5</v>
      </c>
      <c r="S52" t="s">
        <v>93</v>
      </c>
    </row>
    <row r="53" spans="1:19" ht="15" customHeight="1">
      <c r="A53" s="22" t="s">
        <v>67</v>
      </c>
      <c r="B53" s="6">
        <v>0</v>
      </c>
      <c r="C53" s="5">
        <v>0</v>
      </c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6">
        <v>0</v>
      </c>
      <c r="J53" s="6">
        <v>0</v>
      </c>
      <c r="K53" s="5">
        <v>0</v>
      </c>
      <c r="L53" s="5">
        <v>0</v>
      </c>
      <c r="M53" s="5">
        <v>0</v>
      </c>
      <c r="N53" s="5">
        <v>1</v>
      </c>
      <c r="O53" s="5">
        <v>1</v>
      </c>
      <c r="P53" s="5">
        <v>0</v>
      </c>
      <c r="Q53" s="32">
        <v>0</v>
      </c>
      <c r="R53">
        <f t="shared" si="0"/>
        <v>2</v>
      </c>
    </row>
    <row r="54" spans="1:19" ht="15" customHeight="1">
      <c r="A54" s="22" t="s">
        <v>68</v>
      </c>
      <c r="B54" s="6">
        <v>0</v>
      </c>
      <c r="C54" s="5">
        <v>0</v>
      </c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6">
        <v>0</v>
      </c>
      <c r="J54" s="6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32">
        <v>0</v>
      </c>
      <c r="R54">
        <f t="shared" si="0"/>
        <v>0</v>
      </c>
    </row>
    <row r="55" spans="1:19" ht="15" customHeight="1">
      <c r="A55" s="22" t="s">
        <v>69</v>
      </c>
      <c r="B55" s="6">
        <v>0</v>
      </c>
      <c r="C55" s="5">
        <v>0</v>
      </c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6">
        <v>0</v>
      </c>
      <c r="J55" s="6">
        <v>0</v>
      </c>
      <c r="K55" s="5">
        <v>0</v>
      </c>
      <c r="L55" s="5">
        <v>0</v>
      </c>
      <c r="M55" s="5">
        <v>1</v>
      </c>
      <c r="N55" s="5">
        <v>1</v>
      </c>
      <c r="O55" s="5">
        <v>1</v>
      </c>
      <c r="P55" s="5">
        <v>0</v>
      </c>
      <c r="Q55" s="32">
        <v>0</v>
      </c>
      <c r="R55">
        <f t="shared" si="0"/>
        <v>3</v>
      </c>
    </row>
    <row r="56" spans="1:19" ht="15" customHeight="1">
      <c r="A56" s="22" t="s">
        <v>70</v>
      </c>
      <c r="B56" s="6">
        <v>0</v>
      </c>
      <c r="C56" s="5">
        <v>1</v>
      </c>
      <c r="D56" s="5">
        <v>0</v>
      </c>
      <c r="E56" s="5">
        <v>1</v>
      </c>
      <c r="F56" s="6">
        <v>0</v>
      </c>
      <c r="G56" s="5">
        <v>0</v>
      </c>
      <c r="H56" s="5">
        <v>1</v>
      </c>
      <c r="I56" s="6">
        <v>0</v>
      </c>
      <c r="J56" s="6">
        <v>0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32">
        <v>1</v>
      </c>
      <c r="R56">
        <f t="shared" si="0"/>
        <v>10</v>
      </c>
    </row>
    <row r="57" spans="1:19" ht="15" customHeight="1">
      <c r="A57" s="22" t="s">
        <v>71</v>
      </c>
      <c r="B57" s="6">
        <v>1</v>
      </c>
      <c r="C57" s="5">
        <v>0</v>
      </c>
      <c r="D57" s="5">
        <v>1</v>
      </c>
      <c r="E57" s="5">
        <v>1</v>
      </c>
      <c r="F57" s="6">
        <v>1</v>
      </c>
      <c r="G57" s="5">
        <v>1</v>
      </c>
      <c r="H57" s="5">
        <v>1</v>
      </c>
      <c r="I57" s="6">
        <v>0</v>
      </c>
      <c r="J57" s="6">
        <v>0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32">
        <v>1</v>
      </c>
      <c r="R57">
        <f t="shared" si="0"/>
        <v>13</v>
      </c>
    </row>
    <row r="58" spans="1:19" ht="15" customHeight="1">
      <c r="A58" s="20" t="s">
        <v>72</v>
      </c>
      <c r="B58" s="6">
        <v>1</v>
      </c>
      <c r="C58" s="5">
        <v>0</v>
      </c>
      <c r="D58" s="5">
        <v>0</v>
      </c>
      <c r="E58" s="5">
        <v>1</v>
      </c>
      <c r="F58" s="6">
        <v>1</v>
      </c>
      <c r="G58" s="5">
        <v>1</v>
      </c>
      <c r="H58" s="5">
        <v>1</v>
      </c>
      <c r="I58" s="6">
        <v>0</v>
      </c>
      <c r="J58" s="6">
        <v>0</v>
      </c>
      <c r="K58" s="5">
        <v>0</v>
      </c>
      <c r="L58" s="5">
        <v>0</v>
      </c>
      <c r="M58" s="5">
        <v>1</v>
      </c>
      <c r="N58" s="5">
        <v>1</v>
      </c>
      <c r="O58" s="5">
        <v>1</v>
      </c>
      <c r="P58" s="5">
        <v>1</v>
      </c>
      <c r="Q58" s="32">
        <v>1</v>
      </c>
      <c r="R58">
        <f t="shared" si="0"/>
        <v>10</v>
      </c>
    </row>
    <row r="59" spans="1:19" ht="15" customHeight="1">
      <c r="A59" s="20" t="s">
        <v>73</v>
      </c>
      <c r="B59" s="6">
        <v>1</v>
      </c>
      <c r="C59" s="5">
        <v>0</v>
      </c>
      <c r="D59" s="5">
        <v>0</v>
      </c>
      <c r="E59" s="5">
        <v>0</v>
      </c>
      <c r="F59" s="6">
        <v>1</v>
      </c>
      <c r="G59" s="5">
        <v>1</v>
      </c>
      <c r="H59" s="5">
        <v>1</v>
      </c>
      <c r="I59" s="6">
        <v>0</v>
      </c>
      <c r="J59" s="6">
        <v>0</v>
      </c>
      <c r="K59" s="5">
        <v>0</v>
      </c>
      <c r="L59" s="5">
        <v>0</v>
      </c>
      <c r="M59" s="5">
        <v>0</v>
      </c>
      <c r="N59" s="5">
        <v>1</v>
      </c>
      <c r="O59" s="5">
        <v>1</v>
      </c>
      <c r="P59" s="5">
        <v>0</v>
      </c>
      <c r="Q59" s="32">
        <v>0</v>
      </c>
      <c r="R59">
        <f t="shared" si="0"/>
        <v>6</v>
      </c>
    </row>
    <row r="60" spans="1:19" ht="15" customHeight="1">
      <c r="A60" s="20" t="s">
        <v>74</v>
      </c>
      <c r="B60" s="6">
        <v>0</v>
      </c>
      <c r="C60" s="5">
        <v>0</v>
      </c>
      <c r="D60" s="5">
        <v>0</v>
      </c>
      <c r="E60" s="5">
        <v>0</v>
      </c>
      <c r="F60" s="6">
        <v>0</v>
      </c>
      <c r="G60" s="5">
        <v>0</v>
      </c>
      <c r="H60" s="5">
        <v>1</v>
      </c>
      <c r="I60" s="6">
        <v>0</v>
      </c>
      <c r="J60" s="6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32">
        <v>0</v>
      </c>
      <c r="R60">
        <f t="shared" si="0"/>
        <v>1</v>
      </c>
    </row>
    <row r="61" spans="1:19" ht="15" customHeight="1">
      <c r="A61" s="20" t="s">
        <v>75</v>
      </c>
      <c r="B61" s="6">
        <v>0</v>
      </c>
      <c r="C61" s="5">
        <v>0</v>
      </c>
      <c r="D61" s="5">
        <v>0</v>
      </c>
      <c r="E61" s="5">
        <v>1</v>
      </c>
      <c r="F61" s="6">
        <v>0</v>
      </c>
      <c r="G61" s="5">
        <v>0</v>
      </c>
      <c r="H61" s="5">
        <v>1</v>
      </c>
      <c r="I61" s="6">
        <v>0</v>
      </c>
      <c r="J61" s="6">
        <v>0</v>
      </c>
      <c r="K61" s="5">
        <v>0</v>
      </c>
      <c r="L61" s="5">
        <v>0</v>
      </c>
      <c r="M61" s="5">
        <v>0</v>
      </c>
      <c r="N61" s="5">
        <v>1</v>
      </c>
      <c r="O61" s="5">
        <v>1</v>
      </c>
      <c r="P61" s="5">
        <v>1</v>
      </c>
      <c r="Q61" s="32">
        <v>0</v>
      </c>
      <c r="R61">
        <f t="shared" si="0"/>
        <v>5</v>
      </c>
    </row>
    <row r="62" spans="1:19" ht="15" customHeight="1">
      <c r="A62" s="20" t="s">
        <v>76</v>
      </c>
      <c r="B62" s="6">
        <v>1</v>
      </c>
      <c r="C62" s="5">
        <v>0</v>
      </c>
      <c r="D62" s="5">
        <v>0</v>
      </c>
      <c r="E62" s="5">
        <v>1</v>
      </c>
      <c r="F62" s="6">
        <v>1</v>
      </c>
      <c r="G62" s="5">
        <v>1</v>
      </c>
      <c r="H62" s="5">
        <v>0</v>
      </c>
      <c r="I62" s="6">
        <v>0</v>
      </c>
      <c r="J62" s="6">
        <v>0</v>
      </c>
      <c r="K62" s="5">
        <v>0</v>
      </c>
      <c r="L62" s="5">
        <v>0</v>
      </c>
      <c r="M62" s="5">
        <v>1</v>
      </c>
      <c r="N62" s="5">
        <v>1</v>
      </c>
      <c r="O62" s="5">
        <v>1</v>
      </c>
      <c r="P62" s="5">
        <v>1</v>
      </c>
      <c r="Q62" s="32">
        <v>1</v>
      </c>
      <c r="R62">
        <f t="shared" si="0"/>
        <v>9</v>
      </c>
    </row>
    <row r="63" spans="1:19" ht="15" customHeight="1">
      <c r="A63" s="23" t="s">
        <v>77</v>
      </c>
      <c r="B63" s="6">
        <v>0</v>
      </c>
      <c r="C63" s="5">
        <v>0</v>
      </c>
      <c r="D63" s="5">
        <v>1</v>
      </c>
      <c r="E63" s="5">
        <v>1</v>
      </c>
      <c r="F63" s="6">
        <v>0</v>
      </c>
      <c r="G63" s="5">
        <v>0</v>
      </c>
      <c r="H63" s="5">
        <v>1</v>
      </c>
      <c r="I63" s="6">
        <v>0</v>
      </c>
      <c r="J63" s="6">
        <v>0</v>
      </c>
      <c r="K63" s="5">
        <v>0</v>
      </c>
      <c r="L63" s="5">
        <v>0</v>
      </c>
      <c r="M63" s="5">
        <v>1</v>
      </c>
      <c r="N63" s="5">
        <v>1</v>
      </c>
      <c r="O63" s="5">
        <v>1</v>
      </c>
      <c r="P63" s="5">
        <v>0</v>
      </c>
      <c r="Q63" s="32">
        <v>0</v>
      </c>
      <c r="R63">
        <f t="shared" si="0"/>
        <v>6</v>
      </c>
    </row>
    <row r="64" spans="1:19" ht="15" customHeight="1">
      <c r="A64" s="24" t="s">
        <v>78</v>
      </c>
      <c r="B64" s="6">
        <v>1</v>
      </c>
      <c r="C64" s="5">
        <v>0</v>
      </c>
      <c r="D64" s="5">
        <v>0</v>
      </c>
      <c r="E64" s="5">
        <v>0</v>
      </c>
      <c r="F64" s="6">
        <v>0</v>
      </c>
      <c r="G64" s="5">
        <v>1</v>
      </c>
      <c r="H64" s="5">
        <v>0</v>
      </c>
      <c r="I64" s="6">
        <v>0</v>
      </c>
      <c r="J64" s="6">
        <v>0</v>
      </c>
      <c r="K64" s="5">
        <v>0</v>
      </c>
      <c r="L64" s="5">
        <v>0</v>
      </c>
      <c r="M64" s="5">
        <v>0</v>
      </c>
      <c r="N64" s="5">
        <v>1</v>
      </c>
      <c r="O64" s="5">
        <v>1</v>
      </c>
      <c r="P64" s="5">
        <v>0</v>
      </c>
      <c r="Q64" s="32">
        <v>0</v>
      </c>
      <c r="R64">
        <f t="shared" si="0"/>
        <v>4</v>
      </c>
    </row>
    <row r="65" spans="1:17" ht="15" customHeight="1">
      <c r="A65" s="25" t="s">
        <v>94</v>
      </c>
      <c r="B65" s="25">
        <f>SUM(B2:B64)</f>
        <v>38</v>
      </c>
      <c r="C65" s="25">
        <f t="shared" ref="C65:Q65" si="1">SUM(C2:C64)</f>
        <v>27</v>
      </c>
      <c r="D65" s="25">
        <f t="shared" si="1"/>
        <v>34</v>
      </c>
      <c r="E65" s="25">
        <f t="shared" si="1"/>
        <v>45</v>
      </c>
      <c r="F65" s="25">
        <f t="shared" si="1"/>
        <v>50</v>
      </c>
      <c r="G65" s="25">
        <f t="shared" si="1"/>
        <v>37</v>
      </c>
      <c r="H65" s="25">
        <f t="shared" si="1"/>
        <v>39</v>
      </c>
      <c r="I65" s="25">
        <f t="shared" si="1"/>
        <v>28</v>
      </c>
      <c r="J65" s="25">
        <f t="shared" si="1"/>
        <v>39</v>
      </c>
      <c r="K65" s="25">
        <f t="shared" si="1"/>
        <v>42</v>
      </c>
      <c r="L65" s="25">
        <f t="shared" si="1"/>
        <v>42</v>
      </c>
      <c r="M65" s="25">
        <f t="shared" si="1"/>
        <v>47</v>
      </c>
      <c r="N65" s="25">
        <f t="shared" si="1"/>
        <v>55</v>
      </c>
      <c r="O65" s="25">
        <f t="shared" si="1"/>
        <v>55</v>
      </c>
      <c r="P65" s="25">
        <f t="shared" si="1"/>
        <v>46</v>
      </c>
      <c r="Q65" s="25">
        <f t="shared" si="1"/>
        <v>35</v>
      </c>
    </row>
    <row r="68" spans="1:17" ht="15" customHeight="1">
      <c r="A68" s="42" t="s">
        <v>95</v>
      </c>
    </row>
    <row r="69" spans="1:17" ht="15" customHeight="1">
      <c r="A69" s="41" t="s">
        <v>96</v>
      </c>
    </row>
    <row r="70" spans="1:17" ht="15" customHeight="1">
      <c r="A70" s="40" t="s">
        <v>97</v>
      </c>
    </row>
    <row r="73" spans="1:17" ht="15" customHeight="1">
      <c r="A73" s="12" t="s">
        <v>98</v>
      </c>
      <c r="C73" s="2"/>
      <c r="D73" s="2"/>
      <c r="E73" s="2"/>
      <c r="H73" s="2"/>
    </row>
    <row r="74" spans="1:17" ht="15" customHeight="1">
      <c r="A74" s="13" t="s">
        <v>99</v>
      </c>
    </row>
    <row r="75" spans="1:17" ht="15" customHeight="1">
      <c r="D75" s="8" t="s">
        <v>100</v>
      </c>
      <c r="E75" s="8" t="s">
        <v>101</v>
      </c>
    </row>
    <row r="76" spans="1:17" ht="15" customHeight="1">
      <c r="D76" s="10" t="s">
        <v>102</v>
      </c>
      <c r="E76" s="4">
        <v>38</v>
      </c>
      <c r="G76" s="2"/>
      <c r="H76" s="1"/>
    </row>
    <row r="77" spans="1:17" ht="15" customHeight="1">
      <c r="D77" s="9" t="s">
        <v>2</v>
      </c>
      <c r="E77" s="4">
        <v>27</v>
      </c>
      <c r="H77" s="1"/>
    </row>
    <row r="78" spans="1:17" ht="15" customHeight="1">
      <c r="D78" s="9" t="s">
        <v>3</v>
      </c>
      <c r="E78" s="4">
        <v>34</v>
      </c>
      <c r="H78" s="1"/>
    </row>
    <row r="79" spans="1:17" ht="15" customHeight="1">
      <c r="D79" s="9" t="s">
        <v>4</v>
      </c>
      <c r="E79" s="4">
        <v>45</v>
      </c>
      <c r="H79" s="1"/>
    </row>
    <row r="80" spans="1:17" ht="15" customHeight="1">
      <c r="D80" s="10" t="s">
        <v>80</v>
      </c>
      <c r="E80" s="4">
        <v>50</v>
      </c>
      <c r="H80" s="1"/>
    </row>
    <row r="81" spans="4:8" ht="15" customHeight="1">
      <c r="D81" s="9" t="s">
        <v>81</v>
      </c>
      <c r="E81" s="4">
        <v>37</v>
      </c>
      <c r="H81" s="1"/>
    </row>
    <row r="82" spans="4:8" ht="15" customHeight="1">
      <c r="D82" s="9" t="s">
        <v>5</v>
      </c>
      <c r="E82" s="4">
        <v>39</v>
      </c>
      <c r="H82" s="1"/>
    </row>
    <row r="83" spans="4:8" ht="15" customHeight="1">
      <c r="D83" s="10" t="s">
        <v>82</v>
      </c>
      <c r="E83" s="4">
        <v>28</v>
      </c>
      <c r="H83" s="1"/>
    </row>
    <row r="84" spans="4:8" ht="15" customHeight="1">
      <c r="D84" s="10" t="s">
        <v>83</v>
      </c>
      <c r="E84" s="4">
        <v>39</v>
      </c>
      <c r="H84" s="1"/>
    </row>
    <row r="85" spans="4:8" ht="15" customHeight="1">
      <c r="D85" s="9" t="s">
        <v>6</v>
      </c>
      <c r="E85" s="4">
        <v>42</v>
      </c>
    </row>
    <row r="86" spans="4:8" ht="15" customHeight="1">
      <c r="D86" s="9" t="s">
        <v>7</v>
      </c>
      <c r="E86" s="4">
        <v>42</v>
      </c>
    </row>
    <row r="87" spans="4:8" ht="15" customHeight="1">
      <c r="D87" s="9" t="s">
        <v>8</v>
      </c>
      <c r="E87" s="4">
        <v>47</v>
      </c>
    </row>
    <row r="88" spans="4:8" ht="15" customHeight="1">
      <c r="D88" s="9" t="s">
        <v>9</v>
      </c>
      <c r="E88" s="4">
        <v>55</v>
      </c>
    </row>
    <row r="89" spans="4:8" ht="15" customHeight="1">
      <c r="D89" s="9" t="s">
        <v>10</v>
      </c>
      <c r="E89" s="4">
        <v>55</v>
      </c>
    </row>
    <row r="90" spans="4:8" ht="15" customHeight="1">
      <c r="D90" s="9" t="s">
        <v>11</v>
      </c>
      <c r="E90" s="4">
        <v>46</v>
      </c>
    </row>
    <row r="91" spans="4:8" ht="15" customHeight="1">
      <c r="D91" s="14" t="s">
        <v>84</v>
      </c>
      <c r="E91" s="4">
        <v>35</v>
      </c>
    </row>
  </sheetData>
  <autoFilter ref="A1:S65" xr:uid="{00000000-0001-0000-0000-000000000000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70DF-E132-449C-BE56-A357017ABEA5}">
  <dimension ref="A1:Q64"/>
  <sheetViews>
    <sheetView zoomScale="60" zoomScaleNormal="60" workbookViewId="0">
      <selection activeCell="T1" sqref="T1"/>
    </sheetView>
  </sheetViews>
  <sheetFormatPr defaultColWidth="9.140625" defaultRowHeight="15" customHeight="1"/>
  <cols>
    <col min="1" max="1" width="14.7109375" style="7" customWidth="1"/>
    <col min="2" max="2" width="16.28515625" style="7" bestFit="1" customWidth="1"/>
    <col min="3" max="3" width="14" bestFit="1" customWidth="1"/>
    <col min="4" max="4" width="6.7109375" bestFit="1" customWidth="1"/>
    <col min="5" max="5" width="17" bestFit="1" customWidth="1"/>
    <col min="6" max="6" width="8.28515625" bestFit="1" customWidth="1"/>
    <col min="7" max="7" width="5.85546875" bestFit="1" customWidth="1"/>
    <col min="8" max="8" width="8.28515625" bestFit="1" customWidth="1"/>
    <col min="9" max="9" width="10.85546875" bestFit="1" customWidth="1"/>
    <col min="10" max="10" width="10.140625" bestFit="1" customWidth="1"/>
    <col min="11" max="11" width="14.5703125" bestFit="1" customWidth="1"/>
    <col min="12" max="12" width="17.28515625" bestFit="1" customWidth="1"/>
    <col min="13" max="13" width="12.7109375" bestFit="1" customWidth="1"/>
    <col min="14" max="14" width="19.28515625" bestFit="1" customWidth="1"/>
    <col min="15" max="15" width="19.85546875" bestFit="1" customWidth="1"/>
    <col min="16" max="16" width="33.7109375" bestFit="1" customWidth="1"/>
    <col min="17" max="17" width="10.85546875" bestFit="1" customWidth="1"/>
  </cols>
  <sheetData>
    <row r="1" spans="1:17" s="7" customFormat="1" ht="15" customHeight="1">
      <c r="A1" s="37" t="s">
        <v>0</v>
      </c>
      <c r="B1" s="37" t="s">
        <v>103</v>
      </c>
      <c r="C1" s="37" t="s">
        <v>104</v>
      </c>
      <c r="D1" s="37" t="s">
        <v>105</v>
      </c>
      <c r="E1" s="37" t="s">
        <v>106</v>
      </c>
      <c r="F1" s="37" t="s">
        <v>107</v>
      </c>
      <c r="G1" s="37" t="s">
        <v>108</v>
      </c>
      <c r="H1" s="37" t="s">
        <v>109</v>
      </c>
      <c r="I1" s="37" t="s">
        <v>110</v>
      </c>
      <c r="J1" s="37" t="s">
        <v>111</v>
      </c>
      <c r="K1" s="37" t="s">
        <v>112</v>
      </c>
      <c r="L1" s="37" t="s">
        <v>113</v>
      </c>
      <c r="M1" s="37" t="s">
        <v>114</v>
      </c>
      <c r="N1" s="37" t="s">
        <v>115</v>
      </c>
      <c r="O1" s="37" t="s">
        <v>116</v>
      </c>
      <c r="P1" s="34" t="s">
        <v>117</v>
      </c>
      <c r="Q1" s="34" t="s">
        <v>118</v>
      </c>
    </row>
    <row r="2" spans="1:17">
      <c r="A2" s="34" t="s">
        <v>87</v>
      </c>
      <c r="B2" s="34">
        <v>1</v>
      </c>
      <c r="C2" s="4">
        <v>0</v>
      </c>
      <c r="D2" s="4">
        <v>0</v>
      </c>
      <c r="E2" s="4">
        <v>0</v>
      </c>
      <c r="F2" s="4">
        <v>1</v>
      </c>
      <c r="G2" s="4">
        <v>1</v>
      </c>
      <c r="H2" s="4">
        <v>0</v>
      </c>
      <c r="I2" s="4">
        <v>1</v>
      </c>
      <c r="J2" s="4">
        <v>1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</row>
    <row r="3" spans="1:17">
      <c r="A3" s="34" t="s">
        <v>17</v>
      </c>
      <c r="B3" s="35">
        <v>1</v>
      </c>
      <c r="C3" s="4">
        <v>0</v>
      </c>
      <c r="D3" s="4">
        <v>0</v>
      </c>
      <c r="E3" s="4">
        <v>0</v>
      </c>
      <c r="F3" s="4">
        <v>1</v>
      </c>
      <c r="G3" s="4">
        <v>1</v>
      </c>
      <c r="H3" s="4">
        <v>0</v>
      </c>
      <c r="I3" s="4">
        <v>1</v>
      </c>
      <c r="J3" s="4">
        <v>1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</row>
    <row r="4" spans="1:17">
      <c r="A4" s="36" t="s">
        <v>18</v>
      </c>
      <c r="B4" s="36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0</v>
      </c>
    </row>
    <row r="5" spans="1:17">
      <c r="A5" s="36" t="s">
        <v>19</v>
      </c>
      <c r="B5" s="36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</row>
    <row r="6" spans="1:17">
      <c r="A6" s="36" t="s">
        <v>20</v>
      </c>
      <c r="B6" s="36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0</v>
      </c>
    </row>
    <row r="7" spans="1:17">
      <c r="A7" s="36" t="s">
        <v>21</v>
      </c>
      <c r="B7" s="36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</row>
    <row r="8" spans="1:17">
      <c r="A8" s="36" t="s">
        <v>22</v>
      </c>
      <c r="B8" s="36">
        <v>1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</row>
    <row r="9" spans="1:17">
      <c r="A9" s="36" t="s">
        <v>23</v>
      </c>
      <c r="B9" s="36">
        <v>1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</row>
    <row r="10" spans="1:17">
      <c r="A10" s="36" t="s">
        <v>24</v>
      </c>
      <c r="B10" s="36">
        <v>0</v>
      </c>
      <c r="C10" s="4">
        <v>1</v>
      </c>
      <c r="D10" s="4">
        <v>1</v>
      </c>
      <c r="E10" s="4">
        <v>0</v>
      </c>
      <c r="F10" s="4">
        <v>1</v>
      </c>
      <c r="G10" s="4">
        <v>0</v>
      </c>
      <c r="H10" s="4">
        <v>1</v>
      </c>
      <c r="I10" s="4">
        <v>0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0</v>
      </c>
    </row>
    <row r="11" spans="1:17">
      <c r="A11" s="36" t="s">
        <v>25</v>
      </c>
      <c r="B11" s="36">
        <v>0</v>
      </c>
      <c r="C11" s="4">
        <v>1</v>
      </c>
      <c r="D11" s="4">
        <v>1</v>
      </c>
      <c r="E11" s="4">
        <v>1</v>
      </c>
      <c r="F11" s="4">
        <v>1</v>
      </c>
      <c r="G11" s="4">
        <v>0</v>
      </c>
      <c r="H11" s="4">
        <v>1</v>
      </c>
      <c r="I11" s="4">
        <v>0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</row>
    <row r="12" spans="1:17">
      <c r="A12" s="33" t="s">
        <v>26</v>
      </c>
      <c r="B12" s="33">
        <v>0</v>
      </c>
      <c r="C12" s="4">
        <v>0</v>
      </c>
      <c r="D12" s="4">
        <v>1</v>
      </c>
      <c r="E12" s="4">
        <v>1</v>
      </c>
      <c r="F12" s="4">
        <v>1</v>
      </c>
      <c r="G12" s="4">
        <v>0</v>
      </c>
      <c r="H12" s="4">
        <v>1</v>
      </c>
      <c r="I12" s="4">
        <v>0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0</v>
      </c>
    </row>
    <row r="13" spans="1:17" ht="13.5" customHeight="1">
      <c r="A13" s="33" t="s">
        <v>27</v>
      </c>
      <c r="B13" s="33">
        <v>0</v>
      </c>
      <c r="C13" s="4">
        <v>1</v>
      </c>
      <c r="D13" s="4">
        <v>1</v>
      </c>
      <c r="E13" s="4">
        <v>1</v>
      </c>
      <c r="F13" s="4">
        <v>1</v>
      </c>
      <c r="G13" s="4">
        <v>0</v>
      </c>
      <c r="H13" s="4">
        <v>1</v>
      </c>
      <c r="I13" s="4">
        <v>0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</row>
    <row r="14" spans="1:17" ht="13.5" customHeight="1">
      <c r="A14" s="33" t="s">
        <v>28</v>
      </c>
      <c r="B14" s="33">
        <v>0</v>
      </c>
      <c r="C14" s="4">
        <v>1</v>
      </c>
      <c r="D14" s="4">
        <v>1</v>
      </c>
      <c r="E14" s="4">
        <v>1</v>
      </c>
      <c r="F14" s="4">
        <v>1</v>
      </c>
      <c r="G14" s="4">
        <v>0</v>
      </c>
      <c r="H14" s="4">
        <v>1</v>
      </c>
      <c r="I14" s="4">
        <v>0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</row>
    <row r="15" spans="1:17" ht="13.5" customHeight="1">
      <c r="A15" s="33" t="s">
        <v>29</v>
      </c>
      <c r="B15" s="33">
        <v>0</v>
      </c>
      <c r="C15" s="4">
        <v>1</v>
      </c>
      <c r="D15" s="4">
        <v>0</v>
      </c>
      <c r="E15" s="4">
        <v>1</v>
      </c>
      <c r="F15" s="4">
        <v>1</v>
      </c>
      <c r="G15" s="4">
        <v>0</v>
      </c>
      <c r="H15" s="4">
        <v>0</v>
      </c>
      <c r="I15" s="4">
        <v>0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0</v>
      </c>
    </row>
    <row r="16" spans="1:17">
      <c r="A16" s="33" t="s">
        <v>30</v>
      </c>
      <c r="B16" s="33">
        <v>0</v>
      </c>
      <c r="C16" s="4">
        <v>0</v>
      </c>
      <c r="D16" s="4">
        <v>1</v>
      </c>
      <c r="E16" s="4">
        <v>1</v>
      </c>
      <c r="F16" s="4">
        <v>1</v>
      </c>
      <c r="G16" s="4">
        <v>0</v>
      </c>
      <c r="H16" s="4">
        <v>1</v>
      </c>
      <c r="I16" s="4">
        <v>0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</row>
    <row r="17" spans="1:17">
      <c r="A17" s="33" t="s">
        <v>31</v>
      </c>
      <c r="B17" s="33">
        <v>0</v>
      </c>
      <c r="C17" s="4">
        <v>1</v>
      </c>
      <c r="D17" s="4">
        <v>1</v>
      </c>
      <c r="E17" s="4">
        <v>1</v>
      </c>
      <c r="F17" s="4">
        <v>1</v>
      </c>
      <c r="G17" s="4">
        <v>0</v>
      </c>
      <c r="H17" s="4">
        <v>1</v>
      </c>
      <c r="I17" s="4">
        <v>0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</row>
    <row r="18" spans="1:17">
      <c r="A18" s="33" t="s">
        <v>32</v>
      </c>
      <c r="B18" s="33">
        <v>0</v>
      </c>
      <c r="C18" s="4">
        <v>1</v>
      </c>
      <c r="D18" s="4">
        <v>1</v>
      </c>
      <c r="E18" s="4">
        <v>1</v>
      </c>
      <c r="F18" s="4">
        <v>1</v>
      </c>
      <c r="G18" s="4">
        <v>0</v>
      </c>
      <c r="H18" s="4">
        <v>1</v>
      </c>
      <c r="I18" s="4">
        <v>0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</row>
    <row r="19" spans="1:17">
      <c r="A19" s="33" t="s">
        <v>33</v>
      </c>
      <c r="B19" s="33">
        <v>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0</v>
      </c>
    </row>
    <row r="20" spans="1:17">
      <c r="A20" s="33" t="s">
        <v>34</v>
      </c>
      <c r="B20" s="33">
        <v>1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</row>
    <row r="21" spans="1:17">
      <c r="A21" s="33" t="s">
        <v>35</v>
      </c>
      <c r="B21" s="33">
        <v>1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</row>
    <row r="22" spans="1:17">
      <c r="A22" s="33" t="s">
        <v>36</v>
      </c>
      <c r="B22" s="33">
        <v>0</v>
      </c>
      <c r="C22" s="4">
        <v>1</v>
      </c>
      <c r="D22" s="4">
        <v>0</v>
      </c>
      <c r="E22" s="4">
        <v>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0</v>
      </c>
    </row>
    <row r="23" spans="1:17">
      <c r="A23" s="33" t="s">
        <v>37</v>
      </c>
      <c r="B23" s="33">
        <v>1</v>
      </c>
      <c r="C23" s="4">
        <v>1</v>
      </c>
      <c r="D23" s="4">
        <v>1</v>
      </c>
      <c r="E23" s="4">
        <v>1</v>
      </c>
      <c r="F23" s="4">
        <v>1</v>
      </c>
      <c r="G23" s="4">
        <v>0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</row>
    <row r="24" spans="1:17">
      <c r="A24" s="33" t="s">
        <v>38</v>
      </c>
      <c r="B24" s="33">
        <v>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</row>
    <row r="25" spans="1:17">
      <c r="A25" s="33" t="s">
        <v>39</v>
      </c>
      <c r="B25" s="33">
        <v>1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</row>
    <row r="26" spans="1:17">
      <c r="A26" s="33" t="s">
        <v>40</v>
      </c>
      <c r="B26" s="33">
        <v>0</v>
      </c>
      <c r="C26" s="4">
        <v>1</v>
      </c>
      <c r="D26" s="4">
        <v>0</v>
      </c>
      <c r="E26" s="4">
        <v>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</row>
    <row r="27" spans="1:17">
      <c r="A27" s="33" t="s">
        <v>41</v>
      </c>
      <c r="B27" s="33">
        <v>0</v>
      </c>
      <c r="C27" s="4">
        <v>0</v>
      </c>
      <c r="D27" s="4">
        <v>0</v>
      </c>
      <c r="E27" s="4">
        <v>1</v>
      </c>
      <c r="F27" s="4">
        <v>1</v>
      </c>
      <c r="G27" s="4">
        <v>0</v>
      </c>
      <c r="H27" s="4">
        <v>0</v>
      </c>
      <c r="I27" s="4">
        <v>0</v>
      </c>
      <c r="J27" s="4">
        <v>1</v>
      </c>
      <c r="K27" s="4">
        <v>0</v>
      </c>
      <c r="L27" s="4">
        <v>0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</row>
    <row r="28" spans="1:17">
      <c r="A28" s="33" t="s">
        <v>42</v>
      </c>
      <c r="B28" s="33">
        <v>1</v>
      </c>
      <c r="C28" s="4">
        <v>0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0</v>
      </c>
    </row>
    <row r="29" spans="1:17">
      <c r="A29" s="33" t="s">
        <v>43</v>
      </c>
      <c r="B29" s="33">
        <v>1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0</v>
      </c>
    </row>
    <row r="30" spans="1:17">
      <c r="A30" s="33" t="s">
        <v>44</v>
      </c>
      <c r="B30" s="33">
        <v>1</v>
      </c>
      <c r="C30" s="4">
        <v>0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</row>
    <row r="31" spans="1:17">
      <c r="A31" s="33" t="s">
        <v>45</v>
      </c>
      <c r="B31" s="33">
        <v>1</v>
      </c>
      <c r="C31" s="4">
        <v>0</v>
      </c>
      <c r="D31" s="4">
        <v>0</v>
      </c>
      <c r="E31" s="4">
        <v>0</v>
      </c>
      <c r="F31" s="4">
        <v>1</v>
      </c>
      <c r="G31" s="4">
        <v>1</v>
      </c>
      <c r="H31" s="4">
        <v>0</v>
      </c>
      <c r="I31" s="4">
        <v>1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1</v>
      </c>
    </row>
    <row r="32" spans="1:17">
      <c r="A32" s="33" t="s">
        <v>46</v>
      </c>
      <c r="B32" s="33">
        <v>0</v>
      </c>
      <c r="C32" s="4">
        <v>0</v>
      </c>
      <c r="D32" s="4">
        <v>0</v>
      </c>
      <c r="E32" s="4">
        <v>0</v>
      </c>
      <c r="F32" s="4">
        <v>1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</row>
    <row r="33" spans="1:17">
      <c r="A33" s="33" t="s">
        <v>47</v>
      </c>
      <c r="B33" s="33">
        <v>0</v>
      </c>
      <c r="C33" s="4">
        <v>1</v>
      </c>
      <c r="D33" s="4">
        <v>0</v>
      </c>
      <c r="E33" s="4">
        <v>1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</row>
    <row r="34" spans="1:17">
      <c r="A34" s="33" t="s">
        <v>48</v>
      </c>
      <c r="B34" s="33">
        <v>0</v>
      </c>
      <c r="C34" s="4">
        <v>0</v>
      </c>
      <c r="D34" s="4">
        <v>0</v>
      </c>
      <c r="E34" s="4">
        <v>1</v>
      </c>
      <c r="F34" s="4">
        <v>1</v>
      </c>
      <c r="G34" s="4">
        <v>0</v>
      </c>
      <c r="H34" s="4">
        <v>0</v>
      </c>
      <c r="I34" s="4">
        <v>0</v>
      </c>
      <c r="J34" s="4">
        <v>1</v>
      </c>
      <c r="K34" s="4">
        <v>0</v>
      </c>
      <c r="L34" s="4">
        <v>0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</row>
    <row r="35" spans="1:17">
      <c r="A35" s="33" t="s">
        <v>49</v>
      </c>
      <c r="B35" s="33">
        <v>1</v>
      </c>
      <c r="C35" s="4">
        <v>0</v>
      </c>
      <c r="D35" s="4">
        <v>0</v>
      </c>
      <c r="E35" s="4">
        <v>0</v>
      </c>
      <c r="F35" s="4">
        <v>1</v>
      </c>
      <c r="G35" s="4">
        <v>1</v>
      </c>
      <c r="H35" s="4">
        <v>0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0</v>
      </c>
      <c r="O35" s="4">
        <v>0</v>
      </c>
      <c r="P35" s="4">
        <v>1</v>
      </c>
      <c r="Q35" s="4">
        <v>0</v>
      </c>
    </row>
    <row r="36" spans="1:17" ht="15" customHeight="1">
      <c r="A36" s="33" t="s">
        <v>50</v>
      </c>
      <c r="B36" s="33">
        <v>1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</row>
    <row r="37" spans="1:17" ht="15" customHeight="1">
      <c r="A37" s="33" t="s">
        <v>51</v>
      </c>
      <c r="B37" s="33">
        <v>1</v>
      </c>
      <c r="C37" s="4">
        <v>0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</row>
    <row r="38" spans="1:17" ht="15" customHeight="1">
      <c r="A38" s="33" t="s">
        <v>52</v>
      </c>
      <c r="B38" s="33">
        <v>0</v>
      </c>
      <c r="C38" s="4">
        <v>1</v>
      </c>
      <c r="D38" s="4">
        <v>0</v>
      </c>
      <c r="E38" s="4">
        <v>1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0</v>
      </c>
    </row>
    <row r="39" spans="1:17" ht="15" customHeight="1">
      <c r="A39" s="33" t="s">
        <v>53</v>
      </c>
      <c r="B39" s="33">
        <v>1</v>
      </c>
      <c r="C39" s="4">
        <v>0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</row>
    <row r="40" spans="1:17" ht="15" customHeight="1">
      <c r="A40" s="33" t="s">
        <v>54</v>
      </c>
      <c r="B40" s="33">
        <v>1</v>
      </c>
      <c r="C40" s="4">
        <v>0</v>
      </c>
      <c r="D40" s="4">
        <v>0</v>
      </c>
      <c r="E40" s="4">
        <v>0</v>
      </c>
      <c r="F40" s="4">
        <v>1</v>
      </c>
      <c r="G40" s="4">
        <v>1</v>
      </c>
      <c r="H40" s="4">
        <v>0</v>
      </c>
      <c r="I40" s="4">
        <v>1</v>
      </c>
      <c r="J40" s="4">
        <v>1</v>
      </c>
      <c r="K40" s="4">
        <v>0</v>
      </c>
      <c r="L40" s="4">
        <v>0</v>
      </c>
      <c r="M40" s="4">
        <v>0</v>
      </c>
      <c r="N40" s="4">
        <v>1</v>
      </c>
      <c r="O40" s="4">
        <v>1</v>
      </c>
      <c r="P40" s="4">
        <v>1</v>
      </c>
      <c r="Q40" s="4">
        <v>0</v>
      </c>
    </row>
    <row r="41" spans="1:17" ht="15" customHeight="1">
      <c r="A41" s="33" t="s">
        <v>55</v>
      </c>
      <c r="B41" s="33">
        <v>1</v>
      </c>
      <c r="C41" s="4">
        <v>0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0</v>
      </c>
      <c r="Q41" s="4">
        <v>0</v>
      </c>
    </row>
    <row r="42" spans="1:17" ht="15" customHeight="1">
      <c r="A42" s="33" t="s">
        <v>56</v>
      </c>
      <c r="B42" s="33">
        <v>1</v>
      </c>
      <c r="C42" s="4">
        <v>0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</row>
    <row r="43" spans="1:17" ht="15" customHeight="1">
      <c r="A43" s="33" t="s">
        <v>57</v>
      </c>
      <c r="B43" s="33">
        <v>1</v>
      </c>
      <c r="C43" s="4">
        <v>0</v>
      </c>
      <c r="D43" s="4">
        <v>0</v>
      </c>
      <c r="E43" s="4">
        <v>0</v>
      </c>
      <c r="F43" s="4">
        <v>1</v>
      </c>
      <c r="G43" s="4">
        <v>1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1</v>
      </c>
    </row>
    <row r="44" spans="1:17" ht="15" customHeight="1">
      <c r="A44" s="33" t="s">
        <v>58</v>
      </c>
      <c r="B44" s="33">
        <v>1</v>
      </c>
      <c r="C44" s="4">
        <v>0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</row>
    <row r="45" spans="1:17" ht="15" customHeight="1">
      <c r="A45" s="33" t="s">
        <v>59</v>
      </c>
      <c r="B45" s="33">
        <v>1</v>
      </c>
      <c r="C45" s="4">
        <v>0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</row>
    <row r="46" spans="1:17" ht="15" customHeight="1">
      <c r="A46" s="33" t="s">
        <v>60</v>
      </c>
      <c r="B46" s="33">
        <v>0</v>
      </c>
      <c r="C46" s="4">
        <v>0</v>
      </c>
      <c r="D46" s="4">
        <v>1</v>
      </c>
      <c r="E46" s="4">
        <v>1</v>
      </c>
      <c r="F46" s="4">
        <v>1</v>
      </c>
      <c r="G46" s="4">
        <v>0</v>
      </c>
      <c r="H46" s="4">
        <v>1</v>
      </c>
      <c r="I46" s="4">
        <v>0</v>
      </c>
      <c r="J46" s="4">
        <v>0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0</v>
      </c>
    </row>
    <row r="47" spans="1:17" ht="15" customHeight="1">
      <c r="A47" s="33" t="s">
        <v>61</v>
      </c>
      <c r="B47" s="33">
        <v>0</v>
      </c>
      <c r="C47" s="4">
        <v>1</v>
      </c>
      <c r="D47" s="4">
        <v>0</v>
      </c>
      <c r="E47" s="4">
        <v>1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</row>
    <row r="48" spans="1:17" ht="15" customHeight="1">
      <c r="A48" s="33" t="s">
        <v>62</v>
      </c>
      <c r="B48" s="33">
        <v>1</v>
      </c>
      <c r="C48" s="4">
        <v>0</v>
      </c>
      <c r="D48" s="4">
        <v>0</v>
      </c>
      <c r="E48" s="4">
        <v>0</v>
      </c>
      <c r="F48" s="4">
        <v>1</v>
      </c>
      <c r="G48" s="4">
        <v>1</v>
      </c>
      <c r="H48" s="4">
        <v>0</v>
      </c>
      <c r="I48" s="4">
        <v>1</v>
      </c>
      <c r="J48" s="4">
        <v>1</v>
      </c>
      <c r="K48" s="4">
        <v>1</v>
      </c>
      <c r="L48" s="4">
        <v>1</v>
      </c>
      <c r="M48" s="4">
        <v>0</v>
      </c>
      <c r="N48" s="4">
        <v>1</v>
      </c>
      <c r="O48" s="4">
        <v>1</v>
      </c>
      <c r="P48" s="4">
        <v>0</v>
      </c>
      <c r="Q48" s="4">
        <v>0</v>
      </c>
    </row>
    <row r="49" spans="1:17" ht="15" customHeight="1">
      <c r="A49" s="33" t="s">
        <v>63</v>
      </c>
      <c r="B49" s="33">
        <v>1</v>
      </c>
      <c r="C49" s="4">
        <v>0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0</v>
      </c>
      <c r="J49" s="4">
        <v>0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</row>
    <row r="50" spans="1:17" ht="15" customHeight="1">
      <c r="A50" s="33" t="s">
        <v>64</v>
      </c>
      <c r="B50" s="33">
        <v>1</v>
      </c>
      <c r="C50" s="4">
        <v>0</v>
      </c>
      <c r="D50" s="4">
        <v>0</v>
      </c>
      <c r="E50" s="4">
        <v>0</v>
      </c>
      <c r="F50" s="4">
        <v>1</v>
      </c>
      <c r="G50" s="4">
        <v>1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1</v>
      </c>
      <c r="O50" s="4">
        <v>1</v>
      </c>
      <c r="P50" s="4">
        <v>0</v>
      </c>
      <c r="Q50" s="4">
        <v>1</v>
      </c>
    </row>
    <row r="51" spans="1:17" ht="15" customHeight="1">
      <c r="A51" s="33" t="s">
        <v>65</v>
      </c>
      <c r="B51" s="33">
        <v>1</v>
      </c>
      <c r="C51" s="4">
        <v>0</v>
      </c>
      <c r="D51" s="4">
        <v>0</v>
      </c>
      <c r="E51" s="4">
        <v>0</v>
      </c>
      <c r="F51" s="4">
        <v>1</v>
      </c>
      <c r="G51" s="4">
        <v>1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1</v>
      </c>
      <c r="O51" s="4">
        <v>1</v>
      </c>
      <c r="P51" s="4">
        <v>0</v>
      </c>
      <c r="Q51" s="4">
        <v>0</v>
      </c>
    </row>
    <row r="52" spans="1:17" ht="15" customHeight="1">
      <c r="A52" s="33" t="s">
        <v>66</v>
      </c>
      <c r="B52" s="33">
        <v>1</v>
      </c>
      <c r="C52" s="4">
        <v>0</v>
      </c>
      <c r="D52" s="4">
        <v>0</v>
      </c>
      <c r="E52" s="4">
        <v>0</v>
      </c>
      <c r="F52" s="4">
        <v>1</v>
      </c>
      <c r="G52" s="4">
        <v>1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1</v>
      </c>
      <c r="O52" s="4">
        <v>1</v>
      </c>
      <c r="P52" s="4">
        <v>0</v>
      </c>
      <c r="Q52" s="4">
        <v>0</v>
      </c>
    </row>
    <row r="53" spans="1:17" ht="15" customHeight="1">
      <c r="A53" s="33" t="s">
        <v>67</v>
      </c>
      <c r="B53" s="33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1</v>
      </c>
      <c r="O53" s="4">
        <v>1</v>
      </c>
      <c r="P53" s="4">
        <v>0</v>
      </c>
      <c r="Q53" s="4">
        <v>0</v>
      </c>
    </row>
    <row r="54" spans="1:17" ht="15" customHeight="1">
      <c r="A54" s="33" t="s">
        <v>68</v>
      </c>
      <c r="B54" s="33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</row>
    <row r="55" spans="1:17" ht="15" customHeight="1">
      <c r="A55" s="33" t="s">
        <v>69</v>
      </c>
      <c r="B55" s="33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1</v>
      </c>
      <c r="O55" s="4">
        <v>1</v>
      </c>
      <c r="P55" s="4">
        <v>0</v>
      </c>
      <c r="Q55" s="4">
        <v>0</v>
      </c>
    </row>
    <row r="56" spans="1:17" ht="15" customHeight="1">
      <c r="A56" s="33" t="s">
        <v>70</v>
      </c>
      <c r="B56" s="33">
        <v>0</v>
      </c>
      <c r="C56" s="4">
        <v>1</v>
      </c>
      <c r="D56" s="4">
        <v>0</v>
      </c>
      <c r="E56" s="4">
        <v>1</v>
      </c>
      <c r="F56" s="4">
        <v>0</v>
      </c>
      <c r="G56" s="4">
        <v>0</v>
      </c>
      <c r="H56" s="4">
        <v>1</v>
      </c>
      <c r="I56" s="4">
        <v>0</v>
      </c>
      <c r="J56" s="4">
        <v>0</v>
      </c>
      <c r="K56" s="4">
        <v>1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</row>
    <row r="57" spans="1:17" ht="15" customHeight="1">
      <c r="A57" s="33" t="s">
        <v>71</v>
      </c>
      <c r="B57" s="33">
        <v>1</v>
      </c>
      <c r="C57" s="4">
        <v>0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0</v>
      </c>
      <c r="J57" s="4">
        <v>0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</row>
    <row r="58" spans="1:17" ht="15" customHeight="1">
      <c r="A58" s="33" t="s">
        <v>72</v>
      </c>
      <c r="B58" s="33">
        <v>1</v>
      </c>
      <c r="C58" s="4">
        <v>0</v>
      </c>
      <c r="D58" s="4">
        <v>0</v>
      </c>
      <c r="E58" s="4">
        <v>1</v>
      </c>
      <c r="F58" s="4">
        <v>1</v>
      </c>
      <c r="G58" s="4">
        <v>1</v>
      </c>
      <c r="H58" s="4">
        <v>1</v>
      </c>
      <c r="I58" s="4">
        <v>0</v>
      </c>
      <c r="J58" s="4">
        <v>0</v>
      </c>
      <c r="K58" s="4">
        <v>0</v>
      </c>
      <c r="L58" s="4">
        <v>0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</row>
    <row r="59" spans="1:17" ht="15" customHeight="1">
      <c r="A59" s="33" t="s">
        <v>73</v>
      </c>
      <c r="B59" s="33">
        <v>1</v>
      </c>
      <c r="C59" s="4">
        <v>0</v>
      </c>
      <c r="D59" s="4">
        <v>0</v>
      </c>
      <c r="E59" s="4">
        <v>0</v>
      </c>
      <c r="F59" s="4">
        <v>1</v>
      </c>
      <c r="G59" s="4">
        <v>1</v>
      </c>
      <c r="H59" s="4">
        <v>1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1</v>
      </c>
      <c r="O59" s="4">
        <v>1</v>
      </c>
      <c r="P59" s="4">
        <v>0</v>
      </c>
      <c r="Q59" s="4">
        <v>0</v>
      </c>
    </row>
    <row r="60" spans="1:17" ht="15" customHeight="1">
      <c r="A60" s="33" t="s">
        <v>74</v>
      </c>
      <c r="B60" s="33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1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</row>
    <row r="61" spans="1:17" ht="15" customHeight="1">
      <c r="A61" s="33" t="s">
        <v>75</v>
      </c>
      <c r="B61" s="33">
        <v>0</v>
      </c>
      <c r="C61" s="4">
        <v>0</v>
      </c>
      <c r="D61" s="4">
        <v>0</v>
      </c>
      <c r="E61" s="4">
        <v>1</v>
      </c>
      <c r="F61" s="4">
        <v>0</v>
      </c>
      <c r="G61" s="4">
        <v>0</v>
      </c>
      <c r="H61" s="4">
        <v>1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1</v>
      </c>
      <c r="O61" s="4">
        <v>1</v>
      </c>
      <c r="P61" s="4">
        <v>1</v>
      </c>
      <c r="Q61" s="4">
        <v>0</v>
      </c>
    </row>
    <row r="62" spans="1:17" ht="15" customHeight="1">
      <c r="A62" s="33" t="s">
        <v>76</v>
      </c>
      <c r="B62" s="33">
        <v>1</v>
      </c>
      <c r="C62" s="4">
        <v>0</v>
      </c>
      <c r="D62" s="4">
        <v>0</v>
      </c>
      <c r="E62" s="4">
        <v>1</v>
      </c>
      <c r="F62" s="4">
        <v>1</v>
      </c>
      <c r="G62" s="4">
        <v>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</row>
    <row r="63" spans="1:17" ht="15" customHeight="1">
      <c r="A63" s="33" t="s">
        <v>77</v>
      </c>
      <c r="B63" s="33">
        <v>0</v>
      </c>
      <c r="C63" s="4">
        <v>0</v>
      </c>
      <c r="D63" s="4">
        <v>1</v>
      </c>
      <c r="E63" s="4">
        <v>1</v>
      </c>
      <c r="F63" s="4">
        <v>0</v>
      </c>
      <c r="G63" s="4">
        <v>0</v>
      </c>
      <c r="H63" s="4">
        <v>1</v>
      </c>
      <c r="I63" s="4">
        <v>0</v>
      </c>
      <c r="J63" s="4">
        <v>0</v>
      </c>
      <c r="K63" s="4">
        <v>0</v>
      </c>
      <c r="L63" s="4">
        <v>0</v>
      </c>
      <c r="M63" s="4">
        <v>1</v>
      </c>
      <c r="N63" s="4">
        <v>1</v>
      </c>
      <c r="O63" s="4">
        <v>1</v>
      </c>
      <c r="P63" s="4">
        <v>0</v>
      </c>
      <c r="Q63" s="4">
        <v>0</v>
      </c>
    </row>
    <row r="64" spans="1:17" ht="15" customHeight="1">
      <c r="A64" s="38" t="s">
        <v>78</v>
      </c>
      <c r="B64" s="38">
        <v>1</v>
      </c>
      <c r="C64" s="4">
        <v>0</v>
      </c>
      <c r="D64" s="4">
        <v>0</v>
      </c>
      <c r="E64" s="4">
        <v>0</v>
      </c>
      <c r="F64" s="4">
        <v>0</v>
      </c>
      <c r="G64" s="4">
        <v>1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1</v>
      </c>
      <c r="O64" s="4">
        <v>1</v>
      </c>
      <c r="P64" s="4">
        <v>0</v>
      </c>
      <c r="Q64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FD57-B7BD-4B17-9905-7F230064773B}">
  <dimension ref="P1:V116"/>
  <sheetViews>
    <sheetView tabSelected="1" topLeftCell="P1" zoomScale="50" zoomScaleNormal="50" workbookViewId="0">
      <selection activeCell="V3" sqref="V3"/>
    </sheetView>
  </sheetViews>
  <sheetFormatPr defaultColWidth="8.85546875" defaultRowHeight="15"/>
  <cols>
    <col min="2" max="14" width="19.85546875" customWidth="1"/>
    <col min="15" max="15" width="20" customWidth="1"/>
    <col min="16" max="16" width="18.7109375" style="7" bestFit="1" customWidth="1"/>
    <col min="17" max="17" width="24.7109375" style="7" customWidth="1"/>
    <col min="18" max="18" width="18.7109375" style="7" customWidth="1"/>
    <col min="19" max="19" width="34.7109375" style="7" customWidth="1"/>
    <col min="20" max="20" width="21.5703125" style="7" customWidth="1"/>
    <col min="21" max="21" width="15.42578125" style="7" bestFit="1" customWidth="1"/>
    <col min="22" max="22" width="79.7109375" style="7" customWidth="1"/>
  </cols>
  <sheetData>
    <row r="1" spans="16:22">
      <c r="P1" s="105" t="s">
        <v>119</v>
      </c>
      <c r="Q1" s="105"/>
      <c r="R1" s="106" t="s">
        <v>120</v>
      </c>
      <c r="S1" s="106"/>
      <c r="T1" s="107" t="s">
        <v>121</v>
      </c>
      <c r="U1" s="107"/>
      <c r="V1" s="107"/>
    </row>
    <row r="2" spans="16:22">
      <c r="P2" s="50" t="s">
        <v>122</v>
      </c>
      <c r="Q2" s="50" t="s">
        <v>123</v>
      </c>
      <c r="R2" s="51" t="s">
        <v>122</v>
      </c>
      <c r="S2" s="51" t="s">
        <v>124</v>
      </c>
      <c r="T2" s="52" t="s">
        <v>125</v>
      </c>
      <c r="U2" s="52" t="s">
        <v>126</v>
      </c>
      <c r="V2" s="52" t="s">
        <v>127</v>
      </c>
    </row>
    <row r="3" spans="16:22">
      <c r="P3" s="53" t="s">
        <v>128</v>
      </c>
      <c r="Q3" s="54">
        <v>601.98293077519997</v>
      </c>
      <c r="R3" s="55" t="s">
        <v>128</v>
      </c>
      <c r="S3" s="56">
        <v>144.18546319820001</v>
      </c>
      <c r="T3" s="57">
        <f t="shared" ref="T3:T66" si="0">100-(S3/Q3*100)</f>
        <v>76.048247246391853</v>
      </c>
      <c r="U3" s="57">
        <f t="shared" ref="U3:U66" si="1">S3/Q3*100</f>
        <v>23.951752753608151</v>
      </c>
      <c r="V3" s="58" t="s">
        <v>129</v>
      </c>
    </row>
    <row r="4" spans="16:22">
      <c r="P4" s="53" t="s">
        <v>130</v>
      </c>
      <c r="Q4" s="54">
        <v>115.47102601729999</v>
      </c>
      <c r="R4" s="55" t="s">
        <v>130</v>
      </c>
      <c r="S4" s="56">
        <v>88.368103709799996</v>
      </c>
      <c r="T4" s="57">
        <f t="shared" si="0"/>
        <v>23.47162161998925</v>
      </c>
      <c r="U4" s="57">
        <f t="shared" si="1"/>
        <v>76.52837838001075</v>
      </c>
      <c r="V4" s="59"/>
    </row>
    <row r="5" spans="16:22">
      <c r="P5" s="53" t="s">
        <v>131</v>
      </c>
      <c r="Q5" s="54">
        <v>401.16006383789994</v>
      </c>
      <c r="R5" s="55" t="s">
        <v>131</v>
      </c>
      <c r="S5" s="56">
        <v>141.43868315999998</v>
      </c>
      <c r="T5" s="57">
        <f t="shared" si="0"/>
        <v>64.742581350981069</v>
      </c>
      <c r="U5" s="57">
        <f t="shared" si="1"/>
        <v>35.257418649018931</v>
      </c>
      <c r="V5" s="58" t="s">
        <v>132</v>
      </c>
    </row>
    <row r="6" spans="16:22">
      <c r="P6" s="53" t="s">
        <v>133</v>
      </c>
      <c r="Q6" s="54">
        <v>112.51818015459999</v>
      </c>
      <c r="R6" s="55" t="s">
        <v>133</v>
      </c>
      <c r="S6" s="56">
        <v>112.00880900999999</v>
      </c>
      <c r="T6" s="57">
        <f t="shared" si="0"/>
        <v>0.45270119362055539</v>
      </c>
      <c r="U6" s="57">
        <f t="shared" si="1"/>
        <v>99.547298806379445</v>
      </c>
      <c r="V6" s="59"/>
    </row>
    <row r="7" spans="16:22">
      <c r="P7" s="53" t="s">
        <v>134</v>
      </c>
      <c r="Q7" s="54">
        <v>246.4234434727</v>
      </c>
      <c r="R7" s="55" t="s">
        <v>134</v>
      </c>
      <c r="S7" s="56">
        <v>230.69247225060002</v>
      </c>
      <c r="T7" s="57">
        <f t="shared" si="0"/>
        <v>6.3837153642578386</v>
      </c>
      <c r="U7" s="57">
        <f t="shared" si="1"/>
        <v>93.616284635742161</v>
      </c>
      <c r="V7" s="59"/>
    </row>
    <row r="8" spans="16:22">
      <c r="P8" s="53" t="s">
        <v>135</v>
      </c>
      <c r="Q8" s="54">
        <v>2664.4288844048001</v>
      </c>
      <c r="R8" s="55" t="s">
        <v>135</v>
      </c>
      <c r="S8" s="56">
        <v>2566.1686208738001</v>
      </c>
      <c r="T8" s="57">
        <f t="shared" si="0"/>
        <v>3.6878546132767269</v>
      </c>
      <c r="U8" s="57">
        <f t="shared" si="1"/>
        <v>96.312145386723273</v>
      </c>
      <c r="V8" s="59"/>
    </row>
    <row r="9" spans="16:22">
      <c r="P9" s="53" t="s">
        <v>136</v>
      </c>
      <c r="Q9" s="54">
        <v>182.76688563490001</v>
      </c>
      <c r="R9" s="55" t="s">
        <v>136</v>
      </c>
      <c r="S9" s="56">
        <v>136.3234756395</v>
      </c>
      <c r="T9" s="57">
        <f t="shared" si="0"/>
        <v>25.411282702587926</v>
      </c>
      <c r="U9" s="57">
        <f t="shared" si="1"/>
        <v>74.588717297412074</v>
      </c>
      <c r="V9" s="59"/>
    </row>
    <row r="10" spans="16:22">
      <c r="P10" s="53" t="s">
        <v>137</v>
      </c>
      <c r="Q10" s="54">
        <v>611.59824939779992</v>
      </c>
      <c r="R10" s="55" t="s">
        <v>137</v>
      </c>
      <c r="S10" s="56">
        <v>576.64661783180009</v>
      </c>
      <c r="T10" s="57">
        <f t="shared" si="0"/>
        <v>5.7148024214285158</v>
      </c>
      <c r="U10" s="57">
        <f t="shared" si="1"/>
        <v>94.285197578571484</v>
      </c>
      <c r="V10" s="59"/>
    </row>
    <row r="11" spans="16:22">
      <c r="P11" s="53" t="s">
        <v>138</v>
      </c>
      <c r="Q11" s="54">
        <v>58.554995624600004</v>
      </c>
      <c r="R11" s="55" t="s">
        <v>138</v>
      </c>
      <c r="S11" s="56">
        <v>41.075551138199998</v>
      </c>
      <c r="T11" s="57">
        <f t="shared" si="0"/>
        <v>29.851329164913437</v>
      </c>
      <c r="U11" s="57">
        <f t="shared" si="1"/>
        <v>70.148670835086563</v>
      </c>
      <c r="V11" s="59"/>
    </row>
    <row r="12" spans="16:22">
      <c r="P12" s="53" t="s">
        <v>139</v>
      </c>
      <c r="Q12" s="54">
        <v>94.090217494399994</v>
      </c>
      <c r="R12" s="55" t="s">
        <v>139</v>
      </c>
      <c r="S12" s="56">
        <v>61.109440927099996</v>
      </c>
      <c r="T12" s="57">
        <f t="shared" si="0"/>
        <v>35.052290711585314</v>
      </c>
      <c r="U12" s="57">
        <f t="shared" si="1"/>
        <v>64.947709288414686</v>
      </c>
      <c r="V12" s="59"/>
    </row>
    <row r="13" spans="16:22">
      <c r="P13" s="53" t="s">
        <v>140</v>
      </c>
      <c r="Q13" s="54">
        <v>87.337845595900006</v>
      </c>
      <c r="R13" s="55" t="s">
        <v>140</v>
      </c>
      <c r="S13" s="56">
        <v>44.929786546499997</v>
      </c>
      <c r="T13" s="57">
        <f t="shared" si="0"/>
        <v>48.556337473237164</v>
      </c>
      <c r="U13" s="57">
        <f t="shared" si="1"/>
        <v>51.443662526762836</v>
      </c>
      <c r="V13" s="59"/>
    </row>
    <row r="14" spans="16:22">
      <c r="P14" s="53" t="s">
        <v>141</v>
      </c>
      <c r="Q14" s="54">
        <v>65.186095026200007</v>
      </c>
      <c r="R14" s="55" t="s">
        <v>141</v>
      </c>
      <c r="S14" s="56">
        <v>55.112639224700004</v>
      </c>
      <c r="T14" s="57">
        <f t="shared" si="0"/>
        <v>15.453381273185968</v>
      </c>
      <c r="U14" s="57">
        <f t="shared" si="1"/>
        <v>84.546618726814032</v>
      </c>
      <c r="V14" s="59"/>
    </row>
    <row r="15" spans="16:22">
      <c r="P15" s="53" t="s">
        <v>142</v>
      </c>
      <c r="Q15" s="54">
        <v>51.502363301500004</v>
      </c>
      <c r="R15" s="55" t="s">
        <v>142</v>
      </c>
      <c r="S15" s="56">
        <v>47.524780636199999</v>
      </c>
      <c r="T15" s="57">
        <f t="shared" si="0"/>
        <v>7.7231070776593924</v>
      </c>
      <c r="U15" s="57">
        <f t="shared" si="1"/>
        <v>92.276892922340608</v>
      </c>
      <c r="V15" s="59"/>
    </row>
    <row r="16" spans="16:22">
      <c r="P16" s="53" t="s">
        <v>143</v>
      </c>
      <c r="Q16" s="54">
        <v>37.754632505699995</v>
      </c>
      <c r="R16" s="55" t="s">
        <v>143</v>
      </c>
      <c r="S16" s="56">
        <v>31.336872196799998</v>
      </c>
      <c r="T16" s="57">
        <f t="shared" si="0"/>
        <v>16.998603569856158</v>
      </c>
      <c r="U16" s="57">
        <f t="shared" si="1"/>
        <v>83.001396430143842</v>
      </c>
      <c r="V16" s="59"/>
    </row>
    <row r="17" spans="16:22">
      <c r="P17" s="53" t="s">
        <v>144</v>
      </c>
      <c r="Q17" s="54">
        <v>56.475894584100004</v>
      </c>
      <c r="R17" s="55" t="s">
        <v>144</v>
      </c>
      <c r="S17" s="56">
        <v>51.559084192999997</v>
      </c>
      <c r="T17" s="57">
        <f t="shared" si="0"/>
        <v>8.7060336579144177</v>
      </c>
      <c r="U17" s="57">
        <f t="shared" si="1"/>
        <v>91.293966342085582</v>
      </c>
      <c r="V17" s="59"/>
    </row>
    <row r="18" spans="16:22">
      <c r="P18" s="53" t="s">
        <v>145</v>
      </c>
      <c r="Q18" s="54">
        <v>153.96672237730002</v>
      </c>
      <c r="R18" s="55" t="s">
        <v>145</v>
      </c>
      <c r="S18" s="56">
        <v>98.634484610599998</v>
      </c>
      <c r="T18" s="57">
        <f t="shared" si="0"/>
        <v>35.937790265552792</v>
      </c>
      <c r="U18" s="57">
        <f t="shared" si="1"/>
        <v>64.062209734447208</v>
      </c>
      <c r="V18" s="59"/>
    </row>
    <row r="19" spans="16:22">
      <c r="P19" s="53" t="s">
        <v>146</v>
      </c>
      <c r="Q19" s="54">
        <v>155.8108766636</v>
      </c>
      <c r="R19" s="55" t="s">
        <v>146</v>
      </c>
      <c r="S19" s="56">
        <v>111.97154001480001</v>
      </c>
      <c r="T19" s="57">
        <f t="shared" si="0"/>
        <v>28.136249270614357</v>
      </c>
      <c r="U19" s="57">
        <f t="shared" si="1"/>
        <v>71.863750729385643</v>
      </c>
      <c r="V19" s="59"/>
    </row>
    <row r="20" spans="16:22">
      <c r="P20" s="53" t="s">
        <v>147</v>
      </c>
      <c r="Q20" s="54">
        <v>46.989557094600002</v>
      </c>
      <c r="R20" s="55" t="s">
        <v>147</v>
      </c>
      <c r="S20" s="56">
        <v>36.396439640200001</v>
      </c>
      <c r="T20" s="57">
        <f t="shared" si="0"/>
        <v>22.543556716386576</v>
      </c>
      <c r="U20" s="57">
        <f t="shared" si="1"/>
        <v>77.456443283613424</v>
      </c>
      <c r="V20" s="59"/>
    </row>
    <row r="21" spans="16:22">
      <c r="P21" s="53" t="s">
        <v>148</v>
      </c>
      <c r="Q21" s="54">
        <v>64.9778727825</v>
      </c>
      <c r="R21" s="55" t="s">
        <v>148</v>
      </c>
      <c r="S21" s="56">
        <v>41.057150898500005</v>
      </c>
      <c r="T21" s="57">
        <f t="shared" si="0"/>
        <v>36.81364264427318</v>
      </c>
      <c r="U21" s="57">
        <f t="shared" si="1"/>
        <v>63.18635735572682</v>
      </c>
      <c r="V21" s="59"/>
    </row>
    <row r="22" spans="16:22">
      <c r="P22" s="53" t="s">
        <v>149</v>
      </c>
      <c r="Q22" s="54">
        <v>178.91582999120001</v>
      </c>
      <c r="R22" s="55" t="s">
        <v>149</v>
      </c>
      <c r="S22" s="56">
        <v>168.72722308739998</v>
      </c>
      <c r="T22" s="57">
        <f t="shared" si="0"/>
        <v>5.6946369163092783</v>
      </c>
      <c r="U22" s="57">
        <f t="shared" si="1"/>
        <v>94.305363083690722</v>
      </c>
      <c r="V22" s="59"/>
    </row>
    <row r="23" spans="16:22">
      <c r="P23" s="53" t="s">
        <v>150</v>
      </c>
      <c r="Q23" s="54">
        <v>70.540285448800006</v>
      </c>
      <c r="R23" s="55" t="s">
        <v>150</v>
      </c>
      <c r="S23" s="56">
        <v>38.146827194399997</v>
      </c>
      <c r="T23" s="57">
        <f t="shared" si="0"/>
        <v>45.921926808634808</v>
      </c>
      <c r="U23" s="57">
        <f t="shared" si="1"/>
        <v>54.078073191365192</v>
      </c>
      <c r="V23" s="59"/>
    </row>
    <row r="24" spans="16:22">
      <c r="P24" s="53" t="s">
        <v>151</v>
      </c>
      <c r="Q24" s="54">
        <v>145.71315769470002</v>
      </c>
      <c r="R24" s="55" t="s">
        <v>151</v>
      </c>
      <c r="S24" s="56">
        <v>128.6097834734</v>
      </c>
      <c r="T24" s="57">
        <f t="shared" si="0"/>
        <v>11.737700624905273</v>
      </c>
      <c r="U24" s="57">
        <f t="shared" si="1"/>
        <v>88.262299375094727</v>
      </c>
      <c r="V24" s="59"/>
    </row>
    <row r="25" spans="16:22">
      <c r="P25" s="53" t="s">
        <v>152</v>
      </c>
      <c r="Q25" s="54">
        <v>112.185531617</v>
      </c>
      <c r="R25" s="55" t="s">
        <v>152</v>
      </c>
      <c r="S25" s="56">
        <v>93.663517468999999</v>
      </c>
      <c r="T25" s="57">
        <f t="shared" si="0"/>
        <v>16.510163013920476</v>
      </c>
      <c r="U25" s="57">
        <f t="shared" si="1"/>
        <v>83.489836986079524</v>
      </c>
      <c r="V25" s="59"/>
    </row>
    <row r="26" spans="16:22">
      <c r="P26" s="53" t="s">
        <v>153</v>
      </c>
      <c r="Q26" s="54">
        <v>40.622387239200002</v>
      </c>
      <c r="R26" s="55" t="s">
        <v>153</v>
      </c>
      <c r="S26" s="56">
        <v>38.641288129799996</v>
      </c>
      <c r="T26" s="57">
        <f t="shared" si="0"/>
        <v>4.8768653051691473</v>
      </c>
      <c r="U26" s="57">
        <f t="shared" si="1"/>
        <v>95.123134694830853</v>
      </c>
      <c r="V26" s="59"/>
    </row>
    <row r="27" spans="16:22">
      <c r="P27" s="53" t="s">
        <v>154</v>
      </c>
      <c r="Q27" s="54">
        <v>1233.2346639005</v>
      </c>
      <c r="R27" s="55" t="s">
        <v>154</v>
      </c>
      <c r="S27" s="56">
        <v>1074.5738361166</v>
      </c>
      <c r="T27" s="57">
        <f t="shared" si="0"/>
        <v>12.865420704449249</v>
      </c>
      <c r="U27" s="57">
        <f t="shared" si="1"/>
        <v>87.134579295550751</v>
      </c>
      <c r="V27" s="59"/>
    </row>
    <row r="28" spans="16:22">
      <c r="P28" s="53" t="s">
        <v>155</v>
      </c>
      <c r="Q28" s="54">
        <v>345.1897241561</v>
      </c>
      <c r="R28" s="55" t="s">
        <v>155</v>
      </c>
      <c r="S28" s="56">
        <v>341.00009136839998</v>
      </c>
      <c r="T28" s="57">
        <f t="shared" si="0"/>
        <v>1.213718860821416</v>
      </c>
      <c r="U28" s="57">
        <f t="shared" si="1"/>
        <v>98.786281139178584</v>
      </c>
      <c r="V28" s="59"/>
    </row>
    <row r="29" spans="16:22">
      <c r="P29" s="53" t="s">
        <v>156</v>
      </c>
      <c r="Q29" s="54">
        <v>61.898763025399994</v>
      </c>
      <c r="R29" s="55" t="s">
        <v>156</v>
      </c>
      <c r="S29" s="56">
        <v>20.2101509658</v>
      </c>
      <c r="T29" s="57">
        <f t="shared" si="0"/>
        <v>67.349669075766798</v>
      </c>
      <c r="U29" s="57">
        <f t="shared" si="1"/>
        <v>32.650330924233202</v>
      </c>
      <c r="V29" s="58" t="s">
        <v>132</v>
      </c>
    </row>
    <row r="30" spans="16:22">
      <c r="P30" s="53" t="s">
        <v>157</v>
      </c>
      <c r="Q30" s="54">
        <v>803.92381407829998</v>
      </c>
      <c r="R30" s="55" t="s">
        <v>157</v>
      </c>
      <c r="S30" s="56">
        <v>773.19425934820003</v>
      </c>
      <c r="T30" s="57">
        <f t="shared" si="0"/>
        <v>3.8224461313329101</v>
      </c>
      <c r="U30" s="57">
        <f t="shared" si="1"/>
        <v>96.17755386866709</v>
      </c>
      <c r="V30" s="59"/>
    </row>
    <row r="31" spans="16:22">
      <c r="P31" s="53" t="s">
        <v>158</v>
      </c>
      <c r="Q31" s="54">
        <v>1041.2197097751</v>
      </c>
      <c r="R31" s="55" t="s">
        <v>158</v>
      </c>
      <c r="S31" s="56">
        <v>1029.0946025088999</v>
      </c>
      <c r="T31" s="57">
        <f t="shared" si="0"/>
        <v>1.1645099638787144</v>
      </c>
      <c r="U31" s="57">
        <f t="shared" si="1"/>
        <v>98.835490036121286</v>
      </c>
      <c r="V31" s="59"/>
    </row>
    <row r="32" spans="16:22">
      <c r="P32" s="53" t="s">
        <v>159</v>
      </c>
      <c r="Q32" s="54">
        <v>98.361349645199994</v>
      </c>
      <c r="R32" s="55" t="s">
        <v>159</v>
      </c>
      <c r="S32" s="56">
        <v>95.119595787200012</v>
      </c>
      <c r="T32" s="57">
        <f t="shared" si="0"/>
        <v>3.2957598382833595</v>
      </c>
      <c r="U32" s="57">
        <f t="shared" si="1"/>
        <v>96.704240161716641</v>
      </c>
      <c r="V32" s="59"/>
    </row>
    <row r="33" spans="16:22">
      <c r="P33" s="53" t="s">
        <v>160</v>
      </c>
      <c r="Q33" s="54">
        <v>995.31683919570014</v>
      </c>
      <c r="R33" s="55" t="s">
        <v>160</v>
      </c>
      <c r="S33" s="56">
        <v>951.10546114969998</v>
      </c>
      <c r="T33" s="57">
        <f t="shared" si="0"/>
        <v>4.4419401244860524</v>
      </c>
      <c r="U33" s="57">
        <f t="shared" si="1"/>
        <v>95.558059875513948</v>
      </c>
      <c r="V33" s="59"/>
    </row>
    <row r="34" spans="16:22">
      <c r="P34" s="53" t="s">
        <v>161</v>
      </c>
      <c r="Q34" s="54">
        <v>52.960485375699996</v>
      </c>
      <c r="R34" s="55" t="s">
        <v>161</v>
      </c>
      <c r="S34" s="56">
        <v>52.512142825400005</v>
      </c>
      <c r="T34" s="57">
        <f t="shared" si="0"/>
        <v>0.84656050094605462</v>
      </c>
      <c r="U34" s="57">
        <f t="shared" si="1"/>
        <v>99.153439499053945</v>
      </c>
      <c r="V34" s="59"/>
    </row>
    <row r="35" spans="16:22">
      <c r="P35" s="53" t="s">
        <v>162</v>
      </c>
      <c r="Q35" s="54">
        <v>40.350985684299999</v>
      </c>
      <c r="R35" s="55" t="s">
        <v>162</v>
      </c>
      <c r="S35" s="56">
        <v>33.797345043600004</v>
      </c>
      <c r="T35" s="57">
        <f t="shared" si="0"/>
        <v>16.241587484317449</v>
      </c>
      <c r="U35" s="57">
        <f t="shared" si="1"/>
        <v>83.758412515682551</v>
      </c>
      <c r="V35" s="59"/>
    </row>
    <row r="36" spans="16:22">
      <c r="P36" s="53" t="s">
        <v>163</v>
      </c>
      <c r="Q36" s="54">
        <v>95.376453710500016</v>
      </c>
      <c r="R36" s="55" t="s">
        <v>163</v>
      </c>
      <c r="S36" s="56">
        <v>69.002245162899996</v>
      </c>
      <c r="T36" s="57">
        <f t="shared" si="0"/>
        <v>27.652746062099055</v>
      </c>
      <c r="U36" s="57">
        <f t="shared" si="1"/>
        <v>72.347253937900945</v>
      </c>
      <c r="V36" s="59"/>
    </row>
    <row r="37" spans="16:22">
      <c r="P37" s="53" t="s">
        <v>164</v>
      </c>
      <c r="Q37" s="54">
        <v>788.19625828569997</v>
      </c>
      <c r="R37" s="55" t="s">
        <v>164</v>
      </c>
      <c r="S37" s="56">
        <v>638.14902074689996</v>
      </c>
      <c r="T37" s="57">
        <f t="shared" si="0"/>
        <v>19.036786328464387</v>
      </c>
      <c r="U37" s="57">
        <f t="shared" si="1"/>
        <v>80.963213671535613</v>
      </c>
      <c r="V37" s="59"/>
    </row>
    <row r="38" spans="16:22">
      <c r="P38" s="53" t="s">
        <v>165</v>
      </c>
      <c r="Q38" s="54">
        <v>28.234498698500001</v>
      </c>
      <c r="R38" s="55" t="s">
        <v>165</v>
      </c>
      <c r="S38" s="56">
        <v>24.271838156699999</v>
      </c>
      <c r="T38" s="57">
        <f t="shared" si="0"/>
        <v>14.034818128400218</v>
      </c>
      <c r="U38" s="57">
        <f t="shared" si="1"/>
        <v>85.965181871599782</v>
      </c>
      <c r="V38" s="59"/>
    </row>
    <row r="39" spans="16:22">
      <c r="P39" s="53" t="s">
        <v>166</v>
      </c>
      <c r="Q39" s="54">
        <v>235.14235950330001</v>
      </c>
      <c r="R39" s="55" t="s">
        <v>166</v>
      </c>
      <c r="S39" s="56">
        <v>203.08510478779999</v>
      </c>
      <c r="T39" s="57">
        <f t="shared" si="0"/>
        <v>13.633126240297898</v>
      </c>
      <c r="U39" s="57">
        <f t="shared" si="1"/>
        <v>86.366873759702102</v>
      </c>
      <c r="V39" s="59"/>
    </row>
    <row r="40" spans="16:22">
      <c r="P40" s="53" t="s">
        <v>167</v>
      </c>
      <c r="Q40" s="54">
        <v>38.760002793399998</v>
      </c>
      <c r="R40" s="55" t="s">
        <v>167</v>
      </c>
      <c r="S40" s="56">
        <v>38.720838789700004</v>
      </c>
      <c r="T40" s="57">
        <f t="shared" si="0"/>
        <v>0.10104231392537599</v>
      </c>
      <c r="U40" s="57">
        <f t="shared" si="1"/>
        <v>99.898957686074624</v>
      </c>
      <c r="V40" s="59"/>
    </row>
    <row r="41" spans="16:22">
      <c r="P41" s="53" t="s">
        <v>168</v>
      </c>
      <c r="Q41" s="54">
        <v>460.787945648</v>
      </c>
      <c r="R41" s="55" t="s">
        <v>168</v>
      </c>
      <c r="S41" s="56">
        <v>460.52643023260003</v>
      </c>
      <c r="T41" s="57">
        <f t="shared" si="0"/>
        <v>5.6753961962314747E-2</v>
      </c>
      <c r="U41" s="57">
        <f t="shared" si="1"/>
        <v>99.943246038037685</v>
      </c>
      <c r="V41" s="59"/>
    </row>
    <row r="42" spans="16:22">
      <c r="P42" s="53" t="s">
        <v>169</v>
      </c>
      <c r="Q42" s="54">
        <v>169.42852124230001</v>
      </c>
      <c r="R42" s="55" t="s">
        <v>169</v>
      </c>
      <c r="S42" s="56">
        <v>158.10126339039999</v>
      </c>
      <c r="T42" s="57">
        <f t="shared" si="0"/>
        <v>6.6855673229307655</v>
      </c>
      <c r="U42" s="57">
        <f t="shared" si="1"/>
        <v>93.314432677069235</v>
      </c>
      <c r="V42" s="59"/>
    </row>
    <row r="43" spans="16:22">
      <c r="P43" s="53" t="s">
        <v>170</v>
      </c>
      <c r="Q43" s="54">
        <v>938.19483618929996</v>
      </c>
      <c r="R43" s="55" t="s">
        <v>170</v>
      </c>
      <c r="S43" s="56">
        <v>927.08231569650002</v>
      </c>
      <c r="T43" s="57">
        <f t="shared" si="0"/>
        <v>1.1844576482573785</v>
      </c>
      <c r="U43" s="57">
        <f t="shared" si="1"/>
        <v>98.815542351742621</v>
      </c>
      <c r="V43" s="59"/>
    </row>
    <row r="44" spans="16:22">
      <c r="P44" s="53" t="s">
        <v>171</v>
      </c>
      <c r="Q44" s="54">
        <v>880.60001608050004</v>
      </c>
      <c r="R44" s="55" t="s">
        <v>171</v>
      </c>
      <c r="S44" s="56">
        <v>858.95315103450002</v>
      </c>
      <c r="T44" s="57">
        <f t="shared" si="0"/>
        <v>2.4581949410299728</v>
      </c>
      <c r="U44" s="57">
        <f t="shared" si="1"/>
        <v>97.541805058970027</v>
      </c>
      <c r="V44" s="59"/>
    </row>
    <row r="45" spans="16:22">
      <c r="P45" s="53" t="s">
        <v>172</v>
      </c>
      <c r="Q45" s="54">
        <v>2195.4813386929</v>
      </c>
      <c r="R45" s="55" t="s">
        <v>172</v>
      </c>
      <c r="S45" s="56">
        <v>1844.9600307019002</v>
      </c>
      <c r="T45" s="57">
        <f t="shared" si="0"/>
        <v>15.965579019664361</v>
      </c>
      <c r="U45" s="57">
        <f t="shared" si="1"/>
        <v>84.034420980335639</v>
      </c>
      <c r="V45" s="59"/>
    </row>
    <row r="46" spans="16:22">
      <c r="P46" s="53" t="s">
        <v>173</v>
      </c>
      <c r="Q46" s="54">
        <v>54.069480653500001</v>
      </c>
      <c r="R46" s="55" t="s">
        <v>173</v>
      </c>
      <c r="S46" s="56">
        <v>30.269965914100002</v>
      </c>
      <c r="T46" s="57">
        <f t="shared" si="0"/>
        <v>44.016540295471508</v>
      </c>
      <c r="U46" s="57">
        <f t="shared" si="1"/>
        <v>55.983459704528492</v>
      </c>
      <c r="V46" s="59"/>
    </row>
    <row r="47" spans="16:22">
      <c r="P47" s="53" t="s">
        <v>174</v>
      </c>
      <c r="Q47" s="54">
        <v>51.390577629399999</v>
      </c>
      <c r="R47" s="55" t="s">
        <v>174</v>
      </c>
      <c r="S47" s="56">
        <v>31.769850092299997</v>
      </c>
      <c r="T47" s="57">
        <f t="shared" si="0"/>
        <v>38.179620549497763</v>
      </c>
      <c r="U47" s="57">
        <f t="shared" si="1"/>
        <v>61.820379450502237</v>
      </c>
      <c r="V47" s="59"/>
    </row>
    <row r="48" spans="16:22">
      <c r="P48" s="53" t="s">
        <v>175</v>
      </c>
      <c r="Q48" s="54">
        <v>404.05946979229998</v>
      </c>
      <c r="R48" s="55" t="s">
        <v>175</v>
      </c>
      <c r="S48" s="56">
        <v>172.36413211830001</v>
      </c>
      <c r="T48" s="57">
        <f t="shared" si="0"/>
        <v>57.341890240339893</v>
      </c>
      <c r="U48" s="57">
        <f t="shared" si="1"/>
        <v>42.658109759660107</v>
      </c>
      <c r="V48" s="58" t="s">
        <v>176</v>
      </c>
    </row>
    <row r="49" spans="16:22">
      <c r="P49" s="53" t="s">
        <v>177</v>
      </c>
      <c r="Q49" s="54">
        <v>233.12187122670002</v>
      </c>
      <c r="R49" s="55" t="s">
        <v>177</v>
      </c>
      <c r="S49" s="56">
        <v>211.28700670059999</v>
      </c>
      <c r="T49" s="57">
        <f t="shared" si="0"/>
        <v>9.3662874320645102</v>
      </c>
      <c r="U49" s="57">
        <f t="shared" si="1"/>
        <v>90.63371256793549</v>
      </c>
      <c r="V49" s="59"/>
    </row>
    <row r="50" spans="16:22">
      <c r="P50" s="53" t="s">
        <v>178</v>
      </c>
      <c r="Q50" s="54">
        <v>205.87647433750001</v>
      </c>
      <c r="R50" s="55" t="s">
        <v>178</v>
      </c>
      <c r="S50" s="56">
        <v>35.063566627100002</v>
      </c>
      <c r="T50" s="57">
        <f t="shared" si="0"/>
        <v>82.968638480946993</v>
      </c>
      <c r="U50" s="57">
        <f t="shared" si="1"/>
        <v>17.031361519053</v>
      </c>
      <c r="V50" s="58" t="s">
        <v>132</v>
      </c>
    </row>
    <row r="51" spans="16:22">
      <c r="P51" s="53" t="s">
        <v>179</v>
      </c>
      <c r="Q51" s="54">
        <v>323.2308948992</v>
      </c>
      <c r="R51" s="55" t="s">
        <v>179</v>
      </c>
      <c r="S51" s="56">
        <v>289.22142269430003</v>
      </c>
      <c r="T51" s="57">
        <f t="shared" si="0"/>
        <v>10.52172695790911</v>
      </c>
      <c r="U51" s="57">
        <f t="shared" si="1"/>
        <v>89.47827304209089</v>
      </c>
      <c r="V51" s="59"/>
    </row>
    <row r="52" spans="16:22">
      <c r="P52" s="53" t="s">
        <v>180</v>
      </c>
      <c r="Q52" s="54">
        <v>37.7305711821</v>
      </c>
      <c r="R52" s="55" t="s">
        <v>180</v>
      </c>
      <c r="S52" s="56">
        <v>34.643327815199996</v>
      </c>
      <c r="T52" s="57">
        <f t="shared" si="0"/>
        <v>8.182339334329086</v>
      </c>
      <c r="U52" s="57">
        <f t="shared" si="1"/>
        <v>91.817660665670914</v>
      </c>
      <c r="V52" s="59"/>
    </row>
    <row r="53" spans="16:22">
      <c r="P53" s="53" t="s">
        <v>181</v>
      </c>
      <c r="Q53" s="54">
        <v>247.45270009610002</v>
      </c>
      <c r="R53" s="55" t="s">
        <v>181</v>
      </c>
      <c r="S53" s="56">
        <v>164.57960940219999</v>
      </c>
      <c r="T53" s="57">
        <f t="shared" si="0"/>
        <v>33.490477437391334</v>
      </c>
      <c r="U53" s="57">
        <f t="shared" si="1"/>
        <v>66.509522562608666</v>
      </c>
      <c r="V53" s="59"/>
    </row>
    <row r="54" spans="16:22">
      <c r="P54" s="53" t="s">
        <v>182</v>
      </c>
      <c r="Q54" s="54">
        <v>57.873668219400002</v>
      </c>
      <c r="R54" s="55" t="s">
        <v>182</v>
      </c>
      <c r="S54" s="56">
        <v>56.809548496699996</v>
      </c>
      <c r="T54" s="57">
        <f t="shared" si="0"/>
        <v>1.8386940994752763</v>
      </c>
      <c r="U54" s="57">
        <f t="shared" si="1"/>
        <v>98.161305900524724</v>
      </c>
      <c r="V54" s="59"/>
    </row>
    <row r="55" spans="16:22">
      <c r="P55" s="53" t="s">
        <v>183</v>
      </c>
      <c r="Q55" s="54">
        <v>881.91683966090011</v>
      </c>
      <c r="R55" s="55" t="s">
        <v>183</v>
      </c>
      <c r="S55" s="56">
        <v>867.51611439909993</v>
      </c>
      <c r="T55" s="57">
        <f t="shared" si="0"/>
        <v>1.6328892492105354</v>
      </c>
      <c r="U55" s="57">
        <f t="shared" si="1"/>
        <v>98.367110750789465</v>
      </c>
      <c r="V55" s="59"/>
    </row>
    <row r="56" spans="16:22">
      <c r="P56" s="53" t="s">
        <v>184</v>
      </c>
      <c r="Q56" s="54">
        <v>89.285219584900005</v>
      </c>
      <c r="R56" s="55" t="s">
        <v>184</v>
      </c>
      <c r="S56" s="56">
        <v>87.933184933700005</v>
      </c>
      <c r="T56" s="57">
        <f t="shared" si="0"/>
        <v>1.5142871994780336</v>
      </c>
      <c r="U56" s="57">
        <f t="shared" si="1"/>
        <v>98.485712800521966</v>
      </c>
      <c r="V56" s="59"/>
    </row>
    <row r="57" spans="16:22">
      <c r="P57" s="53" t="s">
        <v>185</v>
      </c>
      <c r="Q57" s="54">
        <v>395.43410455560002</v>
      </c>
      <c r="R57" s="55" t="s">
        <v>185</v>
      </c>
      <c r="S57" s="56">
        <v>388.59437318499999</v>
      </c>
      <c r="T57" s="57">
        <f t="shared" si="0"/>
        <v>1.729676649485441</v>
      </c>
      <c r="U57" s="57">
        <f t="shared" si="1"/>
        <v>98.270323350514559</v>
      </c>
      <c r="V57" s="59"/>
    </row>
    <row r="58" spans="16:22">
      <c r="P58" s="53" t="s">
        <v>186</v>
      </c>
      <c r="Q58" s="54">
        <v>1168.6166643208001</v>
      </c>
      <c r="R58" s="55" t="s">
        <v>186</v>
      </c>
      <c r="S58" s="56">
        <v>944.26107911880001</v>
      </c>
      <c r="T58" s="57">
        <f t="shared" si="0"/>
        <v>19.198390032577151</v>
      </c>
      <c r="U58" s="57">
        <f t="shared" si="1"/>
        <v>80.801609967422849</v>
      </c>
      <c r="V58" s="59"/>
    </row>
    <row r="59" spans="16:22">
      <c r="P59" s="53" t="s">
        <v>187</v>
      </c>
      <c r="Q59" s="54">
        <v>174.68775937709998</v>
      </c>
      <c r="R59" s="55" t="s">
        <v>187</v>
      </c>
      <c r="S59" s="56">
        <v>139.30547942069998</v>
      </c>
      <c r="T59" s="57">
        <f t="shared" si="0"/>
        <v>20.254584569958311</v>
      </c>
      <c r="U59" s="57">
        <f t="shared" si="1"/>
        <v>79.745415430041689</v>
      </c>
      <c r="V59" s="59"/>
    </row>
    <row r="60" spans="16:22">
      <c r="P60" s="53" t="s">
        <v>188</v>
      </c>
      <c r="Q60" s="54">
        <v>146.86492000959998</v>
      </c>
      <c r="R60" s="55" t="s">
        <v>188</v>
      </c>
      <c r="S60" s="56">
        <v>107.18974643659999</v>
      </c>
      <c r="T60" s="57">
        <f t="shared" si="0"/>
        <v>27.014738148774114</v>
      </c>
      <c r="U60" s="57">
        <f t="shared" si="1"/>
        <v>72.985261851225886</v>
      </c>
      <c r="V60" s="59"/>
    </row>
    <row r="61" spans="16:22">
      <c r="P61" s="53" t="s">
        <v>189</v>
      </c>
      <c r="Q61" s="54">
        <v>1081.5541210276001</v>
      </c>
      <c r="R61" s="55" t="s">
        <v>189</v>
      </c>
      <c r="S61" s="56">
        <v>1065.2355666231999</v>
      </c>
      <c r="T61" s="57">
        <f t="shared" si="0"/>
        <v>1.5088060862729407</v>
      </c>
      <c r="U61" s="57">
        <f t="shared" si="1"/>
        <v>98.491193913727059</v>
      </c>
      <c r="V61" s="59"/>
    </row>
    <row r="62" spans="16:22">
      <c r="P62" s="53" t="s">
        <v>190</v>
      </c>
      <c r="Q62" s="54">
        <v>126.89178243950001</v>
      </c>
      <c r="R62" s="55" t="s">
        <v>190</v>
      </c>
      <c r="S62" s="56">
        <v>126.7373778394</v>
      </c>
      <c r="T62" s="57">
        <f t="shared" si="0"/>
        <v>0.1216821114272193</v>
      </c>
      <c r="U62" s="57">
        <f t="shared" si="1"/>
        <v>99.878317888572781</v>
      </c>
      <c r="V62" s="59"/>
    </row>
    <row r="63" spans="16:22">
      <c r="P63" s="53" t="s">
        <v>191</v>
      </c>
      <c r="Q63" s="54">
        <v>120.36379578450001</v>
      </c>
      <c r="R63" s="55" t="s">
        <v>191</v>
      </c>
      <c r="S63" s="56">
        <v>107.71040764190001</v>
      </c>
      <c r="T63" s="57">
        <f t="shared" si="0"/>
        <v>10.512619729320178</v>
      </c>
      <c r="U63" s="57">
        <f t="shared" si="1"/>
        <v>89.487380270679822</v>
      </c>
      <c r="V63" s="59"/>
    </row>
    <row r="64" spans="16:22">
      <c r="P64" s="53" t="s">
        <v>192</v>
      </c>
      <c r="Q64" s="54">
        <v>65.440359553299999</v>
      </c>
      <c r="R64" s="55" t="s">
        <v>192</v>
      </c>
      <c r="S64" s="56">
        <v>61.260467362599996</v>
      </c>
      <c r="T64" s="57">
        <f t="shared" si="0"/>
        <v>6.3873307225574649</v>
      </c>
      <c r="U64" s="57">
        <f t="shared" si="1"/>
        <v>93.612669277442535</v>
      </c>
      <c r="V64" s="59"/>
    </row>
    <row r="65" spans="16:22">
      <c r="P65" s="53" t="s">
        <v>193</v>
      </c>
      <c r="Q65" s="54">
        <v>103.4884163402</v>
      </c>
      <c r="R65" s="55" t="s">
        <v>193</v>
      </c>
      <c r="S65" s="56">
        <v>73.104064930100009</v>
      </c>
      <c r="T65" s="57">
        <f t="shared" si="0"/>
        <v>29.360147236398689</v>
      </c>
      <c r="U65" s="57">
        <f t="shared" si="1"/>
        <v>70.639852763601311</v>
      </c>
      <c r="V65" s="59"/>
    </row>
    <row r="66" spans="16:22">
      <c r="P66" s="53" t="s">
        <v>194</v>
      </c>
      <c r="Q66" s="54">
        <v>125.95208489230001</v>
      </c>
      <c r="R66" s="55" t="s">
        <v>194</v>
      </c>
      <c r="S66" s="56">
        <v>124.90553080829999</v>
      </c>
      <c r="T66" s="57">
        <f t="shared" si="0"/>
        <v>0.83091445837908395</v>
      </c>
      <c r="U66" s="57">
        <f t="shared" si="1"/>
        <v>99.169085541620916</v>
      </c>
      <c r="V66" s="59"/>
    </row>
    <row r="67" spans="16:22">
      <c r="P67" s="53" t="s">
        <v>195</v>
      </c>
      <c r="Q67" s="54">
        <v>48.272790274800002</v>
      </c>
      <c r="R67" s="55" t="s">
        <v>195</v>
      </c>
      <c r="S67" s="56">
        <v>45.693924903499997</v>
      </c>
      <c r="T67" s="57">
        <f t="shared" ref="T67:T116" si="2">100-(S67/Q67*100)</f>
        <v>5.3422753410760606</v>
      </c>
      <c r="U67" s="57">
        <f t="shared" ref="U67:U116" si="3">S67/Q67*100</f>
        <v>94.657724658923939</v>
      </c>
      <c r="V67" s="59"/>
    </row>
    <row r="68" spans="16:22">
      <c r="P68" s="53" t="s">
        <v>196</v>
      </c>
      <c r="Q68" s="54">
        <v>119.72633187780001</v>
      </c>
      <c r="R68" s="55" t="s">
        <v>196</v>
      </c>
      <c r="S68" s="56">
        <v>105.9295407356</v>
      </c>
      <c r="T68" s="57">
        <f t="shared" si="2"/>
        <v>11.523606316012305</v>
      </c>
      <c r="U68" s="57">
        <f t="shared" si="3"/>
        <v>88.476393683987695</v>
      </c>
      <c r="V68" s="59"/>
    </row>
    <row r="69" spans="16:22">
      <c r="P69" s="53" t="s">
        <v>197</v>
      </c>
      <c r="Q69" s="54">
        <v>52.912575088499999</v>
      </c>
      <c r="R69" s="55" t="s">
        <v>197</v>
      </c>
      <c r="S69" s="56">
        <v>52.817080318999999</v>
      </c>
      <c r="T69" s="57">
        <f t="shared" si="2"/>
        <v>0.18047651118902763</v>
      </c>
      <c r="U69" s="57">
        <f t="shared" si="3"/>
        <v>99.819523488810972</v>
      </c>
      <c r="V69" s="59"/>
    </row>
    <row r="70" spans="16:22">
      <c r="P70" s="53" t="s">
        <v>198</v>
      </c>
      <c r="Q70" s="54">
        <v>101.9446793876</v>
      </c>
      <c r="R70" s="55" t="s">
        <v>198</v>
      </c>
      <c r="S70" s="56">
        <v>88.943639537199999</v>
      </c>
      <c r="T70" s="57">
        <f t="shared" si="2"/>
        <v>12.753034222579913</v>
      </c>
      <c r="U70" s="57">
        <f t="shared" si="3"/>
        <v>87.246965777420087</v>
      </c>
      <c r="V70" s="59"/>
    </row>
    <row r="71" spans="16:22">
      <c r="P71" s="53" t="s">
        <v>199</v>
      </c>
      <c r="Q71" s="54">
        <v>189.9201104938</v>
      </c>
      <c r="R71" s="55" t="s">
        <v>199</v>
      </c>
      <c r="S71" s="56">
        <v>138.9500235193</v>
      </c>
      <c r="T71" s="57">
        <f t="shared" si="2"/>
        <v>26.837646019674111</v>
      </c>
      <c r="U71" s="57">
        <f t="shared" si="3"/>
        <v>73.162353980325889</v>
      </c>
      <c r="V71" s="59"/>
    </row>
    <row r="72" spans="16:22">
      <c r="P72" s="53" t="s">
        <v>200</v>
      </c>
      <c r="Q72" s="54">
        <v>25.285913431299999</v>
      </c>
      <c r="R72" s="55" t="s">
        <v>200</v>
      </c>
      <c r="S72" s="56">
        <v>23.289708295299999</v>
      </c>
      <c r="T72" s="57">
        <f t="shared" si="2"/>
        <v>7.894534407165267</v>
      </c>
      <c r="U72" s="57">
        <f t="shared" si="3"/>
        <v>92.105465592834733</v>
      </c>
      <c r="V72" s="59"/>
    </row>
    <row r="73" spans="16:22">
      <c r="P73" s="53" t="s">
        <v>201</v>
      </c>
      <c r="Q73" s="54">
        <v>191.977508677</v>
      </c>
      <c r="R73" s="55" t="s">
        <v>201</v>
      </c>
      <c r="S73" s="56">
        <v>164.67042274760001</v>
      </c>
      <c r="T73" s="57">
        <f t="shared" si="2"/>
        <v>14.224106832922729</v>
      </c>
      <c r="U73" s="57">
        <f t="shared" si="3"/>
        <v>85.775893167077271</v>
      </c>
      <c r="V73" s="59"/>
    </row>
    <row r="74" spans="16:22">
      <c r="P74" s="53" t="s">
        <v>202</v>
      </c>
      <c r="Q74" s="54">
        <v>324.5435313982</v>
      </c>
      <c r="R74" s="55" t="s">
        <v>202</v>
      </c>
      <c r="S74" s="56">
        <v>315.75403727520001</v>
      </c>
      <c r="T74" s="57">
        <f t="shared" si="2"/>
        <v>2.7082635371387767</v>
      </c>
      <c r="U74" s="57">
        <f t="shared" si="3"/>
        <v>97.291736462861223</v>
      </c>
      <c r="V74" s="59"/>
    </row>
    <row r="75" spans="16:22">
      <c r="P75" s="53" t="s">
        <v>203</v>
      </c>
      <c r="Q75" s="54">
        <v>99.0441490945</v>
      </c>
      <c r="R75" s="55" t="s">
        <v>203</v>
      </c>
      <c r="S75" s="56">
        <v>70.244883030899999</v>
      </c>
      <c r="T75" s="57">
        <f t="shared" si="2"/>
        <v>29.077200750265462</v>
      </c>
      <c r="U75" s="57">
        <f t="shared" si="3"/>
        <v>70.922799249734538</v>
      </c>
      <c r="V75" s="59"/>
    </row>
    <row r="76" spans="16:22">
      <c r="P76" s="53" t="s">
        <v>204</v>
      </c>
      <c r="Q76" s="54">
        <v>176.20770230299999</v>
      </c>
      <c r="R76" s="55" t="s">
        <v>204</v>
      </c>
      <c r="S76" s="56">
        <v>153.5558197787</v>
      </c>
      <c r="T76" s="57">
        <f t="shared" si="2"/>
        <v>12.855217012789083</v>
      </c>
      <c r="U76" s="57">
        <f t="shared" si="3"/>
        <v>87.144782987210917</v>
      </c>
      <c r="V76" s="59"/>
    </row>
    <row r="77" spans="16:22">
      <c r="P77" s="53" t="s">
        <v>205</v>
      </c>
      <c r="Q77" s="54">
        <v>250.29354208249998</v>
      </c>
      <c r="R77" s="55" t="s">
        <v>205</v>
      </c>
      <c r="S77" s="56">
        <v>235.03457342829998</v>
      </c>
      <c r="T77" s="57">
        <f t="shared" si="2"/>
        <v>6.0964292275549212</v>
      </c>
      <c r="U77" s="57">
        <f t="shared" si="3"/>
        <v>93.903570772445079</v>
      </c>
      <c r="V77" s="59"/>
    </row>
    <row r="78" spans="16:22">
      <c r="P78" s="53" t="s">
        <v>206</v>
      </c>
      <c r="Q78" s="54">
        <v>1018.2082844489</v>
      </c>
      <c r="R78" s="55" t="s">
        <v>206</v>
      </c>
      <c r="S78" s="56">
        <v>949.57005531859988</v>
      </c>
      <c r="T78" s="57">
        <f t="shared" si="2"/>
        <v>6.741079421431948</v>
      </c>
      <c r="U78" s="57">
        <f t="shared" si="3"/>
        <v>93.258920578568052</v>
      </c>
      <c r="V78" s="59"/>
    </row>
    <row r="79" spans="16:22">
      <c r="P79" s="53" t="s">
        <v>207</v>
      </c>
      <c r="Q79" s="54">
        <v>234.18651504089999</v>
      </c>
      <c r="R79" s="55" t="s">
        <v>207</v>
      </c>
      <c r="S79" s="56">
        <v>29.524413797299999</v>
      </c>
      <c r="T79" s="57">
        <f t="shared" si="2"/>
        <v>87.392778020483519</v>
      </c>
      <c r="U79" s="57">
        <f t="shared" si="3"/>
        <v>12.607221979516476</v>
      </c>
      <c r="V79" s="58" t="s">
        <v>132</v>
      </c>
    </row>
    <row r="80" spans="16:22">
      <c r="P80" s="53" t="s">
        <v>208</v>
      </c>
      <c r="Q80" s="54">
        <v>50.584353346200004</v>
      </c>
      <c r="R80" s="55" t="s">
        <v>208</v>
      </c>
      <c r="S80" s="56">
        <v>50.358115139100001</v>
      </c>
      <c r="T80" s="57">
        <f t="shared" si="2"/>
        <v>0.44724938075539455</v>
      </c>
      <c r="U80" s="57">
        <f t="shared" si="3"/>
        <v>99.552750619244605</v>
      </c>
      <c r="V80" s="59"/>
    </row>
    <row r="81" spans="16:22">
      <c r="P81" s="53" t="s">
        <v>209</v>
      </c>
      <c r="Q81" s="54">
        <v>153.0961990392</v>
      </c>
      <c r="R81" s="55" t="s">
        <v>209</v>
      </c>
      <c r="S81" s="56">
        <v>132.72863918819999</v>
      </c>
      <c r="T81" s="57">
        <f t="shared" si="2"/>
        <v>13.303765853641437</v>
      </c>
      <c r="U81" s="57">
        <f t="shared" si="3"/>
        <v>86.696234146358563</v>
      </c>
      <c r="V81" s="59"/>
    </row>
    <row r="82" spans="16:22">
      <c r="P82" s="53" t="s">
        <v>210</v>
      </c>
      <c r="Q82" s="54">
        <v>5358.8149239649993</v>
      </c>
      <c r="R82" s="55" t="s">
        <v>210</v>
      </c>
      <c r="S82" s="56">
        <v>5344.0845763053003</v>
      </c>
      <c r="T82" s="57">
        <f t="shared" si="2"/>
        <v>0.27488069412183336</v>
      </c>
      <c r="U82" s="57">
        <f t="shared" si="3"/>
        <v>99.725119305878167</v>
      </c>
      <c r="V82" s="59"/>
    </row>
    <row r="83" spans="16:22">
      <c r="P83" s="53" t="s">
        <v>211</v>
      </c>
      <c r="Q83" s="54">
        <v>25.281101511900001</v>
      </c>
      <c r="R83" s="55" t="s">
        <v>211</v>
      </c>
      <c r="S83" s="56">
        <v>0.44115828469999996</v>
      </c>
      <c r="T83" s="57">
        <f t="shared" si="2"/>
        <v>98.254987882975186</v>
      </c>
      <c r="U83" s="57">
        <f t="shared" si="3"/>
        <v>1.7450121170248201</v>
      </c>
      <c r="V83" s="58" t="s">
        <v>132</v>
      </c>
    </row>
    <row r="84" spans="16:22">
      <c r="P84" s="53" t="s">
        <v>212</v>
      </c>
      <c r="Q84" s="54">
        <v>242.71709090889999</v>
      </c>
      <c r="R84" s="55" t="s">
        <v>212</v>
      </c>
      <c r="S84" s="56">
        <v>241.51416537080001</v>
      </c>
      <c r="T84" s="57">
        <f t="shared" si="2"/>
        <v>0.49560808989403426</v>
      </c>
      <c r="U84" s="57">
        <f t="shared" si="3"/>
        <v>99.504391910105966</v>
      </c>
      <c r="V84" s="59"/>
    </row>
    <row r="85" spans="16:22">
      <c r="P85" s="53" t="s">
        <v>213</v>
      </c>
      <c r="Q85" s="54">
        <v>5038.3169363936004</v>
      </c>
      <c r="R85" s="55" t="s">
        <v>213</v>
      </c>
      <c r="S85" s="56">
        <v>5026.1820509653999</v>
      </c>
      <c r="T85" s="57">
        <f t="shared" si="2"/>
        <v>0.2408519666665967</v>
      </c>
      <c r="U85" s="57">
        <f t="shared" si="3"/>
        <v>99.759148033333403</v>
      </c>
      <c r="V85" s="59"/>
    </row>
    <row r="86" spans="16:22">
      <c r="P86" s="53" t="s">
        <v>214</v>
      </c>
      <c r="Q86" s="54">
        <v>2018.9114595679</v>
      </c>
      <c r="R86" s="55" t="s">
        <v>214</v>
      </c>
      <c r="S86" s="56">
        <v>1989.9442556286003</v>
      </c>
      <c r="T86" s="57">
        <f t="shared" si="2"/>
        <v>1.4347931803556833</v>
      </c>
      <c r="U86" s="57">
        <f t="shared" si="3"/>
        <v>98.565206819644317</v>
      </c>
      <c r="V86" s="59"/>
    </row>
    <row r="87" spans="16:22">
      <c r="P87" s="53" t="s">
        <v>215</v>
      </c>
      <c r="Q87" s="54">
        <v>287.22894269279999</v>
      </c>
      <c r="R87" s="55" t="s">
        <v>215</v>
      </c>
      <c r="S87" s="56">
        <v>246.70558088339999</v>
      </c>
      <c r="T87" s="57">
        <f t="shared" si="2"/>
        <v>14.108383866016226</v>
      </c>
      <c r="U87" s="57">
        <f t="shared" si="3"/>
        <v>85.891616133983774</v>
      </c>
      <c r="V87" s="59"/>
    </row>
    <row r="88" spans="16:22">
      <c r="P88" s="53" t="s">
        <v>216</v>
      </c>
      <c r="Q88" s="54">
        <v>32.189522414900004</v>
      </c>
      <c r="R88" s="55" t="s">
        <v>216</v>
      </c>
      <c r="S88" s="56">
        <v>30.6428833925</v>
      </c>
      <c r="T88" s="57">
        <f t="shared" si="2"/>
        <v>4.8047902123707473</v>
      </c>
      <c r="U88" s="57">
        <f t="shared" si="3"/>
        <v>95.195209787629253</v>
      </c>
      <c r="V88" s="59"/>
    </row>
    <row r="89" spans="16:22">
      <c r="P89" s="53" t="s">
        <v>217</v>
      </c>
      <c r="Q89" s="54">
        <v>421.97712724069999</v>
      </c>
      <c r="R89" s="55" t="s">
        <v>217</v>
      </c>
      <c r="S89" s="56">
        <v>391.71950332599999</v>
      </c>
      <c r="T89" s="57">
        <f t="shared" si="2"/>
        <v>7.1704417044009006</v>
      </c>
      <c r="U89" s="57">
        <f t="shared" si="3"/>
        <v>92.829558295599099</v>
      </c>
      <c r="V89" s="59"/>
    </row>
    <row r="90" spans="16:22">
      <c r="P90" s="53" t="s">
        <v>218</v>
      </c>
      <c r="Q90" s="54">
        <v>2261.8192194424</v>
      </c>
      <c r="R90" s="55" t="s">
        <v>218</v>
      </c>
      <c r="S90" s="56">
        <v>2257.3902202732002</v>
      </c>
      <c r="T90" s="57">
        <f t="shared" si="2"/>
        <v>0.19581578983539316</v>
      </c>
      <c r="U90" s="57">
        <f t="shared" si="3"/>
        <v>99.804184210164607</v>
      </c>
      <c r="V90" s="59"/>
    </row>
    <row r="91" spans="16:22">
      <c r="P91" s="53" t="s">
        <v>219</v>
      </c>
      <c r="Q91" s="54">
        <v>121.9838697862</v>
      </c>
      <c r="R91" s="55" t="s">
        <v>219</v>
      </c>
      <c r="S91" s="56">
        <v>87.995811338600006</v>
      </c>
      <c r="T91" s="57">
        <f t="shared" si="2"/>
        <v>27.862748170861067</v>
      </c>
      <c r="U91" s="57">
        <f t="shared" si="3"/>
        <v>72.137251829138933</v>
      </c>
      <c r="V91" s="59"/>
    </row>
    <row r="92" spans="16:22">
      <c r="P92" s="53" t="s">
        <v>220</v>
      </c>
      <c r="Q92" s="54">
        <v>112.07414361609999</v>
      </c>
      <c r="R92" s="55" t="s">
        <v>220</v>
      </c>
      <c r="S92" s="56">
        <v>85.619551180399995</v>
      </c>
      <c r="T92" s="57">
        <f t="shared" si="2"/>
        <v>23.604545689251793</v>
      </c>
      <c r="U92" s="57">
        <f t="shared" si="3"/>
        <v>76.395454310748207</v>
      </c>
      <c r="V92" s="59"/>
    </row>
    <row r="93" spans="16:22">
      <c r="P93" s="53" t="s">
        <v>221</v>
      </c>
      <c r="Q93" s="54">
        <v>29.040144072200004</v>
      </c>
      <c r="R93" s="55" t="s">
        <v>221</v>
      </c>
      <c r="S93" s="56">
        <v>28.856919521699997</v>
      </c>
      <c r="T93" s="57">
        <f t="shared" si="2"/>
        <v>0.63093540460567965</v>
      </c>
      <c r="U93" s="57">
        <f t="shared" si="3"/>
        <v>99.36906459539432</v>
      </c>
      <c r="V93" s="59"/>
    </row>
    <row r="94" spans="16:22">
      <c r="P94" s="53" t="s">
        <v>222</v>
      </c>
      <c r="Q94" s="54">
        <v>188.21109221520001</v>
      </c>
      <c r="R94" s="55" t="s">
        <v>222</v>
      </c>
      <c r="S94" s="56">
        <v>177.74409086590001</v>
      </c>
      <c r="T94" s="57">
        <f t="shared" si="2"/>
        <v>5.5613094988748486</v>
      </c>
      <c r="U94" s="57">
        <f t="shared" si="3"/>
        <v>94.438690501125151</v>
      </c>
      <c r="V94" s="59"/>
    </row>
    <row r="95" spans="16:22">
      <c r="P95" s="53" t="s">
        <v>223</v>
      </c>
      <c r="Q95" s="54">
        <v>110.644011323</v>
      </c>
      <c r="R95" s="55" t="s">
        <v>223</v>
      </c>
      <c r="S95" s="56">
        <v>94.452239662599993</v>
      </c>
      <c r="T95" s="57">
        <f t="shared" si="2"/>
        <v>14.634114821751908</v>
      </c>
      <c r="U95" s="57">
        <f t="shared" si="3"/>
        <v>85.365885178248092</v>
      </c>
      <c r="V95" s="59"/>
    </row>
    <row r="96" spans="16:22">
      <c r="P96" s="53" t="s">
        <v>224</v>
      </c>
      <c r="Q96" s="54">
        <v>137.33742548859999</v>
      </c>
      <c r="R96" s="55" t="s">
        <v>224</v>
      </c>
      <c r="S96" s="56">
        <v>117.1281479678</v>
      </c>
      <c r="T96" s="57">
        <f t="shared" si="2"/>
        <v>14.715054872262414</v>
      </c>
      <c r="U96" s="57">
        <f t="shared" si="3"/>
        <v>85.284945127737586</v>
      </c>
      <c r="V96" s="59"/>
    </row>
    <row r="97" spans="16:22">
      <c r="P97" s="53" t="s">
        <v>225</v>
      </c>
      <c r="Q97" s="54">
        <v>68.426443640599999</v>
      </c>
      <c r="R97" s="55" t="s">
        <v>225</v>
      </c>
      <c r="S97" s="56">
        <v>58.770127127199991</v>
      </c>
      <c r="T97" s="57">
        <f t="shared" si="2"/>
        <v>14.111966075744647</v>
      </c>
      <c r="U97" s="57">
        <f t="shared" si="3"/>
        <v>85.888033924255353</v>
      </c>
      <c r="V97" s="59"/>
    </row>
    <row r="98" spans="16:22">
      <c r="P98" s="53" t="s">
        <v>226</v>
      </c>
      <c r="Q98" s="54">
        <v>24.912769803299998</v>
      </c>
      <c r="R98" s="55" t="s">
        <v>226</v>
      </c>
      <c r="S98" s="56">
        <v>17.168220531799999</v>
      </c>
      <c r="T98" s="57">
        <f t="shared" si="2"/>
        <v>31.086664921835137</v>
      </c>
      <c r="U98" s="57">
        <f t="shared" si="3"/>
        <v>68.913335078164863</v>
      </c>
      <c r="V98" s="59"/>
    </row>
    <row r="99" spans="16:22">
      <c r="P99" s="53" t="s">
        <v>227</v>
      </c>
      <c r="Q99" s="54">
        <v>144.49283634870002</v>
      </c>
      <c r="R99" s="55" t="s">
        <v>227</v>
      </c>
      <c r="S99" s="56">
        <v>123.4833640072</v>
      </c>
      <c r="T99" s="57">
        <f t="shared" si="2"/>
        <v>14.540148060211465</v>
      </c>
      <c r="U99" s="57">
        <f t="shared" si="3"/>
        <v>85.459851939788535</v>
      </c>
      <c r="V99" s="59"/>
    </row>
    <row r="100" spans="16:22">
      <c r="P100" s="53" t="s">
        <v>228</v>
      </c>
      <c r="Q100" s="54">
        <v>166.08143625380001</v>
      </c>
      <c r="R100" s="55" t="s">
        <v>228</v>
      </c>
      <c r="S100" s="56">
        <v>165.81299639630001</v>
      </c>
      <c r="T100" s="57">
        <f t="shared" si="2"/>
        <v>0.16163146439183151</v>
      </c>
      <c r="U100" s="57">
        <f t="shared" si="3"/>
        <v>99.838368535608168</v>
      </c>
      <c r="V100" s="59"/>
    </row>
    <row r="101" spans="16:22">
      <c r="P101" s="53" t="s">
        <v>229</v>
      </c>
      <c r="Q101" s="54">
        <v>17210.734144484602</v>
      </c>
      <c r="R101" s="55" t="s">
        <v>229</v>
      </c>
      <c r="S101" s="56">
        <v>17108.044846417801</v>
      </c>
      <c r="T101" s="57">
        <f t="shared" si="2"/>
        <v>0.59665844120722511</v>
      </c>
      <c r="U101" s="57">
        <f t="shared" si="3"/>
        <v>99.403341558792775</v>
      </c>
      <c r="V101" s="59"/>
    </row>
    <row r="102" spans="16:22">
      <c r="P102" s="53" t="s">
        <v>230</v>
      </c>
      <c r="Q102" s="54">
        <v>254.22795500340001</v>
      </c>
      <c r="R102" s="55" t="s">
        <v>230</v>
      </c>
      <c r="S102" s="56">
        <v>245.22331961679998</v>
      </c>
      <c r="T102" s="57">
        <f t="shared" si="2"/>
        <v>3.5419532783008094</v>
      </c>
      <c r="U102" s="57">
        <f t="shared" si="3"/>
        <v>96.458046721699191</v>
      </c>
      <c r="V102" s="59"/>
    </row>
    <row r="103" spans="16:22">
      <c r="P103" s="53" t="s">
        <v>231</v>
      </c>
      <c r="Q103" s="54">
        <v>288.46546188889999</v>
      </c>
      <c r="R103" s="55" t="s">
        <v>231</v>
      </c>
      <c r="S103" s="56">
        <v>287.09321154319997</v>
      </c>
      <c r="T103" s="57">
        <f t="shared" si="2"/>
        <v>0.47570698298312664</v>
      </c>
      <c r="U103" s="57">
        <f t="shared" si="3"/>
        <v>99.524293017016873</v>
      </c>
      <c r="V103" s="59"/>
    </row>
    <row r="104" spans="16:22">
      <c r="P104" s="53" t="s">
        <v>232</v>
      </c>
      <c r="Q104" s="54">
        <v>350.31192884000001</v>
      </c>
      <c r="R104" s="55" t="s">
        <v>232</v>
      </c>
      <c r="S104" s="56">
        <v>275.56959321459999</v>
      </c>
      <c r="T104" s="57">
        <f t="shared" si="2"/>
        <v>21.335937909079178</v>
      </c>
      <c r="U104" s="57">
        <f t="shared" si="3"/>
        <v>78.664062090920822</v>
      </c>
      <c r="V104" s="59"/>
    </row>
    <row r="105" spans="16:22">
      <c r="P105" s="53" t="s">
        <v>233</v>
      </c>
      <c r="Q105" s="54">
        <v>77.500618631599991</v>
      </c>
      <c r="R105" s="55" t="s">
        <v>233</v>
      </c>
      <c r="S105" s="56">
        <v>73.427256629600009</v>
      </c>
      <c r="T105" s="57">
        <f t="shared" si="2"/>
        <v>5.2559090158528363</v>
      </c>
      <c r="U105" s="57">
        <f t="shared" si="3"/>
        <v>94.744090984147164</v>
      </c>
      <c r="V105" s="59"/>
    </row>
    <row r="106" spans="16:22">
      <c r="P106" s="53" t="s">
        <v>234</v>
      </c>
      <c r="Q106" s="54">
        <v>59.722031620899998</v>
      </c>
      <c r="R106" s="55" t="s">
        <v>234</v>
      </c>
      <c r="S106" s="56">
        <v>11.795572787799999</v>
      </c>
      <c r="T106" s="57">
        <f t="shared" si="2"/>
        <v>80.249210437656842</v>
      </c>
      <c r="U106" s="57">
        <f t="shared" si="3"/>
        <v>19.750789562343162</v>
      </c>
      <c r="V106" s="58" t="s">
        <v>132</v>
      </c>
    </row>
    <row r="107" spans="16:22">
      <c r="P107" s="53" t="s">
        <v>235</v>
      </c>
      <c r="Q107" s="54">
        <v>181.46912449839999</v>
      </c>
      <c r="R107" s="55" t="s">
        <v>235</v>
      </c>
      <c r="S107" s="56">
        <v>177.27423545409999</v>
      </c>
      <c r="T107" s="57">
        <f t="shared" si="2"/>
        <v>2.3116268709044192</v>
      </c>
      <c r="U107" s="57">
        <f t="shared" si="3"/>
        <v>97.688373129095581</v>
      </c>
      <c r="V107" s="59"/>
    </row>
    <row r="108" spans="16:22">
      <c r="P108" s="53" t="s">
        <v>236</v>
      </c>
      <c r="Q108" s="54">
        <v>24.652883677799998</v>
      </c>
      <c r="R108" s="55" t="s">
        <v>236</v>
      </c>
      <c r="S108" s="56">
        <v>19.962438351700001</v>
      </c>
      <c r="T108" s="57">
        <f t="shared" si="2"/>
        <v>19.025950016239918</v>
      </c>
      <c r="U108" s="57">
        <f t="shared" si="3"/>
        <v>80.974049983760082</v>
      </c>
      <c r="V108" s="59"/>
    </row>
    <row r="109" spans="16:22">
      <c r="P109" s="53" t="s">
        <v>237</v>
      </c>
      <c r="Q109" s="54">
        <v>94.276503205200001</v>
      </c>
      <c r="R109" s="55" t="s">
        <v>237</v>
      </c>
      <c r="S109" s="56">
        <v>87.953321388299997</v>
      </c>
      <c r="T109" s="57">
        <f t="shared" si="2"/>
        <v>6.7070601920153052</v>
      </c>
      <c r="U109" s="57">
        <f t="shared" si="3"/>
        <v>93.292939807984695</v>
      </c>
      <c r="V109" s="59"/>
    </row>
    <row r="110" spans="16:22">
      <c r="P110" s="53" t="s">
        <v>238</v>
      </c>
      <c r="Q110" s="54">
        <v>238.70438629669999</v>
      </c>
      <c r="R110" s="55" t="s">
        <v>238</v>
      </c>
      <c r="S110" s="56">
        <v>219.51471258379999</v>
      </c>
      <c r="T110" s="57">
        <f t="shared" si="2"/>
        <v>8.0390955568985731</v>
      </c>
      <c r="U110" s="57">
        <f t="shared" si="3"/>
        <v>91.960904443101427</v>
      </c>
      <c r="V110" s="59"/>
    </row>
    <row r="111" spans="16:22">
      <c r="P111" s="53" t="s">
        <v>239</v>
      </c>
      <c r="Q111" s="54">
        <v>37.3736208913</v>
      </c>
      <c r="R111" s="55" t="s">
        <v>239</v>
      </c>
      <c r="S111" s="56">
        <v>34.390923390799998</v>
      </c>
      <c r="T111" s="57">
        <f t="shared" si="2"/>
        <v>7.9807560235468884</v>
      </c>
      <c r="U111" s="57">
        <f t="shared" si="3"/>
        <v>92.019243976453112</v>
      </c>
      <c r="V111" s="59"/>
    </row>
    <row r="112" spans="16:22">
      <c r="P112" s="53" t="s">
        <v>240</v>
      </c>
      <c r="Q112" s="54">
        <v>131.8981751984</v>
      </c>
      <c r="R112" s="55" t="s">
        <v>240</v>
      </c>
      <c r="S112" s="56">
        <v>129.65087574100002</v>
      </c>
      <c r="T112" s="57">
        <f t="shared" si="2"/>
        <v>1.7038139110109825</v>
      </c>
      <c r="U112" s="57">
        <f t="shared" si="3"/>
        <v>98.296186088989018</v>
      </c>
      <c r="V112" s="59"/>
    </row>
    <row r="113" spans="16:22">
      <c r="P113" s="53" t="s">
        <v>241</v>
      </c>
      <c r="Q113" s="54">
        <v>33.250407442700002</v>
      </c>
      <c r="R113" s="55" t="s">
        <v>241</v>
      </c>
      <c r="S113" s="56">
        <v>32.3661374514</v>
      </c>
      <c r="T113" s="57">
        <f t="shared" si="2"/>
        <v>2.6594260320684953</v>
      </c>
      <c r="U113" s="57">
        <f t="shared" si="3"/>
        <v>97.340573967931505</v>
      </c>
      <c r="V113" s="59"/>
    </row>
    <row r="114" spans="16:22">
      <c r="P114" s="53" t="s">
        <v>242</v>
      </c>
      <c r="Q114" s="54">
        <v>2.1991973542999999</v>
      </c>
      <c r="R114" s="55" t="s">
        <v>242</v>
      </c>
      <c r="S114" s="56">
        <v>2.1985733488999997</v>
      </c>
      <c r="T114" s="57">
        <f t="shared" si="2"/>
        <v>2.8374233843990737E-2</v>
      </c>
      <c r="U114" s="57">
        <f t="shared" si="3"/>
        <v>99.971625766156009</v>
      </c>
      <c r="V114" s="59"/>
    </row>
    <row r="115" spans="16:22">
      <c r="P115" s="53" t="s">
        <v>243</v>
      </c>
      <c r="Q115" s="54">
        <v>189.0490395814</v>
      </c>
      <c r="R115" s="55" t="s">
        <v>243</v>
      </c>
      <c r="S115" s="56">
        <v>188.56343810139998</v>
      </c>
      <c r="T115" s="57">
        <f t="shared" si="2"/>
        <v>0.2568653514851178</v>
      </c>
      <c r="U115" s="57">
        <f t="shared" si="3"/>
        <v>99.743134648514882</v>
      </c>
      <c r="V115" s="59"/>
    </row>
    <row r="116" spans="16:22">
      <c r="P116" s="53" t="s">
        <v>244</v>
      </c>
      <c r="Q116" s="54">
        <v>61955.434431285321</v>
      </c>
      <c r="R116" s="55" t="s">
        <v>244</v>
      </c>
      <c r="S116" s="56">
        <v>57733.299397492614</v>
      </c>
      <c r="T116" s="57">
        <f t="shared" si="2"/>
        <v>6.8147936860574703</v>
      </c>
      <c r="U116" s="57">
        <f t="shared" si="3"/>
        <v>93.18520631394253</v>
      </c>
      <c r="V116" s="59"/>
    </row>
  </sheetData>
  <autoFilter ref="K2:X2" xr:uid="{8832FD57-B7BD-4B17-9905-7F230064773B}"/>
  <mergeCells count="3">
    <mergeCell ref="P1:Q1"/>
    <mergeCell ref="R1:S1"/>
    <mergeCell ref="T1:V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2024-10-13T15:51:11+00:00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0236A6-6588-426E-BE45-70739C0FD484}"/>
</file>

<file path=customXml/itemProps2.xml><?xml version="1.0" encoding="utf-8"?>
<ds:datastoreItem xmlns:ds="http://schemas.openxmlformats.org/officeDocument/2006/customXml" ds:itemID="{4FC23111-CAD5-49A5-A4CF-D5A0B9AB749F}"/>
</file>

<file path=customXml/itemProps3.xml><?xml version="1.0" encoding="utf-8"?>
<ds:datastoreItem xmlns:ds="http://schemas.openxmlformats.org/officeDocument/2006/customXml" ds:itemID="{5FAD39C5-834E-4B83-9284-70C09DB741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2023-02-21T15:56:09Z</dcterms:created>
  <dcterms:modified xsi:type="dcterms:W3CDTF">2023-11-23T23:11:03Z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