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updateLinks="always" defaultThemeVersion="166925"/>
  <mc:AlternateContent xmlns:mc="http://schemas.openxmlformats.org/markup-compatibility/2006">
    <mc:Choice Requires="x15">
      <x15ac:absPath xmlns:x15ac="http://schemas.microsoft.com/office/spreadsheetml/2010/11/ac" url="C:\Users\Cristina\Desktop\ANT\2025\MUNICIPIOS\15.GUARNE\"/>
    </mc:Choice>
  </mc:AlternateContent>
  <xr:revisionPtr revIDLastSave="0" documentId="8_{E1FE032E-D273-4200-BB99-5E01DC53C111}" xr6:coauthVersionLast="47" xr6:coauthVersionMax="47" xr10:uidLastSave="{00000000-0000-0000-0000-000000000000}"/>
  <bookViews>
    <workbookView xWindow="-120" yWindow="-120" windowWidth="20730" windowHeight="11040" firstSheet="1"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SIPRA!$B$1:$G$49</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5" i="13" l="1"/>
  <c r="D41" i="13"/>
  <c r="E41" i="13"/>
  <c r="C45" i="13"/>
  <c r="C41" i="13"/>
  <c r="E49" i="13"/>
  <c r="D49" i="13"/>
  <c r="C49" i="13"/>
  <c r="E45" i="13"/>
  <c r="D45" i="13"/>
  <c r="J49" i="13"/>
  <c r="I49" i="13"/>
  <c r="H49" i="13"/>
  <c r="G49" i="13"/>
  <c r="F49" i="13"/>
  <c r="J45" i="13"/>
  <c r="I45" i="13"/>
  <c r="H45" i="13"/>
  <c r="G45" i="13"/>
  <c r="F45" i="13"/>
  <c r="J41" i="13"/>
  <c r="I41" i="13"/>
  <c r="H41" i="13"/>
  <c r="G41" i="13"/>
  <c r="F41" i="13"/>
  <c r="G37" i="13"/>
  <c r="H37" i="13"/>
  <c r="I37" i="13"/>
  <c r="J37" i="13"/>
  <c r="F37" i="13"/>
  <c r="E37" i="13"/>
  <c r="D37" i="13"/>
  <c r="C37" i="13"/>
  <c r="J33" i="13"/>
  <c r="I33" i="13"/>
  <c r="H33" i="13"/>
  <c r="G33" i="13"/>
  <c r="F33" i="13"/>
  <c r="E33" i="13"/>
  <c r="D33" i="13"/>
  <c r="C33" i="13"/>
  <c r="J29" i="13"/>
  <c r="I29" i="13"/>
  <c r="H29" i="13"/>
  <c r="G29" i="13"/>
  <c r="F29" i="13"/>
  <c r="E29" i="13"/>
  <c r="D29" i="13"/>
  <c r="C29" i="13"/>
  <c r="J25" i="13"/>
  <c r="I25" i="13"/>
  <c r="G25" i="13"/>
  <c r="F25" i="13"/>
  <c r="E25" i="13"/>
  <c r="D25" i="13"/>
  <c r="C25" i="13"/>
  <c r="J21" i="13"/>
  <c r="I21" i="13"/>
  <c r="H21" i="13"/>
  <c r="G21" i="13"/>
  <c r="F21" i="13"/>
  <c r="E21" i="13"/>
  <c r="D21" i="13"/>
  <c r="C21" i="13"/>
  <c r="J17" i="13"/>
  <c r="I17" i="13"/>
  <c r="H17" i="13"/>
  <c r="G17" i="13"/>
  <c r="F17" i="13"/>
  <c r="E17" i="13"/>
  <c r="D17" i="13"/>
  <c r="C17" i="13"/>
  <c r="J13" i="13"/>
  <c r="I13" i="13"/>
  <c r="H13" i="13"/>
  <c r="G13" i="13"/>
  <c r="F13" i="13"/>
  <c r="E13" i="13"/>
  <c r="D13" i="13"/>
  <c r="C13" i="13"/>
  <c r="J9" i="13"/>
  <c r="I9" i="13"/>
  <c r="H9" i="13"/>
  <c r="G9" i="13"/>
  <c r="F9" i="13"/>
  <c r="E9" i="13"/>
  <c r="D9" i="13"/>
  <c r="C9" i="13"/>
  <c r="D5" i="13"/>
  <c r="E5" i="13"/>
  <c r="F5" i="13"/>
  <c r="G5" i="13"/>
  <c r="H5" i="13"/>
  <c r="I5" i="13"/>
  <c r="J5" i="13"/>
  <c r="C5" i="13"/>
  <c r="B2" i="16" l="1"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P102" i="12" l="1"/>
  <c r="AQ102" i="12"/>
  <c r="AS57" i="12"/>
  <c r="AS71" i="12"/>
  <c r="AS17" i="12"/>
  <c r="A3" i="16"/>
  <c r="A4" i="16" s="1"/>
  <c r="A5" i="16" s="1"/>
  <c r="A6" i="16" s="1"/>
  <c r="A7" i="16" s="1"/>
  <c r="A8" i="16" s="1"/>
  <c r="A9" i="16" s="1"/>
  <c r="A10" i="16" s="1"/>
  <c r="A11" i="16" s="1"/>
  <c r="A12" i="16" s="1"/>
  <c r="A13" i="16" s="1"/>
  <c r="A14" i="16" s="1"/>
  <c r="A15" i="16" s="1"/>
  <c r="A16" i="16" s="1"/>
  <c r="A17" i="16" s="1"/>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<sst xmlns="http://schemas.openxmlformats.org/spreadsheetml/2006/main" count="153" uniqueCount="50">
  <si>
    <t>UFH</t>
  </si>
  <si>
    <t>avicultura_engorde</t>
  </si>
  <si>
    <t>aguacate_hass</t>
  </si>
  <si>
    <t>aguacate_reed</t>
  </si>
  <si>
    <t>frijol_voluble</t>
  </si>
  <si>
    <t>hortensias</t>
  </si>
  <si>
    <t>lechuga_hidroponica</t>
  </si>
  <si>
    <t>papa</t>
  </si>
  <si>
    <t>tomate_invernadero</t>
  </si>
  <si>
    <t>02Lc-80</t>
  </si>
  <si>
    <t>Área total</t>
  </si>
  <si>
    <t>Apto</t>
  </si>
  <si>
    <t>No apto</t>
  </si>
  <si>
    <t>% aptitud</t>
  </si>
  <si>
    <t>04La-67</t>
  </si>
  <si>
    <t>06Ld-55</t>
  </si>
  <si>
    <t>06Ld2s1-55</t>
  </si>
  <si>
    <t>06Lds1-55</t>
  </si>
  <si>
    <t>08LdL-44</t>
  </si>
  <si>
    <t>08Le2s1-44</t>
  </si>
  <si>
    <t>09KdLs1-38</t>
  </si>
  <si>
    <t>10KeL2s1-30</t>
  </si>
  <si>
    <t>10LeL2s1-30</t>
  </si>
  <si>
    <t>Cartosocial</t>
  </si>
  <si>
    <t>11KfL2s1-23</t>
  </si>
  <si>
    <t>11LfL2s1-23</t>
  </si>
  <si>
    <t>SIPRA NACIONAL: Avicultura Engorde y Lechuga; las demas lineas son SIPRA Territorial</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</si>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</sst>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7" x14ac:knownFonts="1">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242424"/>
      <name val="Aptos Narrow"/>
      <family val="2"/>
    </font>
  </fonts>
  <fills count="13">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D0CECE"/>
        <bgColor indexed="64"/>
      </patternFill>
    </fill>
    <fill>
      <patternFill patternType="solid">
        <fgColor theme="5" tint="0.79998168889431442"/>
        <bgColor rgb="FF000000"/>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83">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11" borderId="0" xfId="0" applyFont="1" applyFill="1" applyAlignment="1">
      <alignment horizontal="center" vertical="center" wrapText="1"/>
    </xf>
    <xf numFmtId="0" fontId="8" fillId="0" borderId="1" xfId="0" applyFont="1" applyBorder="1" applyAlignment="1">
      <alignment horizontal="center" vertical="center" wrapText="1"/>
    </xf>
    <xf numFmtId="2" fontId="3" fillId="0" borderId="0" xfId="0" applyNumberFormat="1" applyFont="1" applyAlignment="1">
      <alignment horizontal="center"/>
    </xf>
    <xf numFmtId="164" fontId="3" fillId="0" borderId="0" xfId="0" applyNumberFormat="1" applyFont="1" applyAlignment="1">
      <alignment horizontal="center"/>
    </xf>
    <xf numFmtId="10" fontId="3" fillId="0" borderId="0" xfId="1" applyNumberFormat="1" applyFont="1" applyFill="1" applyBorder="1" applyAlignment="1">
      <alignment horizontal="center"/>
    </xf>
    <xf numFmtId="0" fontId="1" fillId="3" borderId="1" xfId="0" applyFont="1" applyFill="1" applyBorder="1" applyAlignment="1">
      <alignment horizontal="center" wrapText="1"/>
    </xf>
    <xf numFmtId="0" fontId="3" fillId="4" borderId="2" xfId="0" applyFont="1" applyFill="1" applyBorder="1" applyAlignment="1">
      <alignment horizontal="center" vertical="center" wrapText="1"/>
    </xf>
    <xf numFmtId="0" fontId="16" fillId="0" borderId="0" xfId="0" applyFont="1"/>
    <xf numFmtId="10" fontId="3" fillId="12" borderId="1" xfId="1" applyNumberFormat="1" applyFont="1" applyFill="1" applyBorder="1" applyAlignment="1">
      <alignment horizontal="center"/>
    </xf>
    <xf numFmtId="0" fontId="8" fillId="0" borderId="4" xfId="0" applyFont="1" applyBorder="1" applyAlignment="1">
      <alignment horizontal="center" vertical="center" wrapText="1"/>
    </xf>
    <xf numFmtId="0" fontId="8" fillId="0" borderId="0" xfId="0" applyFont="1" applyAlignment="1">
      <alignment horizontal="center"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8" fillId="0" borderId="5" xfId="0" applyFont="1" applyBorder="1" applyAlignment="1">
      <alignment horizontal="center" vertical="center" wrapText="1"/>
    </xf>
    <xf numFmtId="0" fontId="15" fillId="0" borderId="3" xfId="0" applyFont="1" applyBorder="1" applyAlignment="1">
      <alignment horizontal="center" wrapText="1"/>
    </xf>
    <xf numFmtId="0" fontId="15" fillId="0" borderId="0" xfId="0" applyFont="1" applyAlignment="1">
      <alignment horizontal="center" wrapText="1"/>
    </xf>
  </cellXfs>
  <cellStyles count="4">
    <cellStyle name="Normal" xfId="0" builtinId="0"/>
    <cellStyle name="Normal 2" xfId="3" xr:uid="{00000000-0005-0000-0000-000030000000}"/>
    <cellStyle name="Normal 2 2" xfId="2" xr:uid="{22C3CC89-1C23-4790-B118-D85F2A655827}"/>
    <cellStyle name="Porcentaje" xfId="1" builtinId="5"/>
  </cellStyles>
  <dxfs count="40">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D0CECE"/>
      <color rgb="FF473626"/>
      <color rgb="FF8D4925"/>
      <color rgb="FFFF4F7F"/>
      <color rgb="FFFF8C3C"/>
      <color rgb="FFFFFF00"/>
      <color rgb="FFFFF29C"/>
      <color rgb="FFAAFF00"/>
      <color rgb="FF38D400"/>
      <color rgb="FF26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Diccionario producto"/>
      <sheetName val="Unidades insumos productivos"/>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aguacate_criollo</v>
          </cell>
          <cell r="C4" t="str">
            <v>Aguacate criollo</v>
          </cell>
        </row>
        <row r="5">
          <cell r="A5" t="str">
            <v>agricola</v>
          </cell>
          <cell r="B5" t="str">
            <v>aguacate_hass</v>
          </cell>
          <cell r="C5" t="str">
            <v>Aguacate Hass</v>
          </cell>
        </row>
        <row r="6">
          <cell r="A6" t="str">
            <v>agricola</v>
          </cell>
          <cell r="B6" t="str">
            <v>aguacate_papelillo</v>
          </cell>
          <cell r="C6" t="str">
            <v>Aguacate papelillo</v>
          </cell>
        </row>
        <row r="7">
          <cell r="A7" t="str">
            <v>agricola</v>
          </cell>
          <cell r="B7" t="str">
            <v>aguacate_reed</v>
          </cell>
          <cell r="C7" t="str">
            <v>Aguacate Reed</v>
          </cell>
        </row>
        <row r="8">
          <cell r="A8" t="str">
            <v>agricola</v>
          </cell>
          <cell r="B8" t="str">
            <v>ahuyama</v>
          </cell>
          <cell r="C8" t="str">
            <v>ahuyama</v>
          </cell>
        </row>
        <row r="9">
          <cell r="A9" t="str">
            <v>agricola</v>
          </cell>
          <cell r="B9" t="str">
            <v>aji</v>
          </cell>
          <cell r="C9" t="str">
            <v>ahí</v>
          </cell>
        </row>
        <row r="10">
          <cell r="A10" t="str">
            <v>agricola</v>
          </cell>
          <cell r="B10" t="str">
            <v>aji_dulce</v>
          </cell>
          <cell r="C10" t="str">
            <v>ají dulce</v>
          </cell>
        </row>
        <row r="11">
          <cell r="A11" t="str">
            <v>agricola</v>
          </cell>
          <cell r="B11" t="str">
            <v>ajo</v>
          </cell>
          <cell r="C11" t="str">
            <v>ajo</v>
          </cell>
        </row>
        <row r="12">
          <cell r="A12" t="str">
            <v>agricola</v>
          </cell>
          <cell r="B12" t="str">
            <v>ajonjoli</v>
          </cell>
          <cell r="C12" t="str">
            <v>ajonjolí</v>
          </cell>
        </row>
        <row r="13">
          <cell r="A13" t="str">
            <v>agricola</v>
          </cell>
          <cell r="B13" t="str">
            <v>algodon</v>
          </cell>
          <cell r="C13" t="str">
            <v>algodón</v>
          </cell>
        </row>
        <row r="14">
          <cell r="A14" t="str">
            <v>pecuaria</v>
          </cell>
          <cell r="B14" t="str">
            <v>apicultura</v>
          </cell>
          <cell r="C14" t="str">
            <v>apicultura</v>
          </cell>
        </row>
        <row r="15">
          <cell r="A15" t="str">
            <v>agricola</v>
          </cell>
          <cell r="B15" t="str">
            <v>arracacha</v>
          </cell>
          <cell r="C15" t="str">
            <v>arracacha</v>
          </cell>
        </row>
        <row r="16">
          <cell r="A16" t="str">
            <v>agricola</v>
          </cell>
          <cell r="B16" t="str">
            <v>arroz_riego</v>
          </cell>
          <cell r="C16" t="str">
            <v>arroz riego</v>
          </cell>
        </row>
        <row r="17">
          <cell r="A17" t="str">
            <v>agricola</v>
          </cell>
          <cell r="B17" t="str">
            <v>arroz_secano</v>
          </cell>
          <cell r="C17" t="str">
            <v>arroz secano</v>
          </cell>
        </row>
        <row r="18">
          <cell r="A18" t="str">
            <v>agricola</v>
          </cell>
          <cell r="B18" t="str">
            <v>arroz_secano_mecanizado</v>
          </cell>
          <cell r="C18" t="str">
            <v>arroz secano mecanizado</v>
          </cell>
        </row>
        <row r="19">
          <cell r="A19" t="str">
            <v>agricola</v>
          </cell>
          <cell r="B19" t="str">
            <v>arroz_secano_manual</v>
          </cell>
          <cell r="C19" t="str">
            <v>arroz secano manual</v>
          </cell>
        </row>
        <row r="20">
          <cell r="A20" t="str">
            <v>agricola</v>
          </cell>
          <cell r="B20" t="str">
            <v>arveja</v>
          </cell>
          <cell r="C20" t="str">
            <v>arveja</v>
          </cell>
        </row>
        <row r="21">
          <cell r="A21" t="str">
            <v>agricola</v>
          </cell>
          <cell r="B21" t="str">
            <v>asai</v>
          </cell>
          <cell r="C21" t="str">
            <v>açaí</v>
          </cell>
        </row>
        <row r="22">
          <cell r="A22" t="str">
            <v>agricola</v>
          </cell>
          <cell r="B22" t="str">
            <v>asai_platano</v>
          </cell>
          <cell r="C22" t="str">
            <v>açaí en asocio con plátano</v>
          </cell>
        </row>
        <row r="23">
          <cell r="A23" t="str">
            <v>agricola</v>
          </cell>
          <cell r="B23" t="str">
            <v>asai_cacao</v>
          </cell>
          <cell r="C23" t="str">
            <v>açaí en asocio con cacao</v>
          </cell>
        </row>
        <row r="24">
          <cell r="A24" t="str">
            <v>pecuaria</v>
          </cell>
          <cell r="B24" t="str">
            <v>avicultura_engorde</v>
          </cell>
          <cell r="C24" t="str">
            <v>avicultura de engorde</v>
          </cell>
        </row>
        <row r="25">
          <cell r="A25" t="str">
            <v>pecuaria</v>
          </cell>
          <cell r="B25" t="str">
            <v>avicultura_postura</v>
          </cell>
          <cell r="C25" t="str">
            <v>avicultura de postura</v>
          </cell>
        </row>
        <row r="26">
          <cell r="A26" t="str">
            <v>agricola</v>
          </cell>
          <cell r="B26" t="str">
            <v>banano</v>
          </cell>
          <cell r="C26" t="str">
            <v>banano</v>
          </cell>
        </row>
        <row r="27">
          <cell r="A27" t="str">
            <v>agricola</v>
          </cell>
          <cell r="B27" t="str">
            <v>batata</v>
          </cell>
          <cell r="C27" t="str">
            <v>batata</v>
          </cell>
        </row>
        <row r="28">
          <cell r="A28" t="str">
            <v>agricola</v>
          </cell>
          <cell r="B28" t="str">
            <v>berenjena</v>
          </cell>
          <cell r="C28" t="str">
            <v>berenjena</v>
          </cell>
        </row>
        <row r="29">
          <cell r="A29" t="str">
            <v>agricola</v>
          </cell>
          <cell r="B29" t="str">
            <v>bijao</v>
          </cell>
          <cell r="C29" t="str">
            <v>bijao</v>
          </cell>
        </row>
        <row r="30">
          <cell r="A30" t="str">
            <v>agricola</v>
          </cell>
          <cell r="B30" t="str">
            <v>brocoli</v>
          </cell>
          <cell r="C30" t="str">
            <v>brócoli</v>
          </cell>
        </row>
        <row r="31">
          <cell r="A31" t="str">
            <v>pecuaria</v>
          </cell>
          <cell r="B31" t="str">
            <v>bufalos</v>
          </cell>
          <cell r="C31" t="str">
            <v>búfalos</v>
          </cell>
        </row>
        <row r="32">
          <cell r="A32" t="str">
            <v>agricola</v>
          </cell>
          <cell r="B32" t="str">
            <v>cacao</v>
          </cell>
          <cell r="C32" t="str">
            <v>cacao</v>
          </cell>
        </row>
        <row r="33">
          <cell r="A33" t="str">
            <v>agricola</v>
          </cell>
          <cell r="B33" t="str">
            <v>cacao_aguacate_criollo</v>
          </cell>
          <cell r="C33" t="str">
            <v>cacao en asocio con aguacate criollo</v>
          </cell>
        </row>
        <row r="34">
          <cell r="A34" t="str">
            <v>agricola</v>
          </cell>
          <cell r="B34" t="str">
            <v>cacao_aguacate_papelillo</v>
          </cell>
          <cell r="C34" t="str">
            <v>cacao en asocio con aguacate papelillo</v>
          </cell>
        </row>
        <row r="35">
          <cell r="A35" t="str">
            <v>agricola</v>
          </cell>
          <cell r="B35" t="str">
            <v>cacao_banano</v>
          </cell>
          <cell r="C35" t="str">
            <v>cacao en asocio con banano</v>
          </cell>
        </row>
        <row r="36">
          <cell r="A36" t="str">
            <v>agricola</v>
          </cell>
          <cell r="B36" t="str">
            <v>cacao_banano_aguacate</v>
          </cell>
          <cell r="C36" t="str">
            <v>cacao en asocio con banano y aguacate</v>
          </cell>
        </row>
        <row r="37">
          <cell r="A37" t="str">
            <v>agricola</v>
          </cell>
          <cell r="B37" t="str">
            <v>cacao_banano_aguacate_mandarina_naranja</v>
          </cell>
          <cell r="C37" t="str">
            <v>cacao en asocio con banano,aguacate, mandarina y naranja</v>
          </cell>
        </row>
        <row r="38">
          <cell r="A38" t="str">
            <v>agricola</v>
          </cell>
          <cell r="B38" t="str">
            <v>cacao_platano</v>
          </cell>
          <cell r="C38" t="str">
            <v>cacao en asocio con plátano</v>
          </cell>
        </row>
        <row r="39">
          <cell r="A39" t="str">
            <v>agricola</v>
          </cell>
          <cell r="B39" t="str">
            <v>cacao_platano_limon</v>
          </cell>
          <cell r="C39" t="str">
            <v>cacao plátano limón</v>
          </cell>
        </row>
        <row r="40">
          <cell r="A40" t="str">
            <v>agricola</v>
          </cell>
          <cell r="B40" t="str">
            <v>cacao_sombrio</v>
          </cell>
          <cell r="C40" t="str">
            <v>cacao sombrío</v>
          </cell>
        </row>
        <row r="41">
          <cell r="A41" t="str">
            <v>agricola</v>
          </cell>
          <cell r="B41" t="str">
            <v>cachaco</v>
          </cell>
          <cell r="C41" t="str">
            <v>cachaco</v>
          </cell>
        </row>
        <row r="42">
          <cell r="A42" t="str">
            <v>agricola</v>
          </cell>
          <cell r="B42" t="str">
            <v>cafe</v>
          </cell>
          <cell r="C42" t="str">
            <v>café</v>
          </cell>
        </row>
        <row r="43">
          <cell r="A43" t="str">
            <v>agricola</v>
          </cell>
          <cell r="B43" t="str">
            <v>cafe_aguacate</v>
          </cell>
          <cell r="C43" t="str">
            <v>café en asocio con aguacate</v>
          </cell>
        </row>
        <row r="44">
          <cell r="A44" t="str">
            <v>agricola</v>
          </cell>
          <cell r="B44" t="str">
            <v>cafe_frijol_arbustivo</v>
          </cell>
          <cell r="C44" t="str">
            <v>café en asocio con frijol arbustivo</v>
          </cell>
        </row>
        <row r="45">
          <cell r="A45" t="str">
            <v>agricola</v>
          </cell>
          <cell r="B45" t="str">
            <v>cafe_maiz</v>
          </cell>
          <cell r="C45" t="str">
            <v>café en asocio con maíz</v>
          </cell>
        </row>
        <row r="46">
          <cell r="A46" t="str">
            <v>agricola</v>
          </cell>
          <cell r="B46" t="str">
            <v>cafe_platano</v>
          </cell>
          <cell r="C46" t="str">
            <v>café en asocio con plátano</v>
          </cell>
        </row>
        <row r="47">
          <cell r="A47" t="str">
            <v>agricola</v>
          </cell>
          <cell r="B47" t="str">
            <v>cafe_platano_frutales_forestal</v>
          </cell>
          <cell r="C47" t="str">
            <v>café en asocio con plátano, frutales y sistema forestal</v>
          </cell>
        </row>
        <row r="48">
          <cell r="A48" t="str">
            <v>agricola</v>
          </cell>
          <cell r="B48" t="str">
            <v>cafe_sombrio</v>
          </cell>
          <cell r="C48" t="str">
            <v>Café sombrío</v>
          </cell>
        </row>
        <row r="49">
          <cell r="A49" t="str">
            <v>agricola</v>
          </cell>
          <cell r="B49" t="str">
            <v>calabacin</v>
          </cell>
          <cell r="C49" t="str">
            <v>calabacín</v>
          </cell>
        </row>
        <row r="50">
          <cell r="A50" t="str">
            <v>agricola</v>
          </cell>
          <cell r="B50" t="str">
            <v>calendula</v>
          </cell>
          <cell r="C50" t="str">
            <v>caléndula</v>
          </cell>
        </row>
        <row r="51">
          <cell r="A51" t="str">
            <v>pecuaria</v>
          </cell>
          <cell r="B51" t="str">
            <v>camaron</v>
          </cell>
          <cell r="C51" t="str">
            <v>camarón</v>
          </cell>
        </row>
        <row r="52">
          <cell r="A52" t="str">
            <v>agricola</v>
          </cell>
          <cell r="B52" t="str">
            <v>cana</v>
          </cell>
          <cell r="C52" t="str">
            <v>caña</v>
          </cell>
        </row>
        <row r="53">
          <cell r="A53" t="str">
            <v>agricola</v>
          </cell>
          <cell r="B53" t="str">
            <v>cana_flecha</v>
          </cell>
          <cell r="C53" t="str">
            <v>caña flecha</v>
          </cell>
        </row>
        <row r="54">
          <cell r="A54" t="str">
            <v>agricola</v>
          </cell>
          <cell r="B54" t="str">
            <v>cana_panelera</v>
          </cell>
          <cell r="C54" t="str">
            <v>caña panelera</v>
          </cell>
        </row>
        <row r="55">
          <cell r="A55" t="str">
            <v>pecuaria</v>
          </cell>
          <cell r="B55" t="str">
            <v>caprinos</v>
          </cell>
          <cell r="C55" t="str">
            <v>caprinos</v>
          </cell>
        </row>
        <row r="56">
          <cell r="A56" t="str">
            <v>agricola</v>
          </cell>
          <cell r="B56" t="str">
            <v>caucho</v>
          </cell>
          <cell r="C56" t="str">
            <v>caucho</v>
          </cell>
        </row>
        <row r="57">
          <cell r="A57" t="str">
            <v>agricola</v>
          </cell>
          <cell r="B57" t="str">
            <v>cebolla_bulbo</v>
          </cell>
          <cell r="C57" t="str">
            <v>cebolla bulbo</v>
          </cell>
        </row>
        <row r="58">
          <cell r="A58" t="str">
            <v>agricola</v>
          </cell>
          <cell r="B58" t="str">
            <v>cebolla_junca</v>
          </cell>
          <cell r="C58" t="str">
            <v>cebolla junca</v>
          </cell>
        </row>
        <row r="59">
          <cell r="A59" t="str">
            <v>agricola</v>
          </cell>
          <cell r="B59" t="str">
            <v>cebolla_rama</v>
          </cell>
          <cell r="C59" t="str">
            <v>cebolla de rama</v>
          </cell>
        </row>
        <row r="60">
          <cell r="A60" t="str">
            <v>agricola</v>
          </cell>
          <cell r="B60" t="str">
            <v>chontaduro</v>
          </cell>
          <cell r="C60" t="str">
            <v>chontaduro</v>
          </cell>
        </row>
        <row r="61">
          <cell r="A61" t="str">
            <v>agricola</v>
          </cell>
          <cell r="B61" t="str">
            <v>cilantro</v>
          </cell>
          <cell r="C61" t="str">
            <v>cilantro</v>
          </cell>
        </row>
        <row r="62">
          <cell r="A62" t="str">
            <v>agricola</v>
          </cell>
          <cell r="B62" t="str">
            <v>cilantro_cimarron</v>
          </cell>
          <cell r="C62" t="str">
            <v>cilantro cimarron</v>
          </cell>
        </row>
        <row r="63">
          <cell r="A63" t="str">
            <v>agricola</v>
          </cell>
          <cell r="B63" t="str">
            <v>cilantro_repollo</v>
          </cell>
          <cell r="C63" t="str">
            <v>cilantro_repollo</v>
          </cell>
        </row>
        <row r="64">
          <cell r="A64" t="str">
            <v>agricola</v>
          </cell>
          <cell r="B64" t="str">
            <v>ciruela</v>
          </cell>
          <cell r="C64" t="str">
            <v>ciruela</v>
          </cell>
        </row>
        <row r="65">
          <cell r="A65" t="str">
            <v>agricola</v>
          </cell>
          <cell r="B65" t="str">
            <v>ciruela_castilla</v>
          </cell>
          <cell r="C65" t="str">
            <v>ciruela castilla</v>
          </cell>
        </row>
        <row r="66">
          <cell r="A66" t="str">
            <v>agricola</v>
          </cell>
          <cell r="B66" t="str">
            <v>ciruela_costena</v>
          </cell>
          <cell r="C66" t="str">
            <v>ciruela costeña</v>
          </cell>
        </row>
        <row r="67">
          <cell r="A67" t="str">
            <v>agricola</v>
          </cell>
          <cell r="B67" t="str">
            <v>citricos</v>
          </cell>
          <cell r="C67" t="str">
            <v>cítricos</v>
          </cell>
        </row>
        <row r="68">
          <cell r="A68" t="str">
            <v>agricola</v>
          </cell>
          <cell r="B68" t="str">
            <v>coco</v>
          </cell>
          <cell r="C68" t="str">
            <v>coco</v>
          </cell>
        </row>
        <row r="69">
          <cell r="A69" t="str">
            <v>pecuaria</v>
          </cell>
          <cell r="B69" t="str">
            <v>codornices</v>
          </cell>
          <cell r="C69" t="str">
            <v>codornices</v>
          </cell>
        </row>
        <row r="70">
          <cell r="A70" t="str">
            <v>agricola</v>
          </cell>
          <cell r="B70" t="str">
            <v>coliflor</v>
          </cell>
          <cell r="C70" t="str">
            <v>coliflor</v>
          </cell>
        </row>
        <row r="71">
          <cell r="A71" t="str">
            <v>pecuaria</v>
          </cell>
          <cell r="B71" t="str">
            <v>cunicultura</v>
          </cell>
          <cell r="C71" t="str">
            <v>cunicultura</v>
          </cell>
        </row>
        <row r="72">
          <cell r="A72" t="str">
            <v>pecuaria</v>
          </cell>
          <cell r="B72" t="str">
            <v>cuyicultura</v>
          </cell>
          <cell r="C72" t="str">
            <v>cuyicultura</v>
          </cell>
        </row>
        <row r="73">
          <cell r="A73" t="str">
            <v>agricola</v>
          </cell>
          <cell r="B73" t="str">
            <v>esparrago</v>
          </cell>
          <cell r="C73" t="str">
            <v>espárrago</v>
          </cell>
        </row>
        <row r="74">
          <cell r="A74" t="str">
            <v>agricola</v>
          </cell>
          <cell r="B74" t="str">
            <v>espinaca</v>
          </cell>
          <cell r="C74" t="str">
            <v>espinaca</v>
          </cell>
        </row>
        <row r="75">
          <cell r="A75" t="str">
            <v>agricola</v>
          </cell>
          <cell r="B75" t="str">
            <v>fique</v>
          </cell>
          <cell r="C75" t="str">
            <v>fique</v>
          </cell>
        </row>
        <row r="76">
          <cell r="A76" t="str">
            <v>agricola</v>
          </cell>
          <cell r="B76" t="str">
            <v>fresa</v>
          </cell>
          <cell r="C76" t="str">
            <v>fresa</v>
          </cell>
        </row>
        <row r="77">
          <cell r="A77" t="str">
            <v>agricola</v>
          </cell>
          <cell r="B77" t="str">
            <v>frijol</v>
          </cell>
          <cell r="C77" t="str">
            <v>frijol</v>
          </cell>
        </row>
        <row r="78">
          <cell r="A78" t="str">
            <v>agricola</v>
          </cell>
          <cell r="B78" t="str">
            <v>frijol_arbustivo</v>
          </cell>
          <cell r="C78" t="str">
            <v>frjiol arbustivo</v>
          </cell>
        </row>
        <row r="79">
          <cell r="A79" t="str">
            <v>agricola</v>
          </cell>
          <cell r="B79" t="str">
            <v>frijol_cabeza_negra</v>
          </cell>
          <cell r="C79" t="str">
            <v>frijol cabeza negra</v>
          </cell>
        </row>
        <row r="80">
          <cell r="A80" t="str">
            <v>agricola</v>
          </cell>
          <cell r="B80" t="str">
            <v>frijol_caraota</v>
          </cell>
          <cell r="C80" t="str">
            <v>frijol caraota</v>
          </cell>
        </row>
        <row r="81">
          <cell r="A81" t="str">
            <v>agricola</v>
          </cell>
          <cell r="B81" t="str">
            <v>frijol_caupi</v>
          </cell>
          <cell r="C81" t="str">
            <v>frijol caupí</v>
          </cell>
        </row>
        <row r="82">
          <cell r="A82" t="str">
            <v>agricola</v>
          </cell>
          <cell r="B82" t="str">
            <v>frijol_rosado</v>
          </cell>
          <cell r="C82" t="str">
            <v>frijol rosado</v>
          </cell>
        </row>
        <row r="83">
          <cell r="A83" t="str">
            <v>agricola</v>
          </cell>
          <cell r="B83" t="str">
            <v>frijol_voluble</v>
          </cell>
          <cell r="C83" t="str">
            <v>frijol voluble</v>
          </cell>
        </row>
        <row r="84">
          <cell r="A84" t="str">
            <v>agricola</v>
          </cell>
          <cell r="B84" t="str">
            <v>frijol_zaragoza</v>
          </cell>
          <cell r="C84" t="str">
            <v>frijol zaragoza</v>
          </cell>
        </row>
        <row r="85">
          <cell r="A85" t="str">
            <v>pecuaria</v>
          </cell>
          <cell r="B85" t="str">
            <v>ganaderia_carne</v>
          </cell>
          <cell r="C85" t="str">
            <v>ganadería de carne</v>
          </cell>
        </row>
        <row r="86">
          <cell r="A86" t="str">
            <v>pecuaria</v>
          </cell>
          <cell r="B86" t="str">
            <v>ganaderia_cria</v>
          </cell>
          <cell r="C86" t="str">
            <v>ganadería de cría</v>
          </cell>
        </row>
        <row r="87">
          <cell r="A87" t="str">
            <v>pecuaria</v>
          </cell>
          <cell r="B87" t="str">
            <v>ganaderia_dp</v>
          </cell>
          <cell r="C87" t="str">
            <v>ganadería doble propósito</v>
          </cell>
        </row>
        <row r="88">
          <cell r="A88" t="str">
            <v>pecuaria</v>
          </cell>
          <cell r="B88" t="str">
            <v>ganaderia_leche</v>
          </cell>
          <cell r="C88" t="str">
            <v>ganadería de leche</v>
          </cell>
        </row>
        <row r="89">
          <cell r="A89" t="str">
            <v>agricola</v>
          </cell>
          <cell r="B89" t="str">
            <v>granadilla</v>
          </cell>
          <cell r="C89" t="str">
            <v>granadilla</v>
          </cell>
        </row>
        <row r="90">
          <cell r="A90" t="str">
            <v>agricola</v>
          </cell>
          <cell r="B90" t="str">
            <v>guandul</v>
          </cell>
          <cell r="C90" t="str">
            <v>guandul</v>
          </cell>
        </row>
        <row r="91">
          <cell r="A91" t="str">
            <v>agricola</v>
          </cell>
          <cell r="B91" t="str">
            <v>guayaba</v>
          </cell>
          <cell r="C91" t="str">
            <v>guayaba</v>
          </cell>
        </row>
        <row r="92">
          <cell r="A92" t="str">
            <v>agricola</v>
          </cell>
          <cell r="B92" t="str">
            <v>gulupa</v>
          </cell>
          <cell r="C92" t="str">
            <v>gulupa</v>
          </cell>
        </row>
        <row r="93">
          <cell r="A93" t="str">
            <v>agricola</v>
          </cell>
          <cell r="B93" t="str">
            <v>hierbabuena</v>
          </cell>
          <cell r="C93" t="str">
            <v>hierbabuena</v>
          </cell>
        </row>
        <row r="94">
          <cell r="A94" t="str">
            <v>agricola</v>
          </cell>
          <cell r="B94" t="str">
            <v>hortalizas</v>
          </cell>
          <cell r="C94" t="str">
            <v>hortalizas</v>
          </cell>
        </row>
        <row r="95">
          <cell r="A95" t="str">
            <v>agricola</v>
          </cell>
          <cell r="B95" t="str">
            <v>hortensias</v>
          </cell>
          <cell r="C95" t="str">
            <v>Hortensias</v>
          </cell>
        </row>
        <row r="96">
          <cell r="A96" t="str">
            <v>agricola</v>
          </cell>
          <cell r="B96" t="str">
            <v xml:space="preserve">lechuga </v>
          </cell>
          <cell r="C96" t="str">
            <v>lechuga</v>
          </cell>
        </row>
        <row r="97">
          <cell r="A97" t="str">
            <v>agricola</v>
          </cell>
          <cell r="B97" t="str">
            <v>lechuga_gourmet</v>
          </cell>
          <cell r="C97" t="str">
            <v>lechuga gourmet</v>
          </cell>
        </row>
        <row r="98">
          <cell r="A98" t="str">
            <v>agricola</v>
          </cell>
          <cell r="B98" t="str">
            <v>lechuga_hidroponica</v>
          </cell>
          <cell r="C98" t="str">
            <v>lechuga hidroponica</v>
          </cell>
        </row>
        <row r="99">
          <cell r="A99" t="str">
            <v>agricola</v>
          </cell>
          <cell r="B99" t="str">
            <v>limon</v>
          </cell>
          <cell r="C99" t="str">
            <v>limón</v>
          </cell>
        </row>
        <row r="100">
          <cell r="A100" t="str">
            <v>agricola</v>
          </cell>
          <cell r="B100" t="str">
            <v>limon_castilla</v>
          </cell>
          <cell r="C100" t="str">
            <v>limón de castilla</v>
          </cell>
        </row>
        <row r="101">
          <cell r="A101" t="str">
            <v>agricola</v>
          </cell>
          <cell r="B101" t="str">
            <v>limon_castilla_limon_mandarino</v>
          </cell>
          <cell r="C101" t="str">
            <v>limón de castilla y limón mandarino</v>
          </cell>
        </row>
        <row r="102">
          <cell r="A102" t="str">
            <v>agricola</v>
          </cell>
          <cell r="B102" t="str">
            <v>limon_criollo</v>
          </cell>
          <cell r="C102" t="str">
            <v>limón criollo</v>
          </cell>
        </row>
        <row r="103">
          <cell r="A103" t="str">
            <v>agricola</v>
          </cell>
          <cell r="B103" t="str">
            <v>limon_mandarina</v>
          </cell>
          <cell r="C103" t="str">
            <v xml:space="preserve">limón en asocio con mandarina </v>
          </cell>
        </row>
        <row r="104">
          <cell r="A104" t="str">
            <v>agricola</v>
          </cell>
          <cell r="B104" t="str">
            <v>limon_mandarino</v>
          </cell>
          <cell r="C104" t="str">
            <v>limón mandarino</v>
          </cell>
        </row>
        <row r="105">
          <cell r="A105" t="str">
            <v>agricola</v>
          </cell>
          <cell r="B105" t="str">
            <v>limon_tahiti</v>
          </cell>
          <cell r="C105" t="str">
            <v>limón Tahití</v>
          </cell>
        </row>
        <row r="106">
          <cell r="A106" t="str">
            <v>agricola</v>
          </cell>
          <cell r="B106" t="str">
            <v>lulo</v>
          </cell>
          <cell r="C106" t="str">
            <v>lulo</v>
          </cell>
        </row>
        <row r="107">
          <cell r="A107" t="str">
            <v>agricola</v>
          </cell>
          <cell r="B107" t="str">
            <v>maiz</v>
          </cell>
          <cell r="C107" t="str">
            <v>maíz</v>
          </cell>
        </row>
        <row r="108">
          <cell r="A108" t="str">
            <v>agricola</v>
          </cell>
          <cell r="B108" t="str">
            <v>maiz amarillo</v>
          </cell>
          <cell r="C108" t="str">
            <v>maíz amarillo</v>
          </cell>
        </row>
        <row r="109">
          <cell r="A109" t="str">
            <v>agricola</v>
          </cell>
          <cell r="B109" t="str">
            <v>maiz puya</v>
          </cell>
          <cell r="C109" t="str">
            <v>maíz puya</v>
          </cell>
        </row>
        <row r="110">
          <cell r="A110" t="str">
            <v>agricola</v>
          </cell>
          <cell r="B110" t="str">
            <v>maiz_amarillo</v>
          </cell>
          <cell r="C110" t="str">
            <v xml:space="preserve">Maíz amarillo </v>
          </cell>
        </row>
        <row r="111">
          <cell r="A111" t="str">
            <v>agricola</v>
          </cell>
          <cell r="B111" t="str">
            <v>maiz_amarillo_tradicional</v>
          </cell>
          <cell r="C111" t="str">
            <v>maíz amarillo  tradicional</v>
          </cell>
        </row>
        <row r="112">
          <cell r="A112" t="str">
            <v>agricola</v>
          </cell>
          <cell r="B112" t="str">
            <v>maiz_amarillo_tecnificado</v>
          </cell>
          <cell r="C112" t="str">
            <v>maíz amarillo  tecnificado</v>
          </cell>
        </row>
        <row r="113">
          <cell r="A113" t="str">
            <v>agricola</v>
          </cell>
          <cell r="B113" t="str">
            <v>maiz_blanco</v>
          </cell>
          <cell r="C113" t="str">
            <v>Maíz blanco tradicional</v>
          </cell>
        </row>
        <row r="114">
          <cell r="A114" t="str">
            <v>agricola</v>
          </cell>
          <cell r="B114" t="str">
            <v>maiz_blanco_tradicional</v>
          </cell>
          <cell r="C114" t="str">
            <v>maíz blanco tradicional</v>
          </cell>
        </row>
        <row r="115">
          <cell r="A115" t="str">
            <v>agricola</v>
          </cell>
          <cell r="B115" t="str">
            <v>maiz_blanco_tecnificado</v>
          </cell>
          <cell r="C115" t="str">
            <v>maíz blanco tecnificado</v>
          </cell>
        </row>
        <row r="116">
          <cell r="A116" t="str">
            <v>agricola</v>
          </cell>
          <cell r="B116" t="str">
            <v>maiz_puya</v>
          </cell>
          <cell r="C116" t="str">
            <v>maíz puya</v>
          </cell>
        </row>
        <row r="117">
          <cell r="A117" t="str">
            <v>agricola</v>
          </cell>
          <cell r="B117" t="str">
            <v>maiz_tecnificado</v>
          </cell>
          <cell r="C117" t="str">
            <v>maíz tecnificado</v>
          </cell>
        </row>
        <row r="118">
          <cell r="A118" t="str">
            <v>agricola</v>
          </cell>
          <cell r="B118" t="str">
            <v>maiz_tradicional</v>
          </cell>
          <cell r="C118" t="str">
            <v>maíz tradicional</v>
          </cell>
        </row>
        <row r="119">
          <cell r="A119" t="str">
            <v>agricola</v>
          </cell>
          <cell r="B119" t="str">
            <v>malanga</v>
          </cell>
          <cell r="C119" t="str">
            <v>malanga</v>
          </cell>
        </row>
        <row r="120">
          <cell r="A120" t="str">
            <v>agricola</v>
          </cell>
          <cell r="B120" t="str">
            <v>mamoncillo</v>
          </cell>
          <cell r="C120" t="str">
            <v>mamoncillo</v>
          </cell>
        </row>
        <row r="121">
          <cell r="A121" t="str">
            <v>agricola</v>
          </cell>
          <cell r="B121" t="str">
            <v>mamoncillo</v>
          </cell>
          <cell r="C121" t="str">
            <v>mamoncillo</v>
          </cell>
        </row>
        <row r="122">
          <cell r="A122" t="str">
            <v>agricola</v>
          </cell>
          <cell r="B122" t="str">
            <v>mandarina</v>
          </cell>
          <cell r="C122" t="str">
            <v>mandarina</v>
          </cell>
        </row>
        <row r="123">
          <cell r="A123" t="str">
            <v>agricola</v>
          </cell>
          <cell r="B123" t="str">
            <v>mango</v>
          </cell>
          <cell r="C123" t="str">
            <v>mango</v>
          </cell>
        </row>
        <row r="124">
          <cell r="A124" t="str">
            <v>agricola</v>
          </cell>
          <cell r="B124" t="str">
            <v>mango_hilaza</v>
          </cell>
          <cell r="C124" t="str">
            <v>mango hilaza</v>
          </cell>
        </row>
        <row r="125">
          <cell r="A125" t="str">
            <v>agricola</v>
          </cell>
          <cell r="B125" t="str">
            <v>mango_keitt</v>
          </cell>
          <cell r="C125" t="str">
            <v>mango keitt</v>
          </cell>
        </row>
        <row r="126">
          <cell r="A126" t="str">
            <v>agricola</v>
          </cell>
          <cell r="B126" t="str">
            <v>mango_tommy</v>
          </cell>
          <cell r="C126" t="str">
            <v>mango tommy</v>
          </cell>
        </row>
        <row r="127">
          <cell r="A127" t="str">
            <v>agricola</v>
          </cell>
          <cell r="B127" t="str">
            <v>manzanilla</v>
          </cell>
          <cell r="C127" t="str">
            <v>manzanilla</v>
          </cell>
        </row>
        <row r="128">
          <cell r="A128" t="str">
            <v>agricola</v>
          </cell>
          <cell r="B128" t="str">
            <v>maracuya</v>
          </cell>
          <cell r="C128" t="str">
            <v>maracuyá</v>
          </cell>
        </row>
        <row r="129">
          <cell r="A129" t="str">
            <v>agricola</v>
          </cell>
          <cell r="B129" t="str">
            <v>melon</v>
          </cell>
          <cell r="C129" t="str">
            <v xml:space="preserve">melón </v>
          </cell>
        </row>
        <row r="130">
          <cell r="A130" t="str">
            <v>agricola</v>
          </cell>
          <cell r="B130" t="str">
            <v>mora</v>
          </cell>
          <cell r="C130" t="str">
            <v>mora</v>
          </cell>
        </row>
        <row r="131">
          <cell r="A131" t="str">
            <v>agricola</v>
          </cell>
          <cell r="B131" t="str">
            <v>name</v>
          </cell>
          <cell r="C131" t="str">
            <v>ñame</v>
          </cell>
        </row>
        <row r="132">
          <cell r="A132" t="str">
            <v>agricola</v>
          </cell>
          <cell r="B132" t="str">
            <v>name_diamante</v>
          </cell>
          <cell r="C132" t="str">
            <v>ñame diamante</v>
          </cell>
        </row>
        <row r="133">
          <cell r="A133" t="str">
            <v>agricola</v>
          </cell>
          <cell r="B133" t="str">
            <v>name_espino</v>
          </cell>
          <cell r="C133" t="str">
            <v>ñame espino</v>
          </cell>
        </row>
        <row r="134">
          <cell r="A134" t="str">
            <v>agricola</v>
          </cell>
          <cell r="B134" t="str">
            <v>naranja</v>
          </cell>
          <cell r="C134" t="str">
            <v>naranja</v>
          </cell>
        </row>
        <row r="135">
          <cell r="A135" t="str">
            <v>agricola</v>
          </cell>
          <cell r="B135" t="str">
            <v>naranja_valencia</v>
          </cell>
          <cell r="C135" t="str">
            <v>naranja valencia</v>
          </cell>
        </row>
        <row r="136">
          <cell r="A136" t="str">
            <v>pecuaria</v>
          </cell>
          <cell r="B136" t="str">
            <v>ovinos</v>
          </cell>
          <cell r="C136" t="str">
            <v>ovinos</v>
          </cell>
        </row>
        <row r="137">
          <cell r="A137" t="str">
            <v>agricola</v>
          </cell>
          <cell r="B137" t="str">
            <v>palma_aceite</v>
          </cell>
          <cell r="C137" t="str">
            <v>palma de aceite</v>
          </cell>
        </row>
        <row r="138">
          <cell r="A138" t="str">
            <v>agricola</v>
          </cell>
          <cell r="B138" t="str">
            <v>papa</v>
          </cell>
          <cell r="C138" t="str">
            <v>papa</v>
          </cell>
        </row>
        <row r="139">
          <cell r="A139" t="str">
            <v>agricola</v>
          </cell>
          <cell r="B139" t="str">
            <v>papa_criolla</v>
          </cell>
          <cell r="C139" t="str">
            <v>papa criolla</v>
          </cell>
        </row>
        <row r="140">
          <cell r="A140" t="str">
            <v>agricola</v>
          </cell>
          <cell r="B140" t="str">
            <v>papaya</v>
          </cell>
          <cell r="C140" t="str">
            <v>papaya</v>
          </cell>
        </row>
        <row r="141">
          <cell r="A141" t="str">
            <v>agricola</v>
          </cell>
          <cell r="B141" t="str">
            <v>patilla</v>
          </cell>
          <cell r="C141" t="str">
            <v>patilla</v>
          </cell>
        </row>
        <row r="142">
          <cell r="A142" t="str">
            <v>agricola</v>
          </cell>
          <cell r="B142" t="str">
            <v>patilla_melon</v>
          </cell>
          <cell r="C142" t="str">
            <v>patilla en asocio con melón</v>
          </cell>
        </row>
        <row r="143">
          <cell r="A143" t="str">
            <v>agricola</v>
          </cell>
          <cell r="B143" t="str">
            <v>pepino_guiso</v>
          </cell>
          <cell r="C143" t="str">
            <v>pepino guiso</v>
          </cell>
        </row>
        <row r="144">
          <cell r="A144" t="str">
            <v>pecuaria</v>
          </cell>
          <cell r="B144" t="str">
            <v>piangua</v>
          </cell>
          <cell r="C144" t="str">
            <v>piangua</v>
          </cell>
        </row>
        <row r="145">
          <cell r="A145" t="str">
            <v>agricola</v>
          </cell>
          <cell r="B145" t="str">
            <v>pimenton</v>
          </cell>
          <cell r="C145" t="str">
            <v>pimentón</v>
          </cell>
        </row>
        <row r="146">
          <cell r="A146" t="str">
            <v>agricola</v>
          </cell>
          <cell r="B146" t="str">
            <v>pimienta</v>
          </cell>
          <cell r="C146" t="str">
            <v>pimienta</v>
          </cell>
        </row>
        <row r="147">
          <cell r="A147" t="str">
            <v>agricola</v>
          </cell>
          <cell r="B147" t="str">
            <v>pimientos</v>
          </cell>
          <cell r="C147" t="str">
            <v>pimientos</v>
          </cell>
        </row>
        <row r="148">
          <cell r="A148" t="str">
            <v>agricola</v>
          </cell>
          <cell r="B148" t="str">
            <v>pina</v>
          </cell>
          <cell r="C148" t="str">
            <v>piña</v>
          </cell>
        </row>
        <row r="149">
          <cell r="A149" t="str">
            <v>pecuaria</v>
          </cell>
          <cell r="B149" t="str">
            <v>piscicultura_bocachico</v>
          </cell>
          <cell r="C149" t="str">
            <v>piscicultura</v>
          </cell>
        </row>
        <row r="150">
          <cell r="A150" t="str">
            <v>pecuaria</v>
          </cell>
          <cell r="B150" t="str">
            <v>piscicultura_cachama</v>
          </cell>
          <cell r="C150" t="str">
            <v>piscicultura cachama</v>
          </cell>
        </row>
        <row r="151">
          <cell r="A151" t="str">
            <v>pecuaria</v>
          </cell>
          <cell r="B151" t="str">
            <v>piscicultura_cachama_bocachico</v>
          </cell>
          <cell r="C151" t="str">
            <v>piscicultura cachama bocachico</v>
          </cell>
        </row>
        <row r="152">
          <cell r="A152" t="str">
            <v>pecuaria</v>
          </cell>
          <cell r="B152" t="str">
            <v>piscicultura_tilapia</v>
          </cell>
          <cell r="C152" t="str">
            <v>piscicultura tilapia</v>
          </cell>
        </row>
        <row r="153">
          <cell r="A153" t="str">
            <v>pecuaria</v>
          </cell>
          <cell r="B153" t="str">
            <v>piscicultura_tilapia_bocachico</v>
          </cell>
          <cell r="C153" t="str">
            <v>piscicultura tilapia y bocachico</v>
          </cell>
        </row>
        <row r="154">
          <cell r="A154" t="str">
            <v>pecuaria</v>
          </cell>
          <cell r="B154" t="str">
            <v>piscicultura_tilapia_cachama</v>
          </cell>
          <cell r="C154" t="str">
            <v>piscicultura tilapia y cachama</v>
          </cell>
        </row>
        <row r="155">
          <cell r="A155" t="str">
            <v>pecuaria</v>
          </cell>
          <cell r="B155" t="str">
            <v>piscicultura_cachama_mojarra</v>
          </cell>
          <cell r="C155" t="str">
            <v>piscicultura cachama y mojarra</v>
          </cell>
        </row>
        <row r="156">
          <cell r="A156" t="str">
            <v>pecuaria</v>
          </cell>
          <cell r="B156" t="str">
            <v>piscicultura_trucha</v>
          </cell>
          <cell r="C156" t="str">
            <v>piscicultura trucha</v>
          </cell>
        </row>
        <row r="157">
          <cell r="A157" t="str">
            <v>agricola</v>
          </cell>
          <cell r="B157" t="str">
            <v>platano</v>
          </cell>
          <cell r="C157" t="str">
            <v>plátano</v>
          </cell>
        </row>
        <row r="158">
          <cell r="A158" t="str">
            <v>agricola</v>
          </cell>
          <cell r="B158" t="str">
            <v>platano_harton</v>
          </cell>
          <cell r="C158" t="str">
            <v>plátano hartón</v>
          </cell>
        </row>
        <row r="159">
          <cell r="A159" t="str">
            <v>pecuaria</v>
          </cell>
          <cell r="B159" t="str">
            <v>porcicultura_ceba</v>
          </cell>
          <cell r="C159" t="str">
            <v>porcicultura de ceba</v>
          </cell>
        </row>
        <row r="160">
          <cell r="A160" t="str">
            <v>pecuaria</v>
          </cell>
          <cell r="B160" t="str">
            <v>porcicultura_ciclo_completo</v>
          </cell>
          <cell r="C160" t="str">
            <v>porcicultura de ciclo completo</v>
          </cell>
        </row>
        <row r="161">
          <cell r="A161" t="str">
            <v>pecuaria</v>
          </cell>
          <cell r="B161" t="str">
            <v>porcicultura_cria</v>
          </cell>
          <cell r="C161" t="str">
            <v>porcicultura de cría</v>
          </cell>
        </row>
        <row r="162">
          <cell r="A162" t="str">
            <v>pecuaria</v>
          </cell>
          <cell r="B162" t="str">
            <v>porcicultura_cria_levante</v>
          </cell>
          <cell r="C162" t="str">
            <v>porcicultura de cría y levante</v>
          </cell>
        </row>
        <row r="163">
          <cell r="A163" t="str">
            <v>agricola</v>
          </cell>
          <cell r="B163" t="str">
            <v>rambutan</v>
          </cell>
          <cell r="C163" t="str">
            <v>rambutan</v>
          </cell>
        </row>
        <row r="164">
          <cell r="A164" t="str">
            <v>agricola</v>
          </cell>
          <cell r="B164" t="str">
            <v>remolacha</v>
          </cell>
          <cell r="C164" t="str">
            <v>remolacha</v>
          </cell>
        </row>
        <row r="165">
          <cell r="A165" t="str">
            <v>agricola</v>
          </cell>
          <cell r="B165" t="str">
            <v>repollo</v>
          </cell>
          <cell r="C165" t="str">
            <v>repollo</v>
          </cell>
        </row>
        <row r="166">
          <cell r="A166" t="str">
            <v>agricola</v>
          </cell>
          <cell r="B166" t="str">
            <v>romero</v>
          </cell>
          <cell r="C166" t="str">
            <v>romero</v>
          </cell>
        </row>
        <row r="167">
          <cell r="A167" t="str">
            <v>agricola</v>
          </cell>
          <cell r="B167" t="str">
            <v>sacha_inchi</v>
          </cell>
          <cell r="C167" t="str">
            <v>sacha inchi</v>
          </cell>
        </row>
        <row r="168">
          <cell r="A168" t="str">
            <v>agricola</v>
          </cell>
          <cell r="B168" t="str">
            <v>sorgo</v>
          </cell>
          <cell r="C168" t="str">
            <v>sorgo</v>
          </cell>
        </row>
        <row r="169">
          <cell r="A169" t="str">
            <v>agricola</v>
          </cell>
          <cell r="B169" t="str">
            <v>soya</v>
          </cell>
          <cell r="C169" t="str">
            <v>soya</v>
          </cell>
        </row>
        <row r="170">
          <cell r="A170" t="str">
            <v>agricola</v>
          </cell>
          <cell r="B170" t="str">
            <v>stevia</v>
          </cell>
          <cell r="C170" t="str">
            <v>stevia</v>
          </cell>
        </row>
        <row r="171">
          <cell r="A171" t="str">
            <v>agricola</v>
          </cell>
          <cell r="B171" t="str">
            <v>tabaco</v>
          </cell>
          <cell r="C171" t="str">
            <v>tabaco</v>
          </cell>
        </row>
        <row r="172">
          <cell r="A172" t="str">
            <v>agricola</v>
          </cell>
          <cell r="B172" t="str">
            <v>tomate_arbol</v>
          </cell>
          <cell r="C172" t="str">
            <v>tomate de árbol</v>
          </cell>
        </row>
        <row r="173">
          <cell r="A173" t="str">
            <v>agricola</v>
          </cell>
          <cell r="B173" t="str">
            <v>tomate_cherry</v>
          </cell>
          <cell r="C173" t="str">
            <v>tomate cherry</v>
          </cell>
        </row>
        <row r="174">
          <cell r="A174" t="str">
            <v>agricola</v>
          </cell>
          <cell r="B174" t="str">
            <v>tomate_invernadero</v>
          </cell>
          <cell r="C174" t="str">
            <v>tomate de invernadero</v>
          </cell>
        </row>
        <row r="175">
          <cell r="A175" t="str">
            <v>agricola</v>
          </cell>
          <cell r="B175" t="str">
            <v>tomate_mesa</v>
          </cell>
          <cell r="C175" t="str">
            <v>tomate de mesa</v>
          </cell>
        </row>
        <row r="176">
          <cell r="A176" t="str">
            <v>agricola</v>
          </cell>
          <cell r="B176" t="str">
            <v>tomillo</v>
          </cell>
          <cell r="C176" t="str">
            <v>tomillo</v>
          </cell>
        </row>
        <row r="177">
          <cell r="A177" t="str">
            <v>agricola</v>
          </cell>
          <cell r="B177" t="str">
            <v>uchuva</v>
          </cell>
          <cell r="C177" t="str">
            <v>uchuva</v>
          </cell>
        </row>
        <row r="178">
          <cell r="A178" t="str">
            <v>agricola</v>
          </cell>
          <cell r="B178" t="str">
            <v>uva</v>
          </cell>
          <cell r="C178" t="str">
            <v>uva</v>
          </cell>
        </row>
        <row r="179">
          <cell r="A179" t="str">
            <v>agricola</v>
          </cell>
          <cell r="B179" t="str">
            <v>yuca</v>
          </cell>
          <cell r="C179" t="str">
            <v>yuca</v>
          </cell>
        </row>
        <row r="180">
          <cell r="A180" t="str">
            <v>agricola</v>
          </cell>
          <cell r="B180" t="str">
            <v>yuca_industrial</v>
          </cell>
          <cell r="C180" t="str">
            <v>yuca para uso industrial</v>
          </cell>
        </row>
        <row r="181">
          <cell r="A181" t="str">
            <v>agricola</v>
          </cell>
          <cell r="B181" t="str">
            <v>yuca_maiz</v>
          </cell>
          <cell r="C181" t="str">
            <v>yuca en asocio con maíz</v>
          </cell>
        </row>
        <row r="182">
          <cell r="A182" t="str">
            <v>agricola</v>
          </cell>
          <cell r="B182" t="str">
            <v>yuca_maiz_ahuyama</v>
          </cell>
          <cell r="C182" t="str">
            <v>yuca en asocio con maíz y ahuyama</v>
          </cell>
        </row>
        <row r="183">
          <cell r="A183" t="str">
            <v>agricola</v>
          </cell>
          <cell r="B183" t="str">
            <v>yuca_maiz_name</v>
          </cell>
          <cell r="C183" t="str">
            <v>yuca en asocio con maíz y ñame</v>
          </cell>
        </row>
        <row r="184">
          <cell r="A184" t="str">
            <v>agricola</v>
          </cell>
          <cell r="B184" t="str">
            <v>yuca_maiz_name_patilla</v>
          </cell>
          <cell r="C184" t="str">
            <v>Yuca en asocio con maíz, ñame y patilla</v>
          </cell>
        </row>
        <row r="185">
          <cell r="A185" t="str">
            <v>agricola</v>
          </cell>
          <cell r="B185" t="str">
            <v>yuca_maiz_patilla</v>
          </cell>
          <cell r="C185" t="str">
            <v>yuca en asocio con maíz y patilla</v>
          </cell>
        </row>
        <row r="186">
          <cell r="A186" t="str">
            <v>agricola</v>
          </cell>
          <cell r="B186" t="str">
            <v>yuca_name</v>
          </cell>
          <cell r="C186" t="str">
            <v>yuca en asocio con ñame</v>
          </cell>
        </row>
        <row r="187">
          <cell r="A187" t="str">
            <v>agricola</v>
          </cell>
          <cell r="B187" t="str">
            <v>zanahoria</v>
          </cell>
          <cell r="C187" t="str">
            <v>zanahoria</v>
          </cell>
        </row>
        <row r="188">
          <cell r="A188" t="str">
            <v>agricola</v>
          </cell>
          <cell r="B188" t="str">
            <v>pepino_cohombro</v>
          </cell>
          <cell r="C188" t="str">
            <v>pepino cohombro</v>
          </cell>
        </row>
        <row r="189">
          <cell r="A189" t="str">
            <v>agricola</v>
          </cell>
          <cell r="B189" t="str">
            <v>habichuela</v>
          </cell>
          <cell r="C189" t="str">
            <v>habichuela</v>
          </cell>
        </row>
        <row r="190">
          <cell r="A190" t="str">
            <v>pecuaria</v>
          </cell>
          <cell r="B190" t="str">
            <v>porcicultura_levante</v>
          </cell>
          <cell r="C190" t="str">
            <v>porcicultura de levante</v>
          </cell>
        </row>
        <row r="191">
          <cell r="A191" t="str">
            <v>agricola</v>
          </cell>
          <cell r="B191" t="str">
            <v>aromaticas</v>
          </cell>
          <cell r="C191" t="str">
            <v>aromáticas</v>
          </cell>
        </row>
        <row r="192">
          <cell r="A192" t="str">
            <v>agricola</v>
          </cell>
          <cell r="B192" t="str">
            <v>romero</v>
          </cell>
          <cell r="C192" t="str">
            <v>romero</v>
          </cell>
        </row>
        <row r="193">
          <cell r="A193" t="str">
            <v>agricola</v>
          </cell>
          <cell r="B193" t="str">
            <v>calendula</v>
          </cell>
          <cell r="C193" t="str">
            <v>caléndula</v>
          </cell>
        </row>
        <row r="194">
          <cell r="A194" t="str">
            <v>agricola</v>
          </cell>
          <cell r="B194" t="str">
            <v>arroz_riego_voleo</v>
          </cell>
          <cell r="C194" t="str">
            <v>Arroz riego siembra al voleo</v>
          </cell>
        </row>
        <row r="195">
          <cell r="A195" t="str">
            <v>agricola</v>
          </cell>
          <cell r="B195" t="str">
            <v>arroz_riego_transplante</v>
          </cell>
          <cell r="C195" t="str">
            <v xml:space="preserve">Arroz riego siembra transplante </v>
          </cell>
        </row>
        <row r="196">
          <cell r="A196" t="str">
            <v>agricola</v>
          </cell>
          <cell r="B196" t="str">
            <v>girasol</v>
          </cell>
          <cell r="C196" t="str">
            <v>girasol</v>
          </cell>
        </row>
        <row r="197">
          <cell r="A197" t="str">
            <v>agricola</v>
          </cell>
          <cell r="B197" t="str">
            <v>guayaba_agria</v>
          </cell>
          <cell r="C197" t="str">
            <v>guayaba agria</v>
          </cell>
        </row>
      </sheetData>
      <sheetData sheetId="1"/>
      <sheetData sheetId="2"/>
      <sheetData sheetId="3"/>
      <sheetData sheetId="4"/>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K52"/>
  <sheetViews>
    <sheetView zoomScale="70" zoomScaleNormal="70" workbookViewId="0">
      <pane xSplit="1" topLeftCell="G1" activePane="topRight" state="frozen"/>
      <selection pane="topRight" activeCell="H1" sqref="H1"/>
    </sheetView>
  </sheetViews>
  <sheetFormatPr baseColWidth="10" defaultColWidth="11.42578125" defaultRowHeight="15" x14ac:dyDescent="0.25"/>
  <cols>
    <col min="1" max="1" width="16.42578125" style="1" customWidth="1"/>
    <col min="2" max="2" width="11.42578125" style="1"/>
    <col min="3" max="4" width="15.42578125" style="1" customWidth="1"/>
    <col min="5" max="5" width="18" style="1" customWidth="1"/>
    <col min="6" max="6" width="13.42578125" style="1" customWidth="1"/>
    <col min="7" max="7" width="16.42578125" style="1" customWidth="1"/>
    <col min="8" max="8" width="14.85546875" style="1" customWidth="1"/>
    <col min="9" max="9" width="11.42578125" style="1"/>
    <col min="10" max="10" width="22.140625" style="1" customWidth="1"/>
    <col min="11" max="11" width="18" style="1" customWidth="1"/>
    <col min="12" max="16384" width="11.42578125" style="1"/>
  </cols>
  <sheetData>
    <row r="1" spans="1:11" x14ac:dyDescent="0.25">
      <c r="A1" s="3" t="s">
        <v>0</v>
      </c>
      <c r="B1" s="3"/>
      <c r="C1" s="3" t="s">
        <v>1</v>
      </c>
      <c r="D1" s="3" t="s">
        <v>2</v>
      </c>
      <c r="E1" s="3" t="s">
        <v>3</v>
      </c>
      <c r="F1" s="71" t="s">
        <v>4</v>
      </c>
      <c r="G1" s="3" t="s">
        <v>5</v>
      </c>
      <c r="H1" s="3" t="s">
        <v>6</v>
      </c>
      <c r="I1" s="3" t="s">
        <v>7</v>
      </c>
      <c r="J1" s="3" t="s">
        <v>8</v>
      </c>
      <c r="K1" s="13"/>
    </row>
    <row r="2" spans="1:11" x14ac:dyDescent="0.25">
      <c r="A2" s="77" t="s">
        <v>9</v>
      </c>
      <c r="B2" s="24" t="s">
        <v>10</v>
      </c>
      <c r="C2" s="25">
        <v>1.541722</v>
      </c>
      <c r="D2" s="25">
        <v>1.54172</v>
      </c>
      <c r="E2" s="25">
        <v>1.54172</v>
      </c>
      <c r="F2" s="25">
        <v>1.5417189999999998</v>
      </c>
      <c r="G2" s="25">
        <v>1.54172</v>
      </c>
      <c r="H2" s="25">
        <v>1.5417190000000001</v>
      </c>
      <c r="I2" s="25">
        <v>1.54172</v>
      </c>
      <c r="J2" s="25">
        <v>1.54172</v>
      </c>
      <c r="K2" s="69"/>
    </row>
    <row r="3" spans="1:11" x14ac:dyDescent="0.25">
      <c r="A3" s="78"/>
      <c r="B3" s="24" t="s">
        <v>11</v>
      </c>
      <c r="C3" s="25">
        <v>1.541722</v>
      </c>
      <c r="D3" s="25">
        <v>1.3597459999999999</v>
      </c>
      <c r="E3" s="25">
        <v>1.3597459999999999</v>
      </c>
      <c r="F3" s="25">
        <v>1.3063009999999999</v>
      </c>
      <c r="G3" s="25">
        <v>1.54172</v>
      </c>
      <c r="H3" s="25">
        <v>1.5417190000000001</v>
      </c>
      <c r="I3" s="25">
        <v>1.54172</v>
      </c>
      <c r="J3" s="25">
        <v>1.54172</v>
      </c>
      <c r="K3" s="69"/>
    </row>
    <row r="4" spans="1:11" x14ac:dyDescent="0.25">
      <c r="A4" s="78"/>
      <c r="B4" s="24" t="s">
        <v>12</v>
      </c>
      <c r="C4" s="25">
        <v>0</v>
      </c>
      <c r="D4" s="25">
        <v>0.181974</v>
      </c>
      <c r="E4" s="25">
        <v>0.181974</v>
      </c>
      <c r="F4" s="25">
        <v>0.23541799999999999</v>
      </c>
      <c r="G4" s="25">
        <v>0</v>
      </c>
      <c r="H4" s="25">
        <v>0</v>
      </c>
      <c r="I4" s="25">
        <v>0</v>
      </c>
      <c r="J4" s="25">
        <v>0</v>
      </c>
      <c r="K4" s="69"/>
    </row>
    <row r="5" spans="1:11" x14ac:dyDescent="0.25">
      <c r="A5" s="79"/>
      <c r="B5" s="26" t="s">
        <v>13</v>
      </c>
      <c r="C5" s="27">
        <f t="shared" ref="C5:J5" si="0">C3/C2</f>
        <v>1</v>
      </c>
      <c r="D5" s="27">
        <f t="shared" si="0"/>
        <v>0.88196689411825746</v>
      </c>
      <c r="E5" s="27">
        <f t="shared" si="0"/>
        <v>0.88196689411825746</v>
      </c>
      <c r="F5" s="27">
        <f t="shared" si="0"/>
        <v>0.84730161592352438</v>
      </c>
      <c r="G5" s="27">
        <f t="shared" si="0"/>
        <v>1</v>
      </c>
      <c r="H5" s="27">
        <f t="shared" si="0"/>
        <v>1</v>
      </c>
      <c r="I5" s="27">
        <f t="shared" si="0"/>
        <v>1</v>
      </c>
      <c r="J5" s="27">
        <f t="shared" si="0"/>
        <v>1</v>
      </c>
      <c r="K5" s="70"/>
    </row>
    <row r="6" spans="1:11" x14ac:dyDescent="0.25">
      <c r="A6" s="77" t="s">
        <v>14</v>
      </c>
      <c r="B6" s="24" t="s">
        <v>10</v>
      </c>
      <c r="C6" s="25">
        <v>1626.1731119999999</v>
      </c>
      <c r="D6" s="25">
        <v>1626.173104</v>
      </c>
      <c r="E6" s="25">
        <v>1626.173104</v>
      </c>
      <c r="F6" s="25">
        <v>1626.1731030000001</v>
      </c>
      <c r="G6" s="25">
        <v>1626.1731020000004</v>
      </c>
      <c r="H6" s="25">
        <v>1626.1730969999999</v>
      </c>
      <c r="I6" s="25">
        <v>1626.173102</v>
      </c>
      <c r="J6" s="25">
        <v>1626.1731150000003</v>
      </c>
      <c r="K6" s="69"/>
    </row>
    <row r="7" spans="1:11" x14ac:dyDescent="0.25">
      <c r="A7" s="78"/>
      <c r="B7" s="24" t="s">
        <v>11</v>
      </c>
      <c r="C7" s="25">
        <v>1608.2398089999999</v>
      </c>
      <c r="D7" s="25">
        <v>1492.099506</v>
      </c>
      <c r="E7" s="25">
        <v>1492.099506</v>
      </c>
      <c r="F7" s="25">
        <v>1492.0995050000001</v>
      </c>
      <c r="G7" s="25">
        <v>1492.0995040000005</v>
      </c>
      <c r="H7" s="25">
        <v>1492.0995049999999</v>
      </c>
      <c r="I7" s="25">
        <v>1492.099504</v>
      </c>
      <c r="J7" s="25">
        <v>1489.5673100000004</v>
      </c>
      <c r="K7" s="69"/>
    </row>
    <row r="8" spans="1:11" x14ac:dyDescent="0.25">
      <c r="A8" s="78"/>
      <c r="B8" s="24" t="s">
        <v>12</v>
      </c>
      <c r="C8" s="25">
        <v>17.933302999999999</v>
      </c>
      <c r="D8" s="25">
        <v>134.073598</v>
      </c>
      <c r="E8" s="25">
        <v>134.073598</v>
      </c>
      <c r="F8" s="25">
        <v>134.073598</v>
      </c>
      <c r="G8" s="25">
        <v>134.073598</v>
      </c>
      <c r="H8" s="25">
        <v>134.07359199999999</v>
      </c>
      <c r="I8" s="25">
        <v>134.073598</v>
      </c>
      <c r="J8" s="25">
        <v>136.605805</v>
      </c>
      <c r="K8" s="69"/>
    </row>
    <row r="9" spans="1:11" x14ac:dyDescent="0.25">
      <c r="A9" s="79"/>
      <c r="B9" s="26" t="s">
        <v>13</v>
      </c>
      <c r="C9" s="27">
        <f t="shared" ref="C9:J9" si="1">C7/C6</f>
        <v>0.98897208245071511</v>
      </c>
      <c r="D9" s="27">
        <f t="shared" si="1"/>
        <v>0.91755269001177631</v>
      </c>
      <c r="E9" s="27">
        <f t="shared" si="1"/>
        <v>0.91755269001177631</v>
      </c>
      <c r="F9" s="27">
        <f t="shared" si="1"/>
        <v>0.91755268996107608</v>
      </c>
      <c r="G9" s="27">
        <f t="shared" si="1"/>
        <v>0.91755268991037586</v>
      </c>
      <c r="H9" s="27">
        <f t="shared" si="1"/>
        <v>0.91755269334651901</v>
      </c>
      <c r="I9" s="27">
        <f t="shared" si="1"/>
        <v>0.91755268991037586</v>
      </c>
      <c r="J9" s="27">
        <f t="shared" si="1"/>
        <v>0.91599553347676643</v>
      </c>
      <c r="K9" s="70"/>
    </row>
    <row r="10" spans="1:11" x14ac:dyDescent="0.25">
      <c r="A10" s="77" t="s">
        <v>15</v>
      </c>
      <c r="B10" s="24" t="s">
        <v>10</v>
      </c>
      <c r="C10" s="25">
        <v>2166.2149240000003</v>
      </c>
      <c r="D10" s="25">
        <v>2166.2149220000001</v>
      </c>
      <c r="E10" s="25">
        <v>2166.2149220000001</v>
      </c>
      <c r="F10" s="25">
        <v>2166.2149259999997</v>
      </c>
      <c r="G10" s="25">
        <v>2166.2149279999994</v>
      </c>
      <c r="H10" s="25">
        <v>2166.2149340000001</v>
      </c>
      <c r="I10" s="25">
        <v>2166.2149239999999</v>
      </c>
      <c r="J10" s="25">
        <v>2166.2149169999998</v>
      </c>
      <c r="K10" s="69"/>
    </row>
    <row r="11" spans="1:11" x14ac:dyDescent="0.25">
      <c r="A11" s="78"/>
      <c r="B11" s="24" t="s">
        <v>11</v>
      </c>
      <c r="C11" s="25">
        <v>2115.0655540000002</v>
      </c>
      <c r="D11" s="25">
        <v>2157.1357320000002</v>
      </c>
      <c r="E11" s="25">
        <v>2157.1357320000002</v>
      </c>
      <c r="F11" s="25">
        <v>2157.1631699999998</v>
      </c>
      <c r="G11" s="25">
        <v>2157.1834809999996</v>
      </c>
      <c r="H11" s="25">
        <v>2157.1834870000002</v>
      </c>
      <c r="I11" s="25">
        <v>2157.183477</v>
      </c>
      <c r="J11" s="25">
        <v>2157.1834689999996</v>
      </c>
      <c r="K11" s="69"/>
    </row>
    <row r="12" spans="1:11" x14ac:dyDescent="0.25">
      <c r="A12" s="78"/>
      <c r="B12" s="24" t="s">
        <v>12</v>
      </c>
      <c r="C12" s="25">
        <v>51.149369999999998</v>
      </c>
      <c r="D12" s="25">
        <v>9.0791900000000005</v>
      </c>
      <c r="E12" s="25">
        <v>9.0791900000000005</v>
      </c>
      <c r="F12" s="25">
        <v>9.0517559999999992</v>
      </c>
      <c r="G12" s="25">
        <v>9.031447</v>
      </c>
      <c r="H12" s="25">
        <v>9.031447</v>
      </c>
      <c r="I12" s="25">
        <v>9.031447</v>
      </c>
      <c r="J12" s="25">
        <v>9.0314479999999993</v>
      </c>
      <c r="K12" s="69"/>
    </row>
    <row r="13" spans="1:11" x14ac:dyDescent="0.25">
      <c r="A13" s="79"/>
      <c r="B13" s="26" t="s">
        <v>13</v>
      </c>
      <c r="C13" s="27">
        <f t="shared" ref="C13:J13" si="2">C11/C10</f>
        <v>0.97638767537177207</v>
      </c>
      <c r="D13" s="27">
        <f t="shared" si="2"/>
        <v>0.99580873074606213</v>
      </c>
      <c r="E13" s="27">
        <f t="shared" si="2"/>
        <v>0.99580873074606213</v>
      </c>
      <c r="F13" s="27">
        <f t="shared" si="2"/>
        <v>0.99582139524044633</v>
      </c>
      <c r="G13" s="27">
        <f t="shared" si="2"/>
        <v>0.9958307705836289</v>
      </c>
      <c r="H13" s="27">
        <f t="shared" si="2"/>
        <v>0.99583077059517688</v>
      </c>
      <c r="I13" s="27">
        <f t="shared" si="2"/>
        <v>0.99583077057593028</v>
      </c>
      <c r="J13" s="27">
        <f t="shared" si="2"/>
        <v>0.99583077010082277</v>
      </c>
      <c r="K13" s="70"/>
    </row>
    <row r="14" spans="1:11" x14ac:dyDescent="0.25">
      <c r="A14" s="77" t="s">
        <v>16</v>
      </c>
      <c r="B14" s="24" t="s">
        <v>10</v>
      </c>
      <c r="C14" s="25">
        <v>1922.5774220000001</v>
      </c>
      <c r="D14" s="25">
        <v>1922.5774269999999</v>
      </c>
      <c r="E14" s="25">
        <v>1922.5774269999999</v>
      </c>
      <c r="F14" s="25">
        <v>1922.5774280000001</v>
      </c>
      <c r="G14" s="25">
        <v>1922.5774350000013</v>
      </c>
      <c r="H14" s="25">
        <v>1922.5774249999999</v>
      </c>
      <c r="I14" s="25">
        <v>1922.5774280000001</v>
      </c>
      <c r="J14" s="25">
        <v>1922.5774260000001</v>
      </c>
      <c r="K14" s="69"/>
    </row>
    <row r="15" spans="1:11" x14ac:dyDescent="0.25">
      <c r="A15" s="78"/>
      <c r="B15" s="24" t="s">
        <v>11</v>
      </c>
      <c r="C15" s="25">
        <v>1881.8633050000001</v>
      </c>
      <c r="D15" s="25">
        <v>1839.793009</v>
      </c>
      <c r="E15" s="25">
        <v>1839.793009</v>
      </c>
      <c r="F15" s="25">
        <v>1843.4321199999999</v>
      </c>
      <c r="G15" s="25">
        <v>1849.0836490000013</v>
      </c>
      <c r="H15" s="25">
        <v>1849.0836380000001</v>
      </c>
      <c r="I15" s="25">
        <v>1849.0836420000001</v>
      </c>
      <c r="J15" s="25">
        <v>1849.08365</v>
      </c>
      <c r="K15" s="69"/>
    </row>
    <row r="16" spans="1:11" x14ac:dyDescent="0.25">
      <c r="A16" s="78"/>
      <c r="B16" s="24" t="s">
        <v>12</v>
      </c>
      <c r="C16" s="25">
        <v>40.714117000000002</v>
      </c>
      <c r="D16" s="25">
        <v>82.784418000000002</v>
      </c>
      <c r="E16" s="25">
        <v>82.784418000000002</v>
      </c>
      <c r="F16" s="25">
        <v>79.145308</v>
      </c>
      <c r="G16" s="25">
        <v>73.493786</v>
      </c>
      <c r="H16" s="25">
        <v>73.493786999999998</v>
      </c>
      <c r="I16" s="25">
        <v>73.493786</v>
      </c>
      <c r="J16" s="25">
        <v>73.493775999999997</v>
      </c>
      <c r="K16" s="69"/>
    </row>
    <row r="17" spans="1:11" x14ac:dyDescent="0.25">
      <c r="A17" s="79"/>
      <c r="B17" s="26" t="s">
        <v>13</v>
      </c>
      <c r="C17" s="27">
        <f t="shared" ref="C17:J17" si="3">C15/C14</f>
        <v>0.97882315867537528</v>
      </c>
      <c r="D17" s="27">
        <f t="shared" si="3"/>
        <v>0.9569409185620279</v>
      </c>
      <c r="E17" s="27">
        <f t="shared" si="3"/>
        <v>0.9569409185620279</v>
      </c>
      <c r="F17" s="27">
        <f t="shared" si="3"/>
        <v>0.95883374742294114</v>
      </c>
      <c r="G17" s="27">
        <f t="shared" si="3"/>
        <v>0.96177330251460069</v>
      </c>
      <c r="H17" s="27">
        <f t="shared" si="3"/>
        <v>0.96177330179563514</v>
      </c>
      <c r="I17" s="27">
        <f t="shared" si="3"/>
        <v>0.96177330237541936</v>
      </c>
      <c r="J17" s="27">
        <f t="shared" si="3"/>
        <v>0.96177330753700419</v>
      </c>
      <c r="K17" s="70"/>
    </row>
    <row r="18" spans="1:11" x14ac:dyDescent="0.25">
      <c r="A18" s="77" t="s">
        <v>17</v>
      </c>
      <c r="B18" s="24" t="s">
        <v>10</v>
      </c>
      <c r="C18" s="25">
        <v>50.905275000000003</v>
      </c>
      <c r="D18" s="25">
        <v>50.905276000000001</v>
      </c>
      <c r="E18" s="25">
        <v>50.905276000000001</v>
      </c>
      <c r="F18" s="25">
        <v>50.905276000000001</v>
      </c>
      <c r="G18" s="25">
        <v>50.905276000000008</v>
      </c>
      <c r="H18" s="25">
        <v>50.905274999999996</v>
      </c>
      <c r="I18" s="25">
        <v>50.905275000000003</v>
      </c>
      <c r="J18" s="25">
        <v>50.905275000000003</v>
      </c>
      <c r="K18" s="69"/>
    </row>
    <row r="19" spans="1:11" x14ac:dyDescent="0.25">
      <c r="A19" s="78"/>
      <c r="B19" s="24" t="s">
        <v>11</v>
      </c>
      <c r="C19" s="25">
        <v>50.905275000000003</v>
      </c>
      <c r="D19" s="25">
        <v>49.713217999999998</v>
      </c>
      <c r="E19" s="25">
        <v>49.713217999999998</v>
      </c>
      <c r="F19" s="25">
        <v>50.041544999999999</v>
      </c>
      <c r="G19" s="25">
        <v>50.901604000000006</v>
      </c>
      <c r="H19" s="25">
        <v>50.901602999999994</v>
      </c>
      <c r="I19" s="25">
        <v>50.901603000000001</v>
      </c>
      <c r="J19" s="25">
        <v>50.901603000000001</v>
      </c>
      <c r="K19" s="69"/>
    </row>
    <row r="20" spans="1:11" x14ac:dyDescent="0.25">
      <c r="A20" s="78"/>
      <c r="B20" s="24" t="s">
        <v>12</v>
      </c>
      <c r="C20" s="25">
        <v>0</v>
      </c>
      <c r="D20" s="25">
        <v>1.1920579999999998</v>
      </c>
      <c r="E20" s="25">
        <v>1.1920579999999998</v>
      </c>
      <c r="F20" s="25">
        <v>0.86373100000000003</v>
      </c>
      <c r="G20" s="25">
        <v>3.6719999999999999E-3</v>
      </c>
      <c r="H20" s="25">
        <v>3.6719999999999999E-3</v>
      </c>
      <c r="I20" s="25">
        <v>3.6719999999999999E-3</v>
      </c>
      <c r="J20" s="25">
        <v>3.6719999999999999E-3</v>
      </c>
      <c r="K20" s="69"/>
    </row>
    <row r="21" spans="1:11" x14ac:dyDescent="0.25">
      <c r="A21" s="79"/>
      <c r="B21" s="26" t="s">
        <v>13</v>
      </c>
      <c r="C21" s="27">
        <f t="shared" ref="C21:J21" si="4">C19/C18</f>
        <v>1</v>
      </c>
      <c r="D21" s="27">
        <f t="shared" si="4"/>
        <v>0.97658282021690634</v>
      </c>
      <c r="E21" s="27">
        <f t="shared" si="4"/>
        <v>0.97658282021690634</v>
      </c>
      <c r="F21" s="27">
        <f t="shared" si="4"/>
        <v>0.98303258389169712</v>
      </c>
      <c r="G21" s="27">
        <f t="shared" si="4"/>
        <v>0.99992786602316031</v>
      </c>
      <c r="H21" s="27">
        <f t="shared" si="4"/>
        <v>0.99992786602174333</v>
      </c>
      <c r="I21" s="27">
        <f t="shared" si="4"/>
        <v>0.99992786602174333</v>
      </c>
      <c r="J21" s="27">
        <f t="shared" si="4"/>
        <v>0.99992786602174333</v>
      </c>
      <c r="K21" s="70"/>
    </row>
    <row r="22" spans="1:11" x14ac:dyDescent="0.25">
      <c r="A22" s="77" t="s">
        <v>18</v>
      </c>
      <c r="B22" s="24" t="s">
        <v>10</v>
      </c>
      <c r="C22" s="25">
        <v>4.9589730000000003</v>
      </c>
      <c r="D22" s="25">
        <v>4.9589749999999997</v>
      </c>
      <c r="E22" s="25">
        <v>4.9589749999999997</v>
      </c>
      <c r="F22" s="25">
        <v>4.9589749999999997</v>
      </c>
      <c r="G22" s="25">
        <v>4.9589749999999997</v>
      </c>
      <c r="H22" s="25">
        <v>4.9589749999999997</v>
      </c>
      <c r="I22" s="25">
        <v>4.958977</v>
      </c>
      <c r="J22" s="25">
        <v>4.9589720000000002</v>
      </c>
      <c r="K22" s="69"/>
    </row>
    <row r="23" spans="1:11" x14ac:dyDescent="0.25">
      <c r="A23" s="78"/>
      <c r="B23" s="24" t="s">
        <v>11</v>
      </c>
      <c r="C23" s="25">
        <v>4.9589730000000003</v>
      </c>
      <c r="D23" s="25">
        <v>0</v>
      </c>
      <c r="E23" s="25">
        <v>0</v>
      </c>
      <c r="F23" s="25">
        <v>0</v>
      </c>
      <c r="G23" s="25">
        <v>2.9296149999999996</v>
      </c>
      <c r="H23" s="25">
        <v>2.9296160000000002</v>
      </c>
      <c r="I23" s="25">
        <v>2.9296169999999999</v>
      </c>
      <c r="J23" s="25">
        <v>2.9296120000000001</v>
      </c>
      <c r="K23" s="69"/>
    </row>
    <row r="24" spans="1:11" x14ac:dyDescent="0.25">
      <c r="A24" s="78"/>
      <c r="B24" s="24" t="s">
        <v>12</v>
      </c>
      <c r="C24" s="25">
        <v>0</v>
      </c>
      <c r="D24" s="25">
        <v>4.9589750000000006</v>
      </c>
      <c r="E24" s="25">
        <v>4.9589750000000006</v>
      </c>
      <c r="F24" s="25">
        <v>4.9589750000000006</v>
      </c>
      <c r="G24" s="25">
        <v>2.0293600000000001</v>
      </c>
      <c r="H24" s="25">
        <v>2.0293589999999999</v>
      </c>
      <c r="I24" s="25">
        <v>2.0293600000000001</v>
      </c>
      <c r="J24" s="25">
        <v>2.0293600000000001</v>
      </c>
      <c r="K24" s="69"/>
    </row>
    <row r="25" spans="1:11" x14ac:dyDescent="0.25">
      <c r="A25" s="79"/>
      <c r="B25" s="28" t="s">
        <v>13</v>
      </c>
      <c r="C25" s="27">
        <f t="shared" ref="C25:J25" si="5">C23/C22</f>
        <v>1</v>
      </c>
      <c r="D25" s="27">
        <f t="shared" si="5"/>
        <v>0</v>
      </c>
      <c r="E25" s="27">
        <f t="shared" si="5"/>
        <v>0</v>
      </c>
      <c r="F25" s="27">
        <f t="shared" si="5"/>
        <v>0</v>
      </c>
      <c r="G25" s="27">
        <f t="shared" si="5"/>
        <v>0.59077027006589056</v>
      </c>
      <c r="H25" s="27">
        <f>H23/H22</f>
        <v>0.59077047172046648</v>
      </c>
      <c r="I25" s="27">
        <f t="shared" si="5"/>
        <v>0.59077043511191929</v>
      </c>
      <c r="J25" s="27">
        <f t="shared" si="5"/>
        <v>0.59077002249659805</v>
      </c>
      <c r="K25" s="70"/>
    </row>
    <row r="26" spans="1:11" x14ac:dyDescent="0.25">
      <c r="A26" s="77" t="s">
        <v>19</v>
      </c>
      <c r="B26" s="24" t="s">
        <v>10</v>
      </c>
      <c r="C26" s="25">
        <v>3089.0436720000002</v>
      </c>
      <c r="D26" s="25">
        <v>3089.0436689999992</v>
      </c>
      <c r="E26" s="25">
        <v>3089.0436689999992</v>
      </c>
      <c r="F26" s="25">
        <v>3089.043666999999</v>
      </c>
      <c r="G26" s="25">
        <v>3089.0436639999994</v>
      </c>
      <c r="H26" s="25">
        <v>3089.043670999999</v>
      </c>
      <c r="I26" s="25">
        <v>3089.0436739999991</v>
      </c>
      <c r="J26" s="25">
        <v>3089.0436709999999</v>
      </c>
      <c r="K26" s="69"/>
    </row>
    <row r="27" spans="1:11" x14ac:dyDescent="0.25">
      <c r="A27" s="78"/>
      <c r="B27" s="24" t="s">
        <v>11</v>
      </c>
      <c r="C27" s="25">
        <v>2427.1249030000004</v>
      </c>
      <c r="D27" s="25">
        <v>2782.8939449999993</v>
      </c>
      <c r="E27" s="25">
        <v>2782.8939449999993</v>
      </c>
      <c r="F27" s="25">
        <v>2894.283187999999</v>
      </c>
      <c r="G27" s="25">
        <v>2852.3951919999995</v>
      </c>
      <c r="H27" s="25">
        <v>2900.7426649999989</v>
      </c>
      <c r="I27" s="25">
        <v>2847.7772409999993</v>
      </c>
      <c r="J27" s="25">
        <v>2896.124703</v>
      </c>
      <c r="K27" s="69"/>
    </row>
    <row r="28" spans="1:11" x14ac:dyDescent="0.25">
      <c r="A28" s="78"/>
      <c r="B28" s="24" t="s">
        <v>12</v>
      </c>
      <c r="C28" s="25">
        <v>661.918769</v>
      </c>
      <c r="D28" s="25">
        <v>306.14972399999999</v>
      </c>
      <c r="E28" s="25">
        <v>306.14972399999999</v>
      </c>
      <c r="F28" s="25">
        <v>194.76047899999998</v>
      </c>
      <c r="G28" s="25">
        <v>236.648472</v>
      </c>
      <c r="H28" s="25">
        <v>188.301006</v>
      </c>
      <c r="I28" s="25">
        <v>241.26643299999995</v>
      </c>
      <c r="J28" s="25">
        <v>192.91896799999998</v>
      </c>
      <c r="K28" s="69"/>
    </row>
    <row r="29" spans="1:11" ht="14.25" customHeight="1" x14ac:dyDescent="0.25">
      <c r="A29" s="79"/>
      <c r="B29" s="26" t="s">
        <v>13</v>
      </c>
      <c r="C29" s="27">
        <f t="shared" ref="C29:J29" si="6">C27/C26</f>
        <v>0.78572048851240717</v>
      </c>
      <c r="D29" s="27">
        <f t="shared" si="6"/>
        <v>0.90089174618269208</v>
      </c>
      <c r="E29" s="27">
        <f t="shared" si="6"/>
        <v>0.90089174618269208</v>
      </c>
      <c r="F29" s="27">
        <f t="shared" si="6"/>
        <v>0.93695120561725609</v>
      </c>
      <c r="G29" s="27">
        <f t="shared" si="6"/>
        <v>0.92339102397356077</v>
      </c>
      <c r="H29" s="27">
        <f t="shared" si="6"/>
        <v>0.93904229721069543</v>
      </c>
      <c r="I29" s="27">
        <f t="shared" si="6"/>
        <v>0.9218960757885355</v>
      </c>
      <c r="J29" s="27">
        <f t="shared" si="6"/>
        <v>0.93754734845249132</v>
      </c>
      <c r="K29" s="70"/>
    </row>
    <row r="30" spans="1:11" x14ac:dyDescent="0.25">
      <c r="A30" s="77" t="s">
        <v>20</v>
      </c>
      <c r="B30" s="24" t="s">
        <v>10</v>
      </c>
      <c r="C30" s="25">
        <v>30.308940999999997</v>
      </c>
      <c r="D30" s="25">
        <v>30.30894</v>
      </c>
      <c r="E30" s="25">
        <v>30.30894</v>
      </c>
      <c r="F30" s="25">
        <v>30.30894</v>
      </c>
      <c r="G30" s="25">
        <v>30.30894</v>
      </c>
      <c r="H30" s="25">
        <v>30.31</v>
      </c>
      <c r="I30" s="25">
        <v>30.308939000000002</v>
      </c>
      <c r="J30" s="25">
        <v>30.308940999999997</v>
      </c>
      <c r="K30" s="69"/>
    </row>
    <row r="31" spans="1:11" x14ac:dyDescent="0.25">
      <c r="A31" s="78"/>
      <c r="B31" s="24" t="s">
        <v>11</v>
      </c>
      <c r="C31" s="25">
        <v>30.308940999999997</v>
      </c>
      <c r="D31" s="25">
        <v>0</v>
      </c>
      <c r="E31" s="25">
        <v>0</v>
      </c>
      <c r="F31" s="25">
        <v>0</v>
      </c>
      <c r="G31" s="25">
        <v>22.799140999999999</v>
      </c>
      <c r="H31" s="25">
        <v>22.8</v>
      </c>
      <c r="I31" s="25">
        <v>22.799140000000001</v>
      </c>
      <c r="J31" s="25">
        <v>20.252814999999998</v>
      </c>
      <c r="K31" s="69"/>
    </row>
    <row r="32" spans="1:11" x14ac:dyDescent="0.25">
      <c r="A32" s="78"/>
      <c r="B32" s="24" t="s">
        <v>12</v>
      </c>
      <c r="C32" s="25">
        <v>0</v>
      </c>
      <c r="D32" s="25">
        <v>30.30894</v>
      </c>
      <c r="E32" s="25">
        <v>30.30894</v>
      </c>
      <c r="F32" s="25">
        <v>30.30894</v>
      </c>
      <c r="G32" s="25">
        <v>7.5097990000000001</v>
      </c>
      <c r="H32" s="25">
        <v>7.51</v>
      </c>
      <c r="I32" s="25">
        <v>7.5097990000000001</v>
      </c>
      <c r="J32" s="25">
        <v>10.056126000000001</v>
      </c>
      <c r="K32" s="69"/>
    </row>
    <row r="33" spans="1:11" x14ac:dyDescent="0.25">
      <c r="A33" s="79"/>
      <c r="B33" s="26" t="s">
        <v>13</v>
      </c>
      <c r="C33" s="27">
        <f t="shared" ref="C33:J33" si="7">C31/C30</f>
        <v>1</v>
      </c>
      <c r="D33" s="27">
        <f t="shared" si="7"/>
        <v>0</v>
      </c>
      <c r="E33" s="27">
        <f t="shared" si="7"/>
        <v>0</v>
      </c>
      <c r="F33" s="27">
        <f t="shared" si="7"/>
        <v>0</v>
      </c>
      <c r="G33" s="27">
        <f t="shared" si="7"/>
        <v>0.75222495408945345</v>
      </c>
      <c r="H33" s="27">
        <f t="shared" si="7"/>
        <v>0.75222698779280772</v>
      </c>
      <c r="I33" s="27">
        <f t="shared" si="7"/>
        <v>0.75222494591447098</v>
      </c>
      <c r="J33" s="27">
        <f t="shared" si="7"/>
        <v>0.66821255813589797</v>
      </c>
      <c r="K33" s="70"/>
    </row>
    <row r="34" spans="1:11" x14ac:dyDescent="0.25">
      <c r="A34" s="77" t="s">
        <v>21</v>
      </c>
      <c r="B34" s="24" t="s">
        <v>10</v>
      </c>
      <c r="C34" s="25">
        <v>363.55955</v>
      </c>
      <c r="D34" s="25">
        <v>363.55954799999995</v>
      </c>
      <c r="E34" s="25">
        <v>363.55954799999995</v>
      </c>
      <c r="F34" s="25">
        <v>363.55954799999995</v>
      </c>
      <c r="G34" s="25">
        <v>363.55954499999996</v>
      </c>
      <c r="H34" s="25">
        <v>363.56</v>
      </c>
      <c r="I34" s="25">
        <v>363.55954599999995</v>
      </c>
      <c r="J34" s="25">
        <v>363.55954899999983</v>
      </c>
      <c r="K34" s="69"/>
    </row>
    <row r="35" spans="1:11" x14ac:dyDescent="0.25">
      <c r="A35" s="78"/>
      <c r="B35" s="24" t="s">
        <v>11</v>
      </c>
      <c r="C35" s="25">
        <v>319.42381499999999</v>
      </c>
      <c r="D35" s="25">
        <v>0</v>
      </c>
      <c r="E35" s="25">
        <v>0</v>
      </c>
      <c r="F35" s="25">
        <v>0</v>
      </c>
      <c r="G35" s="25">
        <v>291.72765999999996</v>
      </c>
      <c r="H35" s="25">
        <v>317.47000000000003</v>
      </c>
      <c r="I35" s="25">
        <v>317.46552899999995</v>
      </c>
      <c r="J35" s="25">
        <v>233.14816599999983</v>
      </c>
      <c r="K35" s="69"/>
    </row>
    <row r="36" spans="1:11" x14ac:dyDescent="0.25">
      <c r="A36" s="78"/>
      <c r="B36" s="24" t="s">
        <v>12</v>
      </c>
      <c r="C36" s="25">
        <v>44.135735000000004</v>
      </c>
      <c r="D36" s="25">
        <v>363.55954800000001</v>
      </c>
      <c r="E36" s="25">
        <v>363.55954800000001</v>
      </c>
      <c r="F36" s="25">
        <v>363.55954800000001</v>
      </c>
      <c r="G36" s="25">
        <v>71.831885</v>
      </c>
      <c r="H36" s="25">
        <v>46.09</v>
      </c>
      <c r="I36" s="25">
        <v>46.094017000000008</v>
      </c>
      <c r="J36" s="25">
        <v>130.411383</v>
      </c>
      <c r="K36" s="69"/>
    </row>
    <row r="37" spans="1:11" x14ac:dyDescent="0.25">
      <c r="A37" s="79"/>
      <c r="B37" s="26" t="s">
        <v>13</v>
      </c>
      <c r="C37" s="27">
        <f t="shared" ref="C37:J37" si="8">C35/C34</f>
        <v>0.87860108474663912</v>
      </c>
      <c r="D37" s="27">
        <f t="shared" si="8"/>
        <v>0</v>
      </c>
      <c r="E37" s="27">
        <f t="shared" si="8"/>
        <v>0</v>
      </c>
      <c r="F37" s="27">
        <f t="shared" si="8"/>
        <v>0</v>
      </c>
      <c r="G37" s="27">
        <f t="shared" si="8"/>
        <v>0.80242057734999084</v>
      </c>
      <c r="H37" s="27">
        <f t="shared" si="8"/>
        <v>0.87322587743426128</v>
      </c>
      <c r="I37" s="27">
        <f t="shared" si="8"/>
        <v>0.87321467003922371</v>
      </c>
      <c r="J37" s="27">
        <f t="shared" si="8"/>
        <v>0.64129292337745736</v>
      </c>
      <c r="K37" s="70"/>
    </row>
    <row r="38" spans="1:11" x14ac:dyDescent="0.25">
      <c r="A38" s="75" t="s">
        <v>22</v>
      </c>
      <c r="B38" s="24" t="s">
        <v>10</v>
      </c>
      <c r="C38" s="25">
        <v>948.82522099999994</v>
      </c>
      <c r="D38" s="25">
        <v>948.82521900000006</v>
      </c>
      <c r="E38" s="25">
        <v>948.82521900000006</v>
      </c>
      <c r="F38" s="25">
        <v>948.82521900000017</v>
      </c>
      <c r="G38" s="25">
        <v>948.82521600000007</v>
      </c>
      <c r="H38" s="25">
        <v>948.82521699999995</v>
      </c>
      <c r="I38" s="25">
        <v>948.82521800000018</v>
      </c>
      <c r="J38" s="25">
        <v>948.82521500000018</v>
      </c>
    </row>
    <row r="39" spans="1:11" x14ac:dyDescent="0.25">
      <c r="A39" s="76"/>
      <c r="B39" s="24" t="s">
        <v>11</v>
      </c>
      <c r="C39" s="25">
        <v>842.50606699999992</v>
      </c>
      <c r="D39" s="25">
        <v>7.0892410000001291</v>
      </c>
      <c r="E39" s="25">
        <v>7.0892410000001291</v>
      </c>
      <c r="F39" s="25">
        <v>5.6028730000002724</v>
      </c>
      <c r="G39" s="25">
        <v>908.20704000000001</v>
      </c>
      <c r="H39" s="25">
        <v>937.68404499999997</v>
      </c>
      <c r="I39" s="25">
        <v>907.06149000000016</v>
      </c>
      <c r="J39" s="25">
        <v>936.53848600000015</v>
      </c>
    </row>
    <row r="40" spans="1:11" x14ac:dyDescent="0.25">
      <c r="A40" s="76"/>
      <c r="B40" s="24" t="s">
        <v>12</v>
      </c>
      <c r="C40" s="25">
        <v>106.319154</v>
      </c>
      <c r="D40" s="25">
        <v>941.73597799999993</v>
      </c>
      <c r="E40" s="25">
        <v>941.73597799999993</v>
      </c>
      <c r="F40" s="25">
        <v>943.2223459999999</v>
      </c>
      <c r="G40" s="25">
        <v>40.618176000000005</v>
      </c>
      <c r="H40" s="25">
        <v>11.141172000000001</v>
      </c>
      <c r="I40" s="25">
        <v>41.763728</v>
      </c>
      <c r="J40" s="25">
        <v>12.286728999999999</v>
      </c>
    </row>
    <row r="41" spans="1:11" x14ac:dyDescent="0.25">
      <c r="A41" s="80"/>
      <c r="B41" s="26" t="s">
        <v>13</v>
      </c>
      <c r="C41" s="27">
        <f t="shared" ref="C41:E41" si="9">C39/C38</f>
        <v>0.88794653467585261</v>
      </c>
      <c r="D41" s="74">
        <f t="shared" si="9"/>
        <v>7.4715984124786722E-3</v>
      </c>
      <c r="E41" s="74">
        <f t="shared" si="9"/>
        <v>7.4715984124786722E-3</v>
      </c>
      <c r="F41" s="27">
        <f t="shared" ref="F41:J41" si="10">F39/F38</f>
        <v>5.9050633223106516E-3</v>
      </c>
      <c r="G41" s="27">
        <f t="shared" si="10"/>
        <v>0.95719108713063539</v>
      </c>
      <c r="H41" s="27">
        <f t="shared" si="10"/>
        <v>0.98825793012202379</v>
      </c>
      <c r="I41" s="27">
        <f t="shared" si="10"/>
        <v>0.95598375000188918</v>
      </c>
      <c r="J41" s="27">
        <f t="shared" si="10"/>
        <v>0.98705058760479925</v>
      </c>
      <c r="K41" s="1" t="s">
        <v>23</v>
      </c>
    </row>
    <row r="42" spans="1:11" x14ac:dyDescent="0.25">
      <c r="A42" s="75" t="s">
        <v>24</v>
      </c>
      <c r="B42" s="24" t="s">
        <v>10</v>
      </c>
      <c r="C42" s="25">
        <v>5.5354369999999999</v>
      </c>
      <c r="D42" s="25">
        <v>5.5354400000000004</v>
      </c>
      <c r="E42" s="25">
        <v>5.5354400000000004</v>
      </c>
      <c r="F42" s="25">
        <v>5.5354400000000004</v>
      </c>
      <c r="G42" s="25">
        <v>5.5354429999999999</v>
      </c>
      <c r="H42" s="25">
        <v>5.5354419999999998</v>
      </c>
      <c r="I42" s="25">
        <v>5.5354400000000004</v>
      </c>
      <c r="J42" s="25">
        <v>5.5354390000000002</v>
      </c>
    </row>
    <row r="43" spans="1:11" x14ac:dyDescent="0.25">
      <c r="A43" s="76"/>
      <c r="B43" s="24" t="s">
        <v>11</v>
      </c>
      <c r="C43" s="25">
        <v>5.5354369999999999</v>
      </c>
      <c r="D43" s="25">
        <v>0</v>
      </c>
      <c r="E43" s="25">
        <v>0</v>
      </c>
      <c r="F43" s="25">
        <v>0</v>
      </c>
      <c r="G43" s="25">
        <v>5.5060159999999998</v>
      </c>
      <c r="H43" s="25">
        <v>5.5354419999999998</v>
      </c>
      <c r="I43" s="25">
        <v>5.5354400000000004</v>
      </c>
      <c r="J43" s="25">
        <v>3.0982770000000004</v>
      </c>
    </row>
    <row r="44" spans="1:11" x14ac:dyDescent="0.25">
      <c r="A44" s="76"/>
      <c r="B44" s="24" t="s">
        <v>12</v>
      </c>
      <c r="C44" s="25">
        <v>0</v>
      </c>
      <c r="D44" s="25">
        <v>5.5354400000000004</v>
      </c>
      <c r="E44" s="25">
        <v>5.5354400000000004</v>
      </c>
      <c r="F44" s="25">
        <v>5.5354400000000004</v>
      </c>
      <c r="G44" s="25">
        <v>2.9426999999999998E-2</v>
      </c>
      <c r="H44" s="25">
        <v>0</v>
      </c>
      <c r="I44" s="25">
        <v>0</v>
      </c>
      <c r="J44" s="25">
        <v>2.4371619999999998</v>
      </c>
    </row>
    <row r="45" spans="1:11" x14ac:dyDescent="0.25">
      <c r="A45" s="80"/>
      <c r="B45" s="26" t="s">
        <v>13</v>
      </c>
      <c r="C45" s="27">
        <f t="shared" ref="C45" si="11">C43/C42</f>
        <v>1</v>
      </c>
      <c r="D45" s="27">
        <f t="shared" ref="D45:E45" si="12">D43/D42</f>
        <v>0</v>
      </c>
      <c r="E45" s="27">
        <f t="shared" si="12"/>
        <v>0</v>
      </c>
      <c r="F45" s="27">
        <f t="shared" ref="F45:J45" si="13">F43/F42</f>
        <v>0</v>
      </c>
      <c r="G45" s="27">
        <f t="shared" si="13"/>
        <v>0.99468389431523363</v>
      </c>
      <c r="H45" s="27">
        <f t="shared" si="13"/>
        <v>1</v>
      </c>
      <c r="I45" s="27">
        <f t="shared" si="13"/>
        <v>1</v>
      </c>
      <c r="J45" s="27">
        <f t="shared" si="13"/>
        <v>0.55971658255108592</v>
      </c>
    </row>
    <row r="46" spans="1:11" x14ac:dyDescent="0.25">
      <c r="A46" s="75" t="s">
        <v>25</v>
      </c>
      <c r="B46" s="24" t="s">
        <v>10</v>
      </c>
      <c r="C46" s="25">
        <v>383.39932300000009</v>
      </c>
      <c r="D46" s="25">
        <v>383.39934900000003</v>
      </c>
      <c r="E46" s="25">
        <v>383.39934900000003</v>
      </c>
      <c r="F46" s="25">
        <v>383.39934600000009</v>
      </c>
      <c r="G46" s="25">
        <v>383.39934600000004</v>
      </c>
      <c r="H46" s="25">
        <v>383.39934600000004</v>
      </c>
      <c r="I46" s="25">
        <v>383.39934800000003</v>
      </c>
      <c r="J46" s="25">
        <v>383.39934800000003</v>
      </c>
    </row>
    <row r="47" spans="1:11" x14ac:dyDescent="0.25">
      <c r="A47" s="76"/>
      <c r="B47" s="24" t="s">
        <v>11</v>
      </c>
      <c r="C47" s="25">
        <v>354.28538100000009</v>
      </c>
      <c r="D47" s="25">
        <v>2.2548229999999876</v>
      </c>
      <c r="E47" s="25">
        <v>2.2548229999999876</v>
      </c>
      <c r="F47" s="25">
        <v>2.9715750000000867</v>
      </c>
      <c r="G47" s="25">
        <v>368.06294700000001</v>
      </c>
      <c r="H47" s="25">
        <v>368.06294700000001</v>
      </c>
      <c r="I47" s="25">
        <v>367.22730200000001</v>
      </c>
      <c r="J47" s="25">
        <v>367.22730000000001</v>
      </c>
    </row>
    <row r="48" spans="1:11" x14ac:dyDescent="0.25">
      <c r="A48" s="76"/>
      <c r="B48" s="24" t="s">
        <v>12</v>
      </c>
      <c r="C48" s="25">
        <v>29.113942000000002</v>
      </c>
      <c r="D48" s="25">
        <v>381.14452600000004</v>
      </c>
      <c r="E48" s="25">
        <v>381.14452600000004</v>
      </c>
      <c r="F48" s="25">
        <v>380.42777100000001</v>
      </c>
      <c r="G48" s="25">
        <v>15.336399</v>
      </c>
      <c r="H48" s="25">
        <v>15.336399</v>
      </c>
      <c r="I48" s="25">
        <v>16.172046000000002</v>
      </c>
      <c r="J48" s="25">
        <v>16.172048</v>
      </c>
    </row>
    <row r="49" spans="1:10" x14ac:dyDescent="0.25">
      <c r="A49" s="76"/>
      <c r="B49" s="26" t="s">
        <v>13</v>
      </c>
      <c r="C49" s="27">
        <f t="shared" ref="C49:E49" si="14">C47/C46</f>
        <v>0.92406365829707005</v>
      </c>
      <c r="D49" s="27">
        <f t="shared" si="14"/>
        <v>5.8811341382845892E-3</v>
      </c>
      <c r="E49" s="27">
        <f t="shared" si="14"/>
        <v>5.8811341382845892E-3</v>
      </c>
      <c r="F49" s="27">
        <f t="shared" ref="F49:J49" si="15">F47/F46</f>
        <v>7.7506000753587252E-3</v>
      </c>
      <c r="G49" s="27">
        <f t="shared" si="15"/>
        <v>0.95999889107792058</v>
      </c>
      <c r="H49" s="27">
        <f t="shared" si="15"/>
        <v>0.95999889107792058</v>
      </c>
      <c r="I49" s="27">
        <f t="shared" si="15"/>
        <v>0.95781931793999808</v>
      </c>
      <c r="J49" s="27">
        <f t="shared" si="15"/>
        <v>0.95781931272350518</v>
      </c>
    </row>
    <row r="50" spans="1:10" x14ac:dyDescent="0.25">
      <c r="C50" s="68"/>
      <c r="D50" s="68"/>
      <c r="E50" s="68"/>
      <c r="F50" s="68"/>
      <c r="G50" s="68"/>
      <c r="H50" s="68"/>
      <c r="I50" s="68"/>
      <c r="J50" s="68"/>
    </row>
    <row r="51" spans="1:10" x14ac:dyDescent="0.25">
      <c r="C51" s="68"/>
      <c r="D51" s="68"/>
      <c r="E51" s="68"/>
      <c r="F51" s="68"/>
      <c r="G51" s="68"/>
      <c r="H51" s="68"/>
      <c r="I51" s="68"/>
      <c r="J51" s="68"/>
    </row>
    <row r="52" spans="1:10" x14ac:dyDescent="0.25">
      <c r="A52" s="73" t="s">
        <v>26</v>
      </c>
    </row>
  </sheetData>
  <autoFilter ref="B1:G49" xr:uid="{0A81C690-5968-40EA-9542-AD00D72632C9}"/>
  <mergeCells count="12">
    <mergeCell ref="A46:A49"/>
    <mergeCell ref="A2:A5"/>
    <mergeCell ref="A6:A9"/>
    <mergeCell ref="A10:A13"/>
    <mergeCell ref="A14:A17"/>
    <mergeCell ref="A18:A21"/>
    <mergeCell ref="A42:A45"/>
    <mergeCell ref="A22:A25"/>
    <mergeCell ref="A26:A29"/>
    <mergeCell ref="A30:A33"/>
    <mergeCell ref="A34:A37"/>
    <mergeCell ref="A38:A41"/>
  </mergeCells>
  <conditionalFormatting sqref="A2 A6 A10 A14 A18 A22 A26 A30 A34 A38 A42 A46">
    <cfRule type="beginsWith" dxfId="39" priority="1" operator="beginsWith" text="13">
      <formula>LEFT(A2,LEN("13"))="13"</formula>
    </cfRule>
    <cfRule type="beginsWith" dxfId="38" priority="2" operator="beginsWith" text="12">
      <formula>LEFT(A2,LEN("12"))="12"</formula>
    </cfRule>
    <cfRule type="beginsWith" dxfId="37" priority="3" operator="beginsWith" text="11">
      <formula>LEFT(A2,LEN("11"))="11"</formula>
    </cfRule>
    <cfRule type="beginsWith" dxfId="36" priority="4" operator="beginsWith" text="10">
      <formula>LEFT(A2,LEN("10"))="10"</formula>
    </cfRule>
    <cfRule type="beginsWith" dxfId="35" priority="5" operator="beginsWith" text="09">
      <formula>LEFT(A2,LEN("09"))="09"</formula>
    </cfRule>
    <cfRule type="beginsWith" dxfId="34" priority="6" operator="beginsWith" text="08">
      <formula>LEFT(A2,LEN("08"))="08"</formula>
    </cfRule>
    <cfRule type="beginsWith" dxfId="33" priority="7" operator="beginsWith" text="07">
      <formula>LEFT(A2,LEN("07"))="07"</formula>
    </cfRule>
    <cfRule type="beginsWith" dxfId="32" priority="8" operator="beginsWith" text="06">
      <formula>LEFT(A2,LEN("06"))="06"</formula>
    </cfRule>
    <cfRule type="beginsWith" dxfId="31" priority="9" operator="beginsWith" text="05">
      <formula>LEFT(A2,LEN("05"))="05"</formula>
    </cfRule>
    <cfRule type="beginsWith" dxfId="30" priority="10" operator="beginsWith" text="04">
      <formula>LEFT(A2,LEN("04"))="04"</formula>
    </cfRule>
    <cfRule type="beginsWith" dxfId="29" priority="11" operator="beginsWith" text="03">
      <formula>LEFT(A2,LEN("03"))="03"</formula>
    </cfRule>
    <cfRule type="beginsWith" dxfId="28" priority="12" operator="beginsWith" text="02">
      <formula>LEFT(A2,LEN("02"))="02"</formula>
    </cfRule>
    <cfRule type="beginsWith" dxfId="27" priority="13" operator="beginsWith" text="01">
      <formula>LEFT(A2,LEN("01"))="01"</formula>
    </cfRule>
  </conditionalFormatting>
  <conditionalFormatting sqref="C5:K5 C9:K9 C13:K13 C17:K17 C21:K21 C25:K25 C29:K29 C33:K33 C37:K37 C41:J41 C45:J45 C49:J49">
    <cfRule type="cellIs" dxfId="26" priority="14"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tabSelected="1" zoomScale="87" zoomScaleNormal="87" workbookViewId="0">
      <pane xSplit="1" ySplit="1" topLeftCell="B2" activePane="bottomRight" state="frozen"/>
      <selection pane="topRight" activeCell="B1" sqref="B1"/>
      <selection pane="bottomLeft" activeCell="A2" sqref="A2"/>
      <selection pane="bottomRight" activeCell="AQ109" sqref="AQ109"/>
    </sheetView>
  </sheetViews>
  <sheetFormatPr baseColWidth="10" defaultColWidth="11.42578125" defaultRowHeight="15" customHeight="1" x14ac:dyDescent="0.25"/>
  <cols>
    <col min="1" max="1" width="26.7109375" style="47" customWidth="1"/>
    <col min="2" max="2" width="19.42578125" style="35" customWidth="1"/>
    <col min="3" max="4" width="15.42578125" style="35" customWidth="1"/>
    <col min="5" max="5" width="12.7109375" style="35" customWidth="1"/>
    <col min="6" max="6" width="13" style="35" customWidth="1"/>
    <col min="7" max="7" width="20" style="35" customWidth="1"/>
    <col min="8" max="8" width="12.7109375" style="35" customWidth="1"/>
    <col min="9" max="9" width="20.42578125" style="35" customWidth="1"/>
    <col min="10" max="10" width="15.85546875" style="35" hidden="1" customWidth="1"/>
    <col min="11" max="11" width="21.7109375" style="35" hidden="1" customWidth="1"/>
    <col min="12" max="16" width="15.85546875" style="35" hidden="1" customWidth="1"/>
    <col min="17" max="17" width="11.42578125" style="35" hidden="1" customWidth="1"/>
    <col min="18" max="41" width="15.85546875" style="35" hidden="1" customWidth="1"/>
    <col min="42" max="43" width="16.28515625" style="42" customWidth="1"/>
    <col min="44" max="45" width="16.28515625" style="58" customWidth="1"/>
    <col min="46" max="46" width="16.28515625" style="42" customWidth="1"/>
    <col min="47" max="16384" width="11.42578125" style="35"/>
  </cols>
  <sheetData>
    <row r="1" spans="1:46" ht="30" x14ac:dyDescent="0.25">
      <c r="A1" s="32" t="s">
        <v>0</v>
      </c>
      <c r="B1" s="33" t="s">
        <v>1</v>
      </c>
      <c r="C1" s="33" t="s">
        <v>2</v>
      </c>
      <c r="D1" s="65" t="s">
        <v>3</v>
      </c>
      <c r="E1" s="65" t="s">
        <v>4</v>
      </c>
      <c r="F1" s="33" t="s">
        <v>5</v>
      </c>
      <c r="G1" s="33" t="s">
        <v>6</v>
      </c>
      <c r="H1" s="33" t="s">
        <v>7</v>
      </c>
      <c r="I1" s="33" t="s">
        <v>8</v>
      </c>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16" t="s">
        <v>27</v>
      </c>
      <c r="AQ1" s="14" t="s">
        <v>28</v>
      </c>
      <c r="AR1" s="48" t="s">
        <v>29</v>
      </c>
      <c r="AS1" s="48" t="s">
        <v>30</v>
      </c>
      <c r="AT1" s="34" t="s">
        <v>31</v>
      </c>
    </row>
    <row r="2" spans="1:46" x14ac:dyDescent="0.25">
      <c r="A2" s="67" t="s">
        <v>9</v>
      </c>
      <c r="B2" s="21">
        <v>1</v>
      </c>
      <c r="C2" s="21">
        <v>1</v>
      </c>
      <c r="D2" s="21">
        <v>1</v>
      </c>
      <c r="E2" s="21">
        <v>1</v>
      </c>
      <c r="F2" s="21">
        <v>1</v>
      </c>
      <c r="G2" s="21">
        <v>1</v>
      </c>
      <c r="H2" s="21">
        <v>1</v>
      </c>
      <c r="I2" s="21">
        <v>1</v>
      </c>
      <c r="J2" s="21"/>
      <c r="K2" s="21"/>
      <c r="L2" s="22"/>
      <c r="M2" s="23"/>
      <c r="N2" s="22"/>
      <c r="O2" s="23"/>
      <c r="P2" s="23"/>
      <c r="Q2" s="23"/>
      <c r="R2" s="20"/>
      <c r="S2" s="20"/>
      <c r="T2" s="20"/>
      <c r="U2" s="20"/>
      <c r="V2" s="20"/>
      <c r="W2" s="20"/>
      <c r="X2" s="20"/>
      <c r="Y2" s="20"/>
      <c r="Z2" s="20"/>
      <c r="AA2" s="20"/>
      <c r="AB2" s="20"/>
      <c r="AC2" s="20"/>
      <c r="AD2" s="20"/>
      <c r="AE2" s="20"/>
      <c r="AF2" s="20"/>
      <c r="AG2" s="20"/>
      <c r="AH2" s="20"/>
      <c r="AI2" s="20"/>
      <c r="AJ2" s="20"/>
      <c r="AK2" s="20"/>
      <c r="AL2" s="20"/>
      <c r="AM2" s="20"/>
      <c r="AN2" s="20"/>
      <c r="AO2" s="20"/>
      <c r="AP2" s="16">
        <f>SUMIFS(B2:AO2,$B$106:$AO$106,"X",$B$103:$AO$103,"X")</f>
        <v>7</v>
      </c>
      <c r="AQ2" s="16">
        <f>SUMIFS(B2:AO2,$B$103:$AO$103,"X")</f>
        <v>8</v>
      </c>
      <c r="AR2" s="49">
        <v>1.54172</v>
      </c>
      <c r="AS2" s="49">
        <f t="shared" ref="AS2:AS33" si="0">IFERROR(AR2/$AR$102,0)*100</f>
        <v>1.4554079637706285E-2</v>
      </c>
      <c r="AT2" s="7"/>
    </row>
    <row r="3" spans="1:46" x14ac:dyDescent="0.25">
      <c r="A3" s="67" t="s">
        <v>14</v>
      </c>
      <c r="B3" s="21">
        <v>1</v>
      </c>
      <c r="C3" s="21">
        <v>1</v>
      </c>
      <c r="D3" s="21">
        <v>1</v>
      </c>
      <c r="E3" s="21">
        <v>1</v>
      </c>
      <c r="F3" s="21">
        <v>1</v>
      </c>
      <c r="G3" s="21">
        <v>1</v>
      </c>
      <c r="H3" s="21">
        <v>1</v>
      </c>
      <c r="I3" s="21">
        <v>1</v>
      </c>
      <c r="J3" s="21"/>
      <c r="K3" s="21"/>
      <c r="L3" s="22"/>
      <c r="M3" s="23"/>
      <c r="N3" s="22"/>
      <c r="O3" s="23"/>
      <c r="P3" s="23"/>
      <c r="Q3" s="23"/>
      <c r="R3" s="20"/>
      <c r="S3" s="20"/>
      <c r="T3" s="20"/>
      <c r="U3" s="20"/>
      <c r="V3" s="20"/>
      <c r="W3" s="20"/>
      <c r="X3" s="20"/>
      <c r="Y3" s="20"/>
      <c r="Z3" s="20"/>
      <c r="AA3" s="20"/>
      <c r="AB3" s="20"/>
      <c r="AC3" s="20"/>
      <c r="AD3" s="20"/>
      <c r="AE3" s="20"/>
      <c r="AF3" s="20"/>
      <c r="AG3" s="20"/>
      <c r="AH3" s="20"/>
      <c r="AI3" s="20"/>
      <c r="AJ3" s="20"/>
      <c r="AK3" s="20"/>
      <c r="AL3" s="20"/>
      <c r="AM3" s="20"/>
      <c r="AN3" s="20"/>
      <c r="AO3" s="20"/>
      <c r="AP3" s="16">
        <f>SUMIF($B$106:$U$106,"X",B3:U3)</f>
        <v>7</v>
      </c>
      <c r="AQ3" s="16">
        <f t="shared" ref="AQ3:AQ66" si="1">SUMIFS(B3:AO3,$B$103:$AO$103,"X")</f>
        <v>8</v>
      </c>
      <c r="AR3" s="49">
        <v>1626.1731129999998</v>
      </c>
      <c r="AS3" s="49">
        <f t="shared" si="0"/>
        <v>15.351330326712203</v>
      </c>
      <c r="AT3" s="36"/>
    </row>
    <row r="4" spans="1:46" x14ac:dyDescent="0.25">
      <c r="A4" s="67" t="s">
        <v>15</v>
      </c>
      <c r="B4" s="21">
        <v>1</v>
      </c>
      <c r="C4" s="21">
        <v>1</v>
      </c>
      <c r="D4" s="21">
        <v>1</v>
      </c>
      <c r="E4" s="21">
        <v>1</v>
      </c>
      <c r="F4" s="21">
        <v>1</v>
      </c>
      <c r="G4" s="21">
        <v>1</v>
      </c>
      <c r="H4" s="21">
        <v>1</v>
      </c>
      <c r="I4" s="21">
        <v>1</v>
      </c>
      <c r="J4" s="21"/>
      <c r="K4" s="21"/>
      <c r="L4" s="22"/>
      <c r="M4" s="23"/>
      <c r="N4" s="22"/>
      <c r="O4" s="23"/>
      <c r="P4" s="23"/>
      <c r="Q4" s="23"/>
      <c r="R4" s="20"/>
      <c r="S4" s="20"/>
      <c r="T4" s="20"/>
      <c r="U4" s="20"/>
      <c r="V4" s="20"/>
      <c r="W4" s="20"/>
      <c r="X4" s="20"/>
      <c r="Y4" s="20"/>
      <c r="Z4" s="20"/>
      <c r="AA4" s="20"/>
      <c r="AB4" s="20"/>
      <c r="AC4" s="20"/>
      <c r="AD4" s="20"/>
      <c r="AE4" s="20"/>
      <c r="AF4" s="20"/>
      <c r="AG4" s="20"/>
      <c r="AH4" s="20"/>
      <c r="AI4" s="20"/>
      <c r="AJ4" s="20"/>
      <c r="AK4" s="20"/>
      <c r="AL4" s="20"/>
      <c r="AM4" s="20"/>
      <c r="AN4" s="20"/>
      <c r="AO4" s="20"/>
      <c r="AP4" s="16">
        <f t="shared" ref="AP4:AP67" si="2">SUMIF($B$106:$U$106,"X",B4:U4)</f>
        <v>7</v>
      </c>
      <c r="AQ4" s="16">
        <f t="shared" si="1"/>
        <v>8</v>
      </c>
      <c r="AR4" s="49">
        <v>1922.577423</v>
      </c>
      <c r="AS4" s="49">
        <f t="shared" si="0"/>
        <v>18.149433700022129</v>
      </c>
      <c r="AT4" s="36"/>
    </row>
    <row r="5" spans="1:46" x14ac:dyDescent="0.25">
      <c r="A5" s="67" t="s">
        <v>16</v>
      </c>
      <c r="B5" s="21">
        <v>1</v>
      </c>
      <c r="C5" s="21">
        <v>1</v>
      </c>
      <c r="D5" s="21">
        <v>1</v>
      </c>
      <c r="E5" s="21">
        <v>1</v>
      </c>
      <c r="F5" s="21">
        <v>1</v>
      </c>
      <c r="G5" s="21">
        <v>1</v>
      </c>
      <c r="H5" s="21">
        <v>1</v>
      </c>
      <c r="I5" s="21">
        <v>1</v>
      </c>
      <c r="J5" s="21"/>
      <c r="K5" s="21"/>
      <c r="L5" s="22"/>
      <c r="M5" s="23"/>
      <c r="N5" s="22"/>
      <c r="O5" s="23"/>
      <c r="P5" s="23"/>
      <c r="Q5" s="23"/>
      <c r="R5" s="20"/>
      <c r="S5" s="20"/>
      <c r="T5" s="20"/>
      <c r="U5" s="20"/>
      <c r="V5" s="20"/>
      <c r="W5" s="20"/>
      <c r="X5" s="20"/>
      <c r="Y5" s="20"/>
      <c r="Z5" s="20"/>
      <c r="AA5" s="20"/>
      <c r="AB5" s="20"/>
      <c r="AC5" s="20"/>
      <c r="AD5" s="20"/>
      <c r="AE5" s="20"/>
      <c r="AF5" s="20"/>
      <c r="AG5" s="20"/>
      <c r="AH5" s="20"/>
      <c r="AI5" s="20"/>
      <c r="AJ5" s="20"/>
      <c r="AK5" s="20"/>
      <c r="AL5" s="20"/>
      <c r="AM5" s="20"/>
      <c r="AN5" s="20"/>
      <c r="AO5" s="20"/>
      <c r="AP5" s="16">
        <f t="shared" si="2"/>
        <v>7</v>
      </c>
      <c r="AQ5" s="16">
        <f t="shared" si="1"/>
        <v>8</v>
      </c>
      <c r="AR5" s="49">
        <v>2166.2149230000005</v>
      </c>
      <c r="AS5" s="49">
        <f t="shared" si="0"/>
        <v>20.449410075584275</v>
      </c>
      <c r="AT5" s="7"/>
    </row>
    <row r="6" spans="1:46" x14ac:dyDescent="0.25">
      <c r="A6" s="67" t="s">
        <v>17</v>
      </c>
      <c r="B6" s="21">
        <v>1</v>
      </c>
      <c r="C6" s="21">
        <v>1</v>
      </c>
      <c r="D6" s="21">
        <v>1</v>
      </c>
      <c r="E6" s="21">
        <v>1</v>
      </c>
      <c r="F6" s="21">
        <v>1</v>
      </c>
      <c r="G6" s="21">
        <v>1</v>
      </c>
      <c r="H6" s="21">
        <v>1</v>
      </c>
      <c r="I6" s="21">
        <v>1</v>
      </c>
      <c r="J6" s="21"/>
      <c r="K6" s="21"/>
      <c r="L6" s="22"/>
      <c r="M6" s="23"/>
      <c r="N6" s="22"/>
      <c r="O6" s="23"/>
      <c r="P6" s="23"/>
      <c r="Q6" s="23"/>
      <c r="R6" s="20"/>
      <c r="S6" s="20"/>
      <c r="T6" s="20"/>
      <c r="U6" s="20"/>
      <c r="V6" s="20"/>
      <c r="W6" s="20"/>
      <c r="X6" s="20"/>
      <c r="Y6" s="20"/>
      <c r="Z6" s="20"/>
      <c r="AA6" s="20"/>
      <c r="AB6" s="20"/>
      <c r="AC6" s="20"/>
      <c r="AD6" s="20"/>
      <c r="AE6" s="20"/>
      <c r="AF6" s="20"/>
      <c r="AG6" s="20"/>
      <c r="AH6" s="20"/>
      <c r="AI6" s="20"/>
      <c r="AJ6" s="20"/>
      <c r="AK6" s="20"/>
      <c r="AL6" s="20"/>
      <c r="AM6" s="20"/>
      <c r="AN6" s="20"/>
      <c r="AO6" s="20"/>
      <c r="AP6" s="16">
        <f t="shared" si="2"/>
        <v>7</v>
      </c>
      <c r="AQ6" s="16">
        <f t="shared" si="1"/>
        <v>8</v>
      </c>
      <c r="AR6" s="49">
        <v>50.905275000000003</v>
      </c>
      <c r="AS6" s="49">
        <f t="shared" si="0"/>
        <v>0.48055381413573078</v>
      </c>
      <c r="AT6" s="36"/>
    </row>
    <row r="7" spans="1:46" x14ac:dyDescent="0.25">
      <c r="A7" s="67" t="s">
        <v>18</v>
      </c>
      <c r="B7" s="21">
        <v>1</v>
      </c>
      <c r="C7" s="21">
        <v>0</v>
      </c>
      <c r="D7" s="21">
        <v>0</v>
      </c>
      <c r="E7" s="21">
        <v>0</v>
      </c>
      <c r="F7" s="21">
        <v>1</v>
      </c>
      <c r="G7" s="21">
        <v>1</v>
      </c>
      <c r="H7" s="21">
        <v>1</v>
      </c>
      <c r="I7" s="21">
        <v>1</v>
      </c>
      <c r="J7" s="21"/>
      <c r="K7" s="21"/>
      <c r="L7" s="22"/>
      <c r="M7" s="23"/>
      <c r="N7" s="22"/>
      <c r="O7" s="23"/>
      <c r="P7" s="23"/>
      <c r="Q7" s="23"/>
      <c r="R7" s="20"/>
      <c r="S7" s="20"/>
      <c r="T7" s="20"/>
      <c r="U7" s="20"/>
      <c r="V7" s="20"/>
      <c r="W7" s="20"/>
      <c r="X7" s="20"/>
      <c r="Y7" s="20"/>
      <c r="Z7" s="20"/>
      <c r="AA7" s="20"/>
      <c r="AB7" s="20"/>
      <c r="AC7" s="20"/>
      <c r="AD7" s="20"/>
      <c r="AE7" s="20"/>
      <c r="AF7" s="20"/>
      <c r="AG7" s="20"/>
      <c r="AH7" s="20"/>
      <c r="AI7" s="20"/>
      <c r="AJ7" s="20"/>
      <c r="AK7" s="20"/>
      <c r="AL7" s="20"/>
      <c r="AM7" s="20"/>
      <c r="AN7" s="20"/>
      <c r="AO7" s="20"/>
      <c r="AP7" s="16">
        <f t="shared" si="2"/>
        <v>4</v>
      </c>
      <c r="AQ7" s="16">
        <f t="shared" si="1"/>
        <v>5</v>
      </c>
      <c r="AR7" s="49">
        <v>4.9589719999999993</v>
      </c>
      <c r="AS7" s="49">
        <f t="shared" si="0"/>
        <v>4.6813476772147727E-2</v>
      </c>
      <c r="AT7" s="36"/>
    </row>
    <row r="8" spans="1:46" x14ac:dyDescent="0.25">
      <c r="A8" s="67" t="s">
        <v>19</v>
      </c>
      <c r="B8" s="21">
        <v>1</v>
      </c>
      <c r="C8" s="21">
        <v>1</v>
      </c>
      <c r="D8" s="21">
        <v>1</v>
      </c>
      <c r="E8" s="21">
        <v>1</v>
      </c>
      <c r="F8" s="21">
        <v>1</v>
      </c>
      <c r="G8" s="21">
        <v>1</v>
      </c>
      <c r="H8" s="21">
        <v>1</v>
      </c>
      <c r="I8" s="21">
        <v>1</v>
      </c>
      <c r="J8" s="21"/>
      <c r="K8" s="21"/>
      <c r="L8" s="22"/>
      <c r="M8" s="23"/>
      <c r="N8" s="22"/>
      <c r="O8" s="23"/>
      <c r="P8" s="23"/>
      <c r="Q8" s="23"/>
      <c r="R8" s="20"/>
      <c r="S8" s="20"/>
      <c r="T8" s="20"/>
      <c r="U8" s="20"/>
      <c r="V8" s="20"/>
      <c r="W8" s="20"/>
      <c r="X8" s="20"/>
      <c r="Y8" s="20"/>
      <c r="Z8" s="20"/>
      <c r="AA8" s="20"/>
      <c r="AB8" s="20"/>
      <c r="AC8" s="20"/>
      <c r="AD8" s="20"/>
      <c r="AE8" s="20"/>
      <c r="AF8" s="20"/>
      <c r="AG8" s="20"/>
      <c r="AH8" s="20"/>
      <c r="AI8" s="20"/>
      <c r="AJ8" s="20"/>
      <c r="AK8" s="20"/>
      <c r="AL8" s="20"/>
      <c r="AM8" s="20"/>
      <c r="AN8" s="20"/>
      <c r="AO8" s="20"/>
      <c r="AP8" s="16">
        <f t="shared" si="2"/>
        <v>7</v>
      </c>
      <c r="AQ8" s="16">
        <f t="shared" si="1"/>
        <v>8</v>
      </c>
      <c r="AR8" s="49">
        <v>3089.0436709999999</v>
      </c>
      <c r="AS8" s="49">
        <f t="shared" si="0"/>
        <v>29.161058812291834</v>
      </c>
      <c r="AT8" s="36"/>
    </row>
    <row r="9" spans="1:46" x14ac:dyDescent="0.25">
      <c r="A9" s="67" t="s">
        <v>20</v>
      </c>
      <c r="B9" s="21">
        <v>1</v>
      </c>
      <c r="C9" s="21">
        <v>0</v>
      </c>
      <c r="D9" s="21">
        <v>0</v>
      </c>
      <c r="E9" s="21">
        <v>0</v>
      </c>
      <c r="F9" s="21">
        <v>1</v>
      </c>
      <c r="G9" s="21">
        <v>1</v>
      </c>
      <c r="H9" s="21">
        <v>1</v>
      </c>
      <c r="I9" s="21">
        <v>1</v>
      </c>
      <c r="J9" s="21"/>
      <c r="K9" s="21"/>
      <c r="L9" s="22"/>
      <c r="M9" s="23"/>
      <c r="N9" s="22"/>
      <c r="O9" s="23"/>
      <c r="P9" s="23"/>
      <c r="Q9" s="23"/>
      <c r="R9" s="20"/>
      <c r="S9" s="20"/>
      <c r="T9" s="20"/>
      <c r="U9" s="20"/>
      <c r="V9" s="20"/>
      <c r="W9" s="20"/>
      <c r="X9" s="20"/>
      <c r="Y9" s="20"/>
      <c r="Z9" s="20"/>
      <c r="AA9" s="20"/>
      <c r="AB9" s="20"/>
      <c r="AC9" s="20"/>
      <c r="AD9" s="20"/>
      <c r="AE9" s="20"/>
      <c r="AF9" s="20"/>
      <c r="AG9" s="20"/>
      <c r="AH9" s="20"/>
      <c r="AI9" s="20"/>
      <c r="AJ9" s="20"/>
      <c r="AK9" s="20"/>
      <c r="AL9" s="20"/>
      <c r="AM9" s="20"/>
      <c r="AN9" s="20"/>
      <c r="AO9" s="20"/>
      <c r="AP9" s="16">
        <f t="shared" si="2"/>
        <v>4</v>
      </c>
      <c r="AQ9" s="16">
        <f t="shared" si="1"/>
        <v>5</v>
      </c>
      <c r="AR9" s="49">
        <v>30.30894</v>
      </c>
      <c r="AS9" s="49">
        <f t="shared" si="0"/>
        <v>0.28612116758844763</v>
      </c>
      <c r="AT9" s="7"/>
    </row>
    <row r="10" spans="1:46" x14ac:dyDescent="0.25">
      <c r="A10" s="67" t="s">
        <v>21</v>
      </c>
      <c r="B10" s="21">
        <v>1</v>
      </c>
      <c r="C10" s="21">
        <v>0</v>
      </c>
      <c r="D10" s="21">
        <v>0</v>
      </c>
      <c r="E10" s="21">
        <v>0</v>
      </c>
      <c r="F10" s="21">
        <v>1</v>
      </c>
      <c r="G10" s="21">
        <v>1</v>
      </c>
      <c r="H10" s="21">
        <v>1</v>
      </c>
      <c r="I10" s="21">
        <v>1</v>
      </c>
      <c r="J10" s="21"/>
      <c r="K10" s="21"/>
      <c r="L10" s="22"/>
      <c r="M10" s="23"/>
      <c r="N10" s="22"/>
      <c r="O10" s="23"/>
      <c r="P10" s="23"/>
      <c r="Q10" s="23"/>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16">
        <f t="shared" si="2"/>
        <v>4</v>
      </c>
      <c r="AQ10" s="16">
        <f t="shared" si="1"/>
        <v>5</v>
      </c>
      <c r="AR10" s="49">
        <v>363.55955</v>
      </c>
      <c r="AS10" s="49">
        <f t="shared" si="0"/>
        <v>3.4320594165922862</v>
      </c>
      <c r="AT10" s="7"/>
    </row>
    <row r="11" spans="1:46" x14ac:dyDescent="0.25">
      <c r="A11" s="67" t="s">
        <v>22</v>
      </c>
      <c r="B11" s="21">
        <v>1</v>
      </c>
      <c r="C11" s="72">
        <v>1</v>
      </c>
      <c r="D11" s="72">
        <v>1</v>
      </c>
      <c r="E11" s="21">
        <v>0</v>
      </c>
      <c r="F11" s="21">
        <v>1</v>
      </c>
      <c r="G11" s="21">
        <v>1</v>
      </c>
      <c r="H11" s="21">
        <v>1</v>
      </c>
      <c r="I11" s="21">
        <v>1</v>
      </c>
      <c r="J11" s="21"/>
      <c r="K11" s="21"/>
      <c r="L11" s="22"/>
      <c r="M11" s="23"/>
      <c r="N11" s="22"/>
      <c r="O11" s="23"/>
      <c r="P11" s="23"/>
      <c r="Q11" s="23"/>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16">
        <f t="shared" si="2"/>
        <v>6</v>
      </c>
      <c r="AQ11" s="16">
        <f t="shared" si="1"/>
        <v>7</v>
      </c>
      <c r="AR11" s="49">
        <v>948.82521699999995</v>
      </c>
      <c r="AS11" s="49">
        <f t="shared" si="0"/>
        <v>8.9570594987948162</v>
      </c>
      <c r="AT11" s="36" t="s">
        <v>32</v>
      </c>
    </row>
    <row r="12" spans="1:46" x14ac:dyDescent="0.25">
      <c r="A12" s="67" t="s">
        <v>24</v>
      </c>
      <c r="B12" s="21">
        <v>1</v>
      </c>
      <c r="C12" s="21">
        <v>0</v>
      </c>
      <c r="D12" s="21">
        <v>0</v>
      </c>
      <c r="E12" s="21">
        <v>0</v>
      </c>
      <c r="F12" s="21">
        <v>1</v>
      </c>
      <c r="G12" s="21">
        <v>1</v>
      </c>
      <c r="H12" s="21">
        <v>1</v>
      </c>
      <c r="I12" s="21">
        <v>1</v>
      </c>
      <c r="J12" s="21"/>
      <c r="K12" s="21"/>
      <c r="L12" s="22"/>
      <c r="M12" s="23"/>
      <c r="N12" s="22"/>
      <c r="O12" s="23"/>
      <c r="P12" s="23"/>
      <c r="Q12" s="23"/>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16">
        <f t="shared" si="2"/>
        <v>4</v>
      </c>
      <c r="AQ12" s="16">
        <f t="shared" si="1"/>
        <v>5</v>
      </c>
      <c r="AR12" s="49">
        <v>5.5354359999999998</v>
      </c>
      <c r="AS12" s="49">
        <f t="shared" si="0"/>
        <v>5.2255387731511761E-2</v>
      </c>
      <c r="AT12" s="36"/>
    </row>
    <row r="13" spans="1:46" x14ac:dyDescent="0.25">
      <c r="A13" s="67" t="s">
        <v>25</v>
      </c>
      <c r="B13" s="21">
        <v>1</v>
      </c>
      <c r="C13" s="21">
        <v>0</v>
      </c>
      <c r="D13" s="21">
        <v>0</v>
      </c>
      <c r="E13" s="21">
        <v>0</v>
      </c>
      <c r="F13" s="21">
        <v>1</v>
      </c>
      <c r="G13" s="21">
        <v>1</v>
      </c>
      <c r="H13" s="21">
        <v>1</v>
      </c>
      <c r="I13" s="21">
        <v>1</v>
      </c>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16">
        <f t="shared" si="2"/>
        <v>4</v>
      </c>
      <c r="AQ13" s="16">
        <f t="shared" si="1"/>
        <v>5</v>
      </c>
      <c r="AR13" s="49">
        <v>383.39934899999997</v>
      </c>
      <c r="AS13" s="49">
        <f t="shared" si="0"/>
        <v>3.6193502441369021</v>
      </c>
      <c r="AT13" s="7"/>
    </row>
    <row r="14" spans="1:46" ht="14.25" hidden="1" customHeight="1" x14ac:dyDescent="0.25">
      <c r="A14" s="67"/>
      <c r="B14" s="21"/>
      <c r="C14" s="21"/>
      <c r="D14" s="21"/>
      <c r="E14" s="21"/>
      <c r="F14" s="21"/>
      <c r="G14" s="21"/>
      <c r="H14" s="21"/>
      <c r="I14" s="21"/>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16">
        <f t="shared" si="2"/>
        <v>0</v>
      </c>
      <c r="AQ14" s="16">
        <f t="shared" si="1"/>
        <v>0</v>
      </c>
      <c r="AR14" s="49"/>
      <c r="AS14" s="49">
        <f t="shared" si="0"/>
        <v>0</v>
      </c>
      <c r="AT14" s="36"/>
    </row>
    <row r="15" spans="1:46" hidden="1" x14ac:dyDescent="0.25">
      <c r="A15" s="17"/>
      <c r="B15" s="18"/>
      <c r="C15" s="18"/>
      <c r="D15" s="18"/>
      <c r="E15" s="18"/>
      <c r="F15" s="20"/>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16">
        <f t="shared" si="2"/>
        <v>0</v>
      </c>
      <c r="AQ15" s="16">
        <f t="shared" si="1"/>
        <v>0</v>
      </c>
      <c r="AR15" s="49"/>
      <c r="AS15" s="49">
        <f t="shared" si="0"/>
        <v>0</v>
      </c>
      <c r="AT15" s="36"/>
    </row>
    <row r="16" spans="1:46" hidden="1" x14ac:dyDescent="0.25">
      <c r="A16" s="17"/>
      <c r="B16" s="18"/>
      <c r="C16" s="18"/>
      <c r="D16" s="18"/>
      <c r="E16" s="18"/>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16">
        <f t="shared" si="2"/>
        <v>0</v>
      </c>
      <c r="AQ16" s="16">
        <f t="shared" si="1"/>
        <v>0</v>
      </c>
      <c r="AR16" s="49"/>
      <c r="AS16" s="49">
        <f t="shared" si="0"/>
        <v>0</v>
      </c>
      <c r="AT16" s="7"/>
    </row>
    <row r="17" spans="1:46" hidden="1" x14ac:dyDescent="0.25">
      <c r="A17" s="17"/>
      <c r="B17" s="18"/>
      <c r="C17" s="18"/>
      <c r="D17" s="18"/>
      <c r="E17" s="18"/>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16">
        <f t="shared" si="2"/>
        <v>0</v>
      </c>
      <c r="AQ17" s="16">
        <f t="shared" si="1"/>
        <v>0</v>
      </c>
      <c r="AR17" s="49"/>
      <c r="AS17" s="49">
        <f t="shared" si="0"/>
        <v>0</v>
      </c>
      <c r="AT17" s="36"/>
    </row>
    <row r="18" spans="1:46" hidden="1" x14ac:dyDescent="0.25">
      <c r="A18" s="17"/>
      <c r="B18" s="18"/>
      <c r="C18" s="18"/>
      <c r="D18" s="18"/>
      <c r="E18" s="18"/>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16">
        <f t="shared" si="2"/>
        <v>0</v>
      </c>
      <c r="AQ18" s="16">
        <f t="shared" si="1"/>
        <v>0</v>
      </c>
      <c r="AR18" s="49"/>
      <c r="AS18" s="49">
        <f t="shared" si="0"/>
        <v>0</v>
      </c>
      <c r="AT18" s="36"/>
    </row>
    <row r="19" spans="1:46" hidden="1" x14ac:dyDescent="0.25">
      <c r="A19" s="17"/>
      <c r="B19" s="18"/>
      <c r="C19" s="18"/>
      <c r="D19" s="18"/>
      <c r="E19" s="18"/>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16">
        <f t="shared" si="2"/>
        <v>0</v>
      </c>
      <c r="AQ19" s="16">
        <f t="shared" si="1"/>
        <v>0</v>
      </c>
      <c r="AR19" s="49"/>
      <c r="AS19" s="49">
        <f t="shared" si="0"/>
        <v>0</v>
      </c>
      <c r="AT19" s="36"/>
    </row>
    <row r="20" spans="1:46" hidden="1" x14ac:dyDescent="0.25">
      <c r="A20" s="17"/>
      <c r="B20" s="18"/>
      <c r="C20" s="18"/>
      <c r="D20" s="18"/>
      <c r="E20" s="18"/>
      <c r="F20" s="20"/>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16">
        <f t="shared" si="2"/>
        <v>0</v>
      </c>
      <c r="AQ20" s="16">
        <f t="shared" si="1"/>
        <v>0</v>
      </c>
      <c r="AR20" s="49"/>
      <c r="AS20" s="49">
        <f t="shared" si="0"/>
        <v>0</v>
      </c>
      <c r="AT20" s="36"/>
    </row>
    <row r="21" spans="1:46" hidden="1" x14ac:dyDescent="0.25">
      <c r="A21" s="17"/>
      <c r="B21" s="18"/>
      <c r="C21" s="18"/>
      <c r="D21" s="18"/>
      <c r="E21" s="18"/>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16">
        <f t="shared" si="2"/>
        <v>0</v>
      </c>
      <c r="AQ21" s="16">
        <f t="shared" si="1"/>
        <v>0</v>
      </c>
      <c r="AR21" s="49"/>
      <c r="AS21" s="49">
        <f t="shared" si="0"/>
        <v>0</v>
      </c>
      <c r="AT21" s="36"/>
    </row>
    <row r="22" spans="1:46" hidden="1" x14ac:dyDescent="0.25">
      <c r="A22" s="17"/>
      <c r="B22" s="18"/>
      <c r="C22" s="18"/>
      <c r="D22" s="18"/>
      <c r="E22" s="18"/>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16">
        <f t="shared" si="2"/>
        <v>0</v>
      </c>
      <c r="AQ22" s="16">
        <f t="shared" si="1"/>
        <v>0</v>
      </c>
      <c r="AR22" s="49"/>
      <c r="AS22" s="49">
        <f t="shared" si="0"/>
        <v>0</v>
      </c>
      <c r="AT22" s="36"/>
    </row>
    <row r="23" spans="1:46" hidden="1" x14ac:dyDescent="0.25">
      <c r="A23" s="17"/>
      <c r="B23" s="18"/>
      <c r="C23" s="18"/>
      <c r="D23" s="18"/>
      <c r="E23" s="18"/>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16">
        <f t="shared" si="2"/>
        <v>0</v>
      </c>
      <c r="AQ23" s="16">
        <f t="shared" si="1"/>
        <v>0</v>
      </c>
      <c r="AR23" s="49"/>
      <c r="AS23" s="49">
        <f t="shared" si="0"/>
        <v>0</v>
      </c>
      <c r="AT23" s="36"/>
    </row>
    <row r="24" spans="1:46" hidden="1" x14ac:dyDescent="0.25">
      <c r="A24" s="17"/>
      <c r="B24" s="18"/>
      <c r="C24" s="18"/>
      <c r="D24" s="18"/>
      <c r="E24" s="18"/>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16">
        <f t="shared" si="2"/>
        <v>0</v>
      </c>
      <c r="AQ24" s="16">
        <f t="shared" si="1"/>
        <v>0</v>
      </c>
      <c r="AR24" s="49"/>
      <c r="AS24" s="49">
        <f t="shared" si="0"/>
        <v>0</v>
      </c>
      <c r="AT24" s="36"/>
    </row>
    <row r="25" spans="1:46" hidden="1" x14ac:dyDescent="0.25">
      <c r="A25" s="17"/>
      <c r="B25" s="18"/>
      <c r="C25" s="18"/>
      <c r="D25" s="18"/>
      <c r="E25" s="18"/>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16">
        <f t="shared" si="2"/>
        <v>0</v>
      </c>
      <c r="AQ25" s="16">
        <f t="shared" si="1"/>
        <v>0</v>
      </c>
      <c r="AR25" s="49"/>
      <c r="AS25" s="49">
        <f t="shared" si="0"/>
        <v>0</v>
      </c>
      <c r="AT25" s="36"/>
    </row>
    <row r="26" spans="1:46" hidden="1" x14ac:dyDescent="0.25">
      <c r="A26" s="17"/>
      <c r="B26" s="18"/>
      <c r="C26" s="18"/>
      <c r="D26" s="18"/>
      <c r="E26" s="18"/>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16">
        <f t="shared" si="2"/>
        <v>0</v>
      </c>
      <c r="AQ26" s="16">
        <f t="shared" si="1"/>
        <v>0</v>
      </c>
      <c r="AR26" s="49"/>
      <c r="AS26" s="49">
        <f t="shared" si="0"/>
        <v>0</v>
      </c>
      <c r="AT26" s="36"/>
    </row>
    <row r="27" spans="1:46" hidden="1" x14ac:dyDescent="0.25">
      <c r="A27" s="17"/>
      <c r="B27" s="18"/>
      <c r="C27" s="18"/>
      <c r="D27" s="18"/>
      <c r="E27" s="18"/>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16">
        <f t="shared" si="2"/>
        <v>0</v>
      </c>
      <c r="AQ27" s="16">
        <f t="shared" si="1"/>
        <v>0</v>
      </c>
      <c r="AR27" s="49"/>
      <c r="AS27" s="49">
        <f t="shared" si="0"/>
        <v>0</v>
      </c>
      <c r="AT27" s="36"/>
    </row>
    <row r="28" spans="1:46" hidden="1" x14ac:dyDescent="0.25">
      <c r="A28" s="17"/>
      <c r="B28" s="18"/>
      <c r="C28" s="18"/>
      <c r="D28" s="18"/>
      <c r="E28" s="18"/>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16">
        <f t="shared" si="2"/>
        <v>0</v>
      </c>
      <c r="AQ28" s="16">
        <f t="shared" si="1"/>
        <v>0</v>
      </c>
      <c r="AR28" s="49"/>
      <c r="AS28" s="49">
        <f t="shared" si="0"/>
        <v>0</v>
      </c>
      <c r="AT28" s="36"/>
    </row>
    <row r="29" spans="1:46" hidden="1" x14ac:dyDescent="0.25">
      <c r="A29" s="17"/>
      <c r="B29" s="18"/>
      <c r="C29" s="18"/>
      <c r="D29" s="18"/>
      <c r="E29" s="18"/>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16">
        <f t="shared" si="2"/>
        <v>0</v>
      </c>
      <c r="AQ29" s="16">
        <f t="shared" si="1"/>
        <v>0</v>
      </c>
      <c r="AR29" s="49"/>
      <c r="AS29" s="49">
        <f t="shared" si="0"/>
        <v>0</v>
      </c>
      <c r="AT29" s="36"/>
    </row>
    <row r="30" spans="1:46" hidden="1" x14ac:dyDescent="0.25">
      <c r="A30" s="17"/>
      <c r="B30" s="18"/>
      <c r="C30" s="18"/>
      <c r="D30" s="18"/>
      <c r="E30" s="18"/>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16">
        <f t="shared" si="2"/>
        <v>0</v>
      </c>
      <c r="AQ30" s="16">
        <f t="shared" si="1"/>
        <v>0</v>
      </c>
      <c r="AR30" s="49"/>
      <c r="AS30" s="49">
        <f t="shared" si="0"/>
        <v>0</v>
      </c>
      <c r="AT30" s="36"/>
    </row>
    <row r="31" spans="1:46" hidden="1" x14ac:dyDescent="0.25">
      <c r="A31" s="17"/>
      <c r="B31" s="18"/>
      <c r="C31" s="18"/>
      <c r="D31" s="18"/>
      <c r="E31" s="18"/>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16">
        <f t="shared" si="2"/>
        <v>0</v>
      </c>
      <c r="AQ31" s="16">
        <f t="shared" si="1"/>
        <v>0</v>
      </c>
      <c r="AR31" s="49"/>
      <c r="AS31" s="49">
        <f t="shared" si="0"/>
        <v>0</v>
      </c>
      <c r="AT31" s="36"/>
    </row>
    <row r="32" spans="1:46" hidden="1" x14ac:dyDescent="0.25">
      <c r="A32" s="17"/>
      <c r="B32" s="18"/>
      <c r="C32" s="18"/>
      <c r="D32" s="18"/>
      <c r="E32" s="18"/>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16">
        <f t="shared" si="2"/>
        <v>0</v>
      </c>
      <c r="AQ32" s="16">
        <f t="shared" si="1"/>
        <v>0</v>
      </c>
      <c r="AR32" s="49"/>
      <c r="AS32" s="49">
        <f t="shared" si="0"/>
        <v>0</v>
      </c>
      <c r="AT32" s="36"/>
    </row>
    <row r="33" spans="1:46" hidden="1" x14ac:dyDescent="0.25">
      <c r="A33" s="17"/>
      <c r="B33" s="18"/>
      <c r="C33" s="18"/>
      <c r="D33" s="18"/>
      <c r="E33" s="18"/>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16">
        <f t="shared" si="2"/>
        <v>0</v>
      </c>
      <c r="AQ33" s="16">
        <f t="shared" si="1"/>
        <v>0</v>
      </c>
      <c r="AR33" s="49"/>
      <c r="AS33" s="49">
        <f t="shared" si="0"/>
        <v>0</v>
      </c>
      <c r="AT33" s="36"/>
    </row>
    <row r="34" spans="1:46" hidden="1" x14ac:dyDescent="0.25">
      <c r="A34" s="17"/>
      <c r="B34" s="18"/>
      <c r="C34" s="18"/>
      <c r="D34" s="18"/>
      <c r="E34" s="18"/>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16">
        <f t="shared" si="2"/>
        <v>0</v>
      </c>
      <c r="AQ34" s="16">
        <f t="shared" si="1"/>
        <v>0</v>
      </c>
      <c r="AR34" s="49"/>
      <c r="AS34" s="49">
        <f t="shared" ref="AS34:AS65" si="3">IFERROR(AR34/$AR$102,0)*100</f>
        <v>0</v>
      </c>
      <c r="AT34" s="36"/>
    </row>
    <row r="35" spans="1:46" hidden="1" x14ac:dyDescent="0.25">
      <c r="A35" s="17"/>
      <c r="B35" s="18"/>
      <c r="C35" s="18"/>
      <c r="D35" s="18"/>
      <c r="E35" s="18"/>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16">
        <f t="shared" si="2"/>
        <v>0</v>
      </c>
      <c r="AQ35" s="16">
        <f t="shared" si="1"/>
        <v>0</v>
      </c>
      <c r="AR35" s="49"/>
      <c r="AS35" s="49">
        <f t="shared" si="3"/>
        <v>0</v>
      </c>
      <c r="AT35" s="36"/>
    </row>
    <row r="36" spans="1:46" hidden="1" x14ac:dyDescent="0.25">
      <c r="A36" s="17"/>
      <c r="B36" s="18"/>
      <c r="C36" s="18"/>
      <c r="D36" s="18"/>
      <c r="E36" s="18"/>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16">
        <f t="shared" si="2"/>
        <v>0</v>
      </c>
      <c r="AQ36" s="16">
        <f t="shared" si="1"/>
        <v>0</v>
      </c>
      <c r="AR36" s="49"/>
      <c r="AS36" s="49">
        <f t="shared" si="3"/>
        <v>0</v>
      </c>
      <c r="AT36" s="36"/>
    </row>
    <row r="37" spans="1:46" hidden="1" x14ac:dyDescent="0.25">
      <c r="A37" s="17"/>
      <c r="B37" s="18"/>
      <c r="C37" s="18"/>
      <c r="D37" s="18"/>
      <c r="E37" s="18"/>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16">
        <f t="shared" si="2"/>
        <v>0</v>
      </c>
      <c r="AQ37" s="16">
        <f t="shared" si="1"/>
        <v>0</v>
      </c>
      <c r="AR37" s="49"/>
      <c r="AS37" s="49">
        <f t="shared" si="3"/>
        <v>0</v>
      </c>
      <c r="AT37" s="36"/>
    </row>
    <row r="38" spans="1:46" hidden="1" x14ac:dyDescent="0.25">
      <c r="A38" s="17"/>
      <c r="B38" s="18"/>
      <c r="C38" s="18"/>
      <c r="D38" s="18"/>
      <c r="E38" s="18"/>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16">
        <f t="shared" si="2"/>
        <v>0</v>
      </c>
      <c r="AQ38" s="16">
        <f t="shared" si="1"/>
        <v>0</v>
      </c>
      <c r="AR38" s="49"/>
      <c r="AS38" s="49">
        <f t="shared" si="3"/>
        <v>0</v>
      </c>
      <c r="AT38" s="36"/>
    </row>
    <row r="39" spans="1:46" hidden="1" x14ac:dyDescent="0.25">
      <c r="A39" s="17"/>
      <c r="B39" s="18"/>
      <c r="C39" s="18"/>
      <c r="D39" s="18"/>
      <c r="E39" s="18"/>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16">
        <f t="shared" si="2"/>
        <v>0</v>
      </c>
      <c r="AQ39" s="16">
        <f t="shared" si="1"/>
        <v>0</v>
      </c>
      <c r="AR39" s="49"/>
      <c r="AS39" s="49">
        <f t="shared" si="3"/>
        <v>0</v>
      </c>
      <c r="AT39" s="36"/>
    </row>
    <row r="40" spans="1:46" hidden="1" x14ac:dyDescent="0.25">
      <c r="A40" s="17"/>
      <c r="B40" s="18"/>
      <c r="C40" s="18"/>
      <c r="D40" s="18"/>
      <c r="E40" s="18"/>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16">
        <f t="shared" si="2"/>
        <v>0</v>
      </c>
      <c r="AQ40" s="16">
        <f t="shared" si="1"/>
        <v>0</v>
      </c>
      <c r="AR40" s="49"/>
      <c r="AS40" s="49">
        <f t="shared" si="3"/>
        <v>0</v>
      </c>
      <c r="AT40" s="36"/>
    </row>
    <row r="41" spans="1:46" hidden="1" x14ac:dyDescent="0.25">
      <c r="A41" s="17"/>
      <c r="B41" s="18"/>
      <c r="C41" s="18"/>
      <c r="D41" s="18"/>
      <c r="E41" s="18"/>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16">
        <f t="shared" si="2"/>
        <v>0</v>
      </c>
      <c r="AQ41" s="16">
        <f t="shared" si="1"/>
        <v>0</v>
      </c>
      <c r="AR41" s="49"/>
      <c r="AS41" s="49">
        <f t="shared" si="3"/>
        <v>0</v>
      </c>
      <c r="AT41" s="36"/>
    </row>
    <row r="42" spans="1:46" hidden="1" x14ac:dyDescent="0.25">
      <c r="A42" s="17"/>
      <c r="B42" s="18"/>
      <c r="C42" s="18"/>
      <c r="D42" s="18"/>
      <c r="E42" s="18"/>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16">
        <f t="shared" si="2"/>
        <v>0</v>
      </c>
      <c r="AQ42" s="16">
        <f t="shared" si="1"/>
        <v>0</v>
      </c>
      <c r="AR42" s="49"/>
      <c r="AS42" s="49">
        <f t="shared" si="3"/>
        <v>0</v>
      </c>
      <c r="AT42" s="36"/>
    </row>
    <row r="43" spans="1:46" hidden="1" x14ac:dyDescent="0.25">
      <c r="A43" s="17"/>
      <c r="B43" s="18"/>
      <c r="C43" s="18"/>
      <c r="D43" s="18"/>
      <c r="E43" s="18"/>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16">
        <f t="shared" si="2"/>
        <v>0</v>
      </c>
      <c r="AQ43" s="16">
        <f t="shared" si="1"/>
        <v>0</v>
      </c>
      <c r="AR43" s="49"/>
      <c r="AS43" s="49">
        <f t="shared" si="3"/>
        <v>0</v>
      </c>
      <c r="AT43" s="36"/>
    </row>
    <row r="44" spans="1:46" hidden="1" x14ac:dyDescent="0.25">
      <c r="A44" s="17"/>
      <c r="B44" s="18"/>
      <c r="C44" s="18"/>
      <c r="D44" s="18"/>
      <c r="E44" s="18"/>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16">
        <f t="shared" si="2"/>
        <v>0</v>
      </c>
      <c r="AQ44" s="16">
        <f t="shared" si="1"/>
        <v>0</v>
      </c>
      <c r="AR44" s="49"/>
      <c r="AS44" s="49">
        <f t="shared" si="3"/>
        <v>0</v>
      </c>
      <c r="AT44" s="36"/>
    </row>
    <row r="45" spans="1:46" hidden="1" x14ac:dyDescent="0.25">
      <c r="A45" s="17"/>
      <c r="B45" s="18"/>
      <c r="C45" s="18"/>
      <c r="D45" s="18"/>
      <c r="E45" s="18"/>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16">
        <f t="shared" si="2"/>
        <v>0</v>
      </c>
      <c r="AQ45" s="16">
        <f t="shared" si="1"/>
        <v>0</v>
      </c>
      <c r="AR45" s="49"/>
      <c r="AS45" s="49">
        <f t="shared" si="3"/>
        <v>0</v>
      </c>
      <c r="AT45" s="36"/>
    </row>
    <row r="46" spans="1:46" hidden="1" x14ac:dyDescent="0.25">
      <c r="A46" s="17"/>
      <c r="B46" s="18"/>
      <c r="C46" s="18"/>
      <c r="D46" s="18"/>
      <c r="E46" s="18"/>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16">
        <f t="shared" si="2"/>
        <v>0</v>
      </c>
      <c r="AQ46" s="16">
        <f t="shared" si="1"/>
        <v>0</v>
      </c>
      <c r="AR46" s="49"/>
      <c r="AS46" s="49">
        <f t="shared" si="3"/>
        <v>0</v>
      </c>
      <c r="AT46" s="36"/>
    </row>
    <row r="47" spans="1:46" hidden="1" x14ac:dyDescent="0.25">
      <c r="A47" s="17"/>
      <c r="B47" s="18"/>
      <c r="C47" s="18"/>
      <c r="D47" s="18"/>
      <c r="E47" s="18"/>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16">
        <f t="shared" si="2"/>
        <v>0</v>
      </c>
      <c r="AQ47" s="16">
        <f t="shared" si="1"/>
        <v>0</v>
      </c>
      <c r="AR47" s="49"/>
      <c r="AS47" s="49">
        <f t="shared" si="3"/>
        <v>0</v>
      </c>
      <c r="AT47" s="36"/>
    </row>
    <row r="48" spans="1:46" hidden="1" x14ac:dyDescent="0.25">
      <c r="A48" s="17"/>
      <c r="B48" s="18"/>
      <c r="C48" s="18"/>
      <c r="D48" s="18"/>
      <c r="E48" s="18"/>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16">
        <f t="shared" si="2"/>
        <v>0</v>
      </c>
      <c r="AQ48" s="16">
        <f t="shared" si="1"/>
        <v>0</v>
      </c>
      <c r="AR48" s="49"/>
      <c r="AS48" s="49">
        <f t="shared" si="3"/>
        <v>0</v>
      </c>
      <c r="AT48" s="36"/>
    </row>
    <row r="49" spans="1:46" hidden="1" x14ac:dyDescent="0.25">
      <c r="A49" s="17"/>
      <c r="B49" s="18"/>
      <c r="C49" s="18"/>
      <c r="D49" s="18"/>
      <c r="E49" s="18"/>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16">
        <f t="shared" si="2"/>
        <v>0</v>
      </c>
      <c r="AQ49" s="16">
        <f t="shared" si="1"/>
        <v>0</v>
      </c>
      <c r="AR49" s="49"/>
      <c r="AS49" s="49">
        <f t="shared" si="3"/>
        <v>0</v>
      </c>
      <c r="AT49" s="36"/>
    </row>
    <row r="50" spans="1:46" hidden="1" x14ac:dyDescent="0.25">
      <c r="A50" s="17"/>
      <c r="B50" s="18"/>
      <c r="C50" s="18"/>
      <c r="D50" s="18"/>
      <c r="E50" s="18"/>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16">
        <f t="shared" si="2"/>
        <v>0</v>
      </c>
      <c r="AQ50" s="16">
        <f t="shared" si="1"/>
        <v>0</v>
      </c>
      <c r="AR50" s="49"/>
      <c r="AS50" s="49">
        <f t="shared" si="3"/>
        <v>0</v>
      </c>
      <c r="AT50" s="36"/>
    </row>
    <row r="51" spans="1:46" hidden="1" x14ac:dyDescent="0.25">
      <c r="A51" s="17"/>
      <c r="B51" s="18"/>
      <c r="C51" s="18"/>
      <c r="D51" s="18"/>
      <c r="E51" s="18"/>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16">
        <f t="shared" si="2"/>
        <v>0</v>
      </c>
      <c r="AQ51" s="16">
        <f t="shared" si="1"/>
        <v>0</v>
      </c>
      <c r="AR51" s="49"/>
      <c r="AS51" s="49">
        <f t="shared" si="3"/>
        <v>0</v>
      </c>
      <c r="AT51" s="36"/>
    </row>
    <row r="52" spans="1:46" hidden="1" x14ac:dyDescent="0.25">
      <c r="A52" s="17"/>
      <c r="B52" s="18"/>
      <c r="C52" s="18"/>
      <c r="D52" s="18"/>
      <c r="E52" s="18"/>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16">
        <f t="shared" si="2"/>
        <v>0</v>
      </c>
      <c r="AQ52" s="16">
        <f t="shared" si="1"/>
        <v>0</v>
      </c>
      <c r="AR52" s="49"/>
      <c r="AS52" s="49">
        <f t="shared" si="3"/>
        <v>0</v>
      </c>
      <c r="AT52" s="36"/>
    </row>
    <row r="53" spans="1:46" hidden="1" x14ac:dyDescent="0.25">
      <c r="A53" s="17"/>
      <c r="B53" s="18"/>
      <c r="C53" s="18"/>
      <c r="D53" s="18"/>
      <c r="E53" s="18"/>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16">
        <f t="shared" si="2"/>
        <v>0</v>
      </c>
      <c r="AQ53" s="16">
        <f t="shared" si="1"/>
        <v>0</v>
      </c>
      <c r="AR53" s="49"/>
      <c r="AS53" s="49">
        <f t="shared" si="3"/>
        <v>0</v>
      </c>
      <c r="AT53" s="36"/>
    </row>
    <row r="54" spans="1:46" hidden="1" x14ac:dyDescent="0.25">
      <c r="A54" s="17"/>
      <c r="B54" s="18"/>
      <c r="C54" s="18"/>
      <c r="D54" s="18"/>
      <c r="E54" s="18"/>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16">
        <f t="shared" si="2"/>
        <v>0</v>
      </c>
      <c r="AQ54" s="16">
        <f t="shared" si="1"/>
        <v>0</v>
      </c>
      <c r="AR54" s="49"/>
      <c r="AS54" s="49">
        <f t="shared" si="3"/>
        <v>0</v>
      </c>
      <c r="AT54" s="36"/>
    </row>
    <row r="55" spans="1:46" hidden="1" x14ac:dyDescent="0.25">
      <c r="A55" s="17"/>
      <c r="B55" s="18"/>
      <c r="C55" s="18"/>
      <c r="D55" s="18"/>
      <c r="E55" s="18"/>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16">
        <f t="shared" si="2"/>
        <v>0</v>
      </c>
      <c r="AQ55" s="16">
        <f t="shared" si="1"/>
        <v>0</v>
      </c>
      <c r="AR55" s="49"/>
      <c r="AS55" s="49">
        <f t="shared" si="3"/>
        <v>0</v>
      </c>
      <c r="AT55" s="36"/>
    </row>
    <row r="56" spans="1:46" hidden="1" x14ac:dyDescent="0.25">
      <c r="A56" s="17"/>
      <c r="B56" s="18"/>
      <c r="C56" s="18"/>
      <c r="D56" s="18"/>
      <c r="E56" s="18"/>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16">
        <f t="shared" si="2"/>
        <v>0</v>
      </c>
      <c r="AQ56" s="16">
        <f t="shared" si="1"/>
        <v>0</v>
      </c>
      <c r="AR56" s="49"/>
      <c r="AS56" s="49">
        <f t="shared" si="3"/>
        <v>0</v>
      </c>
      <c r="AT56" s="36"/>
    </row>
    <row r="57" spans="1:46" hidden="1" x14ac:dyDescent="0.25">
      <c r="A57" s="17"/>
      <c r="B57" s="18"/>
      <c r="C57" s="18"/>
      <c r="D57" s="18"/>
      <c r="E57" s="18"/>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16">
        <f t="shared" si="2"/>
        <v>0</v>
      </c>
      <c r="AQ57" s="16">
        <f t="shared" si="1"/>
        <v>0</v>
      </c>
      <c r="AR57" s="49"/>
      <c r="AS57" s="49">
        <f t="shared" si="3"/>
        <v>0</v>
      </c>
      <c r="AT57" s="36"/>
    </row>
    <row r="58" spans="1:46" hidden="1" x14ac:dyDescent="0.25">
      <c r="A58" s="17"/>
      <c r="B58" s="18"/>
      <c r="C58" s="18"/>
      <c r="D58" s="18"/>
      <c r="E58" s="18"/>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16">
        <f t="shared" si="2"/>
        <v>0</v>
      </c>
      <c r="AQ58" s="16">
        <f t="shared" si="1"/>
        <v>0</v>
      </c>
      <c r="AR58" s="49"/>
      <c r="AS58" s="49">
        <f t="shared" si="3"/>
        <v>0</v>
      </c>
      <c r="AT58" s="36"/>
    </row>
    <row r="59" spans="1:46" hidden="1" x14ac:dyDescent="0.25">
      <c r="A59" s="17"/>
      <c r="B59" s="18"/>
      <c r="C59" s="18"/>
      <c r="D59" s="18"/>
      <c r="E59" s="18"/>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16">
        <f t="shared" si="2"/>
        <v>0</v>
      </c>
      <c r="AQ59" s="16">
        <f t="shared" si="1"/>
        <v>0</v>
      </c>
      <c r="AR59" s="49"/>
      <c r="AS59" s="49">
        <f t="shared" si="3"/>
        <v>0</v>
      </c>
      <c r="AT59" s="36"/>
    </row>
    <row r="60" spans="1:46" hidden="1" x14ac:dyDescent="0.25">
      <c r="A60" s="17"/>
      <c r="B60" s="18"/>
      <c r="C60" s="18"/>
      <c r="D60" s="18"/>
      <c r="E60" s="18"/>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16">
        <f t="shared" si="2"/>
        <v>0</v>
      </c>
      <c r="AQ60" s="16">
        <f t="shared" si="1"/>
        <v>0</v>
      </c>
      <c r="AR60" s="49"/>
      <c r="AS60" s="49">
        <f t="shared" si="3"/>
        <v>0</v>
      </c>
      <c r="AT60" s="36"/>
    </row>
    <row r="61" spans="1:46" hidden="1" x14ac:dyDescent="0.25">
      <c r="A61" s="17"/>
      <c r="B61" s="18"/>
      <c r="C61" s="18"/>
      <c r="D61" s="18"/>
      <c r="E61" s="18"/>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16">
        <f t="shared" si="2"/>
        <v>0</v>
      </c>
      <c r="AQ61" s="16">
        <f t="shared" si="1"/>
        <v>0</v>
      </c>
      <c r="AR61" s="49"/>
      <c r="AS61" s="49">
        <f t="shared" si="3"/>
        <v>0</v>
      </c>
      <c r="AT61" s="36"/>
    </row>
    <row r="62" spans="1:46" hidden="1" x14ac:dyDescent="0.25">
      <c r="A62" s="17"/>
      <c r="B62" s="18"/>
      <c r="C62" s="18"/>
      <c r="D62" s="18"/>
      <c r="E62" s="18"/>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16">
        <f t="shared" si="2"/>
        <v>0</v>
      </c>
      <c r="AQ62" s="16">
        <f t="shared" si="1"/>
        <v>0</v>
      </c>
      <c r="AR62" s="49"/>
      <c r="AS62" s="49">
        <f t="shared" si="3"/>
        <v>0</v>
      </c>
      <c r="AT62" s="36"/>
    </row>
    <row r="63" spans="1:46" hidden="1" x14ac:dyDescent="0.25">
      <c r="A63" s="17"/>
      <c r="B63" s="18"/>
      <c r="C63" s="18"/>
      <c r="D63" s="18"/>
      <c r="E63" s="18"/>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16">
        <f t="shared" si="2"/>
        <v>0</v>
      </c>
      <c r="AQ63" s="16">
        <f t="shared" si="1"/>
        <v>0</v>
      </c>
      <c r="AR63" s="49"/>
      <c r="AS63" s="49">
        <f t="shared" si="3"/>
        <v>0</v>
      </c>
      <c r="AT63" s="36"/>
    </row>
    <row r="64" spans="1:46" hidden="1" x14ac:dyDescent="0.25">
      <c r="A64" s="17"/>
      <c r="B64" s="18"/>
      <c r="C64" s="18"/>
      <c r="D64" s="18"/>
      <c r="E64" s="18"/>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16">
        <f t="shared" si="2"/>
        <v>0</v>
      </c>
      <c r="AQ64" s="16">
        <f t="shared" si="1"/>
        <v>0</v>
      </c>
      <c r="AR64" s="49"/>
      <c r="AS64" s="49">
        <f t="shared" si="3"/>
        <v>0</v>
      </c>
      <c r="AT64" s="36"/>
    </row>
    <row r="65" spans="1:46" hidden="1" x14ac:dyDescent="0.25">
      <c r="A65" s="17"/>
      <c r="B65" s="18"/>
      <c r="C65" s="18"/>
      <c r="D65" s="18"/>
      <c r="E65" s="18"/>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16">
        <f t="shared" si="2"/>
        <v>0</v>
      </c>
      <c r="AQ65" s="16">
        <f t="shared" si="1"/>
        <v>0</v>
      </c>
      <c r="AR65" s="49"/>
      <c r="AS65" s="49">
        <f t="shared" si="3"/>
        <v>0</v>
      </c>
      <c r="AT65" s="36"/>
    </row>
    <row r="66" spans="1:46" hidden="1" x14ac:dyDescent="0.25">
      <c r="A66" s="17"/>
      <c r="B66" s="18"/>
      <c r="C66" s="18"/>
      <c r="D66" s="18"/>
      <c r="E66" s="18"/>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16">
        <f t="shared" si="2"/>
        <v>0</v>
      </c>
      <c r="AQ66" s="16">
        <f t="shared" si="1"/>
        <v>0</v>
      </c>
      <c r="AR66" s="49"/>
      <c r="AS66" s="49">
        <f t="shared" ref="AS66:AS97" si="4">IFERROR(AR66/$AR$102,0)*100</f>
        <v>0</v>
      </c>
      <c r="AT66" s="36"/>
    </row>
    <row r="67" spans="1:46" hidden="1" x14ac:dyDescent="0.25">
      <c r="A67" s="17"/>
      <c r="B67" s="18"/>
      <c r="C67" s="18"/>
      <c r="D67" s="18"/>
      <c r="E67" s="18"/>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16">
        <f t="shared" si="2"/>
        <v>0</v>
      </c>
      <c r="AQ67" s="16">
        <f t="shared" ref="AQ67:AQ102" si="5">SUMIFS(B67:AO67,$B$103:$AO$103,"X")</f>
        <v>0</v>
      </c>
      <c r="AR67" s="49"/>
      <c r="AS67" s="49">
        <f t="shared" si="4"/>
        <v>0</v>
      </c>
      <c r="AT67" s="36"/>
    </row>
    <row r="68" spans="1:46" hidden="1" x14ac:dyDescent="0.25">
      <c r="A68" s="17"/>
      <c r="B68" s="18"/>
      <c r="C68" s="18"/>
      <c r="D68" s="18"/>
      <c r="E68" s="18"/>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16">
        <f t="shared" ref="AP68:AP102" si="6">SUMIF($B$106:$U$106,"X",B68:U68)</f>
        <v>0</v>
      </c>
      <c r="AQ68" s="16">
        <f t="shared" si="5"/>
        <v>0</v>
      </c>
      <c r="AR68" s="49"/>
      <c r="AS68" s="49">
        <f t="shared" si="4"/>
        <v>0</v>
      </c>
      <c r="AT68" s="36"/>
    </row>
    <row r="69" spans="1:46" hidden="1" x14ac:dyDescent="0.25">
      <c r="A69" s="17"/>
      <c r="B69" s="18"/>
      <c r="C69" s="18"/>
      <c r="D69" s="18"/>
      <c r="E69" s="18"/>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16">
        <f t="shared" si="6"/>
        <v>0</v>
      </c>
      <c r="AQ69" s="16">
        <f t="shared" si="5"/>
        <v>0</v>
      </c>
      <c r="AR69" s="49"/>
      <c r="AS69" s="49">
        <f t="shared" si="4"/>
        <v>0</v>
      </c>
      <c r="AT69" s="36"/>
    </row>
    <row r="70" spans="1:46" hidden="1" x14ac:dyDescent="0.25">
      <c r="A70" s="17"/>
      <c r="B70" s="18"/>
      <c r="C70" s="18"/>
      <c r="D70" s="18"/>
      <c r="E70" s="18"/>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16">
        <f t="shared" si="6"/>
        <v>0</v>
      </c>
      <c r="AQ70" s="16">
        <f t="shared" si="5"/>
        <v>0</v>
      </c>
      <c r="AR70" s="49"/>
      <c r="AS70" s="49">
        <f t="shared" si="4"/>
        <v>0</v>
      </c>
      <c r="AT70" s="36"/>
    </row>
    <row r="71" spans="1:46" hidden="1" x14ac:dyDescent="0.25">
      <c r="A71" s="17"/>
      <c r="B71" s="18"/>
      <c r="C71" s="18"/>
      <c r="D71" s="18"/>
      <c r="E71" s="18"/>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16">
        <f t="shared" si="6"/>
        <v>0</v>
      </c>
      <c r="AQ71" s="16">
        <f t="shared" si="5"/>
        <v>0</v>
      </c>
      <c r="AR71" s="49"/>
      <c r="AS71" s="49">
        <f t="shared" si="4"/>
        <v>0</v>
      </c>
      <c r="AT71" s="36"/>
    </row>
    <row r="72" spans="1:46" hidden="1" x14ac:dyDescent="0.25">
      <c r="A72" s="17"/>
      <c r="B72" s="18"/>
      <c r="C72" s="18"/>
      <c r="D72" s="18"/>
      <c r="E72" s="18"/>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16">
        <f t="shared" si="6"/>
        <v>0</v>
      </c>
      <c r="AQ72" s="16">
        <f t="shared" si="5"/>
        <v>0</v>
      </c>
      <c r="AR72" s="49"/>
      <c r="AS72" s="49">
        <f t="shared" si="4"/>
        <v>0</v>
      </c>
      <c r="AT72" s="36"/>
    </row>
    <row r="73" spans="1:46" hidden="1" x14ac:dyDescent="0.25">
      <c r="A73" s="17"/>
      <c r="B73" s="18"/>
      <c r="C73" s="18"/>
      <c r="D73" s="18"/>
      <c r="E73" s="18"/>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16">
        <f t="shared" si="6"/>
        <v>0</v>
      </c>
      <c r="AQ73" s="16">
        <f t="shared" si="5"/>
        <v>0</v>
      </c>
      <c r="AR73" s="49"/>
      <c r="AS73" s="49">
        <f t="shared" si="4"/>
        <v>0</v>
      </c>
      <c r="AT73" s="36"/>
    </row>
    <row r="74" spans="1:46" hidden="1" x14ac:dyDescent="0.25">
      <c r="A74" s="17"/>
      <c r="B74" s="18"/>
      <c r="C74" s="18"/>
      <c r="D74" s="18"/>
      <c r="E74" s="18"/>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16">
        <f t="shared" si="6"/>
        <v>0</v>
      </c>
      <c r="AQ74" s="16">
        <f t="shared" si="5"/>
        <v>0</v>
      </c>
      <c r="AR74" s="49"/>
      <c r="AS74" s="49">
        <f t="shared" si="4"/>
        <v>0</v>
      </c>
      <c r="AT74" s="36"/>
    </row>
    <row r="75" spans="1:46" hidden="1" x14ac:dyDescent="0.25">
      <c r="A75" s="17"/>
      <c r="B75" s="18"/>
      <c r="C75" s="18"/>
      <c r="D75" s="18"/>
      <c r="E75" s="18"/>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16">
        <f t="shared" si="6"/>
        <v>0</v>
      </c>
      <c r="AQ75" s="16">
        <f t="shared" si="5"/>
        <v>0</v>
      </c>
      <c r="AR75" s="49"/>
      <c r="AS75" s="49">
        <f t="shared" si="4"/>
        <v>0</v>
      </c>
      <c r="AT75" s="36"/>
    </row>
    <row r="76" spans="1:46" hidden="1" x14ac:dyDescent="0.25">
      <c r="A76" s="17"/>
      <c r="B76" s="18"/>
      <c r="C76" s="18"/>
      <c r="D76" s="18"/>
      <c r="E76" s="18"/>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16">
        <f t="shared" si="6"/>
        <v>0</v>
      </c>
      <c r="AQ76" s="16">
        <f t="shared" si="5"/>
        <v>0</v>
      </c>
      <c r="AR76" s="49"/>
      <c r="AS76" s="49">
        <f t="shared" si="4"/>
        <v>0</v>
      </c>
      <c r="AT76" s="36"/>
    </row>
    <row r="77" spans="1:46" hidden="1" x14ac:dyDescent="0.25">
      <c r="A77" s="17"/>
      <c r="B77" s="18"/>
      <c r="C77" s="18"/>
      <c r="D77" s="18"/>
      <c r="E77" s="18"/>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16">
        <f t="shared" si="6"/>
        <v>0</v>
      </c>
      <c r="AQ77" s="16">
        <f t="shared" si="5"/>
        <v>0</v>
      </c>
      <c r="AR77" s="49"/>
      <c r="AS77" s="49">
        <f t="shared" si="4"/>
        <v>0</v>
      </c>
      <c r="AT77" s="36"/>
    </row>
    <row r="78" spans="1:46" hidden="1" x14ac:dyDescent="0.25">
      <c r="A78" s="17"/>
      <c r="B78" s="18"/>
      <c r="C78" s="18"/>
      <c r="D78" s="18"/>
      <c r="E78" s="18"/>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16">
        <f t="shared" si="6"/>
        <v>0</v>
      </c>
      <c r="AQ78" s="16">
        <f t="shared" si="5"/>
        <v>0</v>
      </c>
      <c r="AR78" s="49"/>
      <c r="AS78" s="49">
        <f t="shared" si="4"/>
        <v>0</v>
      </c>
      <c r="AT78" s="36"/>
    </row>
    <row r="79" spans="1:46" hidden="1" x14ac:dyDescent="0.25">
      <c r="A79" s="17"/>
      <c r="B79" s="18"/>
      <c r="C79" s="18"/>
      <c r="D79" s="18"/>
      <c r="E79" s="18"/>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16">
        <f t="shared" si="6"/>
        <v>0</v>
      </c>
      <c r="AQ79" s="16">
        <f t="shared" si="5"/>
        <v>0</v>
      </c>
      <c r="AR79" s="49"/>
      <c r="AS79" s="49">
        <f t="shared" si="4"/>
        <v>0</v>
      </c>
      <c r="AT79" s="36"/>
    </row>
    <row r="80" spans="1:46" hidden="1" x14ac:dyDescent="0.25">
      <c r="A80" s="17"/>
      <c r="B80" s="18"/>
      <c r="C80" s="18"/>
      <c r="D80" s="18"/>
      <c r="E80" s="18"/>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16">
        <f t="shared" si="6"/>
        <v>0</v>
      </c>
      <c r="AQ80" s="16">
        <f t="shared" si="5"/>
        <v>0</v>
      </c>
      <c r="AR80" s="49"/>
      <c r="AS80" s="49">
        <f t="shared" si="4"/>
        <v>0</v>
      </c>
      <c r="AT80" s="36"/>
    </row>
    <row r="81" spans="1:46" hidden="1" x14ac:dyDescent="0.25">
      <c r="A81" s="17"/>
      <c r="B81" s="18"/>
      <c r="C81" s="18"/>
      <c r="D81" s="18"/>
      <c r="E81" s="18"/>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16">
        <f t="shared" si="6"/>
        <v>0</v>
      </c>
      <c r="AQ81" s="16">
        <f t="shared" si="5"/>
        <v>0</v>
      </c>
      <c r="AR81" s="49"/>
      <c r="AS81" s="49">
        <f t="shared" si="4"/>
        <v>0</v>
      </c>
      <c r="AT81" s="36"/>
    </row>
    <row r="82" spans="1:46" hidden="1" x14ac:dyDescent="0.25">
      <c r="A82" s="17"/>
      <c r="B82" s="18"/>
      <c r="C82" s="18"/>
      <c r="D82" s="18"/>
      <c r="E82" s="18"/>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16">
        <f t="shared" si="6"/>
        <v>0</v>
      </c>
      <c r="AQ82" s="16">
        <f t="shared" si="5"/>
        <v>0</v>
      </c>
      <c r="AR82" s="49"/>
      <c r="AS82" s="49">
        <f t="shared" si="4"/>
        <v>0</v>
      </c>
      <c r="AT82" s="36"/>
    </row>
    <row r="83" spans="1:46" hidden="1" x14ac:dyDescent="0.25">
      <c r="A83" s="17"/>
      <c r="B83" s="18"/>
      <c r="C83" s="18"/>
      <c r="D83" s="18"/>
      <c r="E83" s="18"/>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16">
        <f t="shared" si="6"/>
        <v>0</v>
      </c>
      <c r="AQ83" s="16">
        <f t="shared" si="5"/>
        <v>0</v>
      </c>
      <c r="AR83" s="49"/>
      <c r="AS83" s="49">
        <f t="shared" si="4"/>
        <v>0</v>
      </c>
      <c r="AT83" s="36"/>
    </row>
    <row r="84" spans="1:46" hidden="1" x14ac:dyDescent="0.25">
      <c r="A84" s="17"/>
      <c r="B84" s="18"/>
      <c r="C84" s="18"/>
      <c r="D84" s="18"/>
      <c r="E84" s="18"/>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16">
        <f t="shared" si="6"/>
        <v>0</v>
      </c>
      <c r="AQ84" s="16">
        <f t="shared" si="5"/>
        <v>0</v>
      </c>
      <c r="AR84" s="49"/>
      <c r="AS84" s="49">
        <f t="shared" si="4"/>
        <v>0</v>
      </c>
      <c r="AT84" s="36"/>
    </row>
    <row r="85" spans="1:46" hidden="1" x14ac:dyDescent="0.25">
      <c r="A85" s="17"/>
      <c r="B85" s="18"/>
      <c r="C85" s="18"/>
      <c r="D85" s="18"/>
      <c r="E85" s="18"/>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16">
        <f t="shared" si="6"/>
        <v>0</v>
      </c>
      <c r="AQ85" s="16">
        <f t="shared" si="5"/>
        <v>0</v>
      </c>
      <c r="AR85" s="49"/>
      <c r="AS85" s="49">
        <f t="shared" si="4"/>
        <v>0</v>
      </c>
      <c r="AT85" s="36"/>
    </row>
    <row r="86" spans="1:46" hidden="1" x14ac:dyDescent="0.25">
      <c r="A86" s="17"/>
      <c r="B86" s="18"/>
      <c r="C86" s="18"/>
      <c r="D86" s="18"/>
      <c r="E86" s="18"/>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16">
        <f t="shared" si="6"/>
        <v>0</v>
      </c>
      <c r="AQ86" s="16">
        <f t="shared" si="5"/>
        <v>0</v>
      </c>
      <c r="AR86" s="49"/>
      <c r="AS86" s="49">
        <f t="shared" si="4"/>
        <v>0</v>
      </c>
      <c r="AT86" s="36"/>
    </row>
    <row r="87" spans="1:46" hidden="1" x14ac:dyDescent="0.25">
      <c r="A87" s="17"/>
      <c r="B87" s="18"/>
      <c r="C87" s="18"/>
      <c r="D87" s="18"/>
      <c r="E87" s="18"/>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16">
        <f t="shared" si="6"/>
        <v>0</v>
      </c>
      <c r="AQ87" s="16">
        <f t="shared" si="5"/>
        <v>0</v>
      </c>
      <c r="AR87" s="49"/>
      <c r="AS87" s="49">
        <f t="shared" si="4"/>
        <v>0</v>
      </c>
      <c r="AT87" s="36"/>
    </row>
    <row r="88" spans="1:46" hidden="1" x14ac:dyDescent="0.25">
      <c r="A88" s="17"/>
      <c r="B88" s="18"/>
      <c r="C88" s="18"/>
      <c r="D88" s="18"/>
      <c r="E88" s="18"/>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16">
        <f t="shared" si="6"/>
        <v>0</v>
      </c>
      <c r="AQ88" s="16">
        <f t="shared" si="5"/>
        <v>0</v>
      </c>
      <c r="AR88" s="49"/>
      <c r="AS88" s="49">
        <f t="shared" si="4"/>
        <v>0</v>
      </c>
      <c r="AT88" s="36"/>
    </row>
    <row r="89" spans="1:46" hidden="1" x14ac:dyDescent="0.25">
      <c r="A89" s="17"/>
      <c r="B89" s="18"/>
      <c r="C89" s="18"/>
      <c r="D89" s="18"/>
      <c r="E89" s="18"/>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16">
        <f t="shared" si="6"/>
        <v>0</v>
      </c>
      <c r="AQ89" s="16">
        <f t="shared" si="5"/>
        <v>0</v>
      </c>
      <c r="AR89" s="49"/>
      <c r="AS89" s="49">
        <f t="shared" si="4"/>
        <v>0</v>
      </c>
      <c r="AT89" s="36"/>
    </row>
    <row r="90" spans="1:46" hidden="1" x14ac:dyDescent="0.25">
      <c r="A90" s="17"/>
      <c r="B90" s="18"/>
      <c r="C90" s="18"/>
      <c r="D90" s="18"/>
      <c r="E90" s="18"/>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16">
        <f t="shared" si="6"/>
        <v>0</v>
      </c>
      <c r="AQ90" s="16">
        <f t="shared" si="5"/>
        <v>0</v>
      </c>
      <c r="AR90" s="49"/>
      <c r="AS90" s="49">
        <f t="shared" si="4"/>
        <v>0</v>
      </c>
      <c r="AT90" s="36"/>
    </row>
    <row r="91" spans="1:46" hidden="1" x14ac:dyDescent="0.25">
      <c r="A91" s="17"/>
      <c r="B91" s="18"/>
      <c r="C91" s="18"/>
      <c r="D91" s="18"/>
      <c r="E91" s="18"/>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16">
        <f t="shared" si="6"/>
        <v>0</v>
      </c>
      <c r="AQ91" s="16">
        <f t="shared" si="5"/>
        <v>0</v>
      </c>
      <c r="AR91" s="49"/>
      <c r="AS91" s="49">
        <f t="shared" si="4"/>
        <v>0</v>
      </c>
      <c r="AT91" s="36"/>
    </row>
    <row r="92" spans="1:46" hidden="1" x14ac:dyDescent="0.25">
      <c r="A92" s="17"/>
      <c r="B92" s="18"/>
      <c r="C92" s="18"/>
      <c r="D92" s="18"/>
      <c r="E92" s="18"/>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16">
        <f t="shared" si="6"/>
        <v>0</v>
      </c>
      <c r="AQ92" s="16">
        <f t="shared" si="5"/>
        <v>0</v>
      </c>
      <c r="AR92" s="49"/>
      <c r="AS92" s="49">
        <f t="shared" si="4"/>
        <v>0</v>
      </c>
      <c r="AT92" s="36"/>
    </row>
    <row r="93" spans="1:46" hidden="1" x14ac:dyDescent="0.25">
      <c r="A93" s="17"/>
      <c r="B93" s="18"/>
      <c r="C93" s="18"/>
      <c r="D93" s="18"/>
      <c r="E93" s="18"/>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16">
        <f t="shared" si="6"/>
        <v>0</v>
      </c>
      <c r="AQ93" s="16">
        <f t="shared" si="5"/>
        <v>0</v>
      </c>
      <c r="AR93" s="49"/>
      <c r="AS93" s="49">
        <f t="shared" si="4"/>
        <v>0</v>
      </c>
      <c r="AT93" s="36"/>
    </row>
    <row r="94" spans="1:46" hidden="1" x14ac:dyDescent="0.25">
      <c r="A94" s="17"/>
      <c r="B94" s="18"/>
      <c r="C94" s="18"/>
      <c r="D94" s="18"/>
      <c r="E94" s="18"/>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16">
        <f t="shared" si="6"/>
        <v>0</v>
      </c>
      <c r="AQ94" s="16">
        <f t="shared" si="5"/>
        <v>0</v>
      </c>
      <c r="AR94" s="49"/>
      <c r="AS94" s="49">
        <f t="shared" si="4"/>
        <v>0</v>
      </c>
      <c r="AT94" s="36"/>
    </row>
    <row r="95" spans="1:46" hidden="1" x14ac:dyDescent="0.25">
      <c r="A95" s="17"/>
      <c r="B95" s="18"/>
      <c r="C95" s="18"/>
      <c r="D95" s="18"/>
      <c r="E95" s="18"/>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16">
        <f t="shared" si="6"/>
        <v>0</v>
      </c>
      <c r="AQ95" s="16">
        <f t="shared" si="5"/>
        <v>0</v>
      </c>
      <c r="AR95" s="49"/>
      <c r="AS95" s="49">
        <f t="shared" si="4"/>
        <v>0</v>
      </c>
      <c r="AT95" s="36"/>
    </row>
    <row r="96" spans="1:46" hidden="1" x14ac:dyDescent="0.25">
      <c r="A96" s="17"/>
      <c r="B96" s="18"/>
      <c r="C96" s="18"/>
      <c r="D96" s="18"/>
      <c r="E96" s="18"/>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16">
        <f t="shared" si="6"/>
        <v>0</v>
      </c>
      <c r="AQ96" s="16">
        <f t="shared" si="5"/>
        <v>0</v>
      </c>
      <c r="AR96" s="49"/>
      <c r="AS96" s="49">
        <f t="shared" si="4"/>
        <v>0</v>
      </c>
      <c r="AT96" s="36"/>
    </row>
    <row r="97" spans="1:47" hidden="1" x14ac:dyDescent="0.25">
      <c r="A97" s="17"/>
      <c r="B97" s="18"/>
      <c r="C97" s="18"/>
      <c r="D97" s="18"/>
      <c r="E97" s="18"/>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16">
        <f t="shared" si="6"/>
        <v>0</v>
      </c>
      <c r="AQ97" s="16">
        <f t="shared" si="5"/>
        <v>0</v>
      </c>
      <c r="AR97" s="49"/>
      <c r="AS97" s="49">
        <f t="shared" si="4"/>
        <v>0</v>
      </c>
      <c r="AT97" s="36"/>
    </row>
    <row r="98" spans="1:47" hidden="1" x14ac:dyDescent="0.25">
      <c r="A98" s="17"/>
      <c r="B98" s="18"/>
      <c r="C98" s="18"/>
      <c r="D98" s="18"/>
      <c r="E98" s="18"/>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16">
        <f t="shared" si="6"/>
        <v>0</v>
      </c>
      <c r="AQ98" s="16">
        <f t="shared" si="5"/>
        <v>0</v>
      </c>
      <c r="AR98" s="49"/>
      <c r="AS98" s="49">
        <f t="shared" ref="AS98:AS101" si="7">IFERROR(AR98/$AR$102,0)*100</f>
        <v>0</v>
      </c>
      <c r="AT98" s="36"/>
    </row>
    <row r="99" spans="1:47" hidden="1" x14ac:dyDescent="0.25">
      <c r="A99" s="17"/>
      <c r="B99" s="18"/>
      <c r="C99" s="18"/>
      <c r="D99" s="18"/>
      <c r="E99" s="18"/>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16">
        <f t="shared" si="6"/>
        <v>0</v>
      </c>
      <c r="AQ99" s="16">
        <f t="shared" si="5"/>
        <v>0</v>
      </c>
      <c r="AR99" s="49"/>
      <c r="AS99" s="49">
        <f t="shared" si="7"/>
        <v>0</v>
      </c>
      <c r="AT99" s="36"/>
    </row>
    <row r="100" spans="1:47" hidden="1" x14ac:dyDescent="0.25">
      <c r="A100" s="17"/>
      <c r="B100" s="18"/>
      <c r="C100" s="18"/>
      <c r="D100" s="18"/>
      <c r="E100" s="18"/>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16">
        <f t="shared" si="6"/>
        <v>0</v>
      </c>
      <c r="AQ100" s="16">
        <f t="shared" si="5"/>
        <v>0</v>
      </c>
      <c r="AR100" s="49"/>
      <c r="AS100" s="49">
        <f t="shared" si="7"/>
        <v>0</v>
      </c>
      <c r="AT100" s="36"/>
    </row>
    <row r="101" spans="1:47" hidden="1" x14ac:dyDescent="0.25">
      <c r="A101" s="17"/>
      <c r="B101" s="18"/>
      <c r="C101" s="18"/>
      <c r="D101" s="18"/>
      <c r="E101" s="18"/>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16">
        <f t="shared" si="6"/>
        <v>0</v>
      </c>
      <c r="AQ101" s="16">
        <f t="shared" si="5"/>
        <v>0</v>
      </c>
      <c r="AR101" s="49"/>
      <c r="AS101" s="49">
        <f t="shared" si="7"/>
        <v>0</v>
      </c>
      <c r="AT101" s="36"/>
    </row>
    <row r="102" spans="1:47" x14ac:dyDescent="0.25">
      <c r="A102" s="15" t="s">
        <v>33</v>
      </c>
      <c r="B102" s="19">
        <f>SUM(B2:B101)</f>
        <v>12</v>
      </c>
      <c r="C102" s="19">
        <f t="shared" ref="C102:AO102" si="8">SUM(C2:C101)</f>
        <v>7</v>
      </c>
      <c r="D102" s="19">
        <f t="shared" si="8"/>
        <v>7</v>
      </c>
      <c r="E102" s="19">
        <f t="shared" si="8"/>
        <v>6</v>
      </c>
      <c r="F102" s="19">
        <f t="shared" si="8"/>
        <v>12</v>
      </c>
      <c r="G102" s="19">
        <f t="shared" si="8"/>
        <v>12</v>
      </c>
      <c r="H102" s="19">
        <f t="shared" si="8"/>
        <v>12</v>
      </c>
      <c r="I102" s="19">
        <f t="shared" si="8"/>
        <v>12</v>
      </c>
      <c r="J102" s="19">
        <f t="shared" si="8"/>
        <v>0</v>
      </c>
      <c r="K102" s="19">
        <f t="shared" si="8"/>
        <v>0</v>
      </c>
      <c r="L102" s="19">
        <f t="shared" si="8"/>
        <v>0</v>
      </c>
      <c r="M102" s="19">
        <f t="shared" si="8"/>
        <v>0</v>
      </c>
      <c r="N102" s="19">
        <f t="shared" si="8"/>
        <v>0</v>
      </c>
      <c r="O102" s="19">
        <f t="shared" si="8"/>
        <v>0</v>
      </c>
      <c r="P102" s="19">
        <f t="shared" si="8"/>
        <v>0</v>
      </c>
      <c r="Q102" s="19">
        <f t="shared" si="8"/>
        <v>0</v>
      </c>
      <c r="R102" s="19">
        <f t="shared" si="8"/>
        <v>0</v>
      </c>
      <c r="S102" s="19">
        <f t="shared" si="8"/>
        <v>0</v>
      </c>
      <c r="T102" s="19">
        <f t="shared" si="8"/>
        <v>0</v>
      </c>
      <c r="U102" s="19">
        <f t="shared" si="8"/>
        <v>0</v>
      </c>
      <c r="V102" s="19">
        <f t="shared" si="8"/>
        <v>0</v>
      </c>
      <c r="W102" s="19">
        <f t="shared" si="8"/>
        <v>0</v>
      </c>
      <c r="X102" s="19">
        <f t="shared" si="8"/>
        <v>0</v>
      </c>
      <c r="Y102" s="19">
        <f t="shared" si="8"/>
        <v>0</v>
      </c>
      <c r="Z102" s="19">
        <f t="shared" si="8"/>
        <v>0</v>
      </c>
      <c r="AA102" s="19">
        <f t="shared" si="8"/>
        <v>0</v>
      </c>
      <c r="AB102" s="19">
        <f t="shared" si="8"/>
        <v>0</v>
      </c>
      <c r="AC102" s="19">
        <f t="shared" si="8"/>
        <v>0</v>
      </c>
      <c r="AD102" s="19">
        <f t="shared" si="8"/>
        <v>0</v>
      </c>
      <c r="AE102" s="19">
        <f t="shared" si="8"/>
        <v>0</v>
      </c>
      <c r="AF102" s="19">
        <f t="shared" si="8"/>
        <v>0</v>
      </c>
      <c r="AG102" s="19">
        <f t="shared" si="8"/>
        <v>0</v>
      </c>
      <c r="AH102" s="19">
        <f t="shared" si="8"/>
        <v>0</v>
      </c>
      <c r="AI102" s="19">
        <f t="shared" si="8"/>
        <v>0</v>
      </c>
      <c r="AJ102" s="19">
        <f t="shared" si="8"/>
        <v>0</v>
      </c>
      <c r="AK102" s="19">
        <f t="shared" si="8"/>
        <v>0</v>
      </c>
      <c r="AL102" s="19">
        <f t="shared" si="8"/>
        <v>0</v>
      </c>
      <c r="AM102" s="19">
        <f t="shared" si="8"/>
        <v>0</v>
      </c>
      <c r="AN102" s="19">
        <f t="shared" si="8"/>
        <v>0</v>
      </c>
      <c r="AO102" s="19">
        <f t="shared" si="8"/>
        <v>0</v>
      </c>
      <c r="AP102" s="16">
        <f t="shared" si="6"/>
        <v>68</v>
      </c>
      <c r="AQ102" s="16">
        <f t="shared" si="5"/>
        <v>80</v>
      </c>
      <c r="AR102" s="50">
        <f>SUM(AR2:AR101)</f>
        <v>10593.043589000001</v>
      </c>
      <c r="AS102" s="50">
        <f>SUM(AS2:AS101)</f>
        <v>99.999999999999986</v>
      </c>
      <c r="AT102" s="36"/>
    </row>
    <row r="103" spans="1:47" x14ac:dyDescent="0.25">
      <c r="A103" s="59" t="s">
        <v>34</v>
      </c>
      <c r="B103" s="59" t="s">
        <v>32</v>
      </c>
      <c r="C103" s="59" t="s">
        <v>32</v>
      </c>
      <c r="D103" s="59" t="s">
        <v>32</v>
      </c>
      <c r="E103" s="59" t="s">
        <v>32</v>
      </c>
      <c r="F103" s="59" t="s">
        <v>32</v>
      </c>
      <c r="G103" s="59" t="s">
        <v>32</v>
      </c>
      <c r="H103" s="59" t="s">
        <v>32</v>
      </c>
      <c r="I103" s="59" t="s">
        <v>32</v>
      </c>
      <c r="J103" s="59"/>
      <c r="K103" s="59"/>
      <c r="L103" s="59"/>
      <c r="M103" s="59"/>
      <c r="N103" s="59"/>
      <c r="O103" s="59"/>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10"/>
      <c r="AQ103" s="10"/>
      <c r="AR103" s="51"/>
      <c r="AS103" s="51"/>
      <c r="AT103" s="37"/>
      <c r="AU103" s="37"/>
    </row>
    <row r="104" spans="1:47" x14ac:dyDescent="0.25">
      <c r="A104" s="7" t="s">
        <v>35</v>
      </c>
      <c r="B104" s="7"/>
      <c r="C104" s="7"/>
      <c r="D104" s="7"/>
      <c r="E104" s="7"/>
      <c r="F104" s="7" t="s">
        <v>32</v>
      </c>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10"/>
      <c r="AQ104" s="10"/>
      <c r="AR104" s="51"/>
      <c r="AS104" s="51"/>
      <c r="AT104" s="37"/>
      <c r="AU104" s="37"/>
    </row>
    <row r="105" spans="1:47" x14ac:dyDescent="0.25">
      <c r="A105" s="7" t="s">
        <v>36</v>
      </c>
      <c r="B105" s="7" t="s">
        <v>32</v>
      </c>
      <c r="C105" s="7" t="s">
        <v>32</v>
      </c>
      <c r="D105" s="7" t="s">
        <v>32</v>
      </c>
      <c r="E105" s="7" t="s">
        <v>32</v>
      </c>
      <c r="F105" s="7" t="s">
        <v>32</v>
      </c>
      <c r="G105" s="60" t="s">
        <v>32</v>
      </c>
      <c r="H105" s="60" t="s">
        <v>32</v>
      </c>
      <c r="I105" s="60" t="s">
        <v>32</v>
      </c>
      <c r="J105" s="60"/>
      <c r="K105" s="60"/>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60"/>
      <c r="AI105" s="60"/>
      <c r="AJ105" s="60"/>
      <c r="AK105" s="60"/>
      <c r="AL105" s="60"/>
      <c r="AM105" s="60"/>
      <c r="AN105" s="60"/>
      <c r="AO105" s="60"/>
      <c r="AP105" s="10"/>
      <c r="AQ105" s="10"/>
      <c r="AR105" s="52"/>
      <c r="AS105" s="52"/>
      <c r="AT105" s="37"/>
      <c r="AU105" s="37"/>
    </row>
    <row r="106" spans="1:47" x14ac:dyDescent="0.25">
      <c r="A106" s="7" t="s">
        <v>37</v>
      </c>
      <c r="B106" s="7"/>
      <c r="C106" s="7" t="s">
        <v>32</v>
      </c>
      <c r="D106" s="7" t="s">
        <v>32</v>
      </c>
      <c r="E106" s="7" t="s">
        <v>32</v>
      </c>
      <c r="F106" s="7" t="s">
        <v>32</v>
      </c>
      <c r="G106" s="60" t="s">
        <v>32</v>
      </c>
      <c r="H106" s="60" t="s">
        <v>32</v>
      </c>
      <c r="I106" s="60" t="s">
        <v>32</v>
      </c>
      <c r="J106" s="60"/>
      <c r="K106" s="60"/>
      <c r="L106" s="60"/>
      <c r="M106" s="60"/>
      <c r="N106" s="60"/>
      <c r="O106" s="60"/>
      <c r="P106" s="60"/>
      <c r="Q106" s="60"/>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10"/>
      <c r="AQ106" s="10"/>
      <c r="AR106" s="52"/>
      <c r="AS106" s="52"/>
      <c r="AT106" s="37"/>
      <c r="AU106" s="37"/>
    </row>
    <row r="107" spans="1:47" x14ac:dyDescent="0.25">
      <c r="A107" s="7" t="s">
        <v>38</v>
      </c>
      <c r="B107" s="7"/>
      <c r="C107" s="7" t="s">
        <v>32</v>
      </c>
      <c r="D107" s="7" t="s">
        <v>32</v>
      </c>
      <c r="E107" s="7"/>
      <c r="F107" s="7"/>
      <c r="G107" s="60"/>
      <c r="H107" s="60"/>
      <c r="I107" s="60"/>
      <c r="J107" s="60"/>
      <c r="K107" s="60"/>
      <c r="L107" s="60"/>
      <c r="M107" s="60"/>
      <c r="N107" s="60"/>
      <c r="O107" s="60"/>
      <c r="P107" s="60"/>
      <c r="Q107" s="60"/>
      <c r="R107" s="60"/>
      <c r="S107" s="60"/>
      <c r="T107" s="60"/>
      <c r="U107" s="60"/>
      <c r="V107" s="60"/>
      <c r="W107" s="60"/>
      <c r="X107" s="60"/>
      <c r="Y107" s="60"/>
      <c r="Z107" s="60"/>
      <c r="AA107" s="60"/>
      <c r="AB107" s="60"/>
      <c r="AC107" s="60"/>
      <c r="AD107" s="60"/>
      <c r="AE107" s="60"/>
      <c r="AF107" s="60"/>
      <c r="AG107" s="60"/>
      <c r="AH107" s="60"/>
      <c r="AI107" s="60"/>
      <c r="AJ107" s="60"/>
      <c r="AK107" s="60"/>
      <c r="AL107" s="60"/>
      <c r="AM107" s="60"/>
      <c r="AN107" s="60"/>
      <c r="AO107" s="60"/>
      <c r="AP107" s="10"/>
      <c r="AQ107" s="10"/>
      <c r="AR107" s="52"/>
      <c r="AS107" s="52"/>
      <c r="AT107" s="37"/>
      <c r="AU107" s="37"/>
    </row>
    <row r="108" spans="1:47" x14ac:dyDescent="0.25">
      <c r="A108" s="7" t="s">
        <v>39</v>
      </c>
      <c r="B108" s="66" t="s">
        <v>32</v>
      </c>
      <c r="C108" s="7"/>
      <c r="D108" s="7"/>
      <c r="E108" s="7"/>
      <c r="F108" s="7" t="s">
        <v>32</v>
      </c>
      <c r="G108" s="60" t="s">
        <v>32</v>
      </c>
      <c r="H108" s="60"/>
      <c r="I108" s="60" t="s">
        <v>32</v>
      </c>
      <c r="J108" s="60"/>
      <c r="K108" s="60"/>
      <c r="L108" s="60"/>
      <c r="M108" s="60"/>
      <c r="N108" s="60"/>
      <c r="O108" s="60"/>
      <c r="P108" s="60"/>
      <c r="Q108" s="60"/>
      <c r="R108" s="60"/>
      <c r="S108" s="60"/>
      <c r="T108" s="60"/>
      <c r="U108" s="60"/>
      <c r="V108" s="60"/>
      <c r="W108" s="60"/>
      <c r="X108" s="60"/>
      <c r="Y108" s="60"/>
      <c r="Z108" s="60"/>
      <c r="AA108" s="60"/>
      <c r="AB108" s="60"/>
      <c r="AC108" s="60"/>
      <c r="AD108" s="60"/>
      <c r="AE108" s="60"/>
      <c r="AF108" s="60"/>
      <c r="AG108" s="60"/>
      <c r="AH108" s="60"/>
      <c r="AI108" s="60"/>
      <c r="AJ108" s="60"/>
      <c r="AK108" s="60"/>
      <c r="AL108" s="60"/>
      <c r="AM108" s="60"/>
      <c r="AN108" s="60"/>
      <c r="AO108" s="60"/>
      <c r="AP108" s="10"/>
      <c r="AQ108" s="10"/>
      <c r="AR108" s="52"/>
      <c r="AS108" s="52"/>
      <c r="AT108" s="37"/>
      <c r="AU108" s="37"/>
    </row>
    <row r="109" spans="1:47" x14ac:dyDescent="0.25">
      <c r="A109" s="61" t="s">
        <v>40</v>
      </c>
      <c r="B109" s="62"/>
      <c r="C109" s="62"/>
      <c r="D109" s="62"/>
      <c r="E109" s="62"/>
      <c r="F109" s="62"/>
      <c r="G109" s="63"/>
      <c r="H109" s="63"/>
      <c r="I109" s="63"/>
      <c r="J109" s="63"/>
      <c r="K109" s="63"/>
      <c r="L109" s="63"/>
      <c r="M109" s="63"/>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10"/>
      <c r="AQ109" s="11"/>
      <c r="AR109" s="52"/>
      <c r="AS109" s="52"/>
      <c r="AT109" s="37"/>
      <c r="AU109" s="37"/>
    </row>
    <row r="110" spans="1:47" x14ac:dyDescent="0.25">
      <c r="A110" s="8"/>
      <c r="B110" s="9"/>
      <c r="C110" s="9"/>
      <c r="D110" s="9"/>
      <c r="E110" s="9"/>
      <c r="F110" s="9"/>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1"/>
      <c r="AR110" s="52"/>
      <c r="AS110" s="52"/>
      <c r="AT110" s="37"/>
      <c r="AU110" s="37"/>
    </row>
    <row r="111" spans="1:47" x14ac:dyDescent="0.25">
      <c r="A111" s="38" t="s">
        <v>41</v>
      </c>
      <c r="B111" s="39"/>
      <c r="C111" s="39"/>
      <c r="D111" s="39"/>
      <c r="E111" s="39"/>
      <c r="F111" s="39"/>
      <c r="G111" s="40"/>
      <c r="H111" s="40"/>
      <c r="I111" s="40"/>
      <c r="J111" s="40"/>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c r="AI111" s="40"/>
      <c r="AJ111" s="40"/>
      <c r="AK111" s="40"/>
      <c r="AL111" s="40"/>
      <c r="AM111" s="40"/>
      <c r="AN111" s="40"/>
      <c r="AO111" s="40"/>
      <c r="AP111" s="12"/>
      <c r="AQ111" s="41"/>
      <c r="AR111" s="53"/>
      <c r="AS111" s="53"/>
    </row>
    <row r="112" spans="1:47" x14ac:dyDescent="0.25">
      <c r="A112" s="31" t="s">
        <v>42</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2"/>
      <c r="AQ112" s="43"/>
      <c r="AR112" s="54"/>
      <c r="AS112" s="54"/>
    </row>
    <row r="113" spans="1:45" x14ac:dyDescent="0.25">
      <c r="A113" s="5" t="s">
        <v>43</v>
      </c>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12"/>
      <c r="AQ113" s="43"/>
      <c r="AR113" s="55"/>
      <c r="AS113" s="55"/>
    </row>
    <row r="114" spans="1:45" ht="30" customHeight="1" x14ac:dyDescent="0.25">
      <c r="A114" s="6" t="s">
        <v>44</v>
      </c>
      <c r="B114" s="81" t="s">
        <v>45</v>
      </c>
      <c r="C114" s="82"/>
      <c r="D114" s="82"/>
      <c r="E114" s="82"/>
      <c r="F114" s="82"/>
      <c r="G114" s="82"/>
      <c r="H114" s="82"/>
      <c r="I114" s="82"/>
      <c r="J114" s="82"/>
      <c r="K114" s="82"/>
      <c r="L114" s="82"/>
      <c r="M114" s="82"/>
      <c r="N114" s="82"/>
      <c r="O114" s="82"/>
      <c r="P114" s="82"/>
      <c r="Q114" s="82"/>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12"/>
      <c r="AQ114" s="11"/>
      <c r="AR114" s="56"/>
      <c r="AS114" s="56"/>
    </row>
    <row r="115" spans="1:45" ht="15.75" customHeight="1" x14ac:dyDescent="0.25">
      <c r="A115" s="46"/>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2"/>
      <c r="AR115" s="57"/>
      <c r="AS115" s="57"/>
    </row>
    <row r="116" spans="1:45" ht="15" customHeight="1" x14ac:dyDescent="0.25">
      <c r="A116" s="35"/>
    </row>
    <row r="117" spans="1:45" ht="15" customHeight="1" x14ac:dyDescent="0.25">
      <c r="A117" s="35"/>
    </row>
    <row r="118" spans="1:45" ht="15" customHeight="1" x14ac:dyDescent="0.25">
      <c r="A118" s="35"/>
    </row>
    <row r="119" spans="1:45" ht="15" customHeight="1" x14ac:dyDescent="0.25">
      <c r="A119" s="35"/>
    </row>
    <row r="219" spans="12:12" ht="15" customHeight="1" x14ac:dyDescent="0.25">
      <c r="L219" s="35" t="s">
        <v>46</v>
      </c>
    </row>
  </sheetData>
  <mergeCells count="1">
    <mergeCell ref="B114:Q114"/>
  </mergeCells>
  <phoneticPr fontId="6" type="noConversion"/>
  <conditionalFormatting sqref="A1:A110 A111:F111 B112:F112 A113:F113 B114 A115:F115 E116:F119 A120:F1048576">
    <cfRule type="beginsWith" dxfId="25" priority="85" operator="beginsWith" text="13">
      <formula>LEFT(A1,LEN("13"))="13"</formula>
    </cfRule>
    <cfRule type="beginsWith" dxfId="24" priority="86" operator="beginsWith" text="12">
      <formula>LEFT(A1,LEN("12"))="12"</formula>
    </cfRule>
    <cfRule type="beginsWith" dxfId="23" priority="87" operator="beginsWith" text="11">
      <formula>LEFT(A1,LEN("11"))="11"</formula>
    </cfRule>
    <cfRule type="beginsWith" dxfId="22" priority="88" operator="beginsWith" text="10">
      <formula>LEFT(A1,LEN("10"))="10"</formula>
    </cfRule>
    <cfRule type="beginsWith" dxfId="21" priority="89" operator="beginsWith" text="09">
      <formula>LEFT(A1,LEN("09"))="09"</formula>
    </cfRule>
    <cfRule type="beginsWith" dxfId="20" priority="90" operator="beginsWith" text="08">
      <formula>LEFT(A1,LEN("08"))="08"</formula>
    </cfRule>
    <cfRule type="beginsWith" dxfId="19" priority="91" operator="beginsWith" text="07">
      <formula>LEFT(A1,LEN("07"))="07"</formula>
    </cfRule>
    <cfRule type="beginsWith" dxfId="18" priority="92" operator="beginsWith" text="06">
      <formula>LEFT(A1,LEN("06"))="06"</formula>
    </cfRule>
    <cfRule type="beginsWith" dxfId="17" priority="93" operator="beginsWith" text="05">
      <formula>LEFT(A1,LEN("05"))="05"</formula>
    </cfRule>
    <cfRule type="beginsWith" dxfId="16" priority="94" operator="beginsWith" text="04">
      <formula>LEFT(A1,LEN("04"))="04"</formula>
    </cfRule>
    <cfRule type="beginsWith" dxfId="15" priority="95" operator="beginsWith" text="03">
      <formula>LEFT(A1,LEN("03"))="03"</formula>
    </cfRule>
    <cfRule type="beginsWith" dxfId="14" priority="96" operator="beginsWith" text="02">
      <formula>LEFT(A1,LEN("02"))="02"</formula>
    </cfRule>
    <cfRule type="beginsWith" dxfId="13" priority="97" operator="beginsWith" text="01">
      <formula>LEFT(A1,LEN("01"))="01"</formula>
    </cfRule>
  </conditionalFormatting>
  <conditionalFormatting sqref="AT1:AT2 R2:AO12 AT5 AT9:AT10 AT13 F13:AO101 AT16">
    <cfRule type="beginsWith" dxfId="12" priority="7" operator="beginsWith" text="13">
      <formula>LEFT(F1,LEN("13"))="13"</formula>
    </cfRule>
    <cfRule type="beginsWith" dxfId="11" priority="8" operator="beginsWith" text="12">
      <formula>LEFT(F1,LEN("12"))="12"</formula>
    </cfRule>
    <cfRule type="beginsWith" dxfId="10" priority="9" operator="beginsWith" text="11">
      <formula>LEFT(F1,LEN("11"))="11"</formula>
    </cfRule>
    <cfRule type="beginsWith" dxfId="9" priority="10" operator="beginsWith" text="10">
      <formula>LEFT(F1,LEN("10"))="10"</formula>
    </cfRule>
    <cfRule type="beginsWith" dxfId="8" priority="11" operator="beginsWith" text="09">
      <formula>LEFT(F1,LEN("09"))="09"</formula>
    </cfRule>
    <cfRule type="beginsWith" dxfId="7" priority="12" operator="beginsWith" text="08">
      <formula>LEFT(F1,LEN("08"))="08"</formula>
    </cfRule>
    <cfRule type="beginsWith" dxfId="6" priority="13" operator="beginsWith" text="07">
      <formula>LEFT(F1,LEN("07"))="07"</formula>
    </cfRule>
    <cfRule type="beginsWith" dxfId="5" priority="14" operator="beginsWith" text="06">
      <formula>LEFT(F1,LEN("06"))="06"</formula>
    </cfRule>
    <cfRule type="beginsWith" dxfId="4" priority="15" operator="beginsWith" text="05">
      <formula>LEFT(F1,LEN("05"))="05"</formula>
    </cfRule>
    <cfRule type="beginsWith" dxfId="3" priority="16" operator="beginsWith" text="04">
      <formula>LEFT(F1,LEN("04"))="04"</formula>
    </cfRule>
    <cfRule type="beginsWith" dxfId="2" priority="17" operator="beginsWith" text="03">
      <formula>LEFT(F1,LEN("03"))="03"</formula>
    </cfRule>
    <cfRule type="beginsWith" dxfId="1" priority="18" operator="beginsWith" text="02">
      <formula>LEFT(F1,LEN("02"))="02"</formula>
    </cfRule>
    <cfRule type="beginsWith" dxfId="0" priority="19" operator="beginsWith" text="01">
      <formula>LEFT(F1,LEN("01"))="01"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B13" sqref="B13"/>
    </sheetView>
  </sheetViews>
  <sheetFormatPr baseColWidth="10" defaultColWidth="11.42578125" defaultRowHeight="15" x14ac:dyDescent="0.25"/>
  <cols>
    <col min="1" max="3" width="28.42578125" style="30" customWidth="1"/>
  </cols>
  <sheetData>
    <row r="1" spans="1:3" x14ac:dyDescent="0.25">
      <c r="A1" s="64" t="s">
        <v>47</v>
      </c>
      <c r="B1" s="64" t="s">
        <v>48</v>
      </c>
      <c r="C1" s="64" t="s">
        <v>49</v>
      </c>
    </row>
    <row r="2" spans="1:3" x14ac:dyDescent="0.25">
      <c r="A2" s="29">
        <v>1</v>
      </c>
      <c r="B2" s="29" t="str" cm="1">
        <f t="array" ref="B2:B9">TRANSPOSE(_xlfn._xlws.FILTER('Aptitud final'!1:1,'Aptitud final'!103:103="X"))</f>
        <v>avicultura_engorde</v>
      </c>
      <c r="C2" s="29" t="s">
        <v>14</v>
      </c>
    </row>
    <row r="3" spans="1:3" x14ac:dyDescent="0.25">
      <c r="A3" s="29">
        <f>IF(B3="","",A2+1)</f>
        <v>2</v>
      </c>
      <c r="B3" s="29" t="str">
        <v>aguacate_hass</v>
      </c>
      <c r="C3" s="29" t="s">
        <v>14</v>
      </c>
    </row>
    <row r="4" spans="1:3" x14ac:dyDescent="0.25">
      <c r="A4" s="29">
        <f t="shared" ref="A4:A67" si="0">IF(B4="","",A3+1)</f>
        <v>3</v>
      </c>
      <c r="B4" s="29" t="str">
        <v>aguacate_reed</v>
      </c>
      <c r="C4" s="29" t="s">
        <v>14</v>
      </c>
    </row>
    <row r="5" spans="1:3" x14ac:dyDescent="0.25">
      <c r="A5" s="29">
        <f t="shared" si="0"/>
        <v>4</v>
      </c>
      <c r="B5" s="29" t="str">
        <v>frijol_voluble</v>
      </c>
      <c r="C5" s="29" t="s">
        <v>14</v>
      </c>
    </row>
    <row r="6" spans="1:3" x14ac:dyDescent="0.25">
      <c r="A6" s="29">
        <f t="shared" si="0"/>
        <v>5</v>
      </c>
      <c r="B6" s="29" t="str">
        <v>hortensias</v>
      </c>
      <c r="C6" s="29" t="s">
        <v>14</v>
      </c>
    </row>
    <row r="7" spans="1:3" x14ac:dyDescent="0.25">
      <c r="A7" s="29">
        <f t="shared" si="0"/>
        <v>6</v>
      </c>
      <c r="B7" s="29" t="str">
        <v>lechuga_hidroponica</v>
      </c>
      <c r="C7" s="29" t="s">
        <v>14</v>
      </c>
    </row>
    <row r="8" spans="1:3" x14ac:dyDescent="0.25">
      <c r="A8" s="29">
        <f t="shared" si="0"/>
        <v>7</v>
      </c>
      <c r="B8" s="29" t="str">
        <v>papa</v>
      </c>
      <c r="C8" s="29" t="s">
        <v>14</v>
      </c>
    </row>
    <row r="9" spans="1:3" x14ac:dyDescent="0.25">
      <c r="A9" s="29">
        <f t="shared" si="0"/>
        <v>8</v>
      </c>
      <c r="B9" s="29" t="str">
        <v>tomate_invernadero</v>
      </c>
      <c r="C9" s="29" t="s">
        <v>14</v>
      </c>
    </row>
    <row r="10" spans="1:3" x14ac:dyDescent="0.25">
      <c r="A10" s="29" t="str">
        <f t="shared" si="0"/>
        <v/>
      </c>
      <c r="B10" s="29"/>
      <c r="C10" s="29"/>
    </row>
    <row r="11" spans="1:3" x14ac:dyDescent="0.25">
      <c r="A11" s="29" t="str">
        <f t="shared" si="0"/>
        <v/>
      </c>
      <c r="B11" s="29"/>
      <c r="C11" s="29"/>
    </row>
    <row r="12" spans="1:3" x14ac:dyDescent="0.25">
      <c r="A12" s="29" t="str">
        <f t="shared" si="0"/>
        <v/>
      </c>
      <c r="B12" s="29"/>
      <c r="C12" s="29"/>
    </row>
    <row r="13" spans="1:3" x14ac:dyDescent="0.25">
      <c r="A13" s="29" t="str">
        <f t="shared" si="0"/>
        <v/>
      </c>
      <c r="B13" s="29"/>
      <c r="C13" s="29"/>
    </row>
    <row r="14" spans="1:3" x14ac:dyDescent="0.25">
      <c r="A14" s="29" t="str">
        <f t="shared" si="0"/>
        <v/>
      </c>
      <c r="B14" s="29"/>
      <c r="C14" s="29"/>
    </row>
    <row r="15" spans="1:3" x14ac:dyDescent="0.25">
      <c r="A15" s="29" t="str">
        <f t="shared" si="0"/>
        <v/>
      </c>
      <c r="B15" s="29"/>
      <c r="C15" s="29"/>
    </row>
    <row r="16" spans="1:3" x14ac:dyDescent="0.25">
      <c r="A16" s="29" t="str">
        <f t="shared" si="0"/>
        <v/>
      </c>
      <c r="B16" s="29"/>
      <c r="C16" s="29"/>
    </row>
    <row r="17" spans="1:3" x14ac:dyDescent="0.25">
      <c r="A17" s="29" t="str">
        <f t="shared" si="0"/>
        <v/>
      </c>
      <c r="B17" s="29"/>
      <c r="C17" s="29"/>
    </row>
    <row r="18" spans="1:3" x14ac:dyDescent="0.25">
      <c r="A18" s="29" t="str">
        <f>IF(B18="","",A17+1)</f>
        <v/>
      </c>
      <c r="B18" s="29"/>
      <c r="C18" s="29"/>
    </row>
    <row r="19" spans="1:3" x14ac:dyDescent="0.25">
      <c r="A19" s="29" t="str">
        <f>IF(B19="","",A18+1)</f>
        <v/>
      </c>
      <c r="B19" s="29"/>
      <c r="C19" s="29"/>
    </row>
    <row r="20" spans="1:3" x14ac:dyDescent="0.25">
      <c r="A20" s="29" t="str">
        <f>IF(B20="","",A19+1)</f>
        <v/>
      </c>
      <c r="B20" s="29"/>
      <c r="C20" s="29"/>
    </row>
    <row r="21" spans="1:3" x14ac:dyDescent="0.25">
      <c r="A21" s="29" t="str">
        <f>IF(B21="","",A20+1)</f>
        <v/>
      </c>
      <c r="B21" s="29"/>
      <c r="C21" s="29"/>
    </row>
    <row r="22" spans="1:3" x14ac:dyDescent="0.25">
      <c r="A22" s="30" t="str">
        <f t="shared" si="0"/>
        <v/>
      </c>
    </row>
    <row r="23" spans="1:3" x14ac:dyDescent="0.25">
      <c r="A23" s="30" t="str">
        <f t="shared" si="0"/>
        <v/>
      </c>
    </row>
    <row r="24" spans="1:3" x14ac:dyDescent="0.25">
      <c r="A24" s="30" t="str">
        <f t="shared" si="0"/>
        <v/>
      </c>
    </row>
    <row r="25" spans="1:3" x14ac:dyDescent="0.25">
      <c r="A25" s="30" t="str">
        <f t="shared" si="0"/>
        <v/>
      </c>
    </row>
    <row r="26" spans="1:3" x14ac:dyDescent="0.25">
      <c r="A26" s="30" t="str">
        <f t="shared" si="0"/>
        <v/>
      </c>
    </row>
    <row r="27" spans="1:3" x14ac:dyDescent="0.25">
      <c r="A27" s="30" t="str">
        <f t="shared" si="0"/>
        <v/>
      </c>
    </row>
    <row r="28" spans="1:3" x14ac:dyDescent="0.25">
      <c r="A28" s="30" t="str">
        <f t="shared" si="0"/>
        <v/>
      </c>
    </row>
    <row r="29" spans="1:3" x14ac:dyDescent="0.25">
      <c r="A29" s="30" t="str">
        <f t="shared" si="0"/>
        <v/>
      </c>
    </row>
    <row r="30" spans="1:3" x14ac:dyDescent="0.25">
      <c r="A30" s="30" t="str">
        <f t="shared" si="0"/>
        <v/>
      </c>
    </row>
    <row r="31" spans="1:3" x14ac:dyDescent="0.25">
      <c r="A31" s="30" t="str">
        <f t="shared" si="0"/>
        <v/>
      </c>
    </row>
    <row r="32" spans="1:3" x14ac:dyDescent="0.25">
      <c r="A32" s="30" t="str">
        <f t="shared" si="0"/>
        <v/>
      </c>
    </row>
    <row r="33" spans="1:1" x14ac:dyDescent="0.25">
      <c r="A33" s="30" t="str">
        <f t="shared" si="0"/>
        <v/>
      </c>
    </row>
    <row r="34" spans="1:1" x14ac:dyDescent="0.25">
      <c r="A34" s="30" t="str">
        <f t="shared" si="0"/>
        <v/>
      </c>
    </row>
    <row r="35" spans="1:1" x14ac:dyDescent="0.25">
      <c r="A35" s="30" t="str">
        <f t="shared" si="0"/>
        <v/>
      </c>
    </row>
    <row r="36" spans="1:1" x14ac:dyDescent="0.25">
      <c r="A36" s="30" t="str">
        <f t="shared" si="0"/>
        <v/>
      </c>
    </row>
    <row r="37" spans="1:1" x14ac:dyDescent="0.25">
      <c r="A37" s="30" t="str">
        <f t="shared" si="0"/>
        <v/>
      </c>
    </row>
    <row r="38" spans="1:1" x14ac:dyDescent="0.25">
      <c r="A38" s="30" t="str">
        <f t="shared" si="0"/>
        <v/>
      </c>
    </row>
    <row r="39" spans="1:1" x14ac:dyDescent="0.25">
      <c r="A39" s="30" t="str">
        <f t="shared" si="0"/>
        <v/>
      </c>
    </row>
    <row r="40" spans="1:1" x14ac:dyDescent="0.25">
      <c r="A40" s="30" t="str">
        <f t="shared" si="0"/>
        <v/>
      </c>
    </row>
    <row r="41" spans="1:1" x14ac:dyDescent="0.25">
      <c r="A41" s="30" t="str">
        <f t="shared" si="0"/>
        <v/>
      </c>
    </row>
    <row r="42" spans="1:1" x14ac:dyDescent="0.25">
      <c r="A42" s="30" t="str">
        <f t="shared" si="0"/>
        <v/>
      </c>
    </row>
    <row r="43" spans="1:1" x14ac:dyDescent="0.25">
      <c r="A43" s="30" t="str">
        <f t="shared" si="0"/>
        <v/>
      </c>
    </row>
    <row r="44" spans="1:1" x14ac:dyDescent="0.25">
      <c r="A44" s="30" t="str">
        <f t="shared" si="0"/>
        <v/>
      </c>
    </row>
    <row r="45" spans="1:1" x14ac:dyDescent="0.25">
      <c r="A45" s="30" t="str">
        <f t="shared" si="0"/>
        <v/>
      </c>
    </row>
    <row r="46" spans="1:1" x14ac:dyDescent="0.25">
      <c r="A46" s="30" t="str">
        <f t="shared" si="0"/>
        <v/>
      </c>
    </row>
    <row r="47" spans="1:1" x14ac:dyDescent="0.25">
      <c r="A47" s="30" t="str">
        <f t="shared" si="0"/>
        <v/>
      </c>
    </row>
    <row r="48" spans="1:1" x14ac:dyDescent="0.25">
      <c r="A48" s="30" t="str">
        <f t="shared" si="0"/>
        <v/>
      </c>
    </row>
    <row r="49" spans="1:1" x14ac:dyDescent="0.25">
      <c r="A49" s="30" t="str">
        <f t="shared" si="0"/>
        <v/>
      </c>
    </row>
    <row r="50" spans="1:1" x14ac:dyDescent="0.25">
      <c r="A50" s="30" t="str">
        <f t="shared" si="0"/>
        <v/>
      </c>
    </row>
    <row r="51" spans="1:1" x14ac:dyDescent="0.25">
      <c r="A51" s="30" t="str">
        <f t="shared" si="0"/>
        <v/>
      </c>
    </row>
    <row r="52" spans="1:1" x14ac:dyDescent="0.25">
      <c r="A52" s="30" t="str">
        <f t="shared" si="0"/>
        <v/>
      </c>
    </row>
    <row r="53" spans="1:1" x14ac:dyDescent="0.25">
      <c r="A53" s="30" t="str">
        <f t="shared" si="0"/>
        <v/>
      </c>
    </row>
    <row r="54" spans="1:1" x14ac:dyDescent="0.25">
      <c r="A54" s="30" t="str">
        <f t="shared" si="0"/>
        <v/>
      </c>
    </row>
    <row r="55" spans="1:1" x14ac:dyDescent="0.25">
      <c r="A55" s="30" t="str">
        <f t="shared" si="0"/>
        <v/>
      </c>
    </row>
    <row r="56" spans="1:1" x14ac:dyDescent="0.25">
      <c r="A56" s="30" t="str">
        <f t="shared" si="0"/>
        <v/>
      </c>
    </row>
    <row r="57" spans="1:1" x14ac:dyDescent="0.25">
      <c r="A57" s="30" t="str">
        <f t="shared" si="0"/>
        <v/>
      </c>
    </row>
    <row r="58" spans="1:1" x14ac:dyDescent="0.25">
      <c r="A58" s="30" t="str">
        <f t="shared" si="0"/>
        <v/>
      </c>
    </row>
    <row r="59" spans="1:1" x14ac:dyDescent="0.25">
      <c r="A59" s="30" t="str">
        <f t="shared" si="0"/>
        <v/>
      </c>
    </row>
    <row r="60" spans="1:1" x14ac:dyDescent="0.25">
      <c r="A60" s="30" t="str">
        <f t="shared" si="0"/>
        <v/>
      </c>
    </row>
    <row r="61" spans="1:1" x14ac:dyDescent="0.25">
      <c r="A61" s="30" t="str">
        <f t="shared" si="0"/>
        <v/>
      </c>
    </row>
    <row r="62" spans="1:1" x14ac:dyDescent="0.25">
      <c r="A62" s="30" t="str">
        <f t="shared" si="0"/>
        <v/>
      </c>
    </row>
    <row r="63" spans="1:1" x14ac:dyDescent="0.25">
      <c r="A63" s="30" t="str">
        <f t="shared" si="0"/>
        <v/>
      </c>
    </row>
    <row r="64" spans="1:1" x14ac:dyDescent="0.25">
      <c r="A64" s="30" t="str">
        <f t="shared" si="0"/>
        <v/>
      </c>
    </row>
    <row r="65" spans="1:1" x14ac:dyDescent="0.25">
      <c r="A65" s="30" t="str">
        <f t="shared" si="0"/>
        <v/>
      </c>
    </row>
    <row r="66" spans="1:1" x14ac:dyDescent="0.25">
      <c r="A66" s="30" t="str">
        <f t="shared" si="0"/>
        <v/>
      </c>
    </row>
    <row r="67" spans="1:1" x14ac:dyDescent="0.25">
      <c r="A67" s="30" t="str">
        <f t="shared" si="0"/>
        <v/>
      </c>
    </row>
    <row r="68" spans="1:1" x14ac:dyDescent="0.25">
      <c r="A68" s="30" t="str">
        <f t="shared" ref="A68:A100" si="1">IF(B68="","",A67+1)</f>
        <v/>
      </c>
    </row>
    <row r="69" spans="1:1" x14ac:dyDescent="0.25">
      <c r="A69" s="30" t="str">
        <f t="shared" si="1"/>
        <v/>
      </c>
    </row>
    <row r="70" spans="1:1" x14ac:dyDescent="0.25">
      <c r="A70" s="30" t="str">
        <f t="shared" si="1"/>
        <v/>
      </c>
    </row>
    <row r="71" spans="1:1" x14ac:dyDescent="0.25">
      <c r="A71" s="30" t="str">
        <f t="shared" si="1"/>
        <v/>
      </c>
    </row>
    <row r="72" spans="1:1" x14ac:dyDescent="0.25">
      <c r="A72" s="30" t="str">
        <f t="shared" si="1"/>
        <v/>
      </c>
    </row>
    <row r="73" spans="1:1" x14ac:dyDescent="0.25">
      <c r="A73" s="30" t="str">
        <f t="shared" si="1"/>
        <v/>
      </c>
    </row>
    <row r="74" spans="1:1" x14ac:dyDescent="0.25">
      <c r="A74" s="30" t="str">
        <f t="shared" si="1"/>
        <v/>
      </c>
    </row>
    <row r="75" spans="1:1" x14ac:dyDescent="0.25">
      <c r="A75" s="30" t="str">
        <f t="shared" si="1"/>
        <v/>
      </c>
    </row>
    <row r="76" spans="1:1" x14ac:dyDescent="0.25">
      <c r="A76" s="30" t="str">
        <f t="shared" si="1"/>
        <v/>
      </c>
    </row>
    <row r="77" spans="1:1" x14ac:dyDescent="0.25">
      <c r="A77" s="30" t="str">
        <f t="shared" si="1"/>
        <v/>
      </c>
    </row>
    <row r="78" spans="1:1" x14ac:dyDescent="0.25">
      <c r="A78" s="30" t="str">
        <f t="shared" si="1"/>
        <v/>
      </c>
    </row>
    <row r="79" spans="1:1" x14ac:dyDescent="0.25">
      <c r="A79" s="30" t="str">
        <f t="shared" si="1"/>
        <v/>
      </c>
    </row>
    <row r="80" spans="1:1" x14ac:dyDescent="0.25">
      <c r="A80" s="30" t="str">
        <f t="shared" si="1"/>
        <v/>
      </c>
    </row>
    <row r="81" spans="1:1" x14ac:dyDescent="0.25">
      <c r="A81" s="30" t="str">
        <f t="shared" si="1"/>
        <v/>
      </c>
    </row>
    <row r="82" spans="1:1" x14ac:dyDescent="0.25">
      <c r="A82" s="30" t="str">
        <f t="shared" si="1"/>
        <v/>
      </c>
    </row>
    <row r="83" spans="1:1" x14ac:dyDescent="0.25">
      <c r="A83" s="30" t="str">
        <f t="shared" si="1"/>
        <v/>
      </c>
    </row>
    <row r="84" spans="1:1" x14ac:dyDescent="0.25">
      <c r="A84" s="30" t="str">
        <f t="shared" si="1"/>
        <v/>
      </c>
    </row>
    <row r="85" spans="1:1" x14ac:dyDescent="0.25">
      <c r="A85" s="30" t="str">
        <f t="shared" si="1"/>
        <v/>
      </c>
    </row>
    <row r="86" spans="1:1" x14ac:dyDescent="0.25">
      <c r="A86" s="30" t="str">
        <f t="shared" si="1"/>
        <v/>
      </c>
    </row>
    <row r="87" spans="1:1" x14ac:dyDescent="0.25">
      <c r="A87" s="30" t="str">
        <f t="shared" si="1"/>
        <v/>
      </c>
    </row>
    <row r="88" spans="1:1" x14ac:dyDescent="0.25">
      <c r="A88" s="30" t="str">
        <f t="shared" si="1"/>
        <v/>
      </c>
    </row>
    <row r="89" spans="1:1" x14ac:dyDescent="0.25">
      <c r="A89" s="30" t="str">
        <f t="shared" si="1"/>
        <v/>
      </c>
    </row>
    <row r="90" spans="1:1" x14ac:dyDescent="0.25">
      <c r="A90" s="30" t="str">
        <f t="shared" si="1"/>
        <v/>
      </c>
    </row>
    <row r="91" spans="1:1" x14ac:dyDescent="0.25">
      <c r="A91" s="30" t="str">
        <f t="shared" si="1"/>
        <v/>
      </c>
    </row>
    <row r="92" spans="1:1" x14ac:dyDescent="0.25">
      <c r="A92" s="30" t="str">
        <f t="shared" si="1"/>
        <v/>
      </c>
    </row>
    <row r="93" spans="1:1" x14ac:dyDescent="0.25">
      <c r="A93" s="30" t="str">
        <f t="shared" si="1"/>
        <v/>
      </c>
    </row>
    <row r="94" spans="1:1" x14ac:dyDescent="0.25">
      <c r="A94" s="30" t="str">
        <f t="shared" si="1"/>
        <v/>
      </c>
    </row>
    <row r="95" spans="1:1" x14ac:dyDescent="0.25">
      <c r="A95" s="30" t="str">
        <f t="shared" si="1"/>
        <v/>
      </c>
    </row>
    <row r="96" spans="1:1" x14ac:dyDescent="0.25">
      <c r="A96" s="30" t="str">
        <f t="shared" si="1"/>
        <v/>
      </c>
    </row>
    <row r="97" spans="1:1" x14ac:dyDescent="0.25">
      <c r="A97" s="30" t="str">
        <f t="shared" si="1"/>
        <v/>
      </c>
    </row>
    <row r="98" spans="1:1" x14ac:dyDescent="0.25">
      <c r="A98" s="30" t="str">
        <f t="shared" si="1"/>
        <v/>
      </c>
    </row>
    <row r="99" spans="1:1" x14ac:dyDescent="0.25">
      <c r="A99" s="30" t="str">
        <f t="shared" si="1"/>
        <v/>
      </c>
    </row>
    <row r="100" spans="1:1" x14ac:dyDescent="0.25">
      <c r="A100" s="30" t="str">
        <f t="shared" si="1"/>
        <v/>
      </c>
    </row>
  </sheetData>
  <phoneticPr fontId="6"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baseColWidth="10" defaultColWidth="8.85546875" defaultRowHeight="15" x14ac:dyDescent="0.25"/>
  <cols>
    <col min="1" max="2" width="33" style="1" customWidth="1"/>
    <col min="3" max="3" width="42.140625" bestFit="1" customWidth="1"/>
  </cols>
  <sheetData>
    <row r="1" spans="1:3" x14ac:dyDescent="0.25">
      <c r="A1" s="13" t="str" cm="1">
        <f t="array" ref="A1:A500">[2]Diccionario!$A$1:$A$500</f>
        <v>Tipo</v>
      </c>
      <c r="B1" s="13" t="str" cm="1">
        <f t="array" ref="B1:B500">[2]Diccionario!$B$1:$B$500</f>
        <v>Linea</v>
      </c>
      <c r="C1" s="13" t="str" cm="1">
        <f t="array" ref="C1:C500">[2]Diccionario!$C$1:$C$500</f>
        <v>Linea_Documento</v>
      </c>
    </row>
    <row r="2" spans="1:3" x14ac:dyDescent="0.25">
      <c r="A2" s="1" t="str">
        <v>agricola</v>
      </c>
      <c r="B2" s="1" t="str">
        <v>acelga</v>
      </c>
      <c r="C2" t="str">
        <v>acelga</v>
      </c>
    </row>
    <row r="3" spans="1:3" x14ac:dyDescent="0.25">
      <c r="A3" s="1" t="str">
        <v>agricola</v>
      </c>
      <c r="B3" s="1" t="str">
        <v>aguacate</v>
      </c>
      <c r="C3" t="str">
        <v>Aguacate Hass</v>
      </c>
    </row>
    <row r="4" spans="1:3" x14ac:dyDescent="0.25">
      <c r="A4" s="1" t="str">
        <v>agricola</v>
      </c>
      <c r="B4" s="1" t="str">
        <v>aguacate_criollo</v>
      </c>
      <c r="C4" t="str">
        <v>Aguacate criollo</v>
      </c>
    </row>
    <row r="5" spans="1:3" x14ac:dyDescent="0.25">
      <c r="A5" s="1" t="str">
        <v>agricola</v>
      </c>
      <c r="B5" s="1" t="str">
        <v>aguacate_hass</v>
      </c>
      <c r="C5" t="str">
        <v>Aguacate Hass</v>
      </c>
    </row>
    <row r="6" spans="1:3" x14ac:dyDescent="0.25">
      <c r="A6" s="1" t="str">
        <v>agricola</v>
      </c>
      <c r="B6" s="1" t="str">
        <v>aguacate_papelillo</v>
      </c>
      <c r="C6" t="str">
        <v>Aguacate papelillo</v>
      </c>
    </row>
    <row r="7" spans="1:3" x14ac:dyDescent="0.25">
      <c r="A7" s="1" t="str">
        <v>agricola</v>
      </c>
      <c r="B7" s="1" t="str">
        <v>aguacate_reed</v>
      </c>
      <c r="C7" t="str">
        <v>Aguacate Reed</v>
      </c>
    </row>
    <row r="8" spans="1:3" x14ac:dyDescent="0.25">
      <c r="A8" s="1" t="str">
        <v>agricola</v>
      </c>
      <c r="B8" s="1" t="str">
        <v>ahuyama</v>
      </c>
      <c r="C8" t="str">
        <v>ahuyama</v>
      </c>
    </row>
    <row r="9" spans="1:3" x14ac:dyDescent="0.25">
      <c r="A9" s="1" t="str">
        <v>agricola</v>
      </c>
      <c r="B9" s="1" t="str">
        <v>aji</v>
      </c>
      <c r="C9" t="str">
        <v>ahí</v>
      </c>
    </row>
    <row r="10" spans="1:3" x14ac:dyDescent="0.25">
      <c r="A10" s="1" t="str">
        <v>agricola</v>
      </c>
      <c r="B10" s="1" t="str">
        <v>aji_dulce</v>
      </c>
      <c r="C10" t="str">
        <v>ají dulce</v>
      </c>
    </row>
    <row r="11" spans="1:3" x14ac:dyDescent="0.25">
      <c r="A11" s="1" t="str">
        <v>agricola</v>
      </c>
      <c r="B11" s="1" t="str">
        <v>ajo</v>
      </c>
      <c r="C11" t="str">
        <v>ajo</v>
      </c>
    </row>
    <row r="12" spans="1:3" x14ac:dyDescent="0.25">
      <c r="A12" s="1" t="str">
        <v>agricola</v>
      </c>
      <c r="B12" s="1" t="str">
        <v>ajonjoli</v>
      </c>
      <c r="C12" t="str">
        <v>ajonjolí</v>
      </c>
    </row>
    <row r="13" spans="1:3" x14ac:dyDescent="0.25">
      <c r="A13" s="1" t="str">
        <v>agricola</v>
      </c>
      <c r="B13" s="1" t="str">
        <v>algodon</v>
      </c>
      <c r="C13" t="str">
        <v>algodón</v>
      </c>
    </row>
    <row r="14" spans="1:3" x14ac:dyDescent="0.25">
      <c r="A14" s="1" t="str">
        <v>pecuaria</v>
      </c>
      <c r="B14" s="1" t="str">
        <v>apicultura</v>
      </c>
      <c r="C14" t="str">
        <v>apicultura</v>
      </c>
    </row>
    <row r="15" spans="1:3" x14ac:dyDescent="0.25">
      <c r="A15" s="1" t="str">
        <v>agricola</v>
      </c>
      <c r="B15" s="1" t="str">
        <v>arracacha</v>
      </c>
      <c r="C15" t="str">
        <v>arracacha</v>
      </c>
    </row>
    <row r="16" spans="1:3" x14ac:dyDescent="0.25">
      <c r="A16" s="1" t="str">
        <v>agricola</v>
      </c>
      <c r="B16" s="1" t="str">
        <v>arroz_riego</v>
      </c>
      <c r="C16" t="str">
        <v>arroz riego</v>
      </c>
    </row>
    <row r="17" spans="1:3" x14ac:dyDescent="0.25">
      <c r="A17" s="1" t="str">
        <v>agricola</v>
      </c>
      <c r="B17" s="1" t="str">
        <v>arroz_secano</v>
      </c>
      <c r="C17" t="str">
        <v>arroz secano</v>
      </c>
    </row>
    <row r="18" spans="1:3" x14ac:dyDescent="0.25">
      <c r="A18" s="1" t="str">
        <v>agricola</v>
      </c>
      <c r="B18" s="1" t="str">
        <v>arroz_secano_mecanizado</v>
      </c>
      <c r="C18" t="str">
        <v>arroz secano mecanizado</v>
      </c>
    </row>
    <row r="19" spans="1:3" x14ac:dyDescent="0.25">
      <c r="A19" s="1" t="str">
        <v>agricola</v>
      </c>
      <c r="B19" s="1" t="str">
        <v>arroz_secano_manual</v>
      </c>
      <c r="C19" t="str">
        <v>arroz secano manual</v>
      </c>
    </row>
    <row r="20" spans="1:3" x14ac:dyDescent="0.25">
      <c r="A20" s="1" t="str">
        <v>agricola</v>
      </c>
      <c r="B20" s="1" t="str">
        <v>arveja</v>
      </c>
      <c r="C20" t="str">
        <v>arveja</v>
      </c>
    </row>
    <row r="21" spans="1:3" x14ac:dyDescent="0.25">
      <c r="A21" s="1" t="str">
        <v>agricola</v>
      </c>
      <c r="B21" s="1" t="str">
        <v>asai</v>
      </c>
      <c r="C21" t="str">
        <v>açaí</v>
      </c>
    </row>
    <row r="22" spans="1:3" x14ac:dyDescent="0.25">
      <c r="A22" s="1" t="str">
        <v>agricola</v>
      </c>
      <c r="B22" s="1" t="str">
        <v>asai_platano</v>
      </c>
      <c r="C22" t="str">
        <v>açaí en asocio con plátano</v>
      </c>
    </row>
    <row r="23" spans="1:3" x14ac:dyDescent="0.25">
      <c r="A23" s="1" t="str">
        <v>agricola</v>
      </c>
      <c r="B23" s="1" t="str">
        <v>asai_cacao</v>
      </c>
      <c r="C23" t="str">
        <v>açaí en asocio con cacao</v>
      </c>
    </row>
    <row r="24" spans="1:3" x14ac:dyDescent="0.25">
      <c r="A24" s="1" t="str">
        <v>pecuaria</v>
      </c>
      <c r="B24" s="1" t="str">
        <v>avicultura_engorde</v>
      </c>
      <c r="C24" t="str">
        <v>avicultura de engorde</v>
      </c>
    </row>
    <row r="25" spans="1:3" x14ac:dyDescent="0.25">
      <c r="A25" s="1" t="str">
        <v>pecuaria</v>
      </c>
      <c r="B25" s="1" t="str">
        <v>avicultura_postura</v>
      </c>
      <c r="C25" t="str">
        <v>avicultura de postura</v>
      </c>
    </row>
    <row r="26" spans="1:3" x14ac:dyDescent="0.25">
      <c r="A26" s="1" t="str">
        <v>agricola</v>
      </c>
      <c r="B26" s="1" t="str">
        <v>banano</v>
      </c>
      <c r="C26" t="str">
        <v>banano</v>
      </c>
    </row>
    <row r="27" spans="1:3" x14ac:dyDescent="0.25">
      <c r="A27" s="1" t="str">
        <v>agricola</v>
      </c>
      <c r="B27" s="1" t="str">
        <v>batata</v>
      </c>
      <c r="C27" t="str">
        <v>batata</v>
      </c>
    </row>
    <row r="28" spans="1:3" x14ac:dyDescent="0.25">
      <c r="A28" s="1" t="str">
        <v>agricola</v>
      </c>
      <c r="B28" s="1" t="str">
        <v>berenjena</v>
      </c>
      <c r="C28" t="str">
        <v>berenjena</v>
      </c>
    </row>
    <row r="29" spans="1:3" x14ac:dyDescent="0.25">
      <c r="A29" s="1" t="str">
        <v>agricola</v>
      </c>
      <c r="B29" s="1" t="str">
        <v>bijao</v>
      </c>
      <c r="C29" t="str">
        <v>bijao</v>
      </c>
    </row>
    <row r="30" spans="1:3" x14ac:dyDescent="0.25">
      <c r="A30" s="1" t="str">
        <v>agricola</v>
      </c>
      <c r="B30" s="1" t="str">
        <v>brocoli</v>
      </c>
      <c r="C30" t="str">
        <v>brócoli</v>
      </c>
    </row>
    <row r="31" spans="1:3" x14ac:dyDescent="0.25">
      <c r="A31" s="1" t="str">
        <v>pecuaria</v>
      </c>
      <c r="B31" s="1" t="str">
        <v>bufalos</v>
      </c>
      <c r="C31" t="str">
        <v>búfalos</v>
      </c>
    </row>
    <row r="32" spans="1:3" x14ac:dyDescent="0.25">
      <c r="A32" s="1" t="str">
        <v>agricola</v>
      </c>
      <c r="B32" s="1" t="str">
        <v>cacao</v>
      </c>
      <c r="C32" t="str">
        <v>cacao</v>
      </c>
    </row>
    <row r="33" spans="1:3" x14ac:dyDescent="0.25">
      <c r="A33" s="1" t="str">
        <v>agricola</v>
      </c>
      <c r="B33" s="1" t="str">
        <v>cacao_aguacate_criollo</v>
      </c>
      <c r="C33" t="str">
        <v>cacao en asocio con aguacate criollo</v>
      </c>
    </row>
    <row r="34" spans="1:3" x14ac:dyDescent="0.25">
      <c r="A34" s="1" t="str">
        <v>agricola</v>
      </c>
      <c r="B34" s="1" t="str">
        <v>cacao_aguacate_papelillo</v>
      </c>
      <c r="C34" t="str">
        <v>cacao en asocio con aguacate papelillo</v>
      </c>
    </row>
    <row r="35" spans="1:3" x14ac:dyDescent="0.25">
      <c r="A35" s="1" t="str">
        <v>agricola</v>
      </c>
      <c r="B35" s="1" t="str">
        <v>cacao_banano</v>
      </c>
      <c r="C35" t="str">
        <v>cacao en asocio con banano</v>
      </c>
    </row>
    <row r="36" spans="1:3" x14ac:dyDescent="0.25">
      <c r="A36" s="1" t="str">
        <v>agricola</v>
      </c>
      <c r="B36" s="1" t="str">
        <v>cacao_banano_aguacate</v>
      </c>
      <c r="C36" t="str">
        <v>cacao en asocio con banano y aguacate</v>
      </c>
    </row>
    <row r="37" spans="1:3" x14ac:dyDescent="0.25">
      <c r="A37" s="1" t="str">
        <v>agricola</v>
      </c>
      <c r="B37" s="1" t="str">
        <v>cacao_banano_aguacate_mandarina_naranja</v>
      </c>
      <c r="C37" t="str">
        <v>cacao en asocio con banano,aguacate, mandarina y naranja</v>
      </c>
    </row>
    <row r="38" spans="1:3" x14ac:dyDescent="0.25">
      <c r="A38" s="1" t="str">
        <v>agricola</v>
      </c>
      <c r="B38" s="1" t="str">
        <v>cacao_platano</v>
      </c>
      <c r="C38" t="str">
        <v>cacao en asocio con plátano</v>
      </c>
    </row>
    <row r="39" spans="1:3" x14ac:dyDescent="0.25">
      <c r="A39" s="1" t="str">
        <v>agricola</v>
      </c>
      <c r="B39" s="1" t="str">
        <v>cacao_platano_limon</v>
      </c>
      <c r="C39" t="str">
        <v>cacao plátano limón</v>
      </c>
    </row>
    <row r="40" spans="1:3" x14ac:dyDescent="0.25">
      <c r="A40" s="1" t="str">
        <v>agricola</v>
      </c>
      <c r="B40" s="1" t="str">
        <v>cacao_sombrio</v>
      </c>
      <c r="C40" t="str">
        <v>cacao sombrío</v>
      </c>
    </row>
    <row r="41" spans="1:3" x14ac:dyDescent="0.25">
      <c r="A41" s="1" t="str">
        <v>agricola</v>
      </c>
      <c r="B41" s="1" t="str">
        <v>cachaco</v>
      </c>
      <c r="C41" t="str">
        <v>cachaco</v>
      </c>
    </row>
    <row r="42" spans="1:3" x14ac:dyDescent="0.25">
      <c r="A42" s="1" t="str">
        <v>agricola</v>
      </c>
      <c r="B42" s="1" t="str">
        <v>cafe</v>
      </c>
      <c r="C42" t="str">
        <v>café</v>
      </c>
    </row>
    <row r="43" spans="1:3" x14ac:dyDescent="0.25">
      <c r="A43" s="1" t="str">
        <v>agricola</v>
      </c>
      <c r="B43" s="1" t="str">
        <v>cafe_aguacate</v>
      </c>
      <c r="C43" t="str">
        <v>café en asocio con aguacate</v>
      </c>
    </row>
    <row r="44" spans="1:3" x14ac:dyDescent="0.25">
      <c r="A44" s="1" t="str">
        <v>agricola</v>
      </c>
      <c r="B44" s="1" t="str">
        <v>cafe_frijol_arbustivo</v>
      </c>
      <c r="C44" t="str">
        <v>café en asocio con frijol arbustivo</v>
      </c>
    </row>
    <row r="45" spans="1:3" x14ac:dyDescent="0.25">
      <c r="A45" s="1" t="str">
        <v>agricola</v>
      </c>
      <c r="B45" s="1" t="str">
        <v>cafe_maiz</v>
      </c>
      <c r="C45" t="str">
        <v>café en asocio con maíz</v>
      </c>
    </row>
    <row r="46" spans="1:3" x14ac:dyDescent="0.25">
      <c r="A46" s="1" t="str">
        <v>agricola</v>
      </c>
      <c r="B46" s="1" t="str">
        <v>cafe_platano</v>
      </c>
      <c r="C46" t="str">
        <v>café en asocio con plátano</v>
      </c>
    </row>
    <row r="47" spans="1:3" x14ac:dyDescent="0.25">
      <c r="A47" s="1" t="str">
        <v>agricola</v>
      </c>
      <c r="B47" s="1" t="str">
        <v>cafe_platano_frutales_forestal</v>
      </c>
      <c r="C47" t="str">
        <v>café en asocio con plátano, frutales y sistema forestal</v>
      </c>
    </row>
    <row r="48" spans="1:3" x14ac:dyDescent="0.25">
      <c r="A48" s="1" t="str">
        <v>agricola</v>
      </c>
      <c r="B48" s="1" t="str">
        <v>cafe_sombrio</v>
      </c>
      <c r="C48" t="str">
        <v>Café sombrío</v>
      </c>
    </row>
    <row r="49" spans="1:3" x14ac:dyDescent="0.25">
      <c r="A49" s="1" t="str">
        <v>agricola</v>
      </c>
      <c r="B49" s="1" t="str">
        <v>calabacin</v>
      </c>
      <c r="C49" t="str">
        <v>calabacín</v>
      </c>
    </row>
    <row r="50" spans="1:3" x14ac:dyDescent="0.25">
      <c r="A50" s="1" t="str">
        <v>agricola</v>
      </c>
      <c r="B50" s="1" t="str">
        <v>calendula</v>
      </c>
      <c r="C50" t="str">
        <v>caléndula</v>
      </c>
    </row>
    <row r="51" spans="1:3" x14ac:dyDescent="0.25">
      <c r="A51" s="1" t="str">
        <v>pecuaria</v>
      </c>
      <c r="B51" s="1" t="str">
        <v>camaron</v>
      </c>
      <c r="C51" t="str">
        <v>camarón</v>
      </c>
    </row>
    <row r="52" spans="1:3" x14ac:dyDescent="0.25">
      <c r="A52" s="1" t="str">
        <v>agricola</v>
      </c>
      <c r="B52" s="1" t="str">
        <v>cana</v>
      </c>
      <c r="C52" t="str">
        <v>caña</v>
      </c>
    </row>
    <row r="53" spans="1:3" x14ac:dyDescent="0.25">
      <c r="A53" s="1" t="str">
        <v>agricola</v>
      </c>
      <c r="B53" s="1" t="str">
        <v>cana_flecha</v>
      </c>
      <c r="C53" t="str">
        <v>caña flecha</v>
      </c>
    </row>
    <row r="54" spans="1:3" x14ac:dyDescent="0.25">
      <c r="A54" s="1" t="str">
        <v>agricola</v>
      </c>
      <c r="B54" s="1" t="str">
        <v>cana_panelera</v>
      </c>
      <c r="C54" t="str">
        <v>caña panelera</v>
      </c>
    </row>
    <row r="55" spans="1:3" x14ac:dyDescent="0.25">
      <c r="A55" s="1" t="str">
        <v>pecuaria</v>
      </c>
      <c r="B55" s="1" t="str">
        <v>caprinos</v>
      </c>
      <c r="C55" t="str">
        <v>caprinos</v>
      </c>
    </row>
    <row r="56" spans="1:3" x14ac:dyDescent="0.25">
      <c r="A56" s="1" t="str">
        <v>agricola</v>
      </c>
      <c r="B56" s="1" t="str">
        <v>caucho</v>
      </c>
      <c r="C56" t="str">
        <v>caucho</v>
      </c>
    </row>
    <row r="57" spans="1:3" x14ac:dyDescent="0.25">
      <c r="A57" s="1" t="str">
        <v>agricola</v>
      </c>
      <c r="B57" s="1" t="str">
        <v>cebolla_bulbo</v>
      </c>
      <c r="C57" t="str">
        <v>cebolla bulbo</v>
      </c>
    </row>
    <row r="58" spans="1:3" x14ac:dyDescent="0.25">
      <c r="A58" s="1" t="str">
        <v>agricola</v>
      </c>
      <c r="B58" s="1" t="str">
        <v>cebolla_junca</v>
      </c>
      <c r="C58" t="str">
        <v>cebolla junca</v>
      </c>
    </row>
    <row r="59" spans="1:3" x14ac:dyDescent="0.25">
      <c r="A59" s="1" t="str">
        <v>agricola</v>
      </c>
      <c r="B59" s="1" t="str">
        <v>cebolla_rama</v>
      </c>
      <c r="C59" t="str">
        <v>cebolla de rama</v>
      </c>
    </row>
    <row r="60" spans="1:3" x14ac:dyDescent="0.25">
      <c r="A60" s="1" t="str">
        <v>agricola</v>
      </c>
      <c r="B60" s="1" t="str">
        <v>chontaduro</v>
      </c>
      <c r="C60" t="str">
        <v>chontaduro</v>
      </c>
    </row>
    <row r="61" spans="1:3" x14ac:dyDescent="0.25">
      <c r="A61" s="1" t="str">
        <v>agricola</v>
      </c>
      <c r="B61" s="1" t="str">
        <v>cilantro</v>
      </c>
      <c r="C61" t="str">
        <v>cilantro</v>
      </c>
    </row>
    <row r="62" spans="1:3" x14ac:dyDescent="0.25">
      <c r="A62" s="1" t="str">
        <v>agricola</v>
      </c>
      <c r="B62" s="1" t="str">
        <v>cilantro_cimarron</v>
      </c>
      <c r="C62" t="str">
        <v>cilantro cimarron</v>
      </c>
    </row>
    <row r="63" spans="1:3" x14ac:dyDescent="0.25">
      <c r="A63" s="1" t="str">
        <v>agricola</v>
      </c>
      <c r="B63" s="1" t="str">
        <v>cilantro_repollo</v>
      </c>
      <c r="C63" t="str">
        <v>cilantro_repollo</v>
      </c>
    </row>
    <row r="64" spans="1:3" x14ac:dyDescent="0.25">
      <c r="A64" s="1" t="str">
        <v>agricola</v>
      </c>
      <c r="B64" s="1" t="str">
        <v>ciruela</v>
      </c>
      <c r="C64" t="str">
        <v>ciruela</v>
      </c>
    </row>
    <row r="65" spans="1:3" x14ac:dyDescent="0.25">
      <c r="A65" s="1" t="str">
        <v>agricola</v>
      </c>
      <c r="B65" s="1" t="str">
        <v>ciruela_castilla</v>
      </c>
      <c r="C65" t="str">
        <v>ciruela castilla</v>
      </c>
    </row>
    <row r="66" spans="1:3" x14ac:dyDescent="0.25">
      <c r="A66" s="1" t="str">
        <v>agricola</v>
      </c>
      <c r="B66" s="1" t="str">
        <v>ciruela_costena</v>
      </c>
      <c r="C66" t="str">
        <v>ciruela costeña</v>
      </c>
    </row>
    <row r="67" spans="1:3" x14ac:dyDescent="0.25">
      <c r="A67" s="1" t="str">
        <v>agricola</v>
      </c>
      <c r="B67" s="1" t="str">
        <v>citricos</v>
      </c>
      <c r="C67" t="str">
        <v>cítricos</v>
      </c>
    </row>
    <row r="68" spans="1:3" x14ac:dyDescent="0.25">
      <c r="A68" s="1" t="str">
        <v>agricola</v>
      </c>
      <c r="B68" s="1" t="str">
        <v>coco</v>
      </c>
      <c r="C68" t="str">
        <v>coco</v>
      </c>
    </row>
    <row r="69" spans="1:3" x14ac:dyDescent="0.25">
      <c r="A69" s="1" t="str">
        <v>pecuaria</v>
      </c>
      <c r="B69" s="1" t="str">
        <v>codornices</v>
      </c>
      <c r="C69" t="str">
        <v>codornices</v>
      </c>
    </row>
    <row r="70" spans="1:3" x14ac:dyDescent="0.25">
      <c r="A70" s="1" t="str">
        <v>agricola</v>
      </c>
      <c r="B70" s="1" t="str">
        <v>coliflor</v>
      </c>
      <c r="C70" t="str">
        <v>coliflor</v>
      </c>
    </row>
    <row r="71" spans="1:3" x14ac:dyDescent="0.25">
      <c r="A71" s="1" t="str">
        <v>pecuaria</v>
      </c>
      <c r="B71" s="1" t="str">
        <v>cunicultura</v>
      </c>
      <c r="C71" t="str">
        <v>cunicultura</v>
      </c>
    </row>
    <row r="72" spans="1:3" x14ac:dyDescent="0.25">
      <c r="A72" s="1" t="str">
        <v>pecuaria</v>
      </c>
      <c r="B72" s="1" t="str">
        <v>cuyicultura</v>
      </c>
      <c r="C72" t="str">
        <v>cuyicultura</v>
      </c>
    </row>
    <row r="73" spans="1:3" x14ac:dyDescent="0.25">
      <c r="A73" s="1" t="str">
        <v>agricola</v>
      </c>
      <c r="B73" s="1" t="str">
        <v>esparrago</v>
      </c>
      <c r="C73" t="str">
        <v>espárrago</v>
      </c>
    </row>
    <row r="74" spans="1:3" x14ac:dyDescent="0.25">
      <c r="A74" s="1" t="str">
        <v>agricola</v>
      </c>
      <c r="B74" s="1" t="str">
        <v>espinaca</v>
      </c>
      <c r="C74" t="str">
        <v>espinaca</v>
      </c>
    </row>
    <row r="75" spans="1:3" x14ac:dyDescent="0.25">
      <c r="A75" s="1" t="str">
        <v>agricola</v>
      </c>
      <c r="B75" s="1" t="str">
        <v>fique</v>
      </c>
      <c r="C75" t="str">
        <v>fique</v>
      </c>
    </row>
    <row r="76" spans="1:3" x14ac:dyDescent="0.25">
      <c r="A76" s="1" t="str">
        <v>agricola</v>
      </c>
      <c r="B76" s="1" t="str">
        <v>fresa</v>
      </c>
      <c r="C76" t="str">
        <v>fresa</v>
      </c>
    </row>
    <row r="77" spans="1:3" x14ac:dyDescent="0.25">
      <c r="A77" s="1" t="str">
        <v>agricola</v>
      </c>
      <c r="B77" s="1" t="str">
        <v>frijol</v>
      </c>
      <c r="C77" t="str">
        <v>frijol</v>
      </c>
    </row>
    <row r="78" spans="1:3" x14ac:dyDescent="0.25">
      <c r="A78" s="1" t="str">
        <v>agricola</v>
      </c>
      <c r="B78" s="1" t="str">
        <v>frijol_arbustivo</v>
      </c>
      <c r="C78" t="str">
        <v>frjiol arbustivo</v>
      </c>
    </row>
    <row r="79" spans="1:3" x14ac:dyDescent="0.25">
      <c r="A79" s="1" t="str">
        <v>agricola</v>
      </c>
      <c r="B79" s="1" t="str">
        <v>frijol_cabeza_negra</v>
      </c>
      <c r="C79" t="str">
        <v>frijol cabeza negra</v>
      </c>
    </row>
    <row r="80" spans="1:3" x14ac:dyDescent="0.25">
      <c r="A80" s="1" t="str">
        <v>agricola</v>
      </c>
      <c r="B80" s="1" t="str">
        <v>frijol_caraota</v>
      </c>
      <c r="C80" t="str">
        <v>frijol caraota</v>
      </c>
    </row>
    <row r="81" spans="1:3" x14ac:dyDescent="0.25">
      <c r="A81" s="1" t="str">
        <v>agricola</v>
      </c>
      <c r="B81" s="1" t="str">
        <v>frijol_caupi</v>
      </c>
      <c r="C81" t="str">
        <v>frijol caupí</v>
      </c>
    </row>
    <row r="82" spans="1:3" x14ac:dyDescent="0.25">
      <c r="A82" s="1" t="str">
        <v>agricola</v>
      </c>
      <c r="B82" s="1" t="str">
        <v>frijol_rosado</v>
      </c>
      <c r="C82" t="str">
        <v>frijol rosado</v>
      </c>
    </row>
    <row r="83" spans="1:3" x14ac:dyDescent="0.25">
      <c r="A83" s="1" t="str">
        <v>agricola</v>
      </c>
      <c r="B83" s="1" t="str">
        <v>frijol_voluble</v>
      </c>
      <c r="C83" t="str">
        <v>frijol voluble</v>
      </c>
    </row>
    <row r="84" spans="1:3" x14ac:dyDescent="0.25">
      <c r="A84" s="1" t="str">
        <v>agricola</v>
      </c>
      <c r="B84" s="1" t="str">
        <v>frijol_zaragoza</v>
      </c>
      <c r="C84" t="str">
        <v>frijol zaragoza</v>
      </c>
    </row>
    <row r="85" spans="1:3" x14ac:dyDescent="0.25">
      <c r="A85" s="1" t="str">
        <v>pecuaria</v>
      </c>
      <c r="B85" s="1" t="str">
        <v>ganaderia_carne</v>
      </c>
      <c r="C85" t="str">
        <v>ganadería de carne</v>
      </c>
    </row>
    <row r="86" spans="1:3" x14ac:dyDescent="0.25">
      <c r="A86" s="1" t="str">
        <v>pecuaria</v>
      </c>
      <c r="B86" s="1" t="str">
        <v>ganaderia_cria</v>
      </c>
      <c r="C86" t="str">
        <v>ganadería de cría</v>
      </c>
    </row>
    <row r="87" spans="1:3" x14ac:dyDescent="0.25">
      <c r="A87" s="1" t="str">
        <v>pecuaria</v>
      </c>
      <c r="B87" s="1" t="str">
        <v>ganaderia_dp</v>
      </c>
      <c r="C87" t="str">
        <v>ganadería doble propósito</v>
      </c>
    </row>
    <row r="88" spans="1:3" x14ac:dyDescent="0.25">
      <c r="A88" s="1" t="str">
        <v>pecuaria</v>
      </c>
      <c r="B88" s="1" t="str">
        <v>ganaderia_leche</v>
      </c>
      <c r="C88" t="str">
        <v>ganadería de leche</v>
      </c>
    </row>
    <row r="89" spans="1:3" x14ac:dyDescent="0.25">
      <c r="A89" s="1" t="str">
        <v>agricola</v>
      </c>
      <c r="B89" s="1" t="str">
        <v>granadilla</v>
      </c>
      <c r="C89" t="str">
        <v>granadilla</v>
      </c>
    </row>
    <row r="90" spans="1:3" x14ac:dyDescent="0.25">
      <c r="A90" s="1" t="str">
        <v>agricola</v>
      </c>
      <c r="B90" s="1" t="str">
        <v>guandul</v>
      </c>
      <c r="C90" t="str">
        <v>guandul</v>
      </c>
    </row>
    <row r="91" spans="1:3" x14ac:dyDescent="0.25">
      <c r="A91" s="1" t="str">
        <v>agricola</v>
      </c>
      <c r="B91" s="1" t="str">
        <v>guayaba</v>
      </c>
      <c r="C91" t="str">
        <v>guayaba</v>
      </c>
    </row>
    <row r="92" spans="1:3" x14ac:dyDescent="0.25">
      <c r="A92" s="1" t="str">
        <v>agricola</v>
      </c>
      <c r="B92" s="1" t="str">
        <v>gulupa</v>
      </c>
      <c r="C92" t="str">
        <v>gulupa</v>
      </c>
    </row>
    <row r="93" spans="1:3" x14ac:dyDescent="0.25">
      <c r="A93" s="1" t="str">
        <v>agricola</v>
      </c>
      <c r="B93" s="1" t="str">
        <v>hierbabuena</v>
      </c>
      <c r="C93" t="str">
        <v>hierbabuena</v>
      </c>
    </row>
    <row r="94" spans="1:3" x14ac:dyDescent="0.25">
      <c r="A94" s="1" t="str">
        <v>agricola</v>
      </c>
      <c r="B94" s="1" t="str">
        <v>hortalizas</v>
      </c>
      <c r="C94" t="str">
        <v>hortalizas</v>
      </c>
    </row>
    <row r="95" spans="1:3" x14ac:dyDescent="0.25">
      <c r="A95" s="1" t="str">
        <v>agricola</v>
      </c>
      <c r="B95" s="1" t="str">
        <v>hortensias</v>
      </c>
      <c r="C95" t="str">
        <v>Hortensias</v>
      </c>
    </row>
    <row r="96" spans="1:3" x14ac:dyDescent="0.25">
      <c r="A96" s="1" t="str">
        <v>agricola</v>
      </c>
      <c r="B96" s="1" t="str">
        <v xml:space="preserve">lechuga </v>
      </c>
      <c r="C96" t="str">
        <v>lechuga</v>
      </c>
    </row>
    <row r="97" spans="1:3" x14ac:dyDescent="0.25">
      <c r="A97" s="1" t="str">
        <v>agricola</v>
      </c>
      <c r="B97" s="1" t="str">
        <v>lechuga_gourmet</v>
      </c>
      <c r="C97" t="str">
        <v>lechuga gourmet</v>
      </c>
    </row>
    <row r="98" spans="1:3" x14ac:dyDescent="0.25">
      <c r="A98" s="1" t="str">
        <v>agricola</v>
      </c>
      <c r="B98" s="1" t="str">
        <v>lechuga_hidroponica</v>
      </c>
      <c r="C98" t="str">
        <v>lechuga hidroponica</v>
      </c>
    </row>
    <row r="99" spans="1:3" x14ac:dyDescent="0.25">
      <c r="A99" s="1" t="str">
        <v>agricola</v>
      </c>
      <c r="B99" s="1" t="str">
        <v>limon</v>
      </c>
      <c r="C99" t="str">
        <v>limón</v>
      </c>
    </row>
    <row r="100" spans="1:3" x14ac:dyDescent="0.25">
      <c r="A100" s="1" t="str">
        <v>agricola</v>
      </c>
      <c r="B100" s="1" t="str">
        <v>limon_castilla</v>
      </c>
      <c r="C100" t="str">
        <v>limón de castilla</v>
      </c>
    </row>
    <row r="101" spans="1:3" x14ac:dyDescent="0.25">
      <c r="A101" s="1" t="str">
        <v>agricola</v>
      </c>
      <c r="B101" s="1" t="str">
        <v>limon_castilla_limon_mandarino</v>
      </c>
      <c r="C101" t="str">
        <v>limón de castilla y limón mandarino</v>
      </c>
    </row>
    <row r="102" spans="1:3" x14ac:dyDescent="0.25">
      <c r="A102" s="1" t="str">
        <v>agricola</v>
      </c>
      <c r="B102" s="1" t="str">
        <v>limon_criollo</v>
      </c>
      <c r="C102" t="str">
        <v>limón criollo</v>
      </c>
    </row>
    <row r="103" spans="1:3" x14ac:dyDescent="0.25">
      <c r="A103" s="1" t="str">
        <v>agricola</v>
      </c>
      <c r="B103" s="1" t="str">
        <v>limon_mandarina</v>
      </c>
      <c r="C103" t="str">
        <v xml:space="preserve">limón en asocio con mandarina </v>
      </c>
    </row>
    <row r="104" spans="1:3" x14ac:dyDescent="0.25">
      <c r="A104" s="1" t="str">
        <v>agricola</v>
      </c>
      <c r="B104" s="1" t="str">
        <v>limon_mandarino</v>
      </c>
      <c r="C104" t="str">
        <v>limón mandarino</v>
      </c>
    </row>
    <row r="105" spans="1:3" x14ac:dyDescent="0.25">
      <c r="A105" s="1" t="str">
        <v>agricola</v>
      </c>
      <c r="B105" s="1" t="str">
        <v>limon_tahiti</v>
      </c>
      <c r="C105" t="str">
        <v>limón Tahití</v>
      </c>
    </row>
    <row r="106" spans="1:3" x14ac:dyDescent="0.25">
      <c r="A106" s="1" t="str">
        <v>agricola</v>
      </c>
      <c r="B106" s="1" t="str">
        <v>lulo</v>
      </c>
      <c r="C106" t="str">
        <v>lulo</v>
      </c>
    </row>
    <row r="107" spans="1:3" x14ac:dyDescent="0.25">
      <c r="A107" s="1" t="str">
        <v>agricola</v>
      </c>
      <c r="B107" s="1" t="str">
        <v>maiz</v>
      </c>
      <c r="C107" t="str">
        <v>maíz</v>
      </c>
    </row>
    <row r="108" spans="1:3" x14ac:dyDescent="0.25">
      <c r="A108" s="1" t="str">
        <v>agricola</v>
      </c>
      <c r="B108" s="1" t="str">
        <v>maiz amarillo</v>
      </c>
      <c r="C108" t="str">
        <v>maíz amarillo</v>
      </c>
    </row>
    <row r="109" spans="1:3" x14ac:dyDescent="0.25">
      <c r="A109" s="1" t="str">
        <v>agricola</v>
      </c>
      <c r="B109" s="1" t="str">
        <v>maiz puya</v>
      </c>
      <c r="C109" t="str">
        <v>maíz puya</v>
      </c>
    </row>
    <row r="110" spans="1:3" x14ac:dyDescent="0.25">
      <c r="A110" s="1" t="str">
        <v>agricola</v>
      </c>
      <c r="B110" s="1" t="str">
        <v>maiz_amarillo</v>
      </c>
      <c r="C110" t="str">
        <v xml:space="preserve">Maíz amarillo </v>
      </c>
    </row>
    <row r="111" spans="1:3" x14ac:dyDescent="0.25">
      <c r="A111" s="1" t="str">
        <v>agricola</v>
      </c>
      <c r="B111" s="1" t="str">
        <v>maiz_amarillo_tradicional</v>
      </c>
      <c r="C111" t="str">
        <v>maíz amarillo  tradicional</v>
      </c>
    </row>
    <row r="112" spans="1:3" x14ac:dyDescent="0.25">
      <c r="A112" s="1" t="str">
        <v>agricola</v>
      </c>
      <c r="B112" s="1" t="str">
        <v>maiz_amarillo_tecnificado</v>
      </c>
      <c r="C112" t="str">
        <v>maíz amarillo  tecnificado</v>
      </c>
    </row>
    <row r="113" spans="1:3" x14ac:dyDescent="0.25">
      <c r="A113" s="1" t="str">
        <v>agricola</v>
      </c>
      <c r="B113" s="1" t="str">
        <v>maiz_blanco</v>
      </c>
      <c r="C113" t="str">
        <v>Maíz blanco tradicional</v>
      </c>
    </row>
    <row r="114" spans="1:3" x14ac:dyDescent="0.25">
      <c r="A114" s="1" t="str">
        <v>agricola</v>
      </c>
      <c r="B114" s="1" t="str">
        <v>maiz_blanco_tradicional</v>
      </c>
      <c r="C114" t="str">
        <v>maíz blanco tradicional</v>
      </c>
    </row>
    <row r="115" spans="1:3" x14ac:dyDescent="0.25">
      <c r="A115" s="1" t="str">
        <v>agricola</v>
      </c>
      <c r="B115" s="1" t="str">
        <v>maiz_blanco_tecnificado</v>
      </c>
      <c r="C115" t="str">
        <v>maíz blanco tecnificado</v>
      </c>
    </row>
    <row r="116" spans="1:3" x14ac:dyDescent="0.25">
      <c r="A116" s="1" t="str">
        <v>agricola</v>
      </c>
      <c r="B116" s="1" t="str">
        <v>maiz_puya</v>
      </c>
      <c r="C116" t="str">
        <v>maíz puya</v>
      </c>
    </row>
    <row r="117" spans="1:3" x14ac:dyDescent="0.25">
      <c r="A117" s="1" t="str">
        <v>agricola</v>
      </c>
      <c r="B117" s="1" t="str">
        <v>maiz_tecnificado</v>
      </c>
      <c r="C117" t="str">
        <v>maíz tecnificado</v>
      </c>
    </row>
    <row r="118" spans="1:3" x14ac:dyDescent="0.25">
      <c r="A118" s="1" t="str">
        <v>agricola</v>
      </c>
      <c r="B118" s="1" t="str">
        <v>maiz_tradicional</v>
      </c>
      <c r="C118" t="str">
        <v>maíz tradicional</v>
      </c>
    </row>
    <row r="119" spans="1:3" x14ac:dyDescent="0.25">
      <c r="A119" s="1" t="str">
        <v>agricola</v>
      </c>
      <c r="B119" s="1" t="str">
        <v>malanga</v>
      </c>
      <c r="C119" t="str">
        <v>malanga</v>
      </c>
    </row>
    <row r="120" spans="1:3" x14ac:dyDescent="0.25">
      <c r="A120" s="1" t="str">
        <v>agricola</v>
      </c>
      <c r="B120" s="1" t="str">
        <v>mamoncillo</v>
      </c>
      <c r="C120" t="str">
        <v>mamoncillo</v>
      </c>
    </row>
    <row r="121" spans="1:3" x14ac:dyDescent="0.25">
      <c r="A121" s="1" t="str">
        <v>agricola</v>
      </c>
      <c r="B121" s="1" t="str">
        <v>mamoncillo</v>
      </c>
      <c r="C121" t="str">
        <v>mamoncillo</v>
      </c>
    </row>
    <row r="122" spans="1:3" x14ac:dyDescent="0.25">
      <c r="A122" s="1" t="str">
        <v>agricola</v>
      </c>
      <c r="B122" s="1" t="str">
        <v>mandarina</v>
      </c>
      <c r="C122" t="str">
        <v>mandarina</v>
      </c>
    </row>
    <row r="123" spans="1:3" x14ac:dyDescent="0.25">
      <c r="A123" s="1" t="str">
        <v>agricola</v>
      </c>
      <c r="B123" s="1" t="str">
        <v>mango</v>
      </c>
      <c r="C123" t="str">
        <v>mango</v>
      </c>
    </row>
    <row r="124" spans="1:3" x14ac:dyDescent="0.25">
      <c r="A124" s="1" t="str">
        <v>agricola</v>
      </c>
      <c r="B124" s="1" t="str">
        <v>mango_hilaza</v>
      </c>
      <c r="C124" t="str">
        <v>mango hilaza</v>
      </c>
    </row>
    <row r="125" spans="1:3" x14ac:dyDescent="0.25">
      <c r="A125" s="1" t="str">
        <v>agricola</v>
      </c>
      <c r="B125" s="1" t="str">
        <v>mango_keitt</v>
      </c>
      <c r="C125" t="str">
        <v>mango keitt</v>
      </c>
    </row>
    <row r="126" spans="1:3" x14ac:dyDescent="0.25">
      <c r="A126" s="1" t="str">
        <v>agricola</v>
      </c>
      <c r="B126" s="1" t="str">
        <v>mango_tommy</v>
      </c>
      <c r="C126" t="str">
        <v>mango tommy</v>
      </c>
    </row>
    <row r="127" spans="1:3" x14ac:dyDescent="0.25">
      <c r="A127" s="1" t="str">
        <v>agricola</v>
      </c>
      <c r="B127" s="1" t="str">
        <v>manzanilla</v>
      </c>
      <c r="C127" t="str">
        <v>manzanilla</v>
      </c>
    </row>
    <row r="128" spans="1:3" x14ac:dyDescent="0.25">
      <c r="A128" s="1" t="str">
        <v>agricola</v>
      </c>
      <c r="B128" s="1" t="str">
        <v>maracuya</v>
      </c>
      <c r="C128" t="str">
        <v>maracuyá</v>
      </c>
    </row>
    <row r="129" spans="1:3" x14ac:dyDescent="0.25">
      <c r="A129" s="1" t="str">
        <v>agricola</v>
      </c>
      <c r="B129" s="1" t="str">
        <v>melon</v>
      </c>
      <c r="C129" t="str">
        <v xml:space="preserve">melón </v>
      </c>
    </row>
    <row r="130" spans="1:3" x14ac:dyDescent="0.25">
      <c r="A130" s="1" t="str">
        <v>agricola</v>
      </c>
      <c r="B130" s="1" t="str">
        <v>mora</v>
      </c>
      <c r="C130" t="str">
        <v>mora</v>
      </c>
    </row>
    <row r="131" spans="1:3" x14ac:dyDescent="0.25">
      <c r="A131" s="1" t="str">
        <v>agricola</v>
      </c>
      <c r="B131" s="1" t="str">
        <v>name</v>
      </c>
      <c r="C131" t="str">
        <v>ñame</v>
      </c>
    </row>
    <row r="132" spans="1:3" x14ac:dyDescent="0.25">
      <c r="A132" s="1" t="str">
        <v>agricola</v>
      </c>
      <c r="B132" s="1" t="str">
        <v>name_diamante</v>
      </c>
      <c r="C132" t="str">
        <v>ñame diamante</v>
      </c>
    </row>
    <row r="133" spans="1:3" x14ac:dyDescent="0.25">
      <c r="A133" s="1" t="str">
        <v>agricola</v>
      </c>
      <c r="B133" s="1" t="str">
        <v>name_espino</v>
      </c>
      <c r="C133" t="str">
        <v>ñame espino</v>
      </c>
    </row>
    <row r="134" spans="1:3" x14ac:dyDescent="0.25">
      <c r="A134" s="1" t="str">
        <v>agricola</v>
      </c>
      <c r="B134" s="1" t="str">
        <v>naranja</v>
      </c>
      <c r="C134" t="str">
        <v>naranja</v>
      </c>
    </row>
    <row r="135" spans="1:3" x14ac:dyDescent="0.25">
      <c r="A135" s="1" t="str">
        <v>agricola</v>
      </c>
      <c r="B135" s="1" t="str">
        <v>naranja_valencia</v>
      </c>
      <c r="C135" t="str">
        <v>naranja valencia</v>
      </c>
    </row>
    <row r="136" spans="1:3" x14ac:dyDescent="0.25">
      <c r="A136" s="1" t="str">
        <v>pecuaria</v>
      </c>
      <c r="B136" s="1" t="str">
        <v>ovinos</v>
      </c>
      <c r="C136" t="str">
        <v>ovinos</v>
      </c>
    </row>
    <row r="137" spans="1:3" x14ac:dyDescent="0.25">
      <c r="A137" s="1" t="str">
        <v>agricola</v>
      </c>
      <c r="B137" s="1" t="str">
        <v>palma_aceite</v>
      </c>
      <c r="C137" t="str">
        <v>palma de aceite</v>
      </c>
    </row>
    <row r="138" spans="1:3" x14ac:dyDescent="0.25">
      <c r="A138" s="1" t="str">
        <v>agricola</v>
      </c>
      <c r="B138" s="1" t="str">
        <v>papa</v>
      </c>
      <c r="C138" t="str">
        <v>papa</v>
      </c>
    </row>
    <row r="139" spans="1:3" x14ac:dyDescent="0.25">
      <c r="A139" s="1" t="str">
        <v>agricola</v>
      </c>
      <c r="B139" s="1" t="str">
        <v>papa_criolla</v>
      </c>
      <c r="C139" t="str">
        <v>papa criolla</v>
      </c>
    </row>
    <row r="140" spans="1:3" x14ac:dyDescent="0.25">
      <c r="A140" s="1" t="str">
        <v>agricola</v>
      </c>
      <c r="B140" s="1" t="str">
        <v>papaya</v>
      </c>
      <c r="C140" t="str">
        <v>papaya</v>
      </c>
    </row>
    <row r="141" spans="1:3" x14ac:dyDescent="0.25">
      <c r="A141" s="1" t="str">
        <v>agricola</v>
      </c>
      <c r="B141" s="1" t="str">
        <v>patilla</v>
      </c>
      <c r="C141" t="str">
        <v>patilla</v>
      </c>
    </row>
    <row r="142" spans="1:3" x14ac:dyDescent="0.25">
      <c r="A142" s="1" t="str">
        <v>agricola</v>
      </c>
      <c r="B142" s="1" t="str">
        <v>patilla_melon</v>
      </c>
      <c r="C142" t="str">
        <v>patilla en asocio con melón</v>
      </c>
    </row>
    <row r="143" spans="1:3" x14ac:dyDescent="0.25">
      <c r="A143" s="1" t="str">
        <v>agricola</v>
      </c>
      <c r="B143" s="1" t="str">
        <v>pepino_guiso</v>
      </c>
      <c r="C143" t="str">
        <v>pepino guiso</v>
      </c>
    </row>
    <row r="144" spans="1:3" x14ac:dyDescent="0.25">
      <c r="A144" s="1" t="str">
        <v>pecuaria</v>
      </c>
      <c r="B144" s="1" t="str">
        <v>piangua</v>
      </c>
      <c r="C144" t="str">
        <v>piangua</v>
      </c>
    </row>
    <row r="145" spans="1:3" x14ac:dyDescent="0.25">
      <c r="A145" s="1" t="str">
        <v>agricola</v>
      </c>
      <c r="B145" s="1" t="str">
        <v>pimenton</v>
      </c>
      <c r="C145" t="str">
        <v>pimentón</v>
      </c>
    </row>
    <row r="146" spans="1:3" x14ac:dyDescent="0.25">
      <c r="A146" s="1" t="str">
        <v>agricola</v>
      </c>
      <c r="B146" s="1" t="str">
        <v>pimienta</v>
      </c>
      <c r="C146" t="str">
        <v>pimienta</v>
      </c>
    </row>
    <row r="147" spans="1:3" x14ac:dyDescent="0.25">
      <c r="A147" s="1" t="str">
        <v>agricola</v>
      </c>
      <c r="B147" s="1" t="str">
        <v>pimientos</v>
      </c>
      <c r="C147" t="str">
        <v>pimientos</v>
      </c>
    </row>
    <row r="148" spans="1:3" x14ac:dyDescent="0.25">
      <c r="A148" s="1" t="str">
        <v>agricola</v>
      </c>
      <c r="B148" s="1" t="str">
        <v>pina</v>
      </c>
      <c r="C148" t="str">
        <v>piña</v>
      </c>
    </row>
    <row r="149" spans="1:3" x14ac:dyDescent="0.25">
      <c r="A149" s="1" t="str">
        <v>pecuaria</v>
      </c>
      <c r="B149" s="1" t="str">
        <v>piscicultura_bocachico</v>
      </c>
      <c r="C149" t="str">
        <v>piscicultura</v>
      </c>
    </row>
    <row r="150" spans="1:3" x14ac:dyDescent="0.25">
      <c r="A150" s="1" t="str">
        <v>pecuaria</v>
      </c>
      <c r="B150" s="1" t="str">
        <v>piscicultura_cachama</v>
      </c>
      <c r="C150" t="str">
        <v>piscicultura cachama</v>
      </c>
    </row>
    <row r="151" spans="1:3" x14ac:dyDescent="0.25">
      <c r="A151" s="1" t="str">
        <v>pecuaria</v>
      </c>
      <c r="B151" s="1" t="str">
        <v>piscicultura_cachama_bocachico</v>
      </c>
      <c r="C151" t="str">
        <v>piscicultura cachama bocachico</v>
      </c>
    </row>
    <row r="152" spans="1:3" x14ac:dyDescent="0.25">
      <c r="A152" s="1" t="str">
        <v>pecuaria</v>
      </c>
      <c r="B152" s="1" t="str">
        <v>piscicultura_tilapia</v>
      </c>
      <c r="C152" t="str">
        <v>piscicultura tilapia</v>
      </c>
    </row>
    <row r="153" spans="1:3" x14ac:dyDescent="0.25">
      <c r="A153" s="1" t="str">
        <v>pecuaria</v>
      </c>
      <c r="B153" s="1" t="str">
        <v>piscicultura_tilapia_bocachico</v>
      </c>
      <c r="C153" t="str">
        <v>piscicultura tilapia y bocachico</v>
      </c>
    </row>
    <row r="154" spans="1:3" x14ac:dyDescent="0.25">
      <c r="A154" s="1" t="str">
        <v>pecuaria</v>
      </c>
      <c r="B154" s="1" t="str">
        <v>piscicultura_tilapia_cachama</v>
      </c>
      <c r="C154" t="str">
        <v>piscicultura tilapia y cachama</v>
      </c>
    </row>
    <row r="155" spans="1:3" x14ac:dyDescent="0.25">
      <c r="A155" s="1" t="str">
        <v>pecuaria</v>
      </c>
      <c r="B155" s="1" t="str">
        <v>piscicultura_cachama_mojarra</v>
      </c>
      <c r="C155" t="str">
        <v>piscicultura cachama y mojarra</v>
      </c>
    </row>
    <row r="156" spans="1:3" x14ac:dyDescent="0.25">
      <c r="A156" s="1" t="str">
        <v>pecuaria</v>
      </c>
      <c r="B156" s="1" t="str">
        <v>piscicultura_trucha</v>
      </c>
      <c r="C156" t="str">
        <v>piscicultura trucha</v>
      </c>
    </row>
    <row r="157" spans="1:3" x14ac:dyDescent="0.25">
      <c r="A157" s="1" t="str">
        <v>agricola</v>
      </c>
      <c r="B157" s="1" t="str">
        <v>platano</v>
      </c>
      <c r="C157" t="str">
        <v>plátano</v>
      </c>
    </row>
    <row r="158" spans="1:3" x14ac:dyDescent="0.25">
      <c r="A158" s="1" t="str">
        <v>agricola</v>
      </c>
      <c r="B158" s="1" t="str">
        <v>platano_harton</v>
      </c>
      <c r="C158" t="str">
        <v>plátano hartón</v>
      </c>
    </row>
    <row r="159" spans="1:3" x14ac:dyDescent="0.25">
      <c r="A159" s="1" t="str">
        <v>pecuaria</v>
      </c>
      <c r="B159" s="1" t="str">
        <v>porcicultura_ceba</v>
      </c>
      <c r="C159" t="str">
        <v>porcicultura de ceba</v>
      </c>
    </row>
    <row r="160" spans="1:3" x14ac:dyDescent="0.25">
      <c r="A160" s="1" t="str">
        <v>pecuaria</v>
      </c>
      <c r="B160" s="1" t="str">
        <v>porcicultura_ciclo_completo</v>
      </c>
      <c r="C160" t="str">
        <v>porcicultura de ciclo completo</v>
      </c>
    </row>
    <row r="161" spans="1:3" x14ac:dyDescent="0.25">
      <c r="A161" s="1" t="str">
        <v>pecuaria</v>
      </c>
      <c r="B161" s="1" t="str">
        <v>porcicultura_cria</v>
      </c>
      <c r="C161" t="str">
        <v>porcicultura de cría</v>
      </c>
    </row>
    <row r="162" spans="1:3" x14ac:dyDescent="0.25">
      <c r="A162" s="1" t="str">
        <v>pecuaria</v>
      </c>
      <c r="B162" s="1" t="str">
        <v>porcicultura_cria_levante</v>
      </c>
      <c r="C162" t="str">
        <v>porcicultura de cría y levante</v>
      </c>
    </row>
    <row r="163" spans="1:3" x14ac:dyDescent="0.25">
      <c r="A163" s="1" t="str">
        <v>agricola</v>
      </c>
      <c r="B163" s="1" t="str">
        <v>rambutan</v>
      </c>
      <c r="C163" t="str">
        <v>rambutan</v>
      </c>
    </row>
    <row r="164" spans="1:3" x14ac:dyDescent="0.25">
      <c r="A164" s="1" t="str">
        <v>agricola</v>
      </c>
      <c r="B164" s="1" t="str">
        <v>remolacha</v>
      </c>
      <c r="C164" t="str">
        <v>remolacha</v>
      </c>
    </row>
    <row r="165" spans="1:3" x14ac:dyDescent="0.25">
      <c r="A165" s="1" t="str">
        <v>agricola</v>
      </c>
      <c r="B165" s="1" t="str">
        <v>repollo</v>
      </c>
      <c r="C165" t="str">
        <v>repollo</v>
      </c>
    </row>
    <row r="166" spans="1:3" x14ac:dyDescent="0.25">
      <c r="A166" s="1" t="str">
        <v>agricola</v>
      </c>
      <c r="B166" s="1" t="str">
        <v>romero</v>
      </c>
      <c r="C166" t="str">
        <v>romero</v>
      </c>
    </row>
    <row r="167" spans="1:3" x14ac:dyDescent="0.25">
      <c r="A167" s="1" t="str">
        <v>agricola</v>
      </c>
      <c r="B167" s="1" t="str">
        <v>sacha_inchi</v>
      </c>
      <c r="C167" t="str">
        <v>sacha inchi</v>
      </c>
    </row>
    <row r="168" spans="1:3" x14ac:dyDescent="0.25">
      <c r="A168" s="1" t="str">
        <v>agricola</v>
      </c>
      <c r="B168" s="1" t="str">
        <v>sorgo</v>
      </c>
      <c r="C168" t="str">
        <v>sorgo</v>
      </c>
    </row>
    <row r="169" spans="1:3" x14ac:dyDescent="0.25">
      <c r="A169" s="1" t="str">
        <v>agricola</v>
      </c>
      <c r="B169" s="1" t="str">
        <v>soya</v>
      </c>
      <c r="C169" t="str">
        <v>soya</v>
      </c>
    </row>
    <row r="170" spans="1:3" x14ac:dyDescent="0.25">
      <c r="A170" s="1" t="str">
        <v>agricola</v>
      </c>
      <c r="B170" s="1" t="str">
        <v>stevia</v>
      </c>
      <c r="C170" t="str">
        <v>stevia</v>
      </c>
    </row>
    <row r="171" spans="1:3" x14ac:dyDescent="0.25">
      <c r="A171" s="1" t="str">
        <v>agricola</v>
      </c>
      <c r="B171" s="1" t="str">
        <v>tabaco</v>
      </c>
      <c r="C171" t="str">
        <v>tabaco</v>
      </c>
    </row>
    <row r="172" spans="1:3" x14ac:dyDescent="0.25">
      <c r="A172" s="1" t="str">
        <v>agricola</v>
      </c>
      <c r="B172" s="1" t="str">
        <v>tomate_arbol</v>
      </c>
      <c r="C172" t="str">
        <v>tomate de árbol</v>
      </c>
    </row>
    <row r="173" spans="1:3" x14ac:dyDescent="0.25">
      <c r="A173" s="1" t="str">
        <v>agricola</v>
      </c>
      <c r="B173" s="1" t="str">
        <v>tomate_cherry</v>
      </c>
      <c r="C173" t="str">
        <v>tomate cherry</v>
      </c>
    </row>
    <row r="174" spans="1:3" x14ac:dyDescent="0.25">
      <c r="A174" s="1" t="str">
        <v>agricola</v>
      </c>
      <c r="B174" s="1" t="str">
        <v>tomate_invernadero</v>
      </c>
      <c r="C174" t="str">
        <v>tomate de invernadero</v>
      </c>
    </row>
    <row r="175" spans="1:3" x14ac:dyDescent="0.25">
      <c r="A175" s="1" t="str">
        <v>agricola</v>
      </c>
      <c r="B175" s="1" t="str">
        <v>tomate_mesa</v>
      </c>
      <c r="C175" t="str">
        <v>tomate de mesa</v>
      </c>
    </row>
    <row r="176" spans="1:3" x14ac:dyDescent="0.25">
      <c r="A176" s="1" t="str">
        <v>agricola</v>
      </c>
      <c r="B176" s="1" t="str">
        <v>tomillo</v>
      </c>
      <c r="C176" t="str">
        <v>tomillo</v>
      </c>
    </row>
    <row r="177" spans="1:3" x14ac:dyDescent="0.25">
      <c r="A177" s="1" t="str">
        <v>agricola</v>
      </c>
      <c r="B177" s="1" t="str">
        <v>uchuva</v>
      </c>
      <c r="C177" t="str">
        <v>uchuva</v>
      </c>
    </row>
    <row r="178" spans="1:3" x14ac:dyDescent="0.25">
      <c r="A178" s="1" t="str">
        <v>agricola</v>
      </c>
      <c r="B178" s="1" t="str">
        <v>uva</v>
      </c>
      <c r="C178" t="str">
        <v>uva</v>
      </c>
    </row>
    <row r="179" spans="1:3" x14ac:dyDescent="0.25">
      <c r="A179" s="1" t="str">
        <v>agricola</v>
      </c>
      <c r="B179" s="1" t="str">
        <v>yuca</v>
      </c>
      <c r="C179" t="str">
        <v>yuca</v>
      </c>
    </row>
    <row r="180" spans="1:3" x14ac:dyDescent="0.25">
      <c r="A180" s="1" t="str">
        <v>agricola</v>
      </c>
      <c r="B180" s="1" t="str">
        <v>yuca_industrial</v>
      </c>
      <c r="C180" t="str">
        <v>yuca para uso industrial</v>
      </c>
    </row>
    <row r="181" spans="1:3" x14ac:dyDescent="0.25">
      <c r="A181" s="1" t="str">
        <v>agricola</v>
      </c>
      <c r="B181" s="1" t="str">
        <v>yuca_maiz</v>
      </c>
      <c r="C181" t="str">
        <v>yuca en asocio con maíz</v>
      </c>
    </row>
    <row r="182" spans="1:3" x14ac:dyDescent="0.25">
      <c r="A182" s="1" t="str">
        <v>agricola</v>
      </c>
      <c r="B182" s="1" t="str">
        <v>yuca_maiz_ahuyama</v>
      </c>
      <c r="C182" t="str">
        <v>yuca en asocio con maíz y ahuyama</v>
      </c>
    </row>
    <row r="183" spans="1:3" x14ac:dyDescent="0.25">
      <c r="A183" s="1" t="str">
        <v>agricola</v>
      </c>
      <c r="B183" s="1" t="str">
        <v>yuca_maiz_name</v>
      </c>
      <c r="C183" t="str">
        <v>yuca en asocio con maíz y ñame</v>
      </c>
    </row>
    <row r="184" spans="1:3" x14ac:dyDescent="0.25">
      <c r="A184" s="1" t="str">
        <v>agricola</v>
      </c>
      <c r="B184" s="1" t="str">
        <v>yuca_maiz_name_patilla</v>
      </c>
      <c r="C184" t="str">
        <v>Yuca en asocio con maíz, ñame y patilla</v>
      </c>
    </row>
    <row r="185" spans="1:3" x14ac:dyDescent="0.25">
      <c r="A185" s="1" t="str">
        <v>agricola</v>
      </c>
      <c r="B185" s="1" t="str">
        <v>yuca_maiz_patilla</v>
      </c>
      <c r="C185" t="str">
        <v>yuca en asocio con maíz y patilla</v>
      </c>
    </row>
    <row r="186" spans="1:3" x14ac:dyDescent="0.25">
      <c r="A186" s="1" t="str">
        <v>agricola</v>
      </c>
      <c r="B186" s="1" t="str">
        <v>yuca_name</v>
      </c>
      <c r="C186" t="str">
        <v>yuca en asocio con ñame</v>
      </c>
    </row>
    <row r="187" spans="1:3" x14ac:dyDescent="0.25">
      <c r="A187" s="1" t="str">
        <v>agricola</v>
      </c>
      <c r="B187" s="1" t="str">
        <v>zanahoria</v>
      </c>
      <c r="C187" t="str">
        <v>zanahoria</v>
      </c>
    </row>
    <row r="188" spans="1:3" x14ac:dyDescent="0.25">
      <c r="A188" s="1" t="str">
        <v>agricola</v>
      </c>
      <c r="B188" s="1" t="str">
        <v>pepino_cohombro</v>
      </c>
      <c r="C188" t="str">
        <v>pepino cohombro</v>
      </c>
    </row>
    <row r="189" spans="1:3" x14ac:dyDescent="0.25">
      <c r="A189" s="1" t="str">
        <v>agricola</v>
      </c>
      <c r="B189" s="1" t="str">
        <v>habichuela</v>
      </c>
      <c r="C189" t="str">
        <v>habichuela</v>
      </c>
    </row>
    <row r="190" spans="1:3" x14ac:dyDescent="0.25">
      <c r="A190" s="1" t="str">
        <v>pecuaria</v>
      </c>
      <c r="B190" s="1" t="str">
        <v>porcicultura_levante</v>
      </c>
      <c r="C190" t="str">
        <v>porcicultura de levante</v>
      </c>
    </row>
    <row r="191" spans="1:3" x14ac:dyDescent="0.25">
      <c r="A191" s="1" t="str">
        <v>agricola</v>
      </c>
      <c r="B191" s="1" t="str">
        <v>aromaticas</v>
      </c>
      <c r="C191" t="str">
        <v>aromáticas</v>
      </c>
    </row>
    <row r="192" spans="1:3" x14ac:dyDescent="0.25">
      <c r="A192" s="1" t="str">
        <v>agricola</v>
      </c>
      <c r="B192" s="1" t="str">
        <v>romero</v>
      </c>
      <c r="C192" t="str">
        <v>romero</v>
      </c>
    </row>
    <row r="193" spans="1:3" x14ac:dyDescent="0.25">
      <c r="A193" s="1" t="str">
        <v>agricola</v>
      </c>
      <c r="B193" s="1" t="str">
        <v>calendula</v>
      </c>
      <c r="C193" t="str">
        <v>caléndula</v>
      </c>
    </row>
    <row r="194" spans="1:3" x14ac:dyDescent="0.25">
      <c r="A194" s="1" t="str">
        <v>agricola</v>
      </c>
      <c r="B194" s="1" t="str">
        <v>arroz_riego_voleo</v>
      </c>
      <c r="C194" t="str">
        <v>Arroz riego siembra al voleo</v>
      </c>
    </row>
    <row r="195" spans="1:3" x14ac:dyDescent="0.25">
      <c r="A195" s="1" t="str">
        <v>agricola</v>
      </c>
      <c r="B195" s="1" t="str">
        <v>arroz_riego_transplante</v>
      </c>
      <c r="C195" t="str">
        <v xml:space="preserve">Arroz riego siembra transplante </v>
      </c>
    </row>
    <row r="196" spans="1:3" x14ac:dyDescent="0.25">
      <c r="A196" s="1" t="str">
        <v>agricola</v>
      </c>
      <c r="B196" s="1" t="str">
        <v>girasol</v>
      </c>
      <c r="C196" t="str">
        <v>girasol</v>
      </c>
    </row>
    <row r="197" spans="1:3" x14ac:dyDescent="0.25">
      <c r="A197" s="1" t="str">
        <v>agricola</v>
      </c>
      <c r="B197" s="1" t="str">
        <v>guayaba_agria</v>
      </c>
      <c r="C197" t="str">
        <v>guayaba agria</v>
      </c>
    </row>
    <row r="198" spans="1:3" x14ac:dyDescent="0.25">
      <c r="A198" s="1">
        <v>0</v>
      </c>
      <c r="B198" s="1">
        <v>0</v>
      </c>
      <c r="C198">
        <v>0</v>
      </c>
    </row>
    <row r="199" spans="1:3" x14ac:dyDescent="0.25">
      <c r="A199" s="1">
        <v>0</v>
      </c>
      <c r="B199" s="1">
        <v>0</v>
      </c>
      <c r="C199">
        <v>0</v>
      </c>
    </row>
    <row r="200" spans="1:3" x14ac:dyDescent="0.25">
      <c r="A200" s="1">
        <v>0</v>
      </c>
      <c r="B200" s="1">
        <v>0</v>
      </c>
      <c r="C200">
        <v>0</v>
      </c>
    </row>
    <row r="201" spans="1:3" x14ac:dyDescent="0.25">
      <c r="A201" s="1">
        <v>0</v>
      </c>
      <c r="B201" s="1">
        <v>0</v>
      </c>
      <c r="C201">
        <v>0</v>
      </c>
    </row>
    <row r="202" spans="1:3" x14ac:dyDescent="0.25">
      <c r="A202" s="1">
        <v>0</v>
      </c>
      <c r="B202" s="1">
        <v>0</v>
      </c>
      <c r="C202">
        <v>0</v>
      </c>
    </row>
    <row r="203" spans="1:3" x14ac:dyDescent="0.25">
      <c r="A203" s="1">
        <v>0</v>
      </c>
      <c r="B203" s="1">
        <v>0</v>
      </c>
      <c r="C203">
        <v>0</v>
      </c>
    </row>
    <row r="204" spans="1:3" x14ac:dyDescent="0.25">
      <c r="A204" s="1">
        <v>0</v>
      </c>
      <c r="B204" s="1">
        <v>0</v>
      </c>
      <c r="C204">
        <v>0</v>
      </c>
    </row>
    <row r="205" spans="1:3" x14ac:dyDescent="0.25">
      <c r="A205" s="1">
        <v>0</v>
      </c>
      <c r="B205" s="1">
        <v>0</v>
      </c>
      <c r="C205">
        <v>0</v>
      </c>
    </row>
    <row r="206" spans="1:3" x14ac:dyDescent="0.25">
      <c r="A206" s="1">
        <v>0</v>
      </c>
      <c r="B206" s="1">
        <v>0</v>
      </c>
      <c r="C206">
        <v>0</v>
      </c>
    </row>
    <row r="207" spans="1:3" x14ac:dyDescent="0.25">
      <c r="A207" s="1">
        <v>0</v>
      </c>
      <c r="B207" s="1">
        <v>0</v>
      </c>
      <c r="C207">
        <v>0</v>
      </c>
    </row>
    <row r="208" spans="1:3" x14ac:dyDescent="0.25">
      <c r="A208" s="1">
        <v>0</v>
      </c>
      <c r="B208" s="1">
        <v>0</v>
      </c>
      <c r="C208">
        <v>0</v>
      </c>
    </row>
    <row r="209" spans="1:3" x14ac:dyDescent="0.25">
      <c r="A209" s="1">
        <v>0</v>
      </c>
      <c r="B209" s="1">
        <v>0</v>
      </c>
      <c r="C209">
        <v>0</v>
      </c>
    </row>
    <row r="210" spans="1:3" x14ac:dyDescent="0.25">
      <c r="A210" s="1">
        <v>0</v>
      </c>
      <c r="B210" s="1">
        <v>0</v>
      </c>
      <c r="C210">
        <v>0</v>
      </c>
    </row>
    <row r="211" spans="1:3" x14ac:dyDescent="0.25">
      <c r="A211" s="1">
        <v>0</v>
      </c>
      <c r="B211" s="1">
        <v>0</v>
      </c>
      <c r="C211">
        <v>0</v>
      </c>
    </row>
    <row r="212" spans="1:3" x14ac:dyDescent="0.25">
      <c r="A212" s="1">
        <v>0</v>
      </c>
      <c r="B212" s="1">
        <v>0</v>
      </c>
      <c r="C212">
        <v>0</v>
      </c>
    </row>
    <row r="213" spans="1:3" x14ac:dyDescent="0.25">
      <c r="A213" s="1">
        <v>0</v>
      </c>
      <c r="B213" s="1">
        <v>0</v>
      </c>
      <c r="C213">
        <v>0</v>
      </c>
    </row>
    <row r="214" spans="1:3" x14ac:dyDescent="0.25">
      <c r="A214" s="1">
        <v>0</v>
      </c>
      <c r="B214" s="1">
        <v>0</v>
      </c>
      <c r="C214">
        <v>0</v>
      </c>
    </row>
    <row r="215" spans="1:3" x14ac:dyDescent="0.25">
      <c r="A215" s="1">
        <v>0</v>
      </c>
      <c r="B215" s="1">
        <v>0</v>
      </c>
      <c r="C215">
        <v>0</v>
      </c>
    </row>
    <row r="216" spans="1:3" x14ac:dyDescent="0.25">
      <c r="A216" s="1">
        <v>0</v>
      </c>
      <c r="B216" s="1">
        <v>0</v>
      </c>
      <c r="C216">
        <v>0</v>
      </c>
    </row>
    <row r="217" spans="1:3" x14ac:dyDescent="0.25">
      <c r="A217" s="1">
        <v>0</v>
      </c>
      <c r="B217" s="1">
        <v>0</v>
      </c>
      <c r="C217">
        <v>0</v>
      </c>
    </row>
    <row r="218" spans="1:3" x14ac:dyDescent="0.25">
      <c r="A218" s="1">
        <v>0</v>
      </c>
      <c r="B218" s="1">
        <v>0</v>
      </c>
      <c r="C218">
        <v>0</v>
      </c>
    </row>
    <row r="219" spans="1:3" x14ac:dyDescent="0.25">
      <c r="A219" s="1">
        <v>0</v>
      </c>
      <c r="B219" s="1">
        <v>0</v>
      </c>
      <c r="C219">
        <v>0</v>
      </c>
    </row>
    <row r="220" spans="1:3" x14ac:dyDescent="0.25">
      <c r="A220" s="1">
        <v>0</v>
      </c>
      <c r="B220" s="1">
        <v>0</v>
      </c>
      <c r="C220">
        <v>0</v>
      </c>
    </row>
    <row r="221" spans="1:3" x14ac:dyDescent="0.25">
      <c r="A221" s="1">
        <v>0</v>
      </c>
      <c r="B221" s="1">
        <v>0</v>
      </c>
      <c r="C221">
        <v>0</v>
      </c>
    </row>
    <row r="222" spans="1:3" x14ac:dyDescent="0.25">
      <c r="A222" s="1">
        <v>0</v>
      </c>
      <c r="B222" s="1">
        <v>0</v>
      </c>
      <c r="C222">
        <v>0</v>
      </c>
    </row>
    <row r="223" spans="1:3" x14ac:dyDescent="0.25">
      <c r="A223" s="1">
        <v>0</v>
      </c>
      <c r="B223" s="1">
        <v>0</v>
      </c>
      <c r="C223">
        <v>0</v>
      </c>
    </row>
    <row r="224" spans="1:3" x14ac:dyDescent="0.25">
      <c r="A224" s="1">
        <v>0</v>
      </c>
      <c r="B224" s="1">
        <v>0</v>
      </c>
      <c r="C224">
        <v>0</v>
      </c>
    </row>
    <row r="225" spans="1:3" x14ac:dyDescent="0.25">
      <c r="A225" s="1">
        <v>0</v>
      </c>
      <c r="B225" s="1">
        <v>0</v>
      </c>
      <c r="C225">
        <v>0</v>
      </c>
    </row>
    <row r="226" spans="1:3" x14ac:dyDescent="0.25">
      <c r="A226" s="1">
        <v>0</v>
      </c>
      <c r="B226" s="1">
        <v>0</v>
      </c>
      <c r="C226">
        <v>0</v>
      </c>
    </row>
    <row r="227" spans="1:3" x14ac:dyDescent="0.25">
      <c r="A227" s="1">
        <v>0</v>
      </c>
      <c r="B227" s="1">
        <v>0</v>
      </c>
      <c r="C227">
        <v>0</v>
      </c>
    </row>
    <row r="228" spans="1:3" x14ac:dyDescent="0.25">
      <c r="A228" s="1">
        <v>0</v>
      </c>
      <c r="B228" s="1">
        <v>0</v>
      </c>
      <c r="C228">
        <v>0</v>
      </c>
    </row>
    <row r="229" spans="1:3" x14ac:dyDescent="0.25">
      <c r="A229" s="1">
        <v>0</v>
      </c>
      <c r="B229" s="1">
        <v>0</v>
      </c>
      <c r="C229">
        <v>0</v>
      </c>
    </row>
    <row r="230" spans="1:3" x14ac:dyDescent="0.25">
      <c r="A230" s="1">
        <v>0</v>
      </c>
      <c r="B230" s="1">
        <v>0</v>
      </c>
      <c r="C230">
        <v>0</v>
      </c>
    </row>
    <row r="231" spans="1:3" x14ac:dyDescent="0.25">
      <c r="A231" s="1">
        <v>0</v>
      </c>
      <c r="B231" s="1">
        <v>0</v>
      </c>
      <c r="C231">
        <v>0</v>
      </c>
    </row>
    <row r="232" spans="1:3" x14ac:dyDescent="0.25">
      <c r="A232" s="1">
        <v>0</v>
      </c>
      <c r="B232" s="1">
        <v>0</v>
      </c>
      <c r="C232">
        <v>0</v>
      </c>
    </row>
    <row r="233" spans="1:3" x14ac:dyDescent="0.25">
      <c r="A233" s="1">
        <v>0</v>
      </c>
      <c r="B233" s="1">
        <v>0</v>
      </c>
      <c r="C233">
        <v>0</v>
      </c>
    </row>
    <row r="234" spans="1:3" x14ac:dyDescent="0.25">
      <c r="A234" s="1">
        <v>0</v>
      </c>
      <c r="B234" s="1">
        <v>0</v>
      </c>
      <c r="C234">
        <v>0</v>
      </c>
    </row>
    <row r="235" spans="1:3" x14ac:dyDescent="0.25">
      <c r="A235" s="1">
        <v>0</v>
      </c>
      <c r="B235" s="1">
        <v>0</v>
      </c>
      <c r="C235">
        <v>0</v>
      </c>
    </row>
    <row r="236" spans="1:3" x14ac:dyDescent="0.25">
      <c r="A236" s="1">
        <v>0</v>
      </c>
      <c r="B236" s="1">
        <v>0</v>
      </c>
      <c r="C236">
        <v>0</v>
      </c>
    </row>
    <row r="237" spans="1:3" x14ac:dyDescent="0.25">
      <c r="A237" s="1">
        <v>0</v>
      </c>
      <c r="B237" s="1">
        <v>0</v>
      </c>
      <c r="C237">
        <v>0</v>
      </c>
    </row>
    <row r="238" spans="1:3" x14ac:dyDescent="0.25">
      <c r="A238" s="1">
        <v>0</v>
      </c>
      <c r="B238" s="1">
        <v>0</v>
      </c>
      <c r="C238">
        <v>0</v>
      </c>
    </row>
    <row r="239" spans="1:3" x14ac:dyDescent="0.25">
      <c r="A239" s="1">
        <v>0</v>
      </c>
      <c r="B239" s="1">
        <v>0</v>
      </c>
      <c r="C239">
        <v>0</v>
      </c>
    </row>
    <row r="240" spans="1:3" x14ac:dyDescent="0.25">
      <c r="A240" s="1">
        <v>0</v>
      </c>
      <c r="B240" s="1">
        <v>0</v>
      </c>
      <c r="C240">
        <v>0</v>
      </c>
    </row>
    <row r="241" spans="1:3" x14ac:dyDescent="0.25">
      <c r="A241" s="1">
        <v>0</v>
      </c>
      <c r="B241" s="1">
        <v>0</v>
      </c>
      <c r="C241">
        <v>0</v>
      </c>
    </row>
    <row r="242" spans="1:3" x14ac:dyDescent="0.25">
      <c r="A242" s="1">
        <v>0</v>
      </c>
      <c r="B242" s="1">
        <v>0</v>
      </c>
      <c r="C242">
        <v>0</v>
      </c>
    </row>
    <row r="243" spans="1:3" x14ac:dyDescent="0.25">
      <c r="A243" s="1">
        <v>0</v>
      </c>
      <c r="B243" s="1">
        <v>0</v>
      </c>
      <c r="C243">
        <v>0</v>
      </c>
    </row>
    <row r="244" spans="1:3" x14ac:dyDescent="0.25">
      <c r="A244" s="1">
        <v>0</v>
      </c>
      <c r="B244" s="1">
        <v>0</v>
      </c>
      <c r="C244">
        <v>0</v>
      </c>
    </row>
    <row r="245" spans="1:3" x14ac:dyDescent="0.25">
      <c r="A245" s="1">
        <v>0</v>
      </c>
      <c r="B245" s="1">
        <v>0</v>
      </c>
      <c r="C245">
        <v>0</v>
      </c>
    </row>
    <row r="246" spans="1:3" x14ac:dyDescent="0.25">
      <c r="A246" s="1">
        <v>0</v>
      </c>
      <c r="B246" s="1">
        <v>0</v>
      </c>
      <c r="C246">
        <v>0</v>
      </c>
    </row>
    <row r="247" spans="1:3" x14ac:dyDescent="0.25">
      <c r="A247" s="1">
        <v>0</v>
      </c>
      <c r="B247" s="1">
        <v>0</v>
      </c>
      <c r="C247">
        <v>0</v>
      </c>
    </row>
    <row r="248" spans="1:3" x14ac:dyDescent="0.25">
      <c r="A248" s="1">
        <v>0</v>
      </c>
      <c r="B248" s="1">
        <v>0</v>
      </c>
      <c r="C248">
        <v>0</v>
      </c>
    </row>
    <row r="249" spans="1:3" x14ac:dyDescent="0.25">
      <c r="A249" s="1">
        <v>0</v>
      </c>
      <c r="B249" s="1">
        <v>0</v>
      </c>
      <c r="C249">
        <v>0</v>
      </c>
    </row>
    <row r="250" spans="1:3" x14ac:dyDescent="0.25">
      <c r="A250" s="1">
        <v>0</v>
      </c>
      <c r="B250" s="1">
        <v>0</v>
      </c>
      <c r="C250">
        <v>0</v>
      </c>
    </row>
    <row r="251" spans="1:3" x14ac:dyDescent="0.25">
      <c r="A251" s="1">
        <v>0</v>
      </c>
      <c r="B251" s="1">
        <v>0</v>
      </c>
      <c r="C251">
        <v>0</v>
      </c>
    </row>
    <row r="252" spans="1:3" x14ac:dyDescent="0.25">
      <c r="A252" s="1">
        <v>0</v>
      </c>
      <c r="B252" s="1">
        <v>0</v>
      </c>
      <c r="C252">
        <v>0</v>
      </c>
    </row>
    <row r="253" spans="1:3" x14ac:dyDescent="0.25">
      <c r="A253" s="1">
        <v>0</v>
      </c>
      <c r="B253" s="1">
        <v>0</v>
      </c>
      <c r="C253">
        <v>0</v>
      </c>
    </row>
    <row r="254" spans="1:3" x14ac:dyDescent="0.25">
      <c r="A254" s="1">
        <v>0</v>
      </c>
      <c r="B254" s="1">
        <v>0</v>
      </c>
      <c r="C254">
        <v>0</v>
      </c>
    </row>
    <row r="255" spans="1:3" x14ac:dyDescent="0.25">
      <c r="A255" s="1">
        <v>0</v>
      </c>
      <c r="B255" s="1">
        <v>0</v>
      </c>
      <c r="C255">
        <v>0</v>
      </c>
    </row>
    <row r="256" spans="1:3" x14ac:dyDescent="0.25">
      <c r="A256" s="1">
        <v>0</v>
      </c>
      <c r="B256" s="1">
        <v>0</v>
      </c>
      <c r="C256">
        <v>0</v>
      </c>
    </row>
    <row r="257" spans="1:3" x14ac:dyDescent="0.25">
      <c r="A257" s="1">
        <v>0</v>
      </c>
      <c r="B257" s="1">
        <v>0</v>
      </c>
      <c r="C257">
        <v>0</v>
      </c>
    </row>
    <row r="258" spans="1:3" x14ac:dyDescent="0.25">
      <c r="A258" s="1">
        <v>0</v>
      </c>
      <c r="B258" s="1">
        <v>0</v>
      </c>
      <c r="C258">
        <v>0</v>
      </c>
    </row>
    <row r="259" spans="1:3" x14ac:dyDescent="0.25">
      <c r="A259" s="1">
        <v>0</v>
      </c>
      <c r="B259" s="1">
        <v>0</v>
      </c>
      <c r="C259">
        <v>0</v>
      </c>
    </row>
    <row r="260" spans="1:3" x14ac:dyDescent="0.25">
      <c r="A260" s="1">
        <v>0</v>
      </c>
      <c r="B260" s="1">
        <v>0</v>
      </c>
      <c r="C260">
        <v>0</v>
      </c>
    </row>
    <row r="261" spans="1:3" x14ac:dyDescent="0.25">
      <c r="A261" s="1">
        <v>0</v>
      </c>
      <c r="B261" s="1">
        <v>0</v>
      </c>
      <c r="C261">
        <v>0</v>
      </c>
    </row>
    <row r="262" spans="1:3" x14ac:dyDescent="0.25">
      <c r="A262" s="1">
        <v>0</v>
      </c>
      <c r="B262" s="1">
        <v>0</v>
      </c>
      <c r="C262">
        <v>0</v>
      </c>
    </row>
    <row r="263" spans="1:3" x14ac:dyDescent="0.25">
      <c r="A263" s="1">
        <v>0</v>
      </c>
      <c r="B263" s="1">
        <v>0</v>
      </c>
      <c r="C263">
        <v>0</v>
      </c>
    </row>
    <row r="264" spans="1:3" x14ac:dyDescent="0.25">
      <c r="A264" s="1">
        <v>0</v>
      </c>
      <c r="B264" s="1">
        <v>0</v>
      </c>
      <c r="C264">
        <v>0</v>
      </c>
    </row>
    <row r="265" spans="1:3" x14ac:dyDescent="0.25">
      <c r="A265" s="1">
        <v>0</v>
      </c>
      <c r="B265" s="1">
        <v>0</v>
      </c>
      <c r="C265">
        <v>0</v>
      </c>
    </row>
    <row r="266" spans="1:3" x14ac:dyDescent="0.25">
      <c r="A266" s="1">
        <v>0</v>
      </c>
      <c r="B266" s="1">
        <v>0</v>
      </c>
      <c r="C266">
        <v>0</v>
      </c>
    </row>
    <row r="267" spans="1:3" x14ac:dyDescent="0.25">
      <c r="A267" s="1">
        <v>0</v>
      </c>
      <c r="B267" s="1">
        <v>0</v>
      </c>
      <c r="C267">
        <v>0</v>
      </c>
    </row>
    <row r="268" spans="1:3" x14ac:dyDescent="0.25">
      <c r="A268" s="1">
        <v>0</v>
      </c>
      <c r="B268" s="1">
        <v>0</v>
      </c>
      <c r="C268">
        <v>0</v>
      </c>
    </row>
    <row r="269" spans="1:3" x14ac:dyDescent="0.25">
      <c r="A269" s="1">
        <v>0</v>
      </c>
      <c r="B269" s="1">
        <v>0</v>
      </c>
      <c r="C269">
        <v>0</v>
      </c>
    </row>
    <row r="270" spans="1:3" x14ac:dyDescent="0.25">
      <c r="A270" s="1">
        <v>0</v>
      </c>
      <c r="B270" s="1">
        <v>0</v>
      </c>
      <c r="C270">
        <v>0</v>
      </c>
    </row>
    <row r="271" spans="1:3" x14ac:dyDescent="0.25">
      <c r="A271" s="1">
        <v>0</v>
      </c>
      <c r="B271" s="1">
        <v>0</v>
      </c>
      <c r="C271">
        <v>0</v>
      </c>
    </row>
    <row r="272" spans="1:3" x14ac:dyDescent="0.25">
      <c r="A272" s="1">
        <v>0</v>
      </c>
      <c r="B272" s="1">
        <v>0</v>
      </c>
      <c r="C272">
        <v>0</v>
      </c>
    </row>
    <row r="273" spans="1:3" x14ac:dyDescent="0.25">
      <c r="A273" s="1">
        <v>0</v>
      </c>
      <c r="B273" s="1">
        <v>0</v>
      </c>
      <c r="C273">
        <v>0</v>
      </c>
    </row>
    <row r="274" spans="1:3" x14ac:dyDescent="0.25">
      <c r="A274" s="1">
        <v>0</v>
      </c>
      <c r="B274" s="1">
        <v>0</v>
      </c>
      <c r="C274">
        <v>0</v>
      </c>
    </row>
    <row r="275" spans="1:3" x14ac:dyDescent="0.25">
      <c r="A275" s="1">
        <v>0</v>
      </c>
      <c r="B275" s="1">
        <v>0</v>
      </c>
      <c r="C275">
        <v>0</v>
      </c>
    </row>
    <row r="276" spans="1:3" x14ac:dyDescent="0.25">
      <c r="A276" s="1">
        <v>0</v>
      </c>
      <c r="B276" s="1">
        <v>0</v>
      </c>
      <c r="C276">
        <v>0</v>
      </c>
    </row>
    <row r="277" spans="1:3" x14ac:dyDescent="0.25">
      <c r="A277" s="1">
        <v>0</v>
      </c>
      <c r="B277" s="1">
        <v>0</v>
      </c>
      <c r="C277">
        <v>0</v>
      </c>
    </row>
    <row r="278" spans="1:3" x14ac:dyDescent="0.25">
      <c r="A278" s="1">
        <v>0</v>
      </c>
      <c r="B278" s="1">
        <v>0</v>
      </c>
      <c r="C278">
        <v>0</v>
      </c>
    </row>
    <row r="279" spans="1:3" x14ac:dyDescent="0.25">
      <c r="A279" s="1">
        <v>0</v>
      </c>
      <c r="B279" s="1">
        <v>0</v>
      </c>
      <c r="C279">
        <v>0</v>
      </c>
    </row>
    <row r="280" spans="1:3" x14ac:dyDescent="0.25">
      <c r="A280" s="1">
        <v>0</v>
      </c>
      <c r="B280" s="1">
        <v>0</v>
      </c>
      <c r="C280">
        <v>0</v>
      </c>
    </row>
    <row r="281" spans="1:3" x14ac:dyDescent="0.25">
      <c r="A281" s="1">
        <v>0</v>
      </c>
      <c r="B281" s="1">
        <v>0</v>
      </c>
      <c r="C281">
        <v>0</v>
      </c>
    </row>
    <row r="282" spans="1:3" x14ac:dyDescent="0.25">
      <c r="A282" s="1">
        <v>0</v>
      </c>
      <c r="B282" s="1">
        <v>0</v>
      </c>
      <c r="C282">
        <v>0</v>
      </c>
    </row>
    <row r="283" spans="1:3" x14ac:dyDescent="0.25">
      <c r="A283" s="1">
        <v>0</v>
      </c>
      <c r="B283" s="1">
        <v>0</v>
      </c>
      <c r="C283">
        <v>0</v>
      </c>
    </row>
    <row r="284" spans="1:3" x14ac:dyDescent="0.25">
      <c r="A284" s="1">
        <v>0</v>
      </c>
      <c r="B284" s="1">
        <v>0</v>
      </c>
      <c r="C284">
        <v>0</v>
      </c>
    </row>
    <row r="285" spans="1:3" x14ac:dyDescent="0.25">
      <c r="A285" s="1">
        <v>0</v>
      </c>
      <c r="B285" s="1">
        <v>0</v>
      </c>
      <c r="C285">
        <v>0</v>
      </c>
    </row>
    <row r="286" spans="1:3" x14ac:dyDescent="0.25">
      <c r="A286" s="1">
        <v>0</v>
      </c>
      <c r="B286" s="1">
        <v>0</v>
      </c>
      <c r="C286">
        <v>0</v>
      </c>
    </row>
    <row r="287" spans="1:3" x14ac:dyDescent="0.25">
      <c r="A287" s="1">
        <v>0</v>
      </c>
      <c r="B287" s="1">
        <v>0</v>
      </c>
      <c r="C287">
        <v>0</v>
      </c>
    </row>
    <row r="288" spans="1:3" x14ac:dyDescent="0.25">
      <c r="A288" s="1">
        <v>0</v>
      </c>
      <c r="B288" s="1">
        <v>0</v>
      </c>
      <c r="C288">
        <v>0</v>
      </c>
    </row>
    <row r="289" spans="1:3" x14ac:dyDescent="0.25">
      <c r="A289" s="1">
        <v>0</v>
      </c>
      <c r="B289" s="1">
        <v>0</v>
      </c>
      <c r="C289">
        <v>0</v>
      </c>
    </row>
    <row r="290" spans="1:3" x14ac:dyDescent="0.25">
      <c r="A290" s="1">
        <v>0</v>
      </c>
      <c r="B290" s="1">
        <v>0</v>
      </c>
      <c r="C290">
        <v>0</v>
      </c>
    </row>
    <row r="291" spans="1:3" x14ac:dyDescent="0.25">
      <c r="A291" s="1">
        <v>0</v>
      </c>
      <c r="B291" s="1">
        <v>0</v>
      </c>
      <c r="C291">
        <v>0</v>
      </c>
    </row>
    <row r="292" spans="1:3" x14ac:dyDescent="0.25">
      <c r="A292" s="1">
        <v>0</v>
      </c>
      <c r="B292" s="1">
        <v>0</v>
      </c>
      <c r="C292">
        <v>0</v>
      </c>
    </row>
    <row r="293" spans="1:3" x14ac:dyDescent="0.25">
      <c r="A293" s="1">
        <v>0</v>
      </c>
      <c r="B293" s="1">
        <v>0</v>
      </c>
      <c r="C293">
        <v>0</v>
      </c>
    </row>
    <row r="294" spans="1:3" x14ac:dyDescent="0.25">
      <c r="A294" s="1">
        <v>0</v>
      </c>
      <c r="B294" s="1">
        <v>0</v>
      </c>
      <c r="C294">
        <v>0</v>
      </c>
    </row>
    <row r="295" spans="1:3" x14ac:dyDescent="0.25">
      <c r="A295" s="1">
        <v>0</v>
      </c>
      <c r="B295" s="1">
        <v>0</v>
      </c>
      <c r="C295">
        <v>0</v>
      </c>
    </row>
    <row r="296" spans="1:3" x14ac:dyDescent="0.25">
      <c r="A296" s="1">
        <v>0</v>
      </c>
      <c r="B296" s="1">
        <v>0</v>
      </c>
      <c r="C296">
        <v>0</v>
      </c>
    </row>
    <row r="297" spans="1:3" x14ac:dyDescent="0.25">
      <c r="A297" s="1">
        <v>0</v>
      </c>
      <c r="B297" s="1">
        <v>0</v>
      </c>
      <c r="C297">
        <v>0</v>
      </c>
    </row>
    <row r="298" spans="1:3" x14ac:dyDescent="0.25">
      <c r="A298" s="1">
        <v>0</v>
      </c>
      <c r="B298" s="1">
        <v>0</v>
      </c>
      <c r="C298">
        <v>0</v>
      </c>
    </row>
    <row r="299" spans="1:3" x14ac:dyDescent="0.25">
      <c r="A299" s="1">
        <v>0</v>
      </c>
      <c r="B299" s="1">
        <v>0</v>
      </c>
      <c r="C299">
        <v>0</v>
      </c>
    </row>
    <row r="300" spans="1:3" x14ac:dyDescent="0.25">
      <c r="A300" s="1">
        <v>0</v>
      </c>
      <c r="B300" s="1">
        <v>0</v>
      </c>
      <c r="C300">
        <v>0</v>
      </c>
    </row>
    <row r="301" spans="1:3" x14ac:dyDescent="0.25">
      <c r="A301" s="1">
        <v>0</v>
      </c>
      <c r="B301" s="1">
        <v>0</v>
      </c>
      <c r="C301">
        <v>0</v>
      </c>
    </row>
    <row r="302" spans="1:3" x14ac:dyDescent="0.25">
      <c r="A302" s="1">
        <v>0</v>
      </c>
      <c r="B302" s="1">
        <v>0</v>
      </c>
      <c r="C302">
        <v>0</v>
      </c>
    </row>
    <row r="303" spans="1:3" x14ac:dyDescent="0.25">
      <c r="A303" s="1">
        <v>0</v>
      </c>
      <c r="B303" s="1">
        <v>0</v>
      </c>
      <c r="C303">
        <v>0</v>
      </c>
    </row>
    <row r="304" spans="1:3" x14ac:dyDescent="0.25">
      <c r="A304" s="1">
        <v>0</v>
      </c>
      <c r="B304" s="1">
        <v>0</v>
      </c>
      <c r="C304">
        <v>0</v>
      </c>
    </row>
    <row r="305" spans="1:3" x14ac:dyDescent="0.25">
      <c r="A305" s="1">
        <v>0</v>
      </c>
      <c r="B305" s="1">
        <v>0</v>
      </c>
      <c r="C305">
        <v>0</v>
      </c>
    </row>
    <row r="306" spans="1:3" x14ac:dyDescent="0.25">
      <c r="A306" s="1">
        <v>0</v>
      </c>
      <c r="B306" s="1">
        <v>0</v>
      </c>
      <c r="C306">
        <v>0</v>
      </c>
    </row>
    <row r="307" spans="1:3" x14ac:dyDescent="0.25">
      <c r="A307" s="1">
        <v>0</v>
      </c>
      <c r="B307" s="1">
        <v>0</v>
      </c>
      <c r="C307">
        <v>0</v>
      </c>
    </row>
    <row r="308" spans="1:3" x14ac:dyDescent="0.25">
      <c r="A308" s="1">
        <v>0</v>
      </c>
      <c r="B308" s="1">
        <v>0</v>
      </c>
      <c r="C308">
        <v>0</v>
      </c>
    </row>
    <row r="309" spans="1:3" x14ac:dyDescent="0.25">
      <c r="A309" s="1">
        <v>0</v>
      </c>
      <c r="B309" s="1">
        <v>0</v>
      </c>
      <c r="C309">
        <v>0</v>
      </c>
    </row>
    <row r="310" spans="1:3" x14ac:dyDescent="0.25">
      <c r="A310" s="1">
        <v>0</v>
      </c>
      <c r="B310" s="1">
        <v>0</v>
      </c>
      <c r="C310">
        <v>0</v>
      </c>
    </row>
    <row r="311" spans="1:3" x14ac:dyDescent="0.25">
      <c r="A311" s="1">
        <v>0</v>
      </c>
      <c r="B311" s="1">
        <v>0</v>
      </c>
      <c r="C311">
        <v>0</v>
      </c>
    </row>
    <row r="312" spans="1:3" x14ac:dyDescent="0.25">
      <c r="A312" s="1">
        <v>0</v>
      </c>
      <c r="B312" s="1">
        <v>0</v>
      </c>
      <c r="C312">
        <v>0</v>
      </c>
    </row>
    <row r="313" spans="1:3" x14ac:dyDescent="0.25">
      <c r="A313" s="1">
        <v>0</v>
      </c>
      <c r="B313" s="1">
        <v>0</v>
      </c>
      <c r="C313">
        <v>0</v>
      </c>
    </row>
    <row r="314" spans="1:3" x14ac:dyDescent="0.25">
      <c r="A314" s="1">
        <v>0</v>
      </c>
      <c r="B314" s="1">
        <v>0</v>
      </c>
      <c r="C314">
        <v>0</v>
      </c>
    </row>
    <row r="315" spans="1:3" x14ac:dyDescent="0.25">
      <c r="A315" s="1">
        <v>0</v>
      </c>
      <c r="B315" s="1">
        <v>0</v>
      </c>
      <c r="C315">
        <v>0</v>
      </c>
    </row>
    <row r="316" spans="1:3" x14ac:dyDescent="0.25">
      <c r="A316" s="1">
        <v>0</v>
      </c>
      <c r="B316" s="1">
        <v>0</v>
      </c>
      <c r="C316">
        <v>0</v>
      </c>
    </row>
    <row r="317" spans="1:3" x14ac:dyDescent="0.25">
      <c r="A317" s="1">
        <v>0</v>
      </c>
      <c r="B317" s="1">
        <v>0</v>
      </c>
      <c r="C317">
        <v>0</v>
      </c>
    </row>
    <row r="318" spans="1:3" x14ac:dyDescent="0.25">
      <c r="A318" s="1">
        <v>0</v>
      </c>
      <c r="B318" s="1">
        <v>0</v>
      </c>
      <c r="C318">
        <v>0</v>
      </c>
    </row>
    <row r="319" spans="1:3" x14ac:dyDescent="0.25">
      <c r="A319" s="1">
        <v>0</v>
      </c>
      <c r="B319" s="1">
        <v>0</v>
      </c>
      <c r="C319">
        <v>0</v>
      </c>
    </row>
    <row r="320" spans="1:3" x14ac:dyDescent="0.25">
      <c r="A320" s="1">
        <v>0</v>
      </c>
      <c r="B320" s="1">
        <v>0</v>
      </c>
      <c r="C320">
        <v>0</v>
      </c>
    </row>
    <row r="321" spans="1:3" x14ac:dyDescent="0.25">
      <c r="A321" s="1">
        <v>0</v>
      </c>
      <c r="B321" s="1">
        <v>0</v>
      </c>
      <c r="C321">
        <v>0</v>
      </c>
    </row>
    <row r="322" spans="1:3" x14ac:dyDescent="0.25">
      <c r="A322" s="1">
        <v>0</v>
      </c>
      <c r="B322" s="1">
        <v>0</v>
      </c>
      <c r="C322">
        <v>0</v>
      </c>
    </row>
    <row r="323" spans="1:3" x14ac:dyDescent="0.25">
      <c r="A323" s="1">
        <v>0</v>
      </c>
      <c r="B323" s="1">
        <v>0</v>
      </c>
      <c r="C323">
        <v>0</v>
      </c>
    </row>
    <row r="324" spans="1:3" x14ac:dyDescent="0.25">
      <c r="A324" s="1">
        <v>0</v>
      </c>
      <c r="B324" s="1">
        <v>0</v>
      </c>
      <c r="C324">
        <v>0</v>
      </c>
    </row>
    <row r="325" spans="1:3" x14ac:dyDescent="0.25">
      <c r="A325" s="1">
        <v>0</v>
      </c>
      <c r="B325" s="1">
        <v>0</v>
      </c>
      <c r="C325">
        <v>0</v>
      </c>
    </row>
    <row r="326" spans="1:3" x14ac:dyDescent="0.25">
      <c r="A326" s="1">
        <v>0</v>
      </c>
      <c r="B326" s="1">
        <v>0</v>
      </c>
      <c r="C326">
        <v>0</v>
      </c>
    </row>
    <row r="327" spans="1:3" x14ac:dyDescent="0.25">
      <c r="A327" s="1">
        <v>0</v>
      </c>
      <c r="B327" s="1">
        <v>0</v>
      </c>
      <c r="C327">
        <v>0</v>
      </c>
    </row>
    <row r="328" spans="1:3" x14ac:dyDescent="0.25">
      <c r="A328" s="1">
        <v>0</v>
      </c>
      <c r="B328" s="1">
        <v>0</v>
      </c>
      <c r="C328">
        <v>0</v>
      </c>
    </row>
    <row r="329" spans="1:3" x14ac:dyDescent="0.25">
      <c r="A329" s="1">
        <v>0</v>
      </c>
      <c r="B329" s="1">
        <v>0</v>
      </c>
      <c r="C329">
        <v>0</v>
      </c>
    </row>
    <row r="330" spans="1:3" x14ac:dyDescent="0.25">
      <c r="A330" s="1">
        <v>0</v>
      </c>
      <c r="B330" s="1">
        <v>0</v>
      </c>
      <c r="C330">
        <v>0</v>
      </c>
    </row>
    <row r="331" spans="1:3" x14ac:dyDescent="0.25">
      <c r="A331" s="1">
        <v>0</v>
      </c>
      <c r="B331" s="1">
        <v>0</v>
      </c>
      <c r="C331">
        <v>0</v>
      </c>
    </row>
    <row r="332" spans="1:3" x14ac:dyDescent="0.25">
      <c r="A332" s="1">
        <v>0</v>
      </c>
      <c r="B332" s="1">
        <v>0</v>
      </c>
      <c r="C332">
        <v>0</v>
      </c>
    </row>
    <row r="333" spans="1:3" x14ac:dyDescent="0.25">
      <c r="A333" s="1">
        <v>0</v>
      </c>
      <c r="B333" s="1">
        <v>0</v>
      </c>
      <c r="C333">
        <v>0</v>
      </c>
    </row>
    <row r="334" spans="1:3" x14ac:dyDescent="0.25">
      <c r="A334" s="1">
        <v>0</v>
      </c>
      <c r="B334" s="1">
        <v>0</v>
      </c>
      <c r="C334">
        <v>0</v>
      </c>
    </row>
    <row r="335" spans="1:3" x14ac:dyDescent="0.25">
      <c r="A335" s="1">
        <v>0</v>
      </c>
      <c r="B335" s="1">
        <v>0</v>
      </c>
      <c r="C335">
        <v>0</v>
      </c>
    </row>
    <row r="336" spans="1:3" x14ac:dyDescent="0.25">
      <c r="A336" s="1">
        <v>0</v>
      </c>
      <c r="B336" s="1">
        <v>0</v>
      </c>
      <c r="C336">
        <v>0</v>
      </c>
    </row>
    <row r="337" spans="1:3" x14ac:dyDescent="0.25">
      <c r="A337" s="1">
        <v>0</v>
      </c>
      <c r="B337" s="1">
        <v>0</v>
      </c>
      <c r="C337">
        <v>0</v>
      </c>
    </row>
    <row r="338" spans="1:3" x14ac:dyDescent="0.25">
      <c r="A338" s="1">
        <v>0</v>
      </c>
      <c r="B338" s="1">
        <v>0</v>
      </c>
      <c r="C338">
        <v>0</v>
      </c>
    </row>
    <row r="339" spans="1:3" x14ac:dyDescent="0.25">
      <c r="A339" s="1">
        <v>0</v>
      </c>
      <c r="B339" s="1">
        <v>0</v>
      </c>
      <c r="C339">
        <v>0</v>
      </c>
    </row>
    <row r="340" spans="1:3" x14ac:dyDescent="0.25">
      <c r="A340" s="1">
        <v>0</v>
      </c>
      <c r="B340" s="1">
        <v>0</v>
      </c>
      <c r="C340">
        <v>0</v>
      </c>
    </row>
    <row r="341" spans="1:3" x14ac:dyDescent="0.25">
      <c r="A341" s="1">
        <v>0</v>
      </c>
      <c r="B341" s="1">
        <v>0</v>
      </c>
      <c r="C341">
        <v>0</v>
      </c>
    </row>
    <row r="342" spans="1:3" x14ac:dyDescent="0.25">
      <c r="A342" s="1">
        <v>0</v>
      </c>
      <c r="B342" s="1">
        <v>0</v>
      </c>
      <c r="C342">
        <v>0</v>
      </c>
    </row>
    <row r="343" spans="1:3" x14ac:dyDescent="0.25">
      <c r="A343" s="1">
        <v>0</v>
      </c>
      <c r="B343" s="1">
        <v>0</v>
      </c>
      <c r="C343">
        <v>0</v>
      </c>
    </row>
    <row r="344" spans="1:3" x14ac:dyDescent="0.25">
      <c r="A344" s="1">
        <v>0</v>
      </c>
      <c r="B344" s="1">
        <v>0</v>
      </c>
      <c r="C344">
        <v>0</v>
      </c>
    </row>
    <row r="345" spans="1:3" x14ac:dyDescent="0.25">
      <c r="A345" s="1">
        <v>0</v>
      </c>
      <c r="B345" s="1">
        <v>0</v>
      </c>
      <c r="C345">
        <v>0</v>
      </c>
    </row>
    <row r="346" spans="1:3" x14ac:dyDescent="0.25">
      <c r="A346" s="1">
        <v>0</v>
      </c>
      <c r="B346" s="1">
        <v>0</v>
      </c>
      <c r="C346">
        <v>0</v>
      </c>
    </row>
    <row r="347" spans="1:3" x14ac:dyDescent="0.25">
      <c r="A347" s="1">
        <v>0</v>
      </c>
      <c r="B347" s="1">
        <v>0</v>
      </c>
      <c r="C347">
        <v>0</v>
      </c>
    </row>
    <row r="348" spans="1:3" x14ac:dyDescent="0.25">
      <c r="A348" s="1">
        <v>0</v>
      </c>
      <c r="B348" s="1">
        <v>0</v>
      </c>
      <c r="C348">
        <v>0</v>
      </c>
    </row>
    <row r="349" spans="1:3" x14ac:dyDescent="0.25">
      <c r="A349" s="1">
        <v>0</v>
      </c>
      <c r="B349" s="1">
        <v>0</v>
      </c>
      <c r="C349">
        <v>0</v>
      </c>
    </row>
    <row r="350" spans="1:3" x14ac:dyDescent="0.25">
      <c r="A350" s="1">
        <v>0</v>
      </c>
      <c r="B350" s="1">
        <v>0</v>
      </c>
      <c r="C350">
        <v>0</v>
      </c>
    </row>
    <row r="351" spans="1:3" x14ac:dyDescent="0.25">
      <c r="A351" s="1">
        <v>0</v>
      </c>
      <c r="B351" s="1">
        <v>0</v>
      </c>
      <c r="C351">
        <v>0</v>
      </c>
    </row>
    <row r="352" spans="1:3" x14ac:dyDescent="0.25">
      <c r="A352" s="1">
        <v>0</v>
      </c>
      <c r="B352" s="1">
        <v>0</v>
      </c>
      <c r="C352">
        <v>0</v>
      </c>
    </row>
    <row r="353" spans="1:3" x14ac:dyDescent="0.25">
      <c r="A353" s="1">
        <v>0</v>
      </c>
      <c r="B353" s="1">
        <v>0</v>
      </c>
      <c r="C353">
        <v>0</v>
      </c>
    </row>
    <row r="354" spans="1:3" x14ac:dyDescent="0.25">
      <c r="A354" s="1">
        <v>0</v>
      </c>
      <c r="B354" s="1">
        <v>0</v>
      </c>
      <c r="C354">
        <v>0</v>
      </c>
    </row>
    <row r="355" spans="1:3" x14ac:dyDescent="0.25">
      <c r="A355" s="1">
        <v>0</v>
      </c>
      <c r="B355" s="1">
        <v>0</v>
      </c>
      <c r="C355">
        <v>0</v>
      </c>
    </row>
    <row r="356" spans="1:3" x14ac:dyDescent="0.25">
      <c r="A356" s="1">
        <v>0</v>
      </c>
      <c r="B356" s="1">
        <v>0</v>
      </c>
      <c r="C356">
        <v>0</v>
      </c>
    </row>
    <row r="357" spans="1:3" x14ac:dyDescent="0.25">
      <c r="A357" s="1">
        <v>0</v>
      </c>
      <c r="B357" s="1">
        <v>0</v>
      </c>
      <c r="C357">
        <v>0</v>
      </c>
    </row>
    <row r="358" spans="1:3" x14ac:dyDescent="0.25">
      <c r="A358" s="1">
        <v>0</v>
      </c>
      <c r="B358" s="1">
        <v>0</v>
      </c>
      <c r="C358">
        <v>0</v>
      </c>
    </row>
    <row r="359" spans="1:3" x14ac:dyDescent="0.25">
      <c r="A359" s="1">
        <v>0</v>
      </c>
      <c r="B359" s="1">
        <v>0</v>
      </c>
      <c r="C359">
        <v>0</v>
      </c>
    </row>
    <row r="360" spans="1:3" x14ac:dyDescent="0.25">
      <c r="A360" s="1">
        <v>0</v>
      </c>
      <c r="B360" s="1">
        <v>0</v>
      </c>
      <c r="C360">
        <v>0</v>
      </c>
    </row>
    <row r="361" spans="1:3" x14ac:dyDescent="0.25">
      <c r="A361" s="1">
        <v>0</v>
      </c>
      <c r="B361" s="1">
        <v>0</v>
      </c>
      <c r="C361">
        <v>0</v>
      </c>
    </row>
    <row r="362" spans="1:3" x14ac:dyDescent="0.25">
      <c r="A362" s="1">
        <v>0</v>
      </c>
      <c r="B362" s="1">
        <v>0</v>
      </c>
      <c r="C362">
        <v>0</v>
      </c>
    </row>
    <row r="363" spans="1:3" x14ac:dyDescent="0.25">
      <c r="A363" s="1">
        <v>0</v>
      </c>
      <c r="B363" s="1">
        <v>0</v>
      </c>
      <c r="C363">
        <v>0</v>
      </c>
    </row>
    <row r="364" spans="1:3" x14ac:dyDescent="0.25">
      <c r="A364" s="1">
        <v>0</v>
      </c>
      <c r="B364" s="1">
        <v>0</v>
      </c>
      <c r="C364">
        <v>0</v>
      </c>
    </row>
    <row r="365" spans="1:3" x14ac:dyDescent="0.25">
      <c r="A365" s="1">
        <v>0</v>
      </c>
      <c r="B365" s="1">
        <v>0</v>
      </c>
      <c r="C365">
        <v>0</v>
      </c>
    </row>
    <row r="366" spans="1:3" x14ac:dyDescent="0.25">
      <c r="A366" s="1">
        <v>0</v>
      </c>
      <c r="B366" s="1">
        <v>0</v>
      </c>
      <c r="C366">
        <v>0</v>
      </c>
    </row>
    <row r="367" spans="1:3" x14ac:dyDescent="0.25">
      <c r="A367" s="1">
        <v>0</v>
      </c>
      <c r="B367" s="1">
        <v>0</v>
      </c>
      <c r="C367">
        <v>0</v>
      </c>
    </row>
    <row r="368" spans="1:3" x14ac:dyDescent="0.25">
      <c r="A368" s="1">
        <v>0</v>
      </c>
      <c r="B368" s="1">
        <v>0</v>
      </c>
      <c r="C368">
        <v>0</v>
      </c>
    </row>
    <row r="369" spans="1:3" x14ac:dyDescent="0.25">
      <c r="A369" s="1">
        <v>0</v>
      </c>
      <c r="B369" s="1">
        <v>0</v>
      </c>
      <c r="C369">
        <v>0</v>
      </c>
    </row>
    <row r="370" spans="1:3" x14ac:dyDescent="0.25">
      <c r="A370" s="1">
        <v>0</v>
      </c>
      <c r="B370" s="1">
        <v>0</v>
      </c>
      <c r="C370">
        <v>0</v>
      </c>
    </row>
    <row r="371" spans="1:3" x14ac:dyDescent="0.25">
      <c r="A371" s="1">
        <v>0</v>
      </c>
      <c r="B371" s="1">
        <v>0</v>
      </c>
      <c r="C371">
        <v>0</v>
      </c>
    </row>
    <row r="372" spans="1:3" x14ac:dyDescent="0.25">
      <c r="A372" s="1">
        <v>0</v>
      </c>
      <c r="B372" s="1">
        <v>0</v>
      </c>
      <c r="C372">
        <v>0</v>
      </c>
    </row>
    <row r="373" spans="1:3" x14ac:dyDescent="0.25">
      <c r="A373" s="1">
        <v>0</v>
      </c>
      <c r="B373" s="1">
        <v>0</v>
      </c>
      <c r="C373">
        <v>0</v>
      </c>
    </row>
    <row r="374" spans="1:3" x14ac:dyDescent="0.25">
      <c r="A374" s="1">
        <v>0</v>
      </c>
      <c r="B374" s="1">
        <v>0</v>
      </c>
      <c r="C374">
        <v>0</v>
      </c>
    </row>
    <row r="375" spans="1:3" x14ac:dyDescent="0.25">
      <c r="A375" s="1">
        <v>0</v>
      </c>
      <c r="B375" s="1">
        <v>0</v>
      </c>
      <c r="C375">
        <v>0</v>
      </c>
    </row>
    <row r="376" spans="1:3" x14ac:dyDescent="0.25">
      <c r="A376" s="1">
        <v>0</v>
      </c>
      <c r="B376" s="1">
        <v>0</v>
      </c>
      <c r="C376">
        <v>0</v>
      </c>
    </row>
    <row r="377" spans="1:3" x14ac:dyDescent="0.25">
      <c r="A377" s="1">
        <v>0</v>
      </c>
      <c r="B377" s="1">
        <v>0</v>
      </c>
      <c r="C377">
        <v>0</v>
      </c>
    </row>
    <row r="378" spans="1:3" x14ac:dyDescent="0.25">
      <c r="A378" s="1">
        <v>0</v>
      </c>
      <c r="B378" s="1">
        <v>0</v>
      </c>
      <c r="C378">
        <v>0</v>
      </c>
    </row>
    <row r="379" spans="1:3" x14ac:dyDescent="0.25">
      <c r="A379" s="1">
        <v>0</v>
      </c>
      <c r="B379" s="1">
        <v>0</v>
      </c>
      <c r="C379">
        <v>0</v>
      </c>
    </row>
    <row r="380" spans="1:3" x14ac:dyDescent="0.25">
      <c r="A380" s="1">
        <v>0</v>
      </c>
      <c r="B380" s="1">
        <v>0</v>
      </c>
      <c r="C380">
        <v>0</v>
      </c>
    </row>
    <row r="381" spans="1:3" x14ac:dyDescent="0.25">
      <c r="A381" s="1">
        <v>0</v>
      </c>
      <c r="B381" s="1">
        <v>0</v>
      </c>
      <c r="C381">
        <v>0</v>
      </c>
    </row>
    <row r="382" spans="1:3" x14ac:dyDescent="0.25">
      <c r="A382" s="1">
        <v>0</v>
      </c>
      <c r="B382" s="1">
        <v>0</v>
      </c>
      <c r="C382">
        <v>0</v>
      </c>
    </row>
    <row r="383" spans="1:3" x14ac:dyDescent="0.25">
      <c r="A383" s="1">
        <v>0</v>
      </c>
      <c r="B383" s="1">
        <v>0</v>
      </c>
      <c r="C383">
        <v>0</v>
      </c>
    </row>
    <row r="384" spans="1:3" x14ac:dyDescent="0.25">
      <c r="A384" s="1">
        <v>0</v>
      </c>
      <c r="B384" s="1">
        <v>0</v>
      </c>
      <c r="C384">
        <v>0</v>
      </c>
    </row>
    <row r="385" spans="1:3" x14ac:dyDescent="0.25">
      <c r="A385" s="1">
        <v>0</v>
      </c>
      <c r="B385" s="1">
        <v>0</v>
      </c>
      <c r="C385">
        <v>0</v>
      </c>
    </row>
    <row r="386" spans="1:3" x14ac:dyDescent="0.25">
      <c r="A386" s="1">
        <v>0</v>
      </c>
      <c r="B386" s="1">
        <v>0</v>
      </c>
      <c r="C386">
        <v>0</v>
      </c>
    </row>
    <row r="387" spans="1:3" x14ac:dyDescent="0.25">
      <c r="A387" s="1">
        <v>0</v>
      </c>
      <c r="B387" s="1">
        <v>0</v>
      </c>
      <c r="C387">
        <v>0</v>
      </c>
    </row>
    <row r="388" spans="1:3" x14ac:dyDescent="0.25">
      <c r="A388" s="1">
        <v>0</v>
      </c>
      <c r="B388" s="1">
        <v>0</v>
      </c>
      <c r="C388">
        <v>0</v>
      </c>
    </row>
    <row r="389" spans="1:3" x14ac:dyDescent="0.25">
      <c r="A389" s="1">
        <v>0</v>
      </c>
      <c r="B389" s="1">
        <v>0</v>
      </c>
      <c r="C389">
        <v>0</v>
      </c>
    </row>
    <row r="390" spans="1:3" x14ac:dyDescent="0.25">
      <c r="A390" s="1">
        <v>0</v>
      </c>
      <c r="B390" s="1">
        <v>0</v>
      </c>
      <c r="C390">
        <v>0</v>
      </c>
    </row>
    <row r="391" spans="1:3" x14ac:dyDescent="0.25">
      <c r="A391" s="1">
        <v>0</v>
      </c>
      <c r="B391" s="1">
        <v>0</v>
      </c>
      <c r="C391">
        <v>0</v>
      </c>
    </row>
    <row r="392" spans="1:3" x14ac:dyDescent="0.25">
      <c r="A392" s="1">
        <v>0</v>
      </c>
      <c r="B392" s="1">
        <v>0</v>
      </c>
      <c r="C392">
        <v>0</v>
      </c>
    </row>
    <row r="393" spans="1:3" x14ac:dyDescent="0.25">
      <c r="A393" s="1">
        <v>0</v>
      </c>
      <c r="B393" s="1">
        <v>0</v>
      </c>
      <c r="C393">
        <v>0</v>
      </c>
    </row>
    <row r="394" spans="1:3" x14ac:dyDescent="0.25">
      <c r="A394" s="1">
        <v>0</v>
      </c>
      <c r="B394" s="1">
        <v>0</v>
      </c>
      <c r="C394">
        <v>0</v>
      </c>
    </row>
    <row r="395" spans="1:3" x14ac:dyDescent="0.25">
      <c r="A395" s="1">
        <v>0</v>
      </c>
      <c r="B395" s="1">
        <v>0</v>
      </c>
      <c r="C395">
        <v>0</v>
      </c>
    </row>
    <row r="396" spans="1:3" x14ac:dyDescent="0.25">
      <c r="A396" s="1">
        <v>0</v>
      </c>
      <c r="B396" s="1">
        <v>0</v>
      </c>
      <c r="C396">
        <v>0</v>
      </c>
    </row>
    <row r="397" spans="1:3" x14ac:dyDescent="0.25">
      <c r="A397" s="1">
        <v>0</v>
      </c>
      <c r="B397" s="1">
        <v>0</v>
      </c>
      <c r="C397">
        <v>0</v>
      </c>
    </row>
    <row r="398" spans="1:3" x14ac:dyDescent="0.25">
      <c r="A398" s="1">
        <v>0</v>
      </c>
      <c r="B398" s="1">
        <v>0</v>
      </c>
      <c r="C398">
        <v>0</v>
      </c>
    </row>
    <row r="399" spans="1:3" x14ac:dyDescent="0.25">
      <c r="A399" s="1">
        <v>0</v>
      </c>
      <c r="B399" s="1">
        <v>0</v>
      </c>
      <c r="C399">
        <v>0</v>
      </c>
    </row>
    <row r="400" spans="1:3" x14ac:dyDescent="0.25">
      <c r="A400" s="1">
        <v>0</v>
      </c>
      <c r="B400" s="1">
        <v>0</v>
      </c>
      <c r="C400">
        <v>0</v>
      </c>
    </row>
    <row r="401" spans="1:3" x14ac:dyDescent="0.25">
      <c r="A401" s="1">
        <v>0</v>
      </c>
      <c r="B401" s="1">
        <v>0</v>
      </c>
      <c r="C401">
        <v>0</v>
      </c>
    </row>
    <row r="402" spans="1:3" x14ac:dyDescent="0.25">
      <c r="A402" s="1">
        <v>0</v>
      </c>
      <c r="B402" s="1">
        <v>0</v>
      </c>
      <c r="C402">
        <v>0</v>
      </c>
    </row>
    <row r="403" spans="1:3" x14ac:dyDescent="0.25">
      <c r="A403" s="1">
        <v>0</v>
      </c>
      <c r="B403" s="1">
        <v>0</v>
      </c>
      <c r="C403">
        <v>0</v>
      </c>
    </row>
    <row r="404" spans="1:3" x14ac:dyDescent="0.25">
      <c r="A404" s="1">
        <v>0</v>
      </c>
      <c r="B404" s="1">
        <v>0</v>
      </c>
      <c r="C404">
        <v>0</v>
      </c>
    </row>
    <row r="405" spans="1:3" x14ac:dyDescent="0.25">
      <c r="A405" s="1">
        <v>0</v>
      </c>
      <c r="B405" s="1">
        <v>0</v>
      </c>
      <c r="C405">
        <v>0</v>
      </c>
    </row>
    <row r="406" spans="1:3" x14ac:dyDescent="0.25">
      <c r="A406" s="1">
        <v>0</v>
      </c>
      <c r="B406" s="1">
        <v>0</v>
      </c>
      <c r="C406">
        <v>0</v>
      </c>
    </row>
    <row r="407" spans="1:3" x14ac:dyDescent="0.25">
      <c r="A407" s="1">
        <v>0</v>
      </c>
      <c r="B407" s="1">
        <v>0</v>
      </c>
      <c r="C407">
        <v>0</v>
      </c>
    </row>
    <row r="408" spans="1:3" x14ac:dyDescent="0.25">
      <c r="A408" s="1">
        <v>0</v>
      </c>
      <c r="B408" s="1">
        <v>0</v>
      </c>
      <c r="C408">
        <v>0</v>
      </c>
    </row>
    <row r="409" spans="1:3" x14ac:dyDescent="0.25">
      <c r="A409" s="1">
        <v>0</v>
      </c>
      <c r="B409" s="1">
        <v>0</v>
      </c>
      <c r="C409">
        <v>0</v>
      </c>
    </row>
    <row r="410" spans="1:3" x14ac:dyDescent="0.25">
      <c r="A410" s="1">
        <v>0</v>
      </c>
      <c r="B410" s="1">
        <v>0</v>
      </c>
      <c r="C410">
        <v>0</v>
      </c>
    </row>
    <row r="411" spans="1:3" x14ac:dyDescent="0.25">
      <c r="A411" s="1">
        <v>0</v>
      </c>
      <c r="B411" s="1">
        <v>0</v>
      </c>
      <c r="C411">
        <v>0</v>
      </c>
    </row>
    <row r="412" spans="1:3" x14ac:dyDescent="0.25">
      <c r="A412" s="1">
        <v>0</v>
      </c>
      <c r="B412" s="1">
        <v>0</v>
      </c>
      <c r="C412">
        <v>0</v>
      </c>
    </row>
    <row r="413" spans="1:3" x14ac:dyDescent="0.25">
      <c r="A413" s="1">
        <v>0</v>
      </c>
      <c r="B413" s="1">
        <v>0</v>
      </c>
      <c r="C413">
        <v>0</v>
      </c>
    </row>
    <row r="414" spans="1:3" x14ac:dyDescent="0.25">
      <c r="A414" s="1">
        <v>0</v>
      </c>
      <c r="B414" s="1">
        <v>0</v>
      </c>
      <c r="C414">
        <v>0</v>
      </c>
    </row>
    <row r="415" spans="1:3" x14ac:dyDescent="0.25">
      <c r="A415" s="1">
        <v>0</v>
      </c>
      <c r="B415" s="1">
        <v>0</v>
      </c>
      <c r="C415">
        <v>0</v>
      </c>
    </row>
    <row r="416" spans="1:3" x14ac:dyDescent="0.25">
      <c r="A416" s="1">
        <v>0</v>
      </c>
      <c r="B416" s="1">
        <v>0</v>
      </c>
      <c r="C416">
        <v>0</v>
      </c>
    </row>
    <row r="417" spans="1:3" x14ac:dyDescent="0.25">
      <c r="A417" s="1">
        <v>0</v>
      </c>
      <c r="B417" s="1">
        <v>0</v>
      </c>
      <c r="C417">
        <v>0</v>
      </c>
    </row>
    <row r="418" spans="1:3" x14ac:dyDescent="0.25">
      <c r="A418" s="1">
        <v>0</v>
      </c>
      <c r="B418" s="1">
        <v>0</v>
      </c>
      <c r="C418">
        <v>0</v>
      </c>
    </row>
    <row r="419" spans="1:3" x14ac:dyDescent="0.25">
      <c r="A419" s="1">
        <v>0</v>
      </c>
      <c r="B419" s="1">
        <v>0</v>
      </c>
      <c r="C419">
        <v>0</v>
      </c>
    </row>
    <row r="420" spans="1:3" x14ac:dyDescent="0.25">
      <c r="A420" s="1">
        <v>0</v>
      </c>
      <c r="B420" s="1">
        <v>0</v>
      </c>
      <c r="C420">
        <v>0</v>
      </c>
    </row>
    <row r="421" spans="1:3" x14ac:dyDescent="0.25">
      <c r="A421" s="1">
        <v>0</v>
      </c>
      <c r="B421" s="1">
        <v>0</v>
      </c>
      <c r="C421">
        <v>0</v>
      </c>
    </row>
    <row r="422" spans="1:3" x14ac:dyDescent="0.25">
      <c r="A422" s="1">
        <v>0</v>
      </c>
      <c r="B422" s="1">
        <v>0</v>
      </c>
      <c r="C422">
        <v>0</v>
      </c>
    </row>
    <row r="423" spans="1:3" x14ac:dyDescent="0.25">
      <c r="A423" s="1">
        <v>0</v>
      </c>
      <c r="B423" s="1">
        <v>0</v>
      </c>
      <c r="C423">
        <v>0</v>
      </c>
    </row>
    <row r="424" spans="1:3" x14ac:dyDescent="0.25">
      <c r="A424" s="1">
        <v>0</v>
      </c>
      <c r="B424" s="1">
        <v>0</v>
      </c>
      <c r="C424">
        <v>0</v>
      </c>
    </row>
    <row r="425" spans="1:3" x14ac:dyDescent="0.25">
      <c r="A425" s="1">
        <v>0</v>
      </c>
      <c r="B425" s="1">
        <v>0</v>
      </c>
      <c r="C425">
        <v>0</v>
      </c>
    </row>
    <row r="426" spans="1:3" x14ac:dyDescent="0.25">
      <c r="A426" s="1">
        <v>0</v>
      </c>
      <c r="B426" s="1">
        <v>0</v>
      </c>
      <c r="C426">
        <v>0</v>
      </c>
    </row>
    <row r="427" spans="1:3" x14ac:dyDescent="0.25">
      <c r="A427" s="1">
        <v>0</v>
      </c>
      <c r="B427" s="1">
        <v>0</v>
      </c>
      <c r="C427">
        <v>0</v>
      </c>
    </row>
    <row r="428" spans="1:3" x14ac:dyDescent="0.25">
      <c r="A428" s="1">
        <v>0</v>
      </c>
      <c r="B428" s="1">
        <v>0</v>
      </c>
      <c r="C428">
        <v>0</v>
      </c>
    </row>
    <row r="429" spans="1:3" x14ac:dyDescent="0.25">
      <c r="A429" s="1">
        <v>0</v>
      </c>
      <c r="B429" s="1">
        <v>0</v>
      </c>
      <c r="C429">
        <v>0</v>
      </c>
    </row>
    <row r="430" spans="1:3" x14ac:dyDescent="0.25">
      <c r="A430" s="1">
        <v>0</v>
      </c>
      <c r="B430" s="1">
        <v>0</v>
      </c>
      <c r="C430">
        <v>0</v>
      </c>
    </row>
    <row r="431" spans="1:3" x14ac:dyDescent="0.25">
      <c r="A431" s="1">
        <v>0</v>
      </c>
      <c r="B431" s="1">
        <v>0</v>
      </c>
      <c r="C431">
        <v>0</v>
      </c>
    </row>
    <row r="432" spans="1:3" x14ac:dyDescent="0.25">
      <c r="A432" s="1">
        <v>0</v>
      </c>
      <c r="B432" s="1">
        <v>0</v>
      </c>
      <c r="C432">
        <v>0</v>
      </c>
    </row>
    <row r="433" spans="1:3" x14ac:dyDescent="0.25">
      <c r="A433" s="1">
        <v>0</v>
      </c>
      <c r="B433" s="1">
        <v>0</v>
      </c>
      <c r="C433">
        <v>0</v>
      </c>
    </row>
    <row r="434" spans="1:3" x14ac:dyDescent="0.25">
      <c r="A434" s="1">
        <v>0</v>
      </c>
      <c r="B434" s="1">
        <v>0</v>
      </c>
      <c r="C434">
        <v>0</v>
      </c>
    </row>
    <row r="435" spans="1:3" x14ac:dyDescent="0.25">
      <c r="A435" s="1">
        <v>0</v>
      </c>
      <c r="B435" s="1">
        <v>0</v>
      </c>
      <c r="C435">
        <v>0</v>
      </c>
    </row>
    <row r="436" spans="1:3" x14ac:dyDescent="0.25">
      <c r="A436" s="1">
        <v>0</v>
      </c>
      <c r="B436" s="1">
        <v>0</v>
      </c>
      <c r="C436">
        <v>0</v>
      </c>
    </row>
    <row r="437" spans="1:3" x14ac:dyDescent="0.25">
      <c r="A437" s="1">
        <v>0</v>
      </c>
      <c r="B437" s="1">
        <v>0</v>
      </c>
      <c r="C437">
        <v>0</v>
      </c>
    </row>
    <row r="438" spans="1:3" x14ac:dyDescent="0.25">
      <c r="A438" s="1">
        <v>0</v>
      </c>
      <c r="B438" s="1">
        <v>0</v>
      </c>
      <c r="C438">
        <v>0</v>
      </c>
    </row>
    <row r="439" spans="1:3" x14ac:dyDescent="0.25">
      <c r="A439" s="1">
        <v>0</v>
      </c>
      <c r="B439" s="1">
        <v>0</v>
      </c>
      <c r="C439">
        <v>0</v>
      </c>
    </row>
    <row r="440" spans="1:3" x14ac:dyDescent="0.25">
      <c r="A440" s="1">
        <v>0</v>
      </c>
      <c r="B440" s="1">
        <v>0</v>
      </c>
      <c r="C440">
        <v>0</v>
      </c>
    </row>
    <row r="441" spans="1:3" x14ac:dyDescent="0.25">
      <c r="A441" s="1">
        <v>0</v>
      </c>
      <c r="B441" s="1">
        <v>0</v>
      </c>
      <c r="C441">
        <v>0</v>
      </c>
    </row>
    <row r="442" spans="1:3" x14ac:dyDescent="0.25">
      <c r="A442" s="1">
        <v>0</v>
      </c>
      <c r="B442" s="1">
        <v>0</v>
      </c>
      <c r="C442">
        <v>0</v>
      </c>
    </row>
    <row r="443" spans="1:3" x14ac:dyDescent="0.25">
      <c r="A443" s="1">
        <v>0</v>
      </c>
      <c r="B443" s="1">
        <v>0</v>
      </c>
      <c r="C443">
        <v>0</v>
      </c>
    </row>
    <row r="444" spans="1:3" x14ac:dyDescent="0.25">
      <c r="A444" s="1">
        <v>0</v>
      </c>
      <c r="B444" s="1">
        <v>0</v>
      </c>
      <c r="C444">
        <v>0</v>
      </c>
    </row>
    <row r="445" spans="1:3" x14ac:dyDescent="0.25">
      <c r="A445" s="1">
        <v>0</v>
      </c>
      <c r="B445" s="1">
        <v>0</v>
      </c>
      <c r="C445">
        <v>0</v>
      </c>
    </row>
    <row r="446" spans="1:3" x14ac:dyDescent="0.25">
      <c r="A446" s="1">
        <v>0</v>
      </c>
      <c r="B446" s="1">
        <v>0</v>
      </c>
      <c r="C446">
        <v>0</v>
      </c>
    </row>
    <row r="447" spans="1:3" x14ac:dyDescent="0.25">
      <c r="A447" s="1">
        <v>0</v>
      </c>
      <c r="B447" s="1">
        <v>0</v>
      </c>
      <c r="C447">
        <v>0</v>
      </c>
    </row>
    <row r="448" spans="1:3" x14ac:dyDescent="0.25">
      <c r="A448" s="1">
        <v>0</v>
      </c>
      <c r="B448" s="1">
        <v>0</v>
      </c>
      <c r="C448">
        <v>0</v>
      </c>
    </row>
    <row r="449" spans="1:3" x14ac:dyDescent="0.25">
      <c r="A449" s="1">
        <v>0</v>
      </c>
      <c r="B449" s="1">
        <v>0</v>
      </c>
      <c r="C449">
        <v>0</v>
      </c>
    </row>
    <row r="450" spans="1:3" x14ac:dyDescent="0.25">
      <c r="A450" s="1">
        <v>0</v>
      </c>
      <c r="B450" s="1">
        <v>0</v>
      </c>
      <c r="C450">
        <v>0</v>
      </c>
    </row>
    <row r="451" spans="1:3" x14ac:dyDescent="0.25">
      <c r="A451" s="1">
        <v>0</v>
      </c>
      <c r="B451" s="1">
        <v>0</v>
      </c>
      <c r="C451">
        <v>0</v>
      </c>
    </row>
    <row r="452" spans="1:3" x14ac:dyDescent="0.25">
      <c r="A452" s="1">
        <v>0</v>
      </c>
      <c r="B452" s="1">
        <v>0</v>
      </c>
      <c r="C452">
        <v>0</v>
      </c>
    </row>
    <row r="453" spans="1:3" x14ac:dyDescent="0.25">
      <c r="A453" s="1">
        <v>0</v>
      </c>
      <c r="B453" s="1">
        <v>0</v>
      </c>
      <c r="C453">
        <v>0</v>
      </c>
    </row>
    <row r="454" spans="1:3" x14ac:dyDescent="0.25">
      <c r="A454" s="1">
        <v>0</v>
      </c>
      <c r="B454" s="1">
        <v>0</v>
      </c>
      <c r="C454">
        <v>0</v>
      </c>
    </row>
    <row r="455" spans="1:3" x14ac:dyDescent="0.25">
      <c r="A455" s="1">
        <v>0</v>
      </c>
      <c r="B455" s="1">
        <v>0</v>
      </c>
      <c r="C455">
        <v>0</v>
      </c>
    </row>
    <row r="456" spans="1:3" x14ac:dyDescent="0.25">
      <c r="A456" s="1">
        <v>0</v>
      </c>
      <c r="B456" s="1">
        <v>0</v>
      </c>
      <c r="C456">
        <v>0</v>
      </c>
    </row>
    <row r="457" spans="1:3" x14ac:dyDescent="0.25">
      <c r="A457" s="1">
        <v>0</v>
      </c>
      <c r="B457" s="1">
        <v>0</v>
      </c>
      <c r="C457">
        <v>0</v>
      </c>
    </row>
    <row r="458" spans="1:3" x14ac:dyDescent="0.25">
      <c r="A458" s="1">
        <v>0</v>
      </c>
      <c r="B458" s="1">
        <v>0</v>
      </c>
      <c r="C458">
        <v>0</v>
      </c>
    </row>
    <row r="459" spans="1:3" x14ac:dyDescent="0.25">
      <c r="A459" s="1">
        <v>0</v>
      </c>
      <c r="B459" s="1">
        <v>0</v>
      </c>
      <c r="C459">
        <v>0</v>
      </c>
    </row>
    <row r="460" spans="1:3" x14ac:dyDescent="0.25">
      <c r="A460" s="1">
        <v>0</v>
      </c>
      <c r="B460" s="1">
        <v>0</v>
      </c>
      <c r="C460">
        <v>0</v>
      </c>
    </row>
    <row r="461" spans="1:3" x14ac:dyDescent="0.25">
      <c r="A461" s="1">
        <v>0</v>
      </c>
      <c r="B461" s="1">
        <v>0</v>
      </c>
      <c r="C461">
        <v>0</v>
      </c>
    </row>
    <row r="462" spans="1:3" x14ac:dyDescent="0.25">
      <c r="A462" s="1">
        <v>0</v>
      </c>
      <c r="B462" s="1">
        <v>0</v>
      </c>
      <c r="C462">
        <v>0</v>
      </c>
    </row>
    <row r="463" spans="1:3" x14ac:dyDescent="0.25">
      <c r="A463" s="1">
        <v>0</v>
      </c>
      <c r="B463" s="1">
        <v>0</v>
      </c>
      <c r="C463">
        <v>0</v>
      </c>
    </row>
    <row r="464" spans="1:3" x14ac:dyDescent="0.25">
      <c r="A464" s="1">
        <v>0</v>
      </c>
      <c r="B464" s="1">
        <v>0</v>
      </c>
      <c r="C464">
        <v>0</v>
      </c>
    </row>
    <row r="465" spans="1:3" x14ac:dyDescent="0.25">
      <c r="A465" s="1">
        <v>0</v>
      </c>
      <c r="B465" s="1">
        <v>0</v>
      </c>
      <c r="C465">
        <v>0</v>
      </c>
    </row>
    <row r="466" spans="1:3" x14ac:dyDescent="0.25">
      <c r="A466" s="1">
        <v>0</v>
      </c>
      <c r="B466" s="1">
        <v>0</v>
      </c>
      <c r="C466">
        <v>0</v>
      </c>
    </row>
    <row r="467" spans="1:3" x14ac:dyDescent="0.25">
      <c r="A467" s="1">
        <v>0</v>
      </c>
      <c r="B467" s="1">
        <v>0</v>
      </c>
      <c r="C467">
        <v>0</v>
      </c>
    </row>
    <row r="468" spans="1:3" x14ac:dyDescent="0.25">
      <c r="A468" s="1">
        <v>0</v>
      </c>
      <c r="B468" s="1">
        <v>0</v>
      </c>
      <c r="C468">
        <v>0</v>
      </c>
    </row>
    <row r="469" spans="1:3" x14ac:dyDescent="0.25">
      <c r="A469" s="1">
        <v>0</v>
      </c>
      <c r="B469" s="1">
        <v>0</v>
      </c>
      <c r="C469">
        <v>0</v>
      </c>
    </row>
    <row r="470" spans="1:3" x14ac:dyDescent="0.25">
      <c r="A470" s="1">
        <v>0</v>
      </c>
      <c r="B470" s="1">
        <v>0</v>
      </c>
      <c r="C470">
        <v>0</v>
      </c>
    </row>
    <row r="471" spans="1:3" x14ac:dyDescent="0.25">
      <c r="A471" s="1">
        <v>0</v>
      </c>
      <c r="B471" s="1">
        <v>0</v>
      </c>
      <c r="C471">
        <v>0</v>
      </c>
    </row>
    <row r="472" spans="1:3" x14ac:dyDescent="0.25">
      <c r="A472" s="1">
        <v>0</v>
      </c>
      <c r="B472" s="1">
        <v>0</v>
      </c>
      <c r="C472">
        <v>0</v>
      </c>
    </row>
    <row r="473" spans="1:3" x14ac:dyDescent="0.25">
      <c r="A473" s="1">
        <v>0</v>
      </c>
      <c r="B473" s="1">
        <v>0</v>
      </c>
      <c r="C473">
        <v>0</v>
      </c>
    </row>
    <row r="474" spans="1:3" x14ac:dyDescent="0.25">
      <c r="A474" s="1">
        <v>0</v>
      </c>
      <c r="B474" s="1">
        <v>0</v>
      </c>
      <c r="C474">
        <v>0</v>
      </c>
    </row>
    <row r="475" spans="1:3" x14ac:dyDescent="0.25">
      <c r="A475" s="1">
        <v>0</v>
      </c>
      <c r="B475" s="1">
        <v>0</v>
      </c>
      <c r="C475">
        <v>0</v>
      </c>
    </row>
    <row r="476" spans="1:3" x14ac:dyDescent="0.25">
      <c r="A476" s="1">
        <v>0</v>
      </c>
      <c r="B476" s="1">
        <v>0</v>
      </c>
      <c r="C476">
        <v>0</v>
      </c>
    </row>
    <row r="477" spans="1:3" x14ac:dyDescent="0.25">
      <c r="A477" s="1">
        <v>0</v>
      </c>
      <c r="B477" s="1">
        <v>0</v>
      </c>
      <c r="C477">
        <v>0</v>
      </c>
    </row>
    <row r="478" spans="1:3" x14ac:dyDescent="0.25">
      <c r="A478" s="1">
        <v>0</v>
      </c>
      <c r="B478" s="1">
        <v>0</v>
      </c>
      <c r="C478">
        <v>0</v>
      </c>
    </row>
    <row r="479" spans="1:3" x14ac:dyDescent="0.25">
      <c r="A479" s="1">
        <v>0</v>
      </c>
      <c r="B479" s="1">
        <v>0</v>
      </c>
      <c r="C479">
        <v>0</v>
      </c>
    </row>
    <row r="480" spans="1:3" x14ac:dyDescent="0.25">
      <c r="A480" s="1">
        <v>0</v>
      </c>
      <c r="B480" s="1">
        <v>0</v>
      </c>
      <c r="C480">
        <v>0</v>
      </c>
    </row>
    <row r="481" spans="1:3" x14ac:dyDescent="0.25">
      <c r="A481" s="1">
        <v>0</v>
      </c>
      <c r="B481" s="1">
        <v>0</v>
      </c>
      <c r="C481">
        <v>0</v>
      </c>
    </row>
    <row r="482" spans="1:3" x14ac:dyDescent="0.25">
      <c r="A482" s="1">
        <v>0</v>
      </c>
      <c r="B482" s="1">
        <v>0</v>
      </c>
      <c r="C482">
        <v>0</v>
      </c>
    </row>
    <row r="483" spans="1:3" x14ac:dyDescent="0.25">
      <c r="A483" s="1">
        <v>0</v>
      </c>
      <c r="B483" s="1">
        <v>0</v>
      </c>
      <c r="C483">
        <v>0</v>
      </c>
    </row>
    <row r="484" spans="1:3" x14ac:dyDescent="0.25">
      <c r="A484" s="1">
        <v>0</v>
      </c>
      <c r="B484" s="1">
        <v>0</v>
      </c>
      <c r="C484">
        <v>0</v>
      </c>
    </row>
    <row r="485" spans="1:3" x14ac:dyDescent="0.25">
      <c r="A485" s="1">
        <v>0</v>
      </c>
      <c r="B485" s="1">
        <v>0</v>
      </c>
      <c r="C485">
        <v>0</v>
      </c>
    </row>
    <row r="486" spans="1:3" x14ac:dyDescent="0.25">
      <c r="A486" s="1">
        <v>0</v>
      </c>
      <c r="B486" s="1">
        <v>0</v>
      </c>
      <c r="C486">
        <v>0</v>
      </c>
    </row>
    <row r="487" spans="1:3" x14ac:dyDescent="0.25">
      <c r="A487" s="1">
        <v>0</v>
      </c>
      <c r="B487" s="1">
        <v>0</v>
      </c>
      <c r="C487">
        <v>0</v>
      </c>
    </row>
    <row r="488" spans="1:3" x14ac:dyDescent="0.25">
      <c r="A488" s="1">
        <v>0</v>
      </c>
      <c r="B488" s="1">
        <v>0</v>
      </c>
      <c r="C488">
        <v>0</v>
      </c>
    </row>
    <row r="489" spans="1:3" x14ac:dyDescent="0.25">
      <c r="A489" s="1">
        <v>0</v>
      </c>
      <c r="B489" s="1">
        <v>0</v>
      </c>
      <c r="C489">
        <v>0</v>
      </c>
    </row>
    <row r="490" spans="1:3" x14ac:dyDescent="0.25">
      <c r="A490" s="1">
        <v>0</v>
      </c>
      <c r="B490" s="1">
        <v>0</v>
      </c>
      <c r="C490">
        <v>0</v>
      </c>
    </row>
    <row r="491" spans="1:3" x14ac:dyDescent="0.25">
      <c r="A491" s="1">
        <v>0</v>
      </c>
      <c r="B491" s="1">
        <v>0</v>
      </c>
      <c r="C491">
        <v>0</v>
      </c>
    </row>
    <row r="492" spans="1:3" x14ac:dyDescent="0.25">
      <c r="A492" s="1">
        <v>0</v>
      </c>
      <c r="B492" s="1">
        <v>0</v>
      </c>
      <c r="C492">
        <v>0</v>
      </c>
    </row>
    <row r="493" spans="1:3" x14ac:dyDescent="0.25">
      <c r="A493" s="1">
        <v>0</v>
      </c>
      <c r="B493" s="1">
        <v>0</v>
      </c>
      <c r="C493">
        <v>0</v>
      </c>
    </row>
    <row r="494" spans="1:3" x14ac:dyDescent="0.25">
      <c r="A494" s="1">
        <v>0</v>
      </c>
      <c r="B494" s="1">
        <v>0</v>
      </c>
      <c r="C494">
        <v>0</v>
      </c>
    </row>
    <row r="495" spans="1:3" x14ac:dyDescent="0.25">
      <c r="A495" s="1">
        <v>0</v>
      </c>
      <c r="B495" s="1">
        <v>0</v>
      </c>
      <c r="C495">
        <v>0</v>
      </c>
    </row>
    <row r="496" spans="1:3" x14ac:dyDescent="0.25">
      <c r="A496" s="1">
        <v>0</v>
      </c>
      <c r="B496" s="1">
        <v>0</v>
      </c>
      <c r="C496">
        <v>0</v>
      </c>
    </row>
    <row r="497" spans="1:3" x14ac:dyDescent="0.25">
      <c r="A497" s="1">
        <v>0</v>
      </c>
      <c r="B497" s="1">
        <v>0</v>
      </c>
      <c r="C497">
        <v>0</v>
      </c>
    </row>
    <row r="498" spans="1:3" x14ac:dyDescent="0.25">
      <c r="A498" s="1">
        <v>0</v>
      </c>
      <c r="B498" s="1">
        <v>0</v>
      </c>
      <c r="C498">
        <v>0</v>
      </c>
    </row>
    <row r="499" spans="1:3" x14ac:dyDescent="0.25">
      <c r="A499" s="1">
        <v>0</v>
      </c>
      <c r="B499" s="1">
        <v>0</v>
      </c>
      <c r="C499">
        <v>0</v>
      </c>
    </row>
    <row r="500" spans="1:3" x14ac:dyDescent="0.25">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2.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SharedWithUsers xmlns="a90b905c-b97c-428b-8612-fd2117087ed6">
      <UserInfo>
        <DisplayName/>
        <AccountId xsi:nil="true"/>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CCF639F-047F-604C-8192-BC4D4AA0351E}">
  <ds:schemaRefs>
    <ds:schemaRef ds:uri="http://schemas.microsoft.com/DataMashup"/>
  </ds:schemaRefs>
</ds:datastoreItem>
</file>

<file path=customXml/itemProps2.xml><?xml version="1.0" encoding="utf-8"?>
<ds:datastoreItem xmlns:ds="http://schemas.openxmlformats.org/officeDocument/2006/customXml" ds:itemID="{EEBA4B1D-7F38-43FC-9C9A-B27D87B4CA08}">
  <ds:schemaRefs>
    <ds:schemaRef ds:uri="http://schemas.microsoft.com/office/2006/metadata/properties"/>
    <ds:schemaRef ds:uri="http://schemas.microsoft.com/office/infopath/2007/PartnerControls"/>
    <ds:schemaRef ds:uri="a90b905c-b97c-428b-8612-fd2117087ed6"/>
    <ds:schemaRef ds:uri="169dfd1c-4089-4e06-927d-add0534611cf"/>
  </ds:schemaRefs>
</ds:datastoreItem>
</file>

<file path=customXml/itemProps3.xml><?xml version="1.0" encoding="utf-8"?>
<ds:datastoreItem xmlns:ds="http://schemas.openxmlformats.org/officeDocument/2006/customXml" ds:itemID="{134234AB-F2E8-44F1-906E-9138585AE9DA}">
  <ds:schemaRefs>
    <ds:schemaRef ds:uri="http://schemas.microsoft.com/sharepoint/v3/contenttype/forms"/>
  </ds:schemaRefs>
</ds:datastoreItem>
</file>

<file path=customXml/itemProps4.xml><?xml version="1.0" encoding="utf-8"?>
<ds:datastoreItem xmlns:ds="http://schemas.openxmlformats.org/officeDocument/2006/customXml" ds:itemID="{CBBA4F3F-DD45-45E4-8E98-47EDFE49F0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9dfd1c-4089-4e06-927d-add0534611cf"/>
    <ds:schemaRef ds:uri="a90b905c-b97c-428b-8612-fd2117087e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SIPRA</vt:lpstr>
      <vt:lpstr>Aptitud final</vt:lpstr>
      <vt:lpstr>UFH lider</vt:lpstr>
      <vt:lpstr>Diccionario Sharepoint</vt:lpstr>
    </vt:vector>
  </TitlesOfParts>
  <Manager/>
  <Company>HP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Isabel Cristina Laiseca Carrion</cp:lastModifiedBy>
  <cp:revision/>
  <dcterms:created xsi:type="dcterms:W3CDTF">2023-06-01T14:44:35Z</dcterms:created>
  <dcterms:modified xsi:type="dcterms:W3CDTF">2025-07-21T17:19:54Z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ies>
</file>