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ntioquia/Marinilla - Antioquia/10. DTS Consolidado/ANEXOS/"/>
    </mc:Choice>
  </mc:AlternateContent>
  <xr:revisionPtr revIDLastSave="9" documentId="8_{19E2C384-1E56-4783-96DE-166504AF6346}" xr6:coauthVersionLast="47" xr6:coauthVersionMax="47" xr10:uidLastSave="{D5BEBF73-6913-47C4-96FB-887D9DBC75B3}"/>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SIPRA!$B$1:$G$61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1" i="13" l="1"/>
  <c r="J61" i="13"/>
  <c r="I61" i="13"/>
  <c r="H61" i="13"/>
  <c r="G61" i="13"/>
  <c r="F61" i="13"/>
  <c r="E61" i="13"/>
  <c r="D61" i="13"/>
  <c r="C61" i="13"/>
  <c r="K57" i="13"/>
  <c r="J57" i="13"/>
  <c r="I57" i="13"/>
  <c r="H57" i="13"/>
  <c r="G57" i="13"/>
  <c r="F57" i="13"/>
  <c r="E57" i="13"/>
  <c r="D57" i="13"/>
  <c r="C57" i="13"/>
  <c r="K53" i="13"/>
  <c r="J53" i="13"/>
  <c r="I53" i="13"/>
  <c r="H53" i="13"/>
  <c r="G53" i="13"/>
  <c r="F53" i="13"/>
  <c r="E53" i="13"/>
  <c r="D53" i="13"/>
  <c r="C53" i="13"/>
  <c r="K49" i="13"/>
  <c r="J49" i="13"/>
  <c r="I49" i="13"/>
  <c r="H49" i="13"/>
  <c r="G49" i="13"/>
  <c r="F49" i="13"/>
  <c r="E49" i="13"/>
  <c r="D49" i="13"/>
  <c r="C49" i="13"/>
  <c r="K45" i="13"/>
  <c r="J45" i="13"/>
  <c r="I45" i="13"/>
  <c r="H45" i="13"/>
  <c r="G45" i="13"/>
  <c r="F45" i="13"/>
  <c r="E45" i="13"/>
  <c r="D45" i="13"/>
  <c r="C45" i="13"/>
  <c r="K41" i="13"/>
  <c r="J41" i="13"/>
  <c r="I41" i="13"/>
  <c r="H41" i="13"/>
  <c r="G41" i="13"/>
  <c r="F41" i="13"/>
  <c r="E41" i="13"/>
  <c r="D41" i="13"/>
  <c r="C41" i="13"/>
  <c r="K37" i="13"/>
  <c r="J37" i="13"/>
  <c r="I37" i="13"/>
  <c r="H37" i="13"/>
  <c r="G37" i="13"/>
  <c r="F37" i="13"/>
  <c r="E37" i="13"/>
  <c r="D37" i="13"/>
  <c r="C37" i="13"/>
  <c r="K33" i="13"/>
  <c r="J33" i="13"/>
  <c r="I33" i="13"/>
  <c r="H33" i="13"/>
  <c r="G33" i="13"/>
  <c r="F33" i="13"/>
  <c r="E33" i="13"/>
  <c r="D33" i="13"/>
  <c r="C33" i="13"/>
  <c r="K29" i="13"/>
  <c r="J29" i="13"/>
  <c r="I29" i="13"/>
  <c r="H29" i="13"/>
  <c r="G29" i="13"/>
  <c r="F29" i="13"/>
  <c r="E29" i="13"/>
  <c r="D29" i="13"/>
  <c r="C29" i="13"/>
  <c r="K25" i="13"/>
  <c r="J25" i="13"/>
  <c r="I25" i="13"/>
  <c r="H25" i="13"/>
  <c r="G25" i="13"/>
  <c r="F25" i="13"/>
  <c r="E25" i="13"/>
  <c r="D25" i="13"/>
  <c r="C25" i="13"/>
  <c r="K21" i="13"/>
  <c r="J21" i="13"/>
  <c r="I21" i="13"/>
  <c r="H21" i="13"/>
  <c r="G21" i="13"/>
  <c r="F21" i="13"/>
  <c r="E21" i="13"/>
  <c r="D21" i="13"/>
  <c r="C21" i="13"/>
  <c r="K17" i="13"/>
  <c r="J17" i="13"/>
  <c r="I17" i="13"/>
  <c r="H17" i="13"/>
  <c r="G17" i="13"/>
  <c r="F17" i="13"/>
  <c r="E17" i="13"/>
  <c r="D17" i="13"/>
  <c r="C17" i="13"/>
  <c r="K13" i="13"/>
  <c r="J13" i="13"/>
  <c r="I13" i="13"/>
  <c r="H13" i="13"/>
  <c r="G13" i="13"/>
  <c r="F13" i="13"/>
  <c r="E13" i="13"/>
  <c r="D13" i="13"/>
  <c r="C13" i="13"/>
  <c r="K9" i="13"/>
  <c r="J9" i="13"/>
  <c r="I9" i="13"/>
  <c r="H9" i="13"/>
  <c r="G9" i="13"/>
  <c r="F9" i="13"/>
  <c r="E9" i="13"/>
  <c r="D9" i="13"/>
  <c r="C9" i="13"/>
  <c r="D5" i="13"/>
  <c r="E5" i="13"/>
  <c r="F5" i="13"/>
  <c r="G5" i="13"/>
  <c r="H5" i="13"/>
  <c r="I5" i="13"/>
  <c r="J5" i="13"/>
  <c r="K5" i="13"/>
  <c r="C5" i="13"/>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AP102" i="12" s="1"/>
  <c r="M102" i="12"/>
  <c r="L102" i="12"/>
  <c r="K102" i="12"/>
  <c r="J102" i="12"/>
  <c r="I102" i="12"/>
  <c r="H102" i="12"/>
  <c r="G102" i="12"/>
  <c r="F102" i="12"/>
  <c r="E102" i="12"/>
  <c r="D102" i="12"/>
  <c r="C102" i="12"/>
  <c r="B102" i="12"/>
  <c r="AQ102" i="12" s="1"/>
  <c r="AS57" i="12" l="1"/>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<sst xmlns="http://schemas.openxmlformats.org/spreadsheetml/2006/main" count="174" uniqueCount="54">
  <si>
    <t>UFH</t>
  </si>
  <si>
    <t>avicultura_postura</t>
  </si>
  <si>
    <t>ganaderia_leche</t>
  </si>
  <si>
    <t>aguacate_hass</t>
  </si>
  <si>
    <t>frijol</t>
  </si>
  <si>
    <t xml:space="preserve">lechuga </t>
  </si>
  <si>
    <t>maiz_blanco</t>
  </si>
  <si>
    <t>papa</t>
  </si>
  <si>
    <t>pimenton</t>
  </si>
  <si>
    <t>tomate_invernadero</t>
  </si>
  <si>
    <t>03Kb-73</t>
  </si>
  <si>
    <t>Área total</t>
  </si>
  <si>
    <t>Apto</t>
  </si>
  <si>
    <t>No apto</t>
  </si>
  <si>
    <t>% aptitud</t>
  </si>
  <si>
    <t>03Kbs1-73</t>
  </si>
  <si>
    <t>03Lb-73</t>
  </si>
  <si>
    <t>04Ka-67</t>
  </si>
  <si>
    <t>04Kc-67</t>
  </si>
  <si>
    <t>04La-67</t>
  </si>
  <si>
    <t>06Kd-55</t>
  </si>
  <si>
    <t>06Kd2s1-55</t>
  </si>
  <si>
    <t>06Ld2s1-55</t>
  </si>
  <si>
    <t>07Ke-49</t>
  </si>
  <si>
    <t>07Pe-49</t>
  </si>
  <si>
    <t>08Ke2s1-44</t>
  </si>
  <si>
    <t>10Kf-30</t>
  </si>
  <si>
    <t>10Kf2s1-30</t>
  </si>
  <si>
    <t>10Pf2s1-30</t>
  </si>
  <si>
    <t>frijol_voluble</t>
  </si>
  <si>
    <t>zanahoria</t>
  </si>
  <si>
    <t>Canastas Agrícolas</t>
  </si>
  <si>
    <t>Total Canastas</t>
  </si>
  <si>
    <t>Área aplicable (ha)</t>
  </si>
  <si>
    <t>Área aplicable (porcentaje)</t>
  </si>
  <si>
    <t>Flex UFH</t>
  </si>
  <si>
    <t>Total</t>
  </si>
  <si>
    <t>Canastas</t>
  </si>
  <si>
    <t>X</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</si>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</sst>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399975585192419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7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8" fillId="12" borderId="1" xfId="0" applyFont="1" applyFill="1" applyBorder="1" applyAlignment="1">
      <alignment horizontal="center" vertical="center"/>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4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ajonjoli</v>
          </cell>
          <cell r="C11" t="str">
            <v>ajonjolí</v>
          </cell>
        </row>
        <row r="12">
          <cell r="A12" t="str">
            <v>agricola</v>
          </cell>
          <cell r="B12" t="str">
            <v>algodon</v>
          </cell>
          <cell r="C12" t="str">
            <v>algodón</v>
          </cell>
        </row>
        <row r="13">
          <cell r="A13" t="str">
            <v>pecuaria</v>
          </cell>
          <cell r="B13" t="str">
            <v>apicultura</v>
          </cell>
          <cell r="C13" t="str">
            <v>apicultura</v>
          </cell>
        </row>
        <row r="14">
          <cell r="A14" t="str">
            <v>agricola</v>
          </cell>
          <cell r="B14" t="str">
            <v>arracacha</v>
          </cell>
          <cell r="C14" t="str">
            <v>arracacha</v>
          </cell>
        </row>
        <row r="15">
          <cell r="A15" t="str">
            <v>agricola</v>
          </cell>
          <cell r="B15" t="str">
            <v>arroz_riego</v>
          </cell>
          <cell r="C15" t="str">
            <v>arroz riego</v>
          </cell>
        </row>
        <row r="16">
          <cell r="A16" t="str">
            <v>agricola</v>
          </cell>
          <cell r="B16" t="str">
            <v>arroz_secano</v>
          </cell>
          <cell r="C16" t="str">
            <v>arroz secano</v>
          </cell>
        </row>
        <row r="17">
          <cell r="A17" t="str">
            <v>agricola</v>
          </cell>
          <cell r="B17" t="str">
            <v>arroz_secano_manual</v>
          </cell>
          <cell r="C17" t="str">
            <v>arroz secano manual</v>
          </cell>
        </row>
        <row r="18">
          <cell r="A18" t="str">
            <v>agricola</v>
          </cell>
          <cell r="B18" t="str">
            <v>arveja</v>
          </cell>
          <cell r="C18" t="str">
            <v>arveja</v>
          </cell>
        </row>
        <row r="19">
          <cell r="A19" t="str">
            <v>agricola</v>
          </cell>
          <cell r="B19" t="str">
            <v>asai</v>
          </cell>
          <cell r="C19" t="str">
            <v>açaí</v>
          </cell>
        </row>
        <row r="20">
          <cell r="A20" t="str">
            <v>agricola</v>
          </cell>
          <cell r="B20" t="str">
            <v>asai_platano</v>
          </cell>
          <cell r="C20" t="str">
            <v>açaí en asocio con plátano</v>
          </cell>
        </row>
        <row r="21">
          <cell r="A21" t="str">
            <v>agricola</v>
          </cell>
          <cell r="B21" t="str">
            <v>asai_cacao</v>
          </cell>
          <cell r="C21" t="str">
            <v>açaí en asocio con cacao</v>
          </cell>
        </row>
        <row r="22">
          <cell r="A22" t="str">
            <v>pecuaria</v>
          </cell>
          <cell r="B22" t="str">
            <v>avicultura_engorde</v>
          </cell>
          <cell r="C22" t="str">
            <v>avicultura de engorde</v>
          </cell>
        </row>
        <row r="23">
          <cell r="A23" t="str">
            <v>pecuaria</v>
          </cell>
          <cell r="B23" t="str">
            <v>avicultura_postura</v>
          </cell>
          <cell r="C23" t="str">
            <v>avicultura de postura</v>
          </cell>
        </row>
        <row r="24">
          <cell r="A24" t="str">
            <v>agricola</v>
          </cell>
          <cell r="B24" t="str">
            <v>banano</v>
          </cell>
          <cell r="C24" t="str">
            <v>banano</v>
          </cell>
        </row>
        <row r="25">
          <cell r="A25" t="str">
            <v>agricola</v>
          </cell>
          <cell r="B25" t="str">
            <v>batata</v>
          </cell>
          <cell r="C25" t="str">
            <v>batata</v>
          </cell>
        </row>
        <row r="26">
          <cell r="A26" t="str">
            <v>agricola</v>
          </cell>
          <cell r="B26" t="str">
            <v>berenjena</v>
          </cell>
          <cell r="C26" t="str">
            <v>berenjena</v>
          </cell>
        </row>
        <row r="27">
          <cell r="A27" t="str">
            <v>agricola</v>
          </cell>
          <cell r="B27" t="str">
            <v>bijao</v>
          </cell>
          <cell r="C27" t="str">
            <v>bijao</v>
          </cell>
        </row>
        <row r="28">
          <cell r="A28" t="str">
            <v>agricola</v>
          </cell>
          <cell r="B28" t="str">
            <v>brocoli</v>
          </cell>
          <cell r="C28" t="str">
            <v>brócoli</v>
          </cell>
        </row>
        <row r="29">
          <cell r="A29" t="str">
            <v>pecuaria</v>
          </cell>
          <cell r="B29" t="str">
            <v>bufalos</v>
          </cell>
          <cell r="C29" t="str">
            <v>búfalos</v>
          </cell>
        </row>
        <row r="30">
          <cell r="A30" t="str">
            <v>agricola</v>
          </cell>
          <cell r="B30" t="str">
            <v>cacao</v>
          </cell>
          <cell r="C30" t="str">
            <v>cacao</v>
          </cell>
        </row>
        <row r="31">
          <cell r="A31" t="str">
            <v>agricola</v>
          </cell>
          <cell r="B31" t="str">
            <v>cacao_aguacate_criollo</v>
          </cell>
          <cell r="C31" t="str">
            <v>cacao en asocio con aguacate criollo</v>
          </cell>
        </row>
        <row r="32">
          <cell r="A32" t="str">
            <v>agricola</v>
          </cell>
          <cell r="B32" t="str">
            <v>cacao_aguacate_papelillo</v>
          </cell>
          <cell r="C32" t="str">
            <v>cacao en asocio con aguacate papelillo</v>
          </cell>
        </row>
        <row r="33">
          <cell r="A33" t="str">
            <v>agricola</v>
          </cell>
          <cell r="B33" t="str">
            <v>cacao_banano</v>
          </cell>
          <cell r="C33" t="str">
            <v>cacao en asocio con banano</v>
          </cell>
        </row>
        <row r="34">
          <cell r="A34" t="str">
            <v>agricola</v>
          </cell>
          <cell r="B34" t="str">
            <v>cacao_banano_aguacate</v>
          </cell>
          <cell r="C34" t="str">
            <v>cacao en asocio con banano y aguacate</v>
          </cell>
        </row>
        <row r="35">
          <cell r="A35" t="str">
            <v>agricola</v>
          </cell>
          <cell r="B35" t="str">
            <v>cacao_banano_aguacate_mandarina_naranja</v>
          </cell>
          <cell r="C35" t="str">
            <v>cacao en asocio con banano,aguacate, mandarina y naranja</v>
          </cell>
        </row>
        <row r="36">
          <cell r="A36" t="str">
            <v>agricola</v>
          </cell>
          <cell r="B36" t="str">
            <v>cacao_platano</v>
          </cell>
          <cell r="C36" t="str">
            <v>cacao en asocio con plátano</v>
          </cell>
        </row>
        <row r="37">
          <cell r="A37" t="str">
            <v>agricola</v>
          </cell>
          <cell r="B37" t="str">
            <v>cacao_platano_limon</v>
          </cell>
          <cell r="C37" t="str">
            <v>cacao plátano limón</v>
          </cell>
        </row>
        <row r="38">
          <cell r="A38" t="str">
            <v>agricola</v>
          </cell>
          <cell r="B38" t="str">
            <v>cacao_sombrio</v>
          </cell>
          <cell r="C38" t="str">
            <v>cacao sombrío</v>
          </cell>
        </row>
        <row r="39">
          <cell r="A39" t="str">
            <v>agricola</v>
          </cell>
          <cell r="B39" t="str">
            <v>cachaco</v>
          </cell>
          <cell r="C39" t="str">
            <v>cachaco</v>
          </cell>
        </row>
        <row r="40">
          <cell r="A40" t="str">
            <v>agricola</v>
          </cell>
          <cell r="B40" t="str">
            <v>cafe</v>
          </cell>
          <cell r="C40" t="str">
            <v>café</v>
          </cell>
        </row>
        <row r="41">
          <cell r="A41" t="str">
            <v>agricola</v>
          </cell>
          <cell r="B41" t="str">
            <v>cafe_aguacate</v>
          </cell>
          <cell r="C41" t="str">
            <v>café en asocio con aguacate</v>
          </cell>
        </row>
        <row r="42">
          <cell r="A42" t="str">
            <v>agricola</v>
          </cell>
          <cell r="B42" t="str">
            <v>cafe_frijol_arbustivo</v>
          </cell>
          <cell r="C42" t="str">
            <v>café en asocio con frijol arbustivo</v>
          </cell>
        </row>
        <row r="43">
          <cell r="A43" t="str">
            <v>agricola</v>
          </cell>
          <cell r="B43" t="str">
            <v>cafe_maiz</v>
          </cell>
          <cell r="C43" t="str">
            <v>café en asocio con maíz</v>
          </cell>
        </row>
        <row r="44">
          <cell r="A44" t="str">
            <v>agricola</v>
          </cell>
          <cell r="B44" t="str">
            <v>cafe_platano</v>
          </cell>
          <cell r="C44" t="str">
            <v>café en asocio con plátano</v>
          </cell>
        </row>
        <row r="45">
          <cell r="A45" t="str">
            <v>agricola</v>
          </cell>
          <cell r="B45" t="str">
            <v>cafe_platano_frutales_forestal</v>
          </cell>
          <cell r="C45" t="str">
            <v>café en asocio con plátano, frutales y sistema forestal</v>
          </cell>
        </row>
        <row r="46">
          <cell r="A46" t="str">
            <v>agricola</v>
          </cell>
          <cell r="B46" t="str">
            <v>cafe_sombrio</v>
          </cell>
          <cell r="C46" t="str">
            <v>Café sombrío</v>
          </cell>
        </row>
        <row r="47">
          <cell r="A47" t="str">
            <v>agricola</v>
          </cell>
          <cell r="B47" t="str">
            <v>calabacin</v>
          </cell>
          <cell r="C47" t="str">
            <v>calabacín</v>
          </cell>
        </row>
        <row r="48">
          <cell r="A48" t="str">
            <v>pecuaria</v>
          </cell>
          <cell r="B48" t="str">
            <v>camaron</v>
          </cell>
          <cell r="C48" t="str">
            <v>camarón</v>
          </cell>
        </row>
        <row r="49">
          <cell r="A49" t="str">
            <v>agricola</v>
          </cell>
          <cell r="B49" t="str">
            <v>cana</v>
          </cell>
          <cell r="C49" t="str">
            <v>caña</v>
          </cell>
        </row>
        <row r="50">
          <cell r="A50" t="str">
            <v>agricola</v>
          </cell>
          <cell r="B50" t="str">
            <v>cana_flecha</v>
          </cell>
          <cell r="C50" t="str">
            <v>caña flecha</v>
          </cell>
        </row>
        <row r="51">
          <cell r="A51" t="str">
            <v>agricola</v>
          </cell>
          <cell r="B51" t="str">
            <v>cana_panelera</v>
          </cell>
          <cell r="C51" t="str">
            <v>caña panelera</v>
          </cell>
        </row>
        <row r="52">
          <cell r="A52" t="str">
            <v>pecuaria</v>
          </cell>
          <cell r="B52" t="str">
            <v>caprinos</v>
          </cell>
          <cell r="C52" t="str">
            <v>caprinos</v>
          </cell>
        </row>
        <row r="53">
          <cell r="A53" t="str">
            <v>agricola</v>
          </cell>
          <cell r="B53" t="str">
            <v>caucho</v>
          </cell>
          <cell r="C53" t="str">
            <v>caucho</v>
          </cell>
        </row>
        <row r="54">
          <cell r="A54" t="str">
            <v>agricola</v>
          </cell>
          <cell r="B54" t="str">
            <v>cebolla_bulbo</v>
          </cell>
          <cell r="C54" t="str">
            <v>cebolla bulbo</v>
          </cell>
        </row>
        <row r="55">
          <cell r="A55" t="str">
            <v>agricola</v>
          </cell>
          <cell r="B55" t="str">
            <v>cebolla_junca</v>
          </cell>
          <cell r="C55" t="str">
            <v>cebolla junca</v>
          </cell>
        </row>
        <row r="56">
          <cell r="A56" t="str">
            <v>agricola</v>
          </cell>
          <cell r="B56" t="str">
            <v>chontaduro</v>
          </cell>
          <cell r="C56" t="str">
            <v>chontaduro</v>
          </cell>
        </row>
        <row r="57">
          <cell r="A57" t="str">
            <v>agricola</v>
          </cell>
          <cell r="B57" t="str">
            <v>cilantro</v>
          </cell>
          <cell r="C57" t="str">
            <v>cilantro</v>
          </cell>
        </row>
        <row r="58">
          <cell r="A58" t="str">
            <v>agricola</v>
          </cell>
          <cell r="B58" t="str">
            <v>cilantro_morron</v>
          </cell>
          <cell r="C58" t="str">
            <v>cilantro morrón</v>
          </cell>
        </row>
        <row r="59">
          <cell r="A59" t="str">
            <v>agricola</v>
          </cell>
          <cell r="B59" t="str">
            <v>cilantro_repollo</v>
          </cell>
          <cell r="C59" t="str">
            <v>cilantro_repollo</v>
          </cell>
        </row>
        <row r="60">
          <cell r="A60" t="str">
            <v>agricola</v>
          </cell>
          <cell r="B60" t="str">
            <v>ciruela</v>
          </cell>
          <cell r="C60" t="str">
            <v>ciruela</v>
          </cell>
        </row>
        <row r="61">
          <cell r="A61" t="str">
            <v>agricola</v>
          </cell>
          <cell r="B61" t="str">
            <v>ciruela_castilla</v>
          </cell>
          <cell r="C61" t="str">
            <v>ciruela castilla</v>
          </cell>
        </row>
        <row r="62">
          <cell r="A62" t="str">
            <v>agricola</v>
          </cell>
          <cell r="B62" t="str">
            <v>ciruela_costena</v>
          </cell>
          <cell r="C62" t="str">
            <v>ciruela costeña</v>
          </cell>
        </row>
        <row r="63">
          <cell r="A63" t="str">
            <v>agricola</v>
          </cell>
          <cell r="B63" t="str">
            <v>citricos</v>
          </cell>
          <cell r="C63" t="str">
            <v>cítricos</v>
          </cell>
        </row>
        <row r="64">
          <cell r="A64" t="str">
            <v>agricola</v>
          </cell>
          <cell r="B64" t="str">
            <v>coco</v>
          </cell>
          <cell r="C64" t="str">
            <v>coco</v>
          </cell>
        </row>
        <row r="65">
          <cell r="A65" t="str">
            <v>pecuaria</v>
          </cell>
          <cell r="B65" t="str">
            <v>codornices</v>
          </cell>
          <cell r="C65" t="str">
            <v>codornices</v>
          </cell>
        </row>
        <row r="66">
          <cell r="A66" t="str">
            <v>agricola</v>
          </cell>
          <cell r="B66" t="str">
            <v>coliflor</v>
          </cell>
          <cell r="C66" t="str">
            <v>coliflor</v>
          </cell>
        </row>
        <row r="67">
          <cell r="A67" t="str">
            <v>pecuaria</v>
          </cell>
          <cell r="B67" t="str">
            <v>cunicultura</v>
          </cell>
          <cell r="C67" t="str">
            <v>cunicultura</v>
          </cell>
        </row>
        <row r="68">
          <cell r="A68" t="str">
            <v>pecuaria</v>
          </cell>
          <cell r="B68" t="str">
            <v>cuyicultura</v>
          </cell>
          <cell r="C68" t="str">
            <v>cuyicultura</v>
          </cell>
        </row>
        <row r="69">
          <cell r="A69" t="str">
            <v>agricola</v>
          </cell>
          <cell r="B69" t="str">
            <v>esparrago</v>
          </cell>
          <cell r="C69" t="str">
            <v>espárrago</v>
          </cell>
        </row>
        <row r="70">
          <cell r="A70" t="str">
            <v>agricola</v>
          </cell>
          <cell r="B70" t="str">
            <v>espinaca</v>
          </cell>
          <cell r="C70" t="str">
            <v>espinaca</v>
          </cell>
        </row>
        <row r="71">
          <cell r="A71" t="str">
            <v>agricola</v>
          </cell>
          <cell r="B71" t="str">
            <v>fique</v>
          </cell>
          <cell r="C71" t="str">
            <v>fique</v>
          </cell>
        </row>
        <row r="72">
          <cell r="A72" t="str">
            <v>agricola</v>
          </cell>
          <cell r="B72" t="str">
            <v>frijol</v>
          </cell>
          <cell r="C72" t="str">
            <v>frijol</v>
          </cell>
        </row>
        <row r="73">
          <cell r="A73" t="str">
            <v>agricola</v>
          </cell>
          <cell r="B73" t="str">
            <v>frijol_arbustivo</v>
          </cell>
          <cell r="C73" t="str">
            <v>frjiol arbustivo</v>
          </cell>
        </row>
        <row r="74">
          <cell r="A74" t="str">
            <v>agricola</v>
          </cell>
          <cell r="B74" t="str">
            <v>frijol_cabeza_negra</v>
          </cell>
          <cell r="C74" t="str">
            <v>frijol cabeza negra</v>
          </cell>
        </row>
        <row r="75">
          <cell r="A75" t="str">
            <v>agricola</v>
          </cell>
          <cell r="B75" t="str">
            <v>frijol_caraota</v>
          </cell>
          <cell r="C75" t="str">
            <v>frijol caraota</v>
          </cell>
        </row>
        <row r="76">
          <cell r="A76" t="str">
            <v>agricola</v>
          </cell>
          <cell r="B76" t="str">
            <v>frijol_caupi</v>
          </cell>
          <cell r="C76" t="str">
            <v>frijol caupí</v>
          </cell>
        </row>
        <row r="77">
          <cell r="A77" t="str">
            <v>agricola</v>
          </cell>
          <cell r="B77" t="str">
            <v>frijol_rosado_zaragoza</v>
          </cell>
          <cell r="C77" t="str">
            <v>frijol rosado zaragoza</v>
          </cell>
        </row>
        <row r="78">
          <cell r="A78" t="str">
            <v>agricola</v>
          </cell>
          <cell r="B78" t="str">
            <v>frijol_voluble</v>
          </cell>
          <cell r="C78" t="str">
            <v>frijol voluble</v>
          </cell>
        </row>
        <row r="79">
          <cell r="A79" t="str">
            <v>agricola</v>
          </cell>
          <cell r="B79" t="str">
            <v>frijol_zaragoza</v>
          </cell>
          <cell r="C79" t="str">
            <v>frijol zaragoza</v>
          </cell>
        </row>
        <row r="80">
          <cell r="A80" t="str">
            <v>agricola</v>
          </cell>
          <cell r="B80" t="str">
            <v>frijol_zaragoza</v>
          </cell>
          <cell r="C80" t="str">
            <v>frijol zaragoza</v>
          </cell>
        </row>
        <row r="81">
          <cell r="A81" t="str">
            <v>pecuaria</v>
          </cell>
          <cell r="B81" t="str">
            <v>ganaderia_carne</v>
          </cell>
          <cell r="C81" t="str">
            <v>ganadería de carne</v>
          </cell>
        </row>
        <row r="82">
          <cell r="A82" t="str">
            <v>pecuaria</v>
          </cell>
          <cell r="B82" t="str">
            <v>ganaderia_cria</v>
          </cell>
          <cell r="C82" t="str">
            <v>ganadería de cría</v>
          </cell>
        </row>
        <row r="83">
          <cell r="A83" t="str">
            <v>pecuaria</v>
          </cell>
          <cell r="B83" t="str">
            <v>ganaderia_dp</v>
          </cell>
          <cell r="C83" t="str">
            <v>ganadería doble propósito</v>
          </cell>
        </row>
        <row r="84">
          <cell r="A84" t="str">
            <v>pecuaria</v>
          </cell>
          <cell r="B84" t="str">
            <v>ganaderia_leche</v>
          </cell>
          <cell r="C84" t="str">
            <v>ganadería de leche</v>
          </cell>
        </row>
        <row r="85">
          <cell r="A85" t="str">
            <v>agricola</v>
          </cell>
          <cell r="B85" t="str">
            <v>granadilla</v>
          </cell>
          <cell r="C85" t="str">
            <v>granadilla</v>
          </cell>
        </row>
        <row r="86">
          <cell r="A86" t="str">
            <v>agricola</v>
          </cell>
          <cell r="B86" t="str">
            <v>guandul</v>
          </cell>
          <cell r="C86" t="str">
            <v>guandul</v>
          </cell>
        </row>
        <row r="87">
          <cell r="A87" t="str">
            <v>agricola</v>
          </cell>
          <cell r="B87" t="str">
            <v>guayaba</v>
          </cell>
          <cell r="C87" t="str">
            <v>guayaba</v>
          </cell>
        </row>
        <row r="88">
          <cell r="A88" t="str">
            <v>agricola</v>
          </cell>
          <cell r="B88" t="str">
            <v>gulupa</v>
          </cell>
          <cell r="C88" t="str">
            <v>gulupa</v>
          </cell>
        </row>
        <row r="89">
          <cell r="A89" t="str">
            <v>agricola</v>
          </cell>
          <cell r="B89" t="str">
            <v>hierbabuena</v>
          </cell>
          <cell r="C89" t="str">
            <v>hierbabuena</v>
          </cell>
        </row>
        <row r="90">
          <cell r="A90" t="str">
            <v>agricola</v>
          </cell>
          <cell r="B90" t="str">
            <v>hortalizas</v>
          </cell>
          <cell r="C90" t="str">
            <v>hortalizas</v>
          </cell>
        </row>
        <row r="91">
          <cell r="A91" t="str">
            <v>agricola</v>
          </cell>
          <cell r="B91" t="str">
            <v>hortensias</v>
          </cell>
          <cell r="C91" t="str">
            <v>Hortensias</v>
          </cell>
        </row>
        <row r="92">
          <cell r="A92" t="str">
            <v>agricola</v>
          </cell>
          <cell r="B92" t="str">
            <v xml:space="preserve">lechuga </v>
          </cell>
          <cell r="C92" t="str">
            <v>lechuga</v>
          </cell>
        </row>
        <row r="93">
          <cell r="A93" t="str">
            <v>agricola</v>
          </cell>
          <cell r="B93" t="str">
            <v>lechuga_gourmet</v>
          </cell>
          <cell r="C93" t="str">
            <v>lechuga gourmet</v>
          </cell>
        </row>
        <row r="94">
          <cell r="A94" t="str">
            <v>agricola</v>
          </cell>
          <cell r="B94" t="str">
            <v>lechuga_hidroponica</v>
          </cell>
          <cell r="C94" t="str">
            <v>lechuga hidroponica</v>
          </cell>
        </row>
        <row r="95">
          <cell r="A95" t="str">
            <v>agricola</v>
          </cell>
          <cell r="B95" t="str">
            <v>limon</v>
          </cell>
          <cell r="C95" t="str">
            <v>limón</v>
          </cell>
        </row>
        <row r="96">
          <cell r="A96" t="str">
            <v>agricola</v>
          </cell>
          <cell r="B96" t="str">
            <v>limon_castilla</v>
          </cell>
          <cell r="C96" t="str">
            <v>limón de castilla</v>
          </cell>
        </row>
        <row r="97">
          <cell r="A97" t="str">
            <v>agricola</v>
          </cell>
          <cell r="B97" t="str">
            <v>limon_castilla_limon_mandarino</v>
          </cell>
          <cell r="C97" t="str">
            <v>limón de castilla y limón mandarino</v>
          </cell>
        </row>
        <row r="98">
          <cell r="A98" t="str">
            <v>agricola</v>
          </cell>
          <cell r="B98" t="str">
            <v>limon_criollo</v>
          </cell>
          <cell r="C98" t="str">
            <v>limón criollo</v>
          </cell>
        </row>
        <row r="99">
          <cell r="A99" t="str">
            <v>agricola</v>
          </cell>
          <cell r="B99" t="str">
            <v>limon_mandarina</v>
          </cell>
          <cell r="C99" t="str">
            <v xml:space="preserve">limón en asocio con mandarina </v>
          </cell>
        </row>
        <row r="100">
          <cell r="A100" t="str">
            <v>agricola</v>
          </cell>
          <cell r="B100" t="str">
            <v>limon_mandarino</v>
          </cell>
          <cell r="C100" t="str">
            <v>limón mandarino</v>
          </cell>
        </row>
        <row r="101">
          <cell r="A101" t="str">
            <v>agricola</v>
          </cell>
          <cell r="B101" t="str">
            <v>limon_tahiti</v>
          </cell>
          <cell r="C101" t="str">
            <v>limón Tahití</v>
          </cell>
        </row>
        <row r="102">
          <cell r="A102" t="str">
            <v>agricola</v>
          </cell>
          <cell r="B102" t="str">
            <v>maiz</v>
          </cell>
          <cell r="C102" t="str">
            <v>maíz</v>
          </cell>
        </row>
        <row r="103">
          <cell r="A103" t="str">
            <v>agricola</v>
          </cell>
          <cell r="B103" t="str">
            <v>maiz amarillo</v>
          </cell>
          <cell r="C103" t="str">
            <v>maíz amarillo</v>
          </cell>
        </row>
        <row r="104">
          <cell r="A104" t="str">
            <v>agricola</v>
          </cell>
          <cell r="B104" t="str">
            <v>maiz puya</v>
          </cell>
          <cell r="C104" t="str">
            <v>maíz puya</v>
          </cell>
        </row>
        <row r="105">
          <cell r="A105" t="str">
            <v>agricola</v>
          </cell>
          <cell r="B105" t="str">
            <v>maiz_amarillo</v>
          </cell>
          <cell r="C105" t="str">
            <v xml:space="preserve">Maíz amarillo </v>
          </cell>
        </row>
        <row r="106">
          <cell r="A106" t="str">
            <v>agricola</v>
          </cell>
          <cell r="B106" t="str">
            <v>maiz_amarillo_tradicional</v>
          </cell>
          <cell r="C106" t="str">
            <v>maíz amarillo  tradicional</v>
          </cell>
        </row>
        <row r="107">
          <cell r="A107" t="str">
            <v>agricola</v>
          </cell>
          <cell r="B107" t="str">
            <v>maiz_blanco</v>
          </cell>
          <cell r="C107" t="str">
            <v>Maíz blanco tradicional</v>
          </cell>
        </row>
        <row r="108">
          <cell r="A108" t="str">
            <v>agricola</v>
          </cell>
          <cell r="B108" t="str">
            <v>maiz_blanco_tradicional</v>
          </cell>
          <cell r="C108" t="str">
            <v>maíz blanco tradicional</v>
          </cell>
        </row>
        <row r="109">
          <cell r="A109" t="str">
            <v>agricola</v>
          </cell>
          <cell r="B109" t="str">
            <v>maiz_puya</v>
          </cell>
          <cell r="C109" t="str">
            <v>maíz puya</v>
          </cell>
        </row>
        <row r="110">
          <cell r="A110" t="str">
            <v>agricola</v>
          </cell>
          <cell r="B110" t="str">
            <v>maiz_tecnificado</v>
          </cell>
          <cell r="C110" t="str">
            <v>maíz tecnificado</v>
          </cell>
        </row>
        <row r="111">
          <cell r="A111" t="str">
            <v>agricola</v>
          </cell>
          <cell r="B111" t="str">
            <v>maiz_tradicional</v>
          </cell>
          <cell r="C111" t="str">
            <v>maíz tradicional</v>
          </cell>
        </row>
        <row r="112">
          <cell r="A112" t="str">
            <v>agricola</v>
          </cell>
          <cell r="B112" t="str">
            <v>malanga</v>
          </cell>
          <cell r="C112" t="str">
            <v>malanga</v>
          </cell>
        </row>
        <row r="113">
          <cell r="A113" t="str">
            <v>agricola</v>
          </cell>
          <cell r="B113" t="str">
            <v>mamoncillo</v>
          </cell>
          <cell r="C113" t="str">
            <v>mamoncillo</v>
          </cell>
        </row>
        <row r="114">
          <cell r="A114" t="str">
            <v>agricola</v>
          </cell>
          <cell r="B114" t="str">
            <v>mamoncillo</v>
          </cell>
          <cell r="C114" t="str">
            <v>mamoncillo</v>
          </cell>
        </row>
        <row r="115">
          <cell r="A115" t="str">
            <v>agricola</v>
          </cell>
          <cell r="B115" t="str">
            <v>mandarina</v>
          </cell>
          <cell r="C115" t="str">
            <v>mandarina</v>
          </cell>
        </row>
        <row r="116">
          <cell r="A116" t="str">
            <v>agricola</v>
          </cell>
          <cell r="B116" t="str">
            <v>mango</v>
          </cell>
          <cell r="C116" t="str">
            <v>mango</v>
          </cell>
        </row>
        <row r="117">
          <cell r="A117" t="str">
            <v>agricola</v>
          </cell>
          <cell r="B117" t="str">
            <v>mango_hilaza</v>
          </cell>
          <cell r="C117" t="str">
            <v>mango hilaza</v>
          </cell>
        </row>
        <row r="118">
          <cell r="A118" t="str">
            <v>agricola</v>
          </cell>
          <cell r="B118" t="str">
            <v>mango_keitt</v>
          </cell>
          <cell r="C118" t="str">
            <v>mango keitt</v>
          </cell>
        </row>
        <row r="119">
          <cell r="A119" t="str">
            <v>agricola</v>
          </cell>
          <cell r="B119" t="str">
            <v>mango_tommy</v>
          </cell>
          <cell r="C119" t="str">
            <v>mango tommy</v>
          </cell>
        </row>
        <row r="120">
          <cell r="A120" t="str">
            <v>agricola</v>
          </cell>
          <cell r="B120" t="str">
            <v>maracuya</v>
          </cell>
          <cell r="C120" t="str">
            <v>maracuyá</v>
          </cell>
        </row>
        <row r="121">
          <cell r="A121" t="str">
            <v>agricola</v>
          </cell>
          <cell r="B121" t="str">
            <v>melon</v>
          </cell>
          <cell r="C121" t="str">
            <v xml:space="preserve">melón </v>
          </cell>
        </row>
        <row r="122">
          <cell r="A122" t="str">
            <v>agricola</v>
          </cell>
          <cell r="B122" t="str">
            <v>mora</v>
          </cell>
          <cell r="C122" t="str">
            <v>mora</v>
          </cell>
        </row>
        <row r="123">
          <cell r="A123" t="str">
            <v>agricola</v>
          </cell>
          <cell r="B123" t="str">
            <v>name</v>
          </cell>
          <cell r="C123" t="str">
            <v>ñame</v>
          </cell>
        </row>
        <row r="124">
          <cell r="A124" t="str">
            <v>agricola</v>
          </cell>
          <cell r="B124" t="str">
            <v>name_diamante</v>
          </cell>
          <cell r="C124" t="str">
            <v>ñame diamante</v>
          </cell>
        </row>
        <row r="125">
          <cell r="A125" t="str">
            <v>agricola</v>
          </cell>
          <cell r="B125" t="str">
            <v>name_espino</v>
          </cell>
          <cell r="C125" t="str">
            <v>ñame espino</v>
          </cell>
        </row>
        <row r="126">
          <cell r="A126" t="str">
            <v>agricola</v>
          </cell>
          <cell r="B126" t="str">
            <v>naranja</v>
          </cell>
          <cell r="C126" t="str">
            <v>naranja</v>
          </cell>
        </row>
        <row r="127">
          <cell r="A127" t="str">
            <v>agricola</v>
          </cell>
          <cell r="B127" t="str">
            <v>naranja_valencia</v>
          </cell>
          <cell r="C127" t="str">
            <v>naranja valencia</v>
          </cell>
        </row>
        <row r="128">
          <cell r="A128" t="str">
            <v>pecuaria</v>
          </cell>
          <cell r="B128" t="str">
            <v>ovinos</v>
          </cell>
          <cell r="C128" t="str">
            <v>ovinos</v>
          </cell>
        </row>
        <row r="129">
          <cell r="A129" t="str">
            <v>agricola</v>
          </cell>
          <cell r="B129" t="str">
            <v>palma_aceite</v>
          </cell>
          <cell r="C129" t="str">
            <v>palma de aceite</v>
          </cell>
        </row>
        <row r="130">
          <cell r="A130" t="str">
            <v>agricola</v>
          </cell>
          <cell r="B130" t="str">
            <v>papa</v>
          </cell>
          <cell r="C130" t="str">
            <v>papa</v>
          </cell>
        </row>
        <row r="131">
          <cell r="A131" t="str">
            <v>agricola</v>
          </cell>
          <cell r="B131" t="str">
            <v>papa_criolla</v>
          </cell>
          <cell r="C131" t="str">
            <v>papa criolla</v>
          </cell>
        </row>
        <row r="132">
          <cell r="A132" t="str">
            <v>agricola</v>
          </cell>
          <cell r="B132" t="str">
            <v>papaya</v>
          </cell>
          <cell r="C132" t="str">
            <v>papaya</v>
          </cell>
        </row>
        <row r="133">
          <cell r="A133" t="str">
            <v>agricola</v>
          </cell>
          <cell r="B133" t="str">
            <v>patilla</v>
          </cell>
          <cell r="C133" t="str">
            <v>patilla</v>
          </cell>
        </row>
        <row r="134">
          <cell r="A134" t="str">
            <v>agricola</v>
          </cell>
          <cell r="B134" t="str">
            <v>patilla_melon</v>
          </cell>
          <cell r="C134" t="str">
            <v>patilla en asocio con melón</v>
          </cell>
        </row>
        <row r="135">
          <cell r="A135" t="str">
            <v>agricola</v>
          </cell>
          <cell r="B135" t="str">
            <v>pepino_guiso</v>
          </cell>
          <cell r="C135" t="str">
            <v>pepino guiso</v>
          </cell>
        </row>
        <row r="136">
          <cell r="A136" t="str">
            <v>pecuaria</v>
          </cell>
          <cell r="B136" t="str">
            <v>piangua</v>
          </cell>
          <cell r="C136" t="str">
            <v>piangua</v>
          </cell>
        </row>
        <row r="137">
          <cell r="A137" t="str">
            <v>agricola</v>
          </cell>
          <cell r="B137" t="str">
            <v>pimenton</v>
          </cell>
          <cell r="C137" t="str">
            <v>pimentón</v>
          </cell>
        </row>
        <row r="138">
          <cell r="A138" t="str">
            <v>agricola</v>
          </cell>
          <cell r="B138" t="str">
            <v>pimienta</v>
          </cell>
          <cell r="C138" t="str">
            <v>pimienta</v>
          </cell>
        </row>
        <row r="139">
          <cell r="A139" t="str">
            <v>agricola</v>
          </cell>
          <cell r="B139" t="str">
            <v>pimientos</v>
          </cell>
          <cell r="C139" t="str">
            <v>pimientos</v>
          </cell>
        </row>
        <row r="140">
          <cell r="A140" t="str">
            <v>agricola</v>
          </cell>
          <cell r="B140" t="str">
            <v>piña</v>
          </cell>
          <cell r="C140" t="str">
            <v>piña</v>
          </cell>
        </row>
        <row r="141">
          <cell r="A141" t="str">
            <v>pecuaria</v>
          </cell>
          <cell r="B141" t="str">
            <v>piscicultura_bocachico</v>
          </cell>
          <cell r="C141" t="str">
            <v>piscicultura</v>
          </cell>
        </row>
        <row r="142">
          <cell r="A142" t="str">
            <v>pecuaria</v>
          </cell>
          <cell r="B142" t="str">
            <v>piscicultura_cachama</v>
          </cell>
          <cell r="C142" t="str">
            <v>piscicultura cachama</v>
          </cell>
        </row>
        <row r="143">
          <cell r="A143" t="str">
            <v>pecuaria</v>
          </cell>
          <cell r="B143" t="str">
            <v>piscicultura_cachama_bocachico</v>
          </cell>
          <cell r="C143" t="str">
            <v>piscicultura cachama bocachico</v>
          </cell>
        </row>
        <row r="144">
          <cell r="A144" t="str">
            <v>pecuaria</v>
          </cell>
          <cell r="B144" t="str">
            <v>piscicultura_tilapia</v>
          </cell>
          <cell r="C144" t="str">
            <v>piscicultura tilapia</v>
          </cell>
        </row>
        <row r="145">
          <cell r="A145" t="str">
            <v>pecuaria</v>
          </cell>
          <cell r="B145" t="str">
            <v>piscicultura_tilapia_bocachico</v>
          </cell>
          <cell r="C145" t="str">
            <v>piscicultura tilapia y bocachico</v>
          </cell>
        </row>
        <row r="146">
          <cell r="A146" t="str">
            <v>pecuaria</v>
          </cell>
          <cell r="B146" t="str">
            <v>piscicultura_tilapia_cachama</v>
          </cell>
          <cell r="C146" t="str">
            <v>piscicultura tilapia y cachama</v>
          </cell>
        </row>
        <row r="147">
          <cell r="A147" t="str">
            <v>pecuaria</v>
          </cell>
          <cell r="B147" t="str">
            <v>piscicultura_cachama_mojarra</v>
          </cell>
          <cell r="C147" t="str">
            <v>piscicultura cachama y mojarra</v>
          </cell>
        </row>
        <row r="148">
          <cell r="A148" t="str">
            <v>pecuaria</v>
          </cell>
          <cell r="B148" t="str">
            <v>piscicultura_trucha</v>
          </cell>
          <cell r="C148" t="str">
            <v>piscicultura trucha</v>
          </cell>
        </row>
        <row r="149">
          <cell r="A149" t="str">
            <v>agricola</v>
          </cell>
          <cell r="B149" t="str">
            <v>platano</v>
          </cell>
          <cell r="C149" t="str">
            <v>plátano</v>
          </cell>
        </row>
        <row r="150">
          <cell r="A150" t="str">
            <v>agricola</v>
          </cell>
          <cell r="B150" t="str">
            <v>platano_harton</v>
          </cell>
          <cell r="C150" t="str">
            <v>plátano hartón</v>
          </cell>
        </row>
        <row r="151">
          <cell r="A151" t="str">
            <v>pecuaria</v>
          </cell>
          <cell r="B151" t="str">
            <v>porcicultura_ceba</v>
          </cell>
          <cell r="C151" t="str">
            <v>porcicultura de ceba</v>
          </cell>
        </row>
        <row r="152">
          <cell r="A152" t="str">
            <v>pecuaria</v>
          </cell>
          <cell r="B152" t="str">
            <v>porcicultura_ciclo_completo</v>
          </cell>
          <cell r="C152" t="str">
            <v>porcicultura de ciclo completo</v>
          </cell>
        </row>
        <row r="153">
          <cell r="A153" t="str">
            <v>pecuaria</v>
          </cell>
          <cell r="B153" t="str">
            <v>porcicultura_cria</v>
          </cell>
          <cell r="C153" t="str">
            <v>porcicultura de cría</v>
          </cell>
        </row>
        <row r="154">
          <cell r="A154" t="str">
            <v>pecuaria</v>
          </cell>
          <cell r="B154" t="str">
            <v>porcicultura_cria_levante</v>
          </cell>
          <cell r="C154" t="str">
            <v>porcicultura de cría y levante</v>
          </cell>
        </row>
        <row r="155">
          <cell r="A155" t="str">
            <v>agricola</v>
          </cell>
          <cell r="B155" t="str">
            <v>rambutan</v>
          </cell>
          <cell r="C155" t="str">
            <v>rambutan</v>
          </cell>
        </row>
        <row r="156">
          <cell r="A156" t="str">
            <v>agricola</v>
          </cell>
          <cell r="B156" t="str">
            <v>remolacha</v>
          </cell>
          <cell r="C156" t="str">
            <v>remolacha</v>
          </cell>
        </row>
        <row r="157">
          <cell r="A157" t="str">
            <v>agricola</v>
          </cell>
          <cell r="B157" t="str">
            <v>repollo</v>
          </cell>
          <cell r="C157" t="str">
            <v>repollo</v>
          </cell>
        </row>
        <row r="158">
          <cell r="A158" t="str">
            <v>agricola</v>
          </cell>
          <cell r="B158" t="str">
            <v>sacha_inchi</v>
          </cell>
          <cell r="C158" t="str">
            <v>sacha inchi</v>
          </cell>
        </row>
        <row r="159">
          <cell r="A159" t="str">
            <v>agricola</v>
          </cell>
          <cell r="B159" t="str">
            <v>sorgo</v>
          </cell>
          <cell r="C159" t="str">
            <v>sorgo</v>
          </cell>
        </row>
        <row r="160">
          <cell r="A160" t="str">
            <v>agricola</v>
          </cell>
          <cell r="B160" t="str">
            <v>soya</v>
          </cell>
          <cell r="C160" t="str">
            <v>soya</v>
          </cell>
        </row>
        <row r="161">
          <cell r="A161" t="str">
            <v>agricola</v>
          </cell>
          <cell r="B161" t="str">
            <v>stevia</v>
          </cell>
          <cell r="C161" t="str">
            <v>stevia</v>
          </cell>
        </row>
        <row r="162">
          <cell r="A162" t="str">
            <v>agricola</v>
          </cell>
          <cell r="B162" t="str">
            <v>tabaco</v>
          </cell>
          <cell r="C162" t="str">
            <v>tabaco</v>
          </cell>
        </row>
        <row r="163">
          <cell r="A163" t="str">
            <v>agricola</v>
          </cell>
          <cell r="B163" t="str">
            <v>tomate_arbol</v>
          </cell>
          <cell r="C163" t="str">
            <v>tomate de árbol</v>
          </cell>
        </row>
        <row r="164">
          <cell r="A164" t="str">
            <v>agricola</v>
          </cell>
          <cell r="B164" t="str">
            <v>tomate_cherry</v>
          </cell>
          <cell r="C164" t="str">
            <v>tomate cherry</v>
          </cell>
        </row>
        <row r="165">
          <cell r="A165" t="str">
            <v>agricola</v>
          </cell>
          <cell r="B165" t="str">
            <v>tomate_invernadero</v>
          </cell>
          <cell r="C165" t="str">
            <v>tomate de invernadero</v>
          </cell>
        </row>
        <row r="166">
          <cell r="A166" t="str">
            <v>agricola</v>
          </cell>
          <cell r="B166" t="str">
            <v>tomate_mesa</v>
          </cell>
          <cell r="C166" t="str">
            <v>tomate de mesa</v>
          </cell>
        </row>
        <row r="167">
          <cell r="A167" t="str">
            <v>agricola</v>
          </cell>
          <cell r="B167" t="str">
            <v>tomillo</v>
          </cell>
          <cell r="C167" t="str">
            <v>tomillo</v>
          </cell>
        </row>
        <row r="168">
          <cell r="A168" t="str">
            <v>agricola</v>
          </cell>
          <cell r="B168" t="str">
            <v>uchuva</v>
          </cell>
          <cell r="C168" t="str">
            <v>uchuva</v>
          </cell>
        </row>
        <row r="169">
          <cell r="A169" t="str">
            <v>agricola</v>
          </cell>
          <cell r="B169" t="str">
            <v>uva</v>
          </cell>
          <cell r="C169" t="str">
            <v>uva</v>
          </cell>
        </row>
        <row r="170">
          <cell r="A170" t="str">
            <v>agricola</v>
          </cell>
          <cell r="B170" t="str">
            <v>yuca</v>
          </cell>
          <cell r="C170" t="str">
            <v>yuca</v>
          </cell>
        </row>
        <row r="171">
          <cell r="A171" t="str">
            <v>agricola</v>
          </cell>
          <cell r="B171" t="str">
            <v>yuca_industrial</v>
          </cell>
          <cell r="C171" t="str">
            <v>yuca para uso industrial</v>
          </cell>
        </row>
        <row r="172">
          <cell r="A172" t="str">
            <v>agricola</v>
          </cell>
          <cell r="B172" t="str">
            <v>yuca_maiz</v>
          </cell>
          <cell r="C172" t="str">
            <v>yuca en asocio con maíz</v>
          </cell>
        </row>
        <row r="173">
          <cell r="A173" t="str">
            <v>agricola</v>
          </cell>
          <cell r="B173" t="str">
            <v>yuca_maiz_ahuyama</v>
          </cell>
          <cell r="C173" t="str">
            <v>yuca en asocio con maíz y ahuyama</v>
          </cell>
        </row>
        <row r="174">
          <cell r="A174" t="str">
            <v>agricola</v>
          </cell>
          <cell r="B174" t="str">
            <v>yuca_maiz_name</v>
          </cell>
          <cell r="C174" t="str">
            <v>yuca en asocio con maíz y ñame</v>
          </cell>
        </row>
        <row r="175">
          <cell r="A175" t="str">
            <v>agricola</v>
          </cell>
          <cell r="B175" t="str">
            <v>yuca_maiz_name_patilla</v>
          </cell>
          <cell r="C175" t="str">
            <v>Yuca en asocio con maíz, ñame y patilla</v>
          </cell>
        </row>
        <row r="176">
          <cell r="A176" t="str">
            <v>agricola</v>
          </cell>
          <cell r="B176" t="str">
            <v>yuca_maiz_patilla</v>
          </cell>
          <cell r="C176" t="str">
            <v>yuca en asocio con maíz y patilla</v>
          </cell>
        </row>
        <row r="177">
          <cell r="A177" t="str">
            <v>agricola</v>
          </cell>
          <cell r="B177" t="str">
            <v>yuca_name</v>
          </cell>
          <cell r="C177" t="str">
            <v>yuca en asocio con ñame</v>
          </cell>
        </row>
        <row r="178">
          <cell r="A178" t="str">
            <v>agricola</v>
          </cell>
          <cell r="B178" t="str">
            <v>zanahoria</v>
          </cell>
          <cell r="C178" t="str">
            <v>zanahoria</v>
          </cell>
        </row>
        <row r="179">
          <cell r="A179" t="str">
            <v>agricola</v>
          </cell>
          <cell r="B179" t="str">
            <v>pepino_cohombro</v>
          </cell>
          <cell r="C179" t="str">
            <v>pepino cohombro</v>
          </cell>
        </row>
        <row r="180">
          <cell r="A180" t="str">
            <v>agricola</v>
          </cell>
          <cell r="B180" t="str">
            <v>habichuela</v>
          </cell>
          <cell r="C180" t="str">
            <v>habichuela</v>
          </cell>
        </row>
        <row r="181">
          <cell r="A181" t="str">
            <v>pecuaria</v>
          </cell>
          <cell r="B181" t="str">
            <v>porcicultura_levante</v>
          </cell>
          <cell r="C181" t="str">
            <v>porcicultura de levante</v>
          </cell>
        </row>
        <row r="182">
          <cell r="A182" t="str">
            <v>agricola</v>
          </cell>
          <cell r="B182" t="str">
            <v>aromaticas</v>
          </cell>
          <cell r="C182" t="str">
            <v>aromáticas</v>
          </cell>
        </row>
        <row r="183">
          <cell r="A183" t="str">
            <v>agricola</v>
          </cell>
          <cell r="B183" t="str">
            <v>romero</v>
          </cell>
          <cell r="C183" t="str">
            <v>romero</v>
          </cell>
        </row>
        <row r="184">
          <cell r="A184" t="str">
            <v>agricola</v>
          </cell>
          <cell r="B184" t="str">
            <v>calendula</v>
          </cell>
          <cell r="C184" t="str">
            <v>caléndula</v>
          </cell>
        </row>
        <row r="185">
          <cell r="A185" t="str">
            <v>agricola</v>
          </cell>
          <cell r="B185" t="str">
            <v>arroz_riego_voleo</v>
          </cell>
          <cell r="C185" t="str">
            <v>Arroz riego siembra al voleo</v>
          </cell>
        </row>
        <row r="186">
          <cell r="A186" t="str">
            <v>agricola</v>
          </cell>
          <cell r="B186" t="str">
            <v>arroz_riego_transplante</v>
          </cell>
          <cell r="C186" t="str">
            <v xml:space="preserve">Arroz riego siembra transplante </v>
          </cell>
        </row>
        <row r="187">
          <cell r="B187"/>
        </row>
        <row r="188">
          <cell r="B188"/>
        </row>
        <row r="189">
          <cell r="B189"/>
        </row>
        <row r="190">
          <cell r="B190"/>
        </row>
      </sheetData>
      <sheetData sheetId="1"/>
      <sheetData sheetId="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61"/>
  <sheetViews>
    <sheetView zoomScale="90" zoomScaleNormal="90" workbookViewId="0">
      <pane ySplit="1" topLeftCell="A2" activePane="bottomLeft" state="frozen"/>
      <selection pane="bottomLeft" activeCell="A30" sqref="A30:A33"/>
    </sheetView>
  </sheetViews>
  <sheetFormatPr baseColWidth="10" defaultColWidth="11.42578125" defaultRowHeight="15" x14ac:dyDescent="0.2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17.42578125" style="1" customWidth="1"/>
    <col min="11" max="11" width="19.85546875" style="1" customWidth="1"/>
    <col min="12" max="16384" width="11.42578125" style="1"/>
  </cols>
  <sheetData>
    <row r="1" spans="1:11" x14ac:dyDescent="0.25">
      <c r="A1" s="3" t="s">
        <v>0</v>
      </c>
      <c r="B1" s="3"/>
      <c r="C1" s="3" t="s">
        <v>1</v>
      </c>
      <c r="D1" s="3" t="s">
        <v>2</v>
      </c>
      <c r="E1" s="3" t="s">
        <v>3</v>
      </c>
      <c r="F1" s="3" t="s">
        <v>4</v>
      </c>
      <c r="G1" s="3" t="s">
        <v>5</v>
      </c>
      <c r="H1" s="3" t="s">
        <v>6</v>
      </c>
      <c r="I1" s="3" t="s">
        <v>7</v>
      </c>
      <c r="J1" s="3" t="s">
        <v>8</v>
      </c>
      <c r="K1" s="3" t="s">
        <v>9</v>
      </c>
    </row>
    <row r="2" spans="1:11" x14ac:dyDescent="0.25">
      <c r="A2" s="68" t="s">
        <v>10</v>
      </c>
      <c r="B2" s="24" t="s">
        <v>11</v>
      </c>
      <c r="C2" s="25">
        <v>218.93391944874401</v>
      </c>
      <c r="D2" s="25">
        <v>218.93391910001722</v>
      </c>
      <c r="E2" s="25">
        <v>218.93392000000003</v>
      </c>
      <c r="F2" s="25">
        <v>218.93392300000002</v>
      </c>
      <c r="G2" s="25">
        <v>218.933921</v>
      </c>
      <c r="H2" s="25">
        <v>218.93392299999996</v>
      </c>
      <c r="I2" s="25">
        <v>218.933922</v>
      </c>
      <c r="J2" s="25">
        <v>218.93391920421666</v>
      </c>
      <c r="K2" s="25">
        <v>218.93391899999997</v>
      </c>
    </row>
    <row r="3" spans="1:11" x14ac:dyDescent="0.25">
      <c r="A3" s="69"/>
      <c r="B3" s="24" t="s">
        <v>12</v>
      </c>
      <c r="C3" s="25">
        <v>218.93391944874401</v>
      </c>
      <c r="D3" s="25">
        <v>217.57792315951599</v>
      </c>
      <c r="E3" s="25">
        <v>218.93392000000003</v>
      </c>
      <c r="F3" s="25">
        <v>218.93392300000002</v>
      </c>
      <c r="G3" s="25">
        <v>218.933921</v>
      </c>
      <c r="H3" s="25">
        <v>218.93392299999996</v>
      </c>
      <c r="I3" s="25">
        <v>218.933922</v>
      </c>
      <c r="J3" s="25">
        <v>218.83400805035899</v>
      </c>
      <c r="K3" s="25">
        <v>216.98242299999998</v>
      </c>
    </row>
    <row r="4" spans="1:11" x14ac:dyDescent="0.25">
      <c r="A4" s="69"/>
      <c r="B4" s="24" t="s">
        <v>13</v>
      </c>
      <c r="C4" s="25">
        <v>0</v>
      </c>
      <c r="D4" s="25">
        <v>1.3559959405012301</v>
      </c>
      <c r="E4" s="25">
        <v>0</v>
      </c>
      <c r="F4" s="25">
        <v>0</v>
      </c>
      <c r="G4" s="25">
        <v>0</v>
      </c>
      <c r="H4" s="25">
        <v>0</v>
      </c>
      <c r="I4" s="25">
        <v>0</v>
      </c>
      <c r="J4" s="25">
        <v>9.9911153857681706E-2</v>
      </c>
      <c r="K4" s="25">
        <v>1.9514959999999999</v>
      </c>
    </row>
    <row r="5" spans="1:11" x14ac:dyDescent="0.25">
      <c r="A5" s="70"/>
      <c r="B5" s="26" t="s">
        <v>14</v>
      </c>
      <c r="C5" s="27">
        <f>C3/C2</f>
        <v>1</v>
      </c>
      <c r="D5" s="27">
        <f t="shared" ref="D5:K5" si="0">D3/D2</f>
        <v>0.99380636885286944</v>
      </c>
      <c r="E5" s="27">
        <f t="shared" si="0"/>
        <v>1</v>
      </c>
      <c r="F5" s="27">
        <f t="shared" si="0"/>
        <v>1</v>
      </c>
      <c r="G5" s="27">
        <f t="shared" si="0"/>
        <v>1</v>
      </c>
      <c r="H5" s="27">
        <f t="shared" si="0"/>
        <v>1</v>
      </c>
      <c r="I5" s="27">
        <f t="shared" si="0"/>
        <v>1</v>
      </c>
      <c r="J5" s="27">
        <f t="shared" si="0"/>
        <v>0.9995436469861736</v>
      </c>
      <c r="K5" s="27">
        <f t="shared" si="0"/>
        <v>0.99108636976438547</v>
      </c>
    </row>
    <row r="6" spans="1:11" x14ac:dyDescent="0.25">
      <c r="A6" s="68" t="s">
        <v>15</v>
      </c>
      <c r="B6" s="24" t="s">
        <v>11</v>
      </c>
      <c r="C6" s="25">
        <v>41.463554288716402</v>
      </c>
      <c r="D6" s="25">
        <v>41.463554288716402</v>
      </c>
      <c r="E6" s="25">
        <v>41.463554000000002</v>
      </c>
      <c r="F6" s="25">
        <v>41.463554000000002</v>
      </c>
      <c r="G6" s="25">
        <v>41.463554000000002</v>
      </c>
      <c r="H6" s="25">
        <v>41.463554000000002</v>
      </c>
      <c r="I6" s="25">
        <v>41.463554000000002</v>
      </c>
      <c r="J6" s="25">
        <v>41.463554288716402</v>
      </c>
      <c r="K6" s="25">
        <v>41.463554000000002</v>
      </c>
    </row>
    <row r="7" spans="1:11" x14ac:dyDescent="0.25">
      <c r="A7" s="69"/>
      <c r="B7" s="24" t="s">
        <v>12</v>
      </c>
      <c r="C7" s="25">
        <v>41.463554288716402</v>
      </c>
      <c r="D7" s="25">
        <v>41.463554288716402</v>
      </c>
      <c r="E7" s="25">
        <v>41.463554000000002</v>
      </c>
      <c r="F7" s="25">
        <v>41.463554000000002</v>
      </c>
      <c r="G7" s="25">
        <v>41.463554000000002</v>
      </c>
      <c r="H7" s="25">
        <v>41.463554000000002</v>
      </c>
      <c r="I7" s="25">
        <v>41.463554000000002</v>
      </c>
      <c r="J7" s="25">
        <v>41.463554288716402</v>
      </c>
      <c r="K7" s="25">
        <v>41.463554000000002</v>
      </c>
    </row>
    <row r="8" spans="1:11" x14ac:dyDescent="0.25">
      <c r="A8" s="69"/>
      <c r="B8" s="24" t="s">
        <v>13</v>
      </c>
      <c r="C8" s="25">
        <v>0</v>
      </c>
      <c r="D8" s="25">
        <v>0</v>
      </c>
      <c r="E8" s="25">
        <v>0</v>
      </c>
      <c r="F8" s="25">
        <v>0</v>
      </c>
      <c r="G8" s="25">
        <v>0</v>
      </c>
      <c r="H8" s="25">
        <v>0</v>
      </c>
      <c r="I8" s="25">
        <v>0</v>
      </c>
      <c r="J8" s="25">
        <v>0</v>
      </c>
      <c r="K8" s="25">
        <v>0</v>
      </c>
    </row>
    <row r="9" spans="1:11" x14ac:dyDescent="0.25">
      <c r="A9" s="70"/>
      <c r="B9" s="26" t="s">
        <v>14</v>
      </c>
      <c r="C9" s="27">
        <f>C7/C6</f>
        <v>1</v>
      </c>
      <c r="D9" s="27">
        <f t="shared" ref="D9:K9" si="1">D7/D6</f>
        <v>1</v>
      </c>
      <c r="E9" s="27">
        <f t="shared" si="1"/>
        <v>1</v>
      </c>
      <c r="F9" s="27">
        <f t="shared" si="1"/>
        <v>1</v>
      </c>
      <c r="G9" s="27">
        <f t="shared" si="1"/>
        <v>1</v>
      </c>
      <c r="H9" s="27">
        <f t="shared" si="1"/>
        <v>1</v>
      </c>
      <c r="I9" s="27">
        <f t="shared" si="1"/>
        <v>1</v>
      </c>
      <c r="J9" s="27">
        <f t="shared" si="1"/>
        <v>1</v>
      </c>
      <c r="K9" s="27">
        <f t="shared" si="1"/>
        <v>1</v>
      </c>
    </row>
    <row r="10" spans="1:11" x14ac:dyDescent="0.25">
      <c r="A10" s="68" t="s">
        <v>16</v>
      </c>
      <c r="B10" s="24" t="s">
        <v>11</v>
      </c>
      <c r="C10" s="25">
        <v>314.81790247267452</v>
      </c>
      <c r="D10" s="25">
        <v>314.81790260502379</v>
      </c>
      <c r="E10" s="25">
        <v>314.817903</v>
      </c>
      <c r="F10" s="25">
        <v>314.817903</v>
      </c>
      <c r="G10" s="25">
        <v>314.817903</v>
      </c>
      <c r="H10" s="25">
        <v>314.817902</v>
      </c>
      <c r="I10" s="25">
        <v>314.817903</v>
      </c>
      <c r="J10" s="25">
        <v>314.81790276372391</v>
      </c>
      <c r="K10" s="25">
        <v>314.817902</v>
      </c>
    </row>
    <row r="11" spans="1:11" x14ac:dyDescent="0.25">
      <c r="A11" s="69"/>
      <c r="B11" s="24" t="s">
        <v>12</v>
      </c>
      <c r="C11" s="25">
        <v>259.76850051333599</v>
      </c>
      <c r="D11" s="25">
        <v>254.010894689314</v>
      </c>
      <c r="E11" s="25">
        <v>314.817903</v>
      </c>
      <c r="F11" s="25">
        <v>309.07897400000002</v>
      </c>
      <c r="G11" s="25">
        <v>309.07897400000002</v>
      </c>
      <c r="H11" s="25">
        <v>309.07897100000002</v>
      </c>
      <c r="I11" s="25">
        <v>309.07897400000002</v>
      </c>
      <c r="J11" s="25">
        <v>258.74078063984501</v>
      </c>
      <c r="K11" s="25">
        <v>309.07897300000002</v>
      </c>
    </row>
    <row r="12" spans="1:11" x14ac:dyDescent="0.25">
      <c r="A12" s="69"/>
      <c r="B12" s="24" t="s">
        <v>13</v>
      </c>
      <c r="C12" s="25">
        <v>55.049401959338503</v>
      </c>
      <c r="D12" s="25">
        <v>60.807007915709796</v>
      </c>
      <c r="E12" s="25">
        <v>0</v>
      </c>
      <c r="F12" s="25">
        <v>5.7389289999999997</v>
      </c>
      <c r="G12" s="25">
        <v>5.7389289999999997</v>
      </c>
      <c r="H12" s="25">
        <v>5.738931</v>
      </c>
      <c r="I12" s="25">
        <v>5.7389289999999997</v>
      </c>
      <c r="J12" s="25">
        <v>56.077122123878901</v>
      </c>
      <c r="K12" s="25">
        <v>5.7389290000000006</v>
      </c>
    </row>
    <row r="13" spans="1:11" x14ac:dyDescent="0.25">
      <c r="A13" s="70"/>
      <c r="B13" s="26" t="s">
        <v>14</v>
      </c>
      <c r="C13" s="27">
        <f>C11/C10</f>
        <v>0.82513890878833773</v>
      </c>
      <c r="D13" s="27">
        <f t="shared" ref="D13:K13" si="2">D11/D10</f>
        <v>0.8068502222632512</v>
      </c>
      <c r="E13" s="27">
        <f t="shared" si="2"/>
        <v>1</v>
      </c>
      <c r="F13" s="27">
        <f t="shared" si="2"/>
        <v>0.98177063964497602</v>
      </c>
      <c r="G13" s="27">
        <f t="shared" si="2"/>
        <v>0.98177063964497602</v>
      </c>
      <c r="H13" s="27">
        <f t="shared" si="2"/>
        <v>0.98177063323419267</v>
      </c>
      <c r="I13" s="27">
        <f t="shared" si="2"/>
        <v>0.98177063964497602</v>
      </c>
      <c r="J13" s="27">
        <f t="shared" si="2"/>
        <v>0.82187441809506712</v>
      </c>
      <c r="K13" s="27">
        <f t="shared" si="2"/>
        <v>0.98177063958707156</v>
      </c>
    </row>
    <row r="14" spans="1:11" x14ac:dyDescent="0.25">
      <c r="A14" s="68" t="s">
        <v>17</v>
      </c>
      <c r="B14" s="24" t="s">
        <v>11</v>
      </c>
      <c r="C14" s="25">
        <v>268.34990913082788</v>
      </c>
      <c r="D14" s="25">
        <v>268.34990985730218</v>
      </c>
      <c r="E14" s="25">
        <v>268.34991100000002</v>
      </c>
      <c r="F14" s="25">
        <v>268.34990700000003</v>
      </c>
      <c r="G14" s="25">
        <v>268.34990900000003</v>
      </c>
      <c r="H14" s="25">
        <v>268.34991300000002</v>
      </c>
      <c r="I14" s="25">
        <v>268.34991000000002</v>
      </c>
      <c r="J14" s="25">
        <v>268.34990964061166</v>
      </c>
      <c r="K14" s="25">
        <v>268.34990900000003</v>
      </c>
    </row>
    <row r="15" spans="1:11" x14ac:dyDescent="0.25">
      <c r="A15" s="69"/>
      <c r="B15" s="24" t="s">
        <v>12</v>
      </c>
      <c r="C15" s="25">
        <v>268.01256694314202</v>
      </c>
      <c r="D15" s="25">
        <v>267.11491594798002</v>
      </c>
      <c r="E15" s="25">
        <v>268.34991100000002</v>
      </c>
      <c r="F15" s="25">
        <v>268.26675800000004</v>
      </c>
      <c r="G15" s="25">
        <v>268.26676000000003</v>
      </c>
      <c r="H15" s="25">
        <v>268.26676400000002</v>
      </c>
      <c r="I15" s="25">
        <v>268.26676100000003</v>
      </c>
      <c r="J15" s="25">
        <v>267.52702829133102</v>
      </c>
      <c r="K15" s="25">
        <v>267.35461800000002</v>
      </c>
    </row>
    <row r="16" spans="1:11" x14ac:dyDescent="0.25">
      <c r="A16" s="69"/>
      <c r="B16" s="24" t="s">
        <v>13</v>
      </c>
      <c r="C16" s="25">
        <v>0.33734218768586699</v>
      </c>
      <c r="D16" s="25">
        <v>1.23499390932216</v>
      </c>
      <c r="E16" s="25">
        <v>0</v>
      </c>
      <c r="F16" s="25">
        <v>8.3149000000000001E-2</v>
      </c>
      <c r="G16" s="25">
        <v>8.3149000000000001E-2</v>
      </c>
      <c r="H16" s="25">
        <v>8.3149000000000001E-2</v>
      </c>
      <c r="I16" s="25">
        <v>8.3149000000000001E-2</v>
      </c>
      <c r="J16" s="25">
        <v>0.82288134928063905</v>
      </c>
      <c r="K16" s="25">
        <v>0.99529100000000015</v>
      </c>
    </row>
    <row r="17" spans="1:11" x14ac:dyDescent="0.25">
      <c r="A17" s="70"/>
      <c r="B17" s="26" t="s">
        <v>14</v>
      </c>
      <c r="C17" s="27">
        <f>C15/C14</f>
        <v>0.9987429018001962</v>
      </c>
      <c r="D17" s="27">
        <f t="shared" ref="D17:K17" si="3">D15/D14</f>
        <v>0.99539782252962605</v>
      </c>
      <c r="E17" s="27">
        <f t="shared" si="3"/>
        <v>1</v>
      </c>
      <c r="F17" s="27">
        <f t="shared" si="3"/>
        <v>0.99969014708844306</v>
      </c>
      <c r="G17" s="27">
        <f t="shared" si="3"/>
        <v>0.99969014709075232</v>
      </c>
      <c r="H17" s="27">
        <f t="shared" si="3"/>
        <v>0.99969014709537096</v>
      </c>
      <c r="I17" s="27">
        <f t="shared" si="3"/>
        <v>0.99969014709190707</v>
      </c>
      <c r="J17" s="27">
        <f t="shared" si="3"/>
        <v>0.99693355086132629</v>
      </c>
      <c r="K17" s="27">
        <f t="shared" si="3"/>
        <v>0.9962910701042943</v>
      </c>
    </row>
    <row r="18" spans="1:11" x14ac:dyDescent="0.25">
      <c r="A18" s="68" t="s">
        <v>18</v>
      </c>
      <c r="B18" s="24" t="s">
        <v>11</v>
      </c>
      <c r="C18" s="25">
        <v>430.97945807455409</v>
      </c>
      <c r="D18" s="25">
        <v>430.97945874141067</v>
      </c>
      <c r="E18" s="25">
        <v>430.97945999999996</v>
      </c>
      <c r="F18" s="25">
        <v>430.9794599999999</v>
      </c>
      <c r="G18" s="25">
        <v>430.97945899999996</v>
      </c>
      <c r="H18" s="25">
        <v>430.97946199999996</v>
      </c>
      <c r="I18" s="25">
        <v>430.97945899999991</v>
      </c>
      <c r="J18" s="25">
        <v>430.97945835180479</v>
      </c>
      <c r="K18" s="25">
        <v>430.97945299999992</v>
      </c>
    </row>
    <row r="19" spans="1:11" x14ac:dyDescent="0.25">
      <c r="A19" s="69"/>
      <c r="B19" s="24" t="s">
        <v>12</v>
      </c>
      <c r="C19" s="25">
        <v>405.01557648107098</v>
      </c>
      <c r="D19" s="25">
        <v>418.01998152574799</v>
      </c>
      <c r="E19" s="25">
        <v>430.97945999999996</v>
      </c>
      <c r="F19" s="25">
        <v>427.55531899999988</v>
      </c>
      <c r="G19" s="25">
        <v>425.28333899999996</v>
      </c>
      <c r="H19" s="25">
        <v>425.28333899999996</v>
      </c>
      <c r="I19" s="25">
        <v>425.2833389999999</v>
      </c>
      <c r="J19" s="25">
        <v>425.51207785736</v>
      </c>
      <c r="K19" s="25">
        <v>425.28333199999992</v>
      </c>
    </row>
    <row r="20" spans="1:11" x14ac:dyDescent="0.25">
      <c r="A20" s="69"/>
      <c r="B20" s="24" t="s">
        <v>13</v>
      </c>
      <c r="C20" s="25">
        <v>25.963881593483102</v>
      </c>
      <c r="D20" s="25">
        <v>12.9594772156627</v>
      </c>
      <c r="E20" s="25">
        <v>0</v>
      </c>
      <c r="F20" s="25">
        <v>3.4241410000000001</v>
      </c>
      <c r="G20" s="25">
        <v>5.6961200000000005</v>
      </c>
      <c r="H20" s="25">
        <v>5.696123</v>
      </c>
      <c r="I20" s="25">
        <v>5.6961200000000005</v>
      </c>
      <c r="J20" s="25">
        <v>5.4673804944447797</v>
      </c>
      <c r="K20" s="25">
        <v>5.6961209999999998</v>
      </c>
    </row>
    <row r="21" spans="1:11" x14ac:dyDescent="0.25">
      <c r="A21" s="70"/>
      <c r="B21" s="26" t="s">
        <v>14</v>
      </c>
      <c r="C21" s="27">
        <f>C19/C18</f>
        <v>0.93975610413201716</v>
      </c>
      <c r="D21" s="27">
        <f t="shared" ref="D21:K21" si="4">D19/D18</f>
        <v>0.96993017427441153</v>
      </c>
      <c r="E21" s="27">
        <f t="shared" si="4"/>
        <v>1</v>
      </c>
      <c r="F21" s="27">
        <f t="shared" si="4"/>
        <v>0.99205497867578185</v>
      </c>
      <c r="G21" s="27">
        <f t="shared" si="4"/>
        <v>0.98678331442241662</v>
      </c>
      <c r="H21" s="27">
        <f t="shared" si="4"/>
        <v>0.98678330755352794</v>
      </c>
      <c r="I21" s="27">
        <f t="shared" si="4"/>
        <v>0.98678331442241662</v>
      </c>
      <c r="J21" s="27">
        <f t="shared" si="4"/>
        <v>0.98731405780833803</v>
      </c>
      <c r="K21" s="27">
        <f t="shared" si="4"/>
        <v>0.98678331191812063</v>
      </c>
    </row>
    <row r="22" spans="1:11" x14ac:dyDescent="0.25">
      <c r="A22" s="68" t="s">
        <v>19</v>
      </c>
      <c r="B22" s="24" t="s">
        <v>11</v>
      </c>
      <c r="C22" s="25">
        <v>112.16376253599149</v>
      </c>
      <c r="D22" s="25">
        <v>112.16376318632538</v>
      </c>
      <c r="E22" s="25">
        <v>112.16376199999999</v>
      </c>
      <c r="F22" s="25">
        <v>112.16376299999999</v>
      </c>
      <c r="G22" s="25">
        <v>112.16376200000001</v>
      </c>
      <c r="H22" s="25">
        <v>112.163763</v>
      </c>
      <c r="I22" s="25">
        <v>112.16376100000001</v>
      </c>
      <c r="J22" s="25">
        <v>112.16376242927026</v>
      </c>
      <c r="K22" s="25">
        <v>112.16376200000001</v>
      </c>
    </row>
    <row r="23" spans="1:11" x14ac:dyDescent="0.25">
      <c r="A23" s="69"/>
      <c r="B23" s="24" t="s">
        <v>12</v>
      </c>
      <c r="C23" s="25">
        <v>97.193384622057593</v>
      </c>
      <c r="D23" s="25">
        <v>102.923274196691</v>
      </c>
      <c r="E23" s="25">
        <v>112.16376199999999</v>
      </c>
      <c r="F23" s="25">
        <v>111.29490399999999</v>
      </c>
      <c r="G23" s="25">
        <v>111.29490300000001</v>
      </c>
      <c r="H23" s="25">
        <v>111.294904</v>
      </c>
      <c r="I23" s="25">
        <v>111.29490200000001</v>
      </c>
      <c r="J23" s="25">
        <v>104.76887213770399</v>
      </c>
      <c r="K23" s="25">
        <v>110.040368</v>
      </c>
    </row>
    <row r="24" spans="1:11" x14ac:dyDescent="0.25">
      <c r="A24" s="69"/>
      <c r="B24" s="24" t="s">
        <v>13</v>
      </c>
      <c r="C24" s="25">
        <v>14.9703779139339</v>
      </c>
      <c r="D24" s="25">
        <v>9.2404889896343896</v>
      </c>
      <c r="E24" s="25">
        <v>0</v>
      </c>
      <c r="F24" s="25">
        <v>0.86885900000000005</v>
      </c>
      <c r="G24" s="25">
        <v>0.86885900000000005</v>
      </c>
      <c r="H24" s="25">
        <v>0.86885900000000005</v>
      </c>
      <c r="I24" s="25">
        <v>0.86885900000000005</v>
      </c>
      <c r="J24" s="25">
        <v>7.39489029156627</v>
      </c>
      <c r="K24" s="25">
        <v>2.1233939999999998</v>
      </c>
    </row>
    <row r="25" spans="1:11" x14ac:dyDescent="0.25">
      <c r="A25" s="70"/>
      <c r="B25" s="28" t="s">
        <v>14</v>
      </c>
      <c r="C25" s="27">
        <f>C23/C22</f>
        <v>0.86653106515457556</v>
      </c>
      <c r="D25" s="27">
        <f t="shared" ref="D25:K25" si="5">D23/D22</f>
        <v>0.91761609340545958</v>
      </c>
      <c r="E25" s="27">
        <f t="shared" si="5"/>
        <v>1</v>
      </c>
      <c r="F25" s="27">
        <f t="shared" si="5"/>
        <v>0.99225365682497657</v>
      </c>
      <c r="G25" s="27">
        <f t="shared" si="5"/>
        <v>0.9922536567559137</v>
      </c>
      <c r="H25" s="27">
        <f t="shared" si="5"/>
        <v>0.99225365682497657</v>
      </c>
      <c r="I25" s="27">
        <f t="shared" si="5"/>
        <v>0.99225365668685095</v>
      </c>
      <c r="J25" s="27">
        <f t="shared" si="5"/>
        <v>0.93407059346614341</v>
      </c>
      <c r="K25" s="27">
        <f t="shared" si="5"/>
        <v>0.98106880544894703</v>
      </c>
    </row>
    <row r="26" spans="1:11" x14ac:dyDescent="0.25">
      <c r="A26" s="68" t="s">
        <v>20</v>
      </c>
      <c r="B26" s="24" t="s">
        <v>11</v>
      </c>
      <c r="C26" s="25">
        <v>2.0899085704420939</v>
      </c>
      <c r="D26" s="25">
        <v>2.0899082926004686</v>
      </c>
      <c r="E26" s="25">
        <v>2.0899100000000002</v>
      </c>
      <c r="F26" s="25">
        <v>2.0899099999999997</v>
      </c>
      <c r="G26" s="25">
        <v>2.0899099999999997</v>
      </c>
      <c r="H26" s="25">
        <v>2.089909</v>
      </c>
      <c r="I26" s="25">
        <v>2.0899109999999999</v>
      </c>
      <c r="J26" s="25">
        <v>2.0899089306568874</v>
      </c>
      <c r="K26" s="25">
        <v>2.089909</v>
      </c>
    </row>
    <row r="27" spans="1:11" x14ac:dyDescent="0.25">
      <c r="A27" s="69"/>
      <c r="B27" s="24" t="s">
        <v>12</v>
      </c>
      <c r="C27" s="25">
        <v>2.0721646554673501</v>
      </c>
      <c r="D27" s="25">
        <v>2.0489922176968198</v>
      </c>
      <c r="E27" s="25">
        <v>2.0899100000000002</v>
      </c>
      <c r="F27" s="25">
        <v>2.0899099999999997</v>
      </c>
      <c r="G27" s="25">
        <v>2.0899099999999997</v>
      </c>
      <c r="H27" s="25">
        <v>2.089909</v>
      </c>
      <c r="I27" s="25">
        <v>2.0899109999999999</v>
      </c>
      <c r="J27" s="25">
        <v>2.0489932318776001</v>
      </c>
      <c r="K27" s="25">
        <v>2.0483479999999998</v>
      </c>
    </row>
    <row r="28" spans="1:11" x14ac:dyDescent="0.25">
      <c r="A28" s="69"/>
      <c r="B28" s="24" t="s">
        <v>13</v>
      </c>
      <c r="C28" s="25">
        <v>1.7743914974743601E-2</v>
      </c>
      <c r="D28" s="25">
        <v>4.0916074903648597E-2</v>
      </c>
      <c r="E28" s="25">
        <v>0</v>
      </c>
      <c r="F28" s="25">
        <v>0</v>
      </c>
      <c r="G28" s="25">
        <v>0</v>
      </c>
      <c r="H28" s="25">
        <v>0</v>
      </c>
      <c r="I28" s="25">
        <v>0</v>
      </c>
      <c r="J28" s="25">
        <v>4.0915698779287503E-2</v>
      </c>
      <c r="K28" s="25">
        <v>4.1561000000000001E-2</v>
      </c>
    </row>
    <row r="29" spans="1:11" x14ac:dyDescent="0.25">
      <c r="A29" s="70"/>
      <c r="B29" s="26" t="s">
        <v>14</v>
      </c>
      <c r="C29" s="27">
        <f>C27/C26</f>
        <v>0.99150971711121783</v>
      </c>
      <c r="D29" s="27">
        <f t="shared" ref="D29:K29" si="6">D27/D26</f>
        <v>0.98042207160547845</v>
      </c>
      <c r="E29" s="27">
        <f t="shared" si="6"/>
        <v>1</v>
      </c>
      <c r="F29" s="27">
        <f t="shared" si="6"/>
        <v>1</v>
      </c>
      <c r="G29" s="27">
        <f t="shared" si="6"/>
        <v>1</v>
      </c>
      <c r="H29" s="27">
        <f t="shared" si="6"/>
        <v>1</v>
      </c>
      <c r="I29" s="27">
        <f t="shared" si="6"/>
        <v>1</v>
      </c>
      <c r="J29" s="27">
        <f t="shared" si="6"/>
        <v>0.98042225755433898</v>
      </c>
      <c r="K29" s="27">
        <f t="shared" si="6"/>
        <v>0.98011348819494049</v>
      </c>
    </row>
    <row r="30" spans="1:11" x14ac:dyDescent="0.25">
      <c r="A30" s="68" t="s">
        <v>21</v>
      </c>
      <c r="B30" s="24" t="s">
        <v>11</v>
      </c>
      <c r="C30" s="25">
        <v>5373.9895789564698</v>
      </c>
      <c r="D30" s="25">
        <v>5373.989578092639</v>
      </c>
      <c r="E30" s="25">
        <v>5373.9895759999999</v>
      </c>
      <c r="F30" s="25">
        <v>5373.9895749999996</v>
      </c>
      <c r="G30" s="25">
        <v>5373.9895729999989</v>
      </c>
      <c r="H30" s="25">
        <v>5373.9895759999999</v>
      </c>
      <c r="I30" s="25">
        <v>5373.9895740000002</v>
      </c>
      <c r="J30" s="25">
        <v>5373.9895788226058</v>
      </c>
      <c r="K30" s="25">
        <v>5373.989575999999</v>
      </c>
    </row>
    <row r="31" spans="1:11" x14ac:dyDescent="0.25">
      <c r="A31" s="69"/>
      <c r="B31" s="24" t="s">
        <v>12</v>
      </c>
      <c r="C31" s="25">
        <v>5347.07909191628</v>
      </c>
      <c r="D31" s="25">
        <v>5318.8859156175404</v>
      </c>
      <c r="E31" s="25">
        <v>5373.9895759999999</v>
      </c>
      <c r="F31" s="25">
        <v>5364.6049599999997</v>
      </c>
      <c r="G31" s="25">
        <v>5364.7111919999988</v>
      </c>
      <c r="H31" s="25">
        <v>5364.5180549999995</v>
      </c>
      <c r="I31" s="25">
        <v>5364.518051</v>
      </c>
      <c r="J31" s="25">
        <v>5340.2118998606102</v>
      </c>
      <c r="K31" s="25">
        <v>5363.9458729999988</v>
      </c>
    </row>
    <row r="32" spans="1:11" x14ac:dyDescent="0.25">
      <c r="A32" s="69"/>
      <c r="B32" s="24" t="s">
        <v>13</v>
      </c>
      <c r="C32" s="25">
        <v>26.910487040189601</v>
      </c>
      <c r="D32" s="25">
        <v>55.103662475098197</v>
      </c>
      <c r="E32" s="25">
        <v>0</v>
      </c>
      <c r="F32" s="25">
        <v>9.3846150000000002</v>
      </c>
      <c r="G32" s="25">
        <v>9.2783809999999995</v>
      </c>
      <c r="H32" s="25">
        <v>9.4715209999999992</v>
      </c>
      <c r="I32" s="25">
        <v>9.4715229999999995</v>
      </c>
      <c r="J32" s="25">
        <v>33.777678961995903</v>
      </c>
      <c r="K32" s="25">
        <v>10.043703000000001</v>
      </c>
    </row>
    <row r="33" spans="1:11" x14ac:dyDescent="0.25">
      <c r="A33" s="70"/>
      <c r="B33" s="26" t="s">
        <v>14</v>
      </c>
      <c r="C33" s="27">
        <f>C31/C30</f>
        <v>0.99499245641532952</v>
      </c>
      <c r="D33" s="27">
        <f t="shared" ref="D33:K33" si="7">D31/D30</f>
        <v>0.98974622825847458</v>
      </c>
      <c r="E33" s="27">
        <f t="shared" si="7"/>
        <v>1</v>
      </c>
      <c r="F33" s="27">
        <f t="shared" si="7"/>
        <v>0.99825369683565124</v>
      </c>
      <c r="G33" s="27">
        <f t="shared" si="7"/>
        <v>0.99827346501626713</v>
      </c>
      <c r="H33" s="27">
        <f t="shared" si="7"/>
        <v>0.99823752523780473</v>
      </c>
      <c r="I33" s="27">
        <f t="shared" si="7"/>
        <v>0.99823752486498585</v>
      </c>
      <c r="J33" s="27">
        <f t="shared" si="7"/>
        <v>0.99371459909503657</v>
      </c>
      <c r="K33" s="27">
        <f t="shared" si="7"/>
        <v>0.99813105275736769</v>
      </c>
    </row>
    <row r="34" spans="1:11" x14ac:dyDescent="0.25">
      <c r="A34" s="68" t="s">
        <v>22</v>
      </c>
      <c r="B34" s="24" t="s">
        <v>11</v>
      </c>
      <c r="C34" s="25">
        <v>431.70711179481975</v>
      </c>
      <c r="D34" s="25">
        <v>431.70711150960244</v>
      </c>
      <c r="E34" s="25">
        <v>431.70711300000005</v>
      </c>
      <c r="F34" s="25">
        <v>431.70711300000005</v>
      </c>
      <c r="G34" s="25">
        <v>431.70711300000005</v>
      </c>
      <c r="H34" s="25">
        <v>431.707112</v>
      </c>
      <c r="I34" s="25">
        <v>431.70711300000005</v>
      </c>
      <c r="J34" s="25">
        <v>431.70711165889475</v>
      </c>
      <c r="K34" s="25">
        <v>431.70711200000005</v>
      </c>
    </row>
    <row r="35" spans="1:11" x14ac:dyDescent="0.25">
      <c r="A35" s="69"/>
      <c r="B35" s="24" t="s">
        <v>12</v>
      </c>
      <c r="C35" s="25">
        <v>431.48314339980601</v>
      </c>
      <c r="D35" s="25">
        <v>431.19656940791901</v>
      </c>
      <c r="E35" s="25">
        <v>431.70711300000005</v>
      </c>
      <c r="F35" s="25">
        <v>431.19449000000003</v>
      </c>
      <c r="G35" s="25">
        <v>431.19449000000003</v>
      </c>
      <c r="H35" s="25">
        <v>431.19448899999998</v>
      </c>
      <c r="I35" s="25">
        <v>431.19449000000003</v>
      </c>
      <c r="J35" s="25">
        <v>429.79574021076598</v>
      </c>
      <c r="K35" s="25">
        <v>431.19448900000003</v>
      </c>
    </row>
    <row r="36" spans="1:11" x14ac:dyDescent="0.25">
      <c r="A36" s="69"/>
      <c r="B36" s="24" t="s">
        <v>13</v>
      </c>
      <c r="C36" s="25">
        <v>0.22396839501372401</v>
      </c>
      <c r="D36" s="25">
        <v>0.51054210168342595</v>
      </c>
      <c r="E36" s="25">
        <v>0</v>
      </c>
      <c r="F36" s="25">
        <v>0.51262300000000005</v>
      </c>
      <c r="G36" s="25">
        <v>0.51262300000000005</v>
      </c>
      <c r="H36" s="25">
        <v>0.51262300000000005</v>
      </c>
      <c r="I36" s="25">
        <v>0.51262300000000005</v>
      </c>
      <c r="J36" s="25">
        <v>1.91137144812875</v>
      </c>
      <c r="K36" s="25">
        <v>0.51262300000000005</v>
      </c>
    </row>
    <row r="37" spans="1:11" x14ac:dyDescent="0.25">
      <c r="A37" s="70"/>
      <c r="B37" s="26" t="s">
        <v>14</v>
      </c>
      <c r="C37" s="27">
        <f>C35/C34</f>
        <v>0.99948120290610321</v>
      </c>
      <c r="D37" s="27">
        <f t="shared" ref="D37:K37" si="8">D35/D34</f>
        <v>0.99881738778891516</v>
      </c>
      <c r="E37" s="27">
        <f t="shared" si="8"/>
        <v>1</v>
      </c>
      <c r="F37" s="27">
        <f t="shared" si="8"/>
        <v>0.99881256763077697</v>
      </c>
      <c r="G37" s="27">
        <f t="shared" si="8"/>
        <v>0.99881256763077697</v>
      </c>
      <c r="H37" s="27">
        <f t="shared" si="8"/>
        <v>0.99881256762802639</v>
      </c>
      <c r="I37" s="27">
        <f t="shared" si="8"/>
        <v>0.99881256763077697</v>
      </c>
      <c r="J37" s="27">
        <f t="shared" si="8"/>
        <v>0.9955725273072662</v>
      </c>
      <c r="K37" s="27">
        <f t="shared" si="8"/>
        <v>0.99881256762802639</v>
      </c>
    </row>
    <row r="38" spans="1:11" x14ac:dyDescent="0.25">
      <c r="A38" s="68" t="s">
        <v>23</v>
      </c>
      <c r="B38" s="24" t="s">
        <v>11</v>
      </c>
      <c r="C38" s="25">
        <v>142.515230253347</v>
      </c>
      <c r="D38" s="25">
        <v>142.515230744951</v>
      </c>
      <c r="E38" s="25">
        <v>142.515231</v>
      </c>
      <c r="F38" s="25">
        <v>142.515231</v>
      </c>
      <c r="G38" s="25">
        <v>142.515231</v>
      </c>
      <c r="H38" s="25">
        <v>142.51523199999997</v>
      </c>
      <c r="I38" s="25">
        <v>142.51523</v>
      </c>
      <c r="J38" s="25">
        <v>142.51523054308501</v>
      </c>
      <c r="K38" s="25">
        <v>142.515231</v>
      </c>
    </row>
    <row r="39" spans="1:11" x14ac:dyDescent="0.25">
      <c r="A39" s="69"/>
      <c r="B39" s="24" t="s">
        <v>12</v>
      </c>
      <c r="C39" s="25">
        <v>142.515230253347</v>
      </c>
      <c r="D39" s="25">
        <v>142.515230744951</v>
      </c>
      <c r="E39" s="25">
        <v>142.515231</v>
      </c>
      <c r="F39" s="25">
        <v>142.49266499999999</v>
      </c>
      <c r="G39" s="25">
        <v>142.515231</v>
      </c>
      <c r="H39" s="25">
        <v>142.49266699999998</v>
      </c>
      <c r="I39" s="25">
        <v>78.171622999999997</v>
      </c>
      <c r="J39" s="25">
        <v>142.51523054308501</v>
      </c>
      <c r="K39" s="25">
        <v>142.49266600000001</v>
      </c>
    </row>
    <row r="40" spans="1:11" x14ac:dyDescent="0.25">
      <c r="A40" s="69"/>
      <c r="B40" s="24" t="s">
        <v>13</v>
      </c>
      <c r="C40" s="25">
        <v>0</v>
      </c>
      <c r="D40" s="25">
        <v>0</v>
      </c>
      <c r="E40" s="25">
        <v>0</v>
      </c>
      <c r="F40" s="25">
        <v>2.2565999999999999E-2</v>
      </c>
      <c r="G40" s="25">
        <v>0</v>
      </c>
      <c r="H40" s="25">
        <v>2.2565000000000002E-2</v>
      </c>
      <c r="I40" s="25">
        <v>64.343607000000006</v>
      </c>
      <c r="J40" s="25">
        <v>0</v>
      </c>
      <c r="K40" s="25">
        <v>2.2565000000000002E-2</v>
      </c>
    </row>
    <row r="41" spans="1:11" x14ac:dyDescent="0.25">
      <c r="A41" s="70"/>
      <c r="B41" s="26" t="s">
        <v>14</v>
      </c>
      <c r="C41" s="27">
        <f>C39/C38</f>
        <v>1</v>
      </c>
      <c r="D41" s="27">
        <f t="shared" ref="D41:K41" si="9">D39/D38</f>
        <v>1</v>
      </c>
      <c r="E41" s="27">
        <f t="shared" si="9"/>
        <v>1</v>
      </c>
      <c r="F41" s="27">
        <f t="shared" si="9"/>
        <v>0.99984165902941269</v>
      </c>
      <c r="G41" s="27">
        <f t="shared" si="9"/>
        <v>1</v>
      </c>
      <c r="H41" s="27">
        <f t="shared" si="9"/>
        <v>0.99984166604731772</v>
      </c>
      <c r="I41" s="27">
        <f t="shared" si="9"/>
        <v>0.54851416932772723</v>
      </c>
      <c r="J41" s="27">
        <f t="shared" si="9"/>
        <v>1</v>
      </c>
      <c r="K41" s="27">
        <f t="shared" si="9"/>
        <v>0.99984166604620672</v>
      </c>
    </row>
    <row r="42" spans="1:11" x14ac:dyDescent="0.25">
      <c r="A42" s="68" t="s">
        <v>24</v>
      </c>
      <c r="B42" s="24" t="s">
        <v>11</v>
      </c>
      <c r="C42" s="25">
        <v>56.9348105323349</v>
      </c>
      <c r="D42" s="25">
        <v>56.934810033791756</v>
      </c>
      <c r="E42" s="25">
        <v>56.934810999999996</v>
      </c>
      <c r="F42" s="25">
        <v>56.934810999999996</v>
      </c>
      <c r="G42" s="25">
        <v>56.934810999999996</v>
      </c>
      <c r="H42" s="25">
        <v>56.934809999999999</v>
      </c>
      <c r="I42" s="25">
        <v>56.934809999999999</v>
      </c>
      <c r="J42" s="25">
        <v>56.934810422014301</v>
      </c>
      <c r="K42" s="25">
        <v>56.934809999999999</v>
      </c>
    </row>
    <row r="43" spans="1:11" x14ac:dyDescent="0.25">
      <c r="A43" s="69"/>
      <c r="B43" s="24" t="s">
        <v>12</v>
      </c>
      <c r="C43" s="25">
        <v>56.9348105323349</v>
      </c>
      <c r="D43" s="25">
        <v>56.439178515120403</v>
      </c>
      <c r="E43" s="25">
        <v>56.934810999999996</v>
      </c>
      <c r="F43" s="25">
        <v>56.934810999999996</v>
      </c>
      <c r="G43" s="25">
        <v>56.934810999999996</v>
      </c>
      <c r="H43" s="25">
        <v>56.934809999999999</v>
      </c>
      <c r="I43" s="25">
        <v>1.29299999999688E-3</v>
      </c>
      <c r="J43" s="25">
        <v>56.934810422014301</v>
      </c>
      <c r="K43" s="25">
        <v>56.934809999999999</v>
      </c>
    </row>
    <row r="44" spans="1:11" x14ac:dyDescent="0.25">
      <c r="A44" s="69"/>
      <c r="B44" s="24" t="s">
        <v>13</v>
      </c>
      <c r="C44" s="25">
        <v>0</v>
      </c>
      <c r="D44" s="25">
        <v>0.49563151867135202</v>
      </c>
      <c r="E44" s="25">
        <v>0</v>
      </c>
      <c r="F44" s="25">
        <v>0</v>
      </c>
      <c r="G44" s="25">
        <v>0</v>
      </c>
      <c r="H44" s="25">
        <v>0</v>
      </c>
      <c r="I44" s="25">
        <v>56.933517000000002</v>
      </c>
      <c r="J44" s="25">
        <v>0</v>
      </c>
      <c r="K44" s="25">
        <v>0</v>
      </c>
    </row>
    <row r="45" spans="1:11" x14ac:dyDescent="0.25">
      <c r="A45" s="70"/>
      <c r="B45" s="26" t="s">
        <v>14</v>
      </c>
      <c r="C45" s="27">
        <f>C43/C42</f>
        <v>1</v>
      </c>
      <c r="D45" s="27">
        <f t="shared" ref="D45:K45" si="10">D43/D42</f>
        <v>0.99129475415168355</v>
      </c>
      <c r="E45" s="27">
        <f t="shared" si="10"/>
        <v>1</v>
      </c>
      <c r="F45" s="27">
        <f t="shared" si="10"/>
        <v>1</v>
      </c>
      <c r="G45" s="27">
        <f t="shared" si="10"/>
        <v>1</v>
      </c>
      <c r="H45" s="27">
        <f t="shared" si="10"/>
        <v>1</v>
      </c>
      <c r="I45" s="27">
        <f t="shared" si="10"/>
        <v>2.2710183804896865E-5</v>
      </c>
      <c r="J45" s="27">
        <f t="shared" si="10"/>
        <v>1</v>
      </c>
      <c r="K45" s="27">
        <f t="shared" si="10"/>
        <v>1</v>
      </c>
    </row>
    <row r="46" spans="1:11" x14ac:dyDescent="0.25">
      <c r="A46" s="68" t="s">
        <v>25</v>
      </c>
      <c r="B46" s="24" t="s">
        <v>11</v>
      </c>
      <c r="C46" s="25">
        <v>3121.6421836719151</v>
      </c>
      <c r="D46" s="25">
        <v>3121.6421831332659</v>
      </c>
      <c r="E46" s="25">
        <v>3121.642186</v>
      </c>
      <c r="F46" s="25">
        <v>3121.6421850000002</v>
      </c>
      <c r="G46" s="25">
        <v>3121.6421899999996</v>
      </c>
      <c r="H46" s="25">
        <v>3121.6421930000001</v>
      </c>
      <c r="I46" s="25">
        <v>3121.6421890000001</v>
      </c>
      <c r="J46" s="25">
        <v>3121.6421810010697</v>
      </c>
      <c r="K46" s="25">
        <v>3121.6421909999999</v>
      </c>
    </row>
    <row r="47" spans="1:11" x14ac:dyDescent="0.25">
      <c r="A47" s="69"/>
      <c r="B47" s="24" t="s">
        <v>12</v>
      </c>
      <c r="C47" s="25">
        <v>2912.3244661998501</v>
      </c>
      <c r="D47" s="25">
        <v>2803.9133221991301</v>
      </c>
      <c r="E47" s="25">
        <v>3121.642186</v>
      </c>
      <c r="F47" s="25">
        <v>3069.172028</v>
      </c>
      <c r="G47" s="25">
        <v>3073.3755359999996</v>
      </c>
      <c r="H47" s="25">
        <v>3066.681756</v>
      </c>
      <c r="I47" s="25">
        <v>2684.2643590000002</v>
      </c>
      <c r="J47" s="25">
        <v>2869.3910355717398</v>
      </c>
      <c r="K47" s="25">
        <v>3065.0422570000001</v>
      </c>
    </row>
    <row r="48" spans="1:11" x14ac:dyDescent="0.25">
      <c r="A48" s="69"/>
      <c r="B48" s="24" t="s">
        <v>13</v>
      </c>
      <c r="C48" s="25">
        <v>209.317717472065</v>
      </c>
      <c r="D48" s="25">
        <v>317.72886093413598</v>
      </c>
      <c r="E48" s="25">
        <v>0</v>
      </c>
      <c r="F48" s="25">
        <v>52.470157000000007</v>
      </c>
      <c r="G48" s="25">
        <v>48.266654000000003</v>
      </c>
      <c r="H48" s="25">
        <v>54.960436999999999</v>
      </c>
      <c r="I48" s="25">
        <v>437.37782999999996</v>
      </c>
      <c r="J48" s="25">
        <v>252.25114542932999</v>
      </c>
      <c r="K48" s="25">
        <v>56.599933999999998</v>
      </c>
    </row>
    <row r="49" spans="1:11" x14ac:dyDescent="0.25">
      <c r="A49" s="70"/>
      <c r="B49" s="26" t="s">
        <v>14</v>
      </c>
      <c r="C49" s="27">
        <f>C47/C46</f>
        <v>0.93294628110584754</v>
      </c>
      <c r="D49" s="27">
        <f t="shared" ref="D49:K49" si="11">D47/D46</f>
        <v>0.89821739895402619</v>
      </c>
      <c r="E49" s="27">
        <f t="shared" si="11"/>
        <v>1</v>
      </c>
      <c r="F49" s="27">
        <f t="shared" si="11"/>
        <v>0.98319148900148523</v>
      </c>
      <c r="G49" s="27">
        <f t="shared" si="11"/>
        <v>0.98453805687448115</v>
      </c>
      <c r="H49" s="27">
        <f t="shared" si="11"/>
        <v>0.98239374226705289</v>
      </c>
      <c r="I49" s="27">
        <f t="shared" si="11"/>
        <v>0.85988854470854281</v>
      </c>
      <c r="J49" s="27">
        <f t="shared" si="11"/>
        <v>0.91919280596457209</v>
      </c>
      <c r="K49" s="27">
        <f t="shared" si="11"/>
        <v>0.98186853888533954</v>
      </c>
    </row>
    <row r="50" spans="1:11" x14ac:dyDescent="0.25">
      <c r="A50" s="68" t="s">
        <v>26</v>
      </c>
      <c r="B50" s="24" t="s">
        <v>11</v>
      </c>
      <c r="C50" s="25">
        <v>153.00802610669251</v>
      </c>
      <c r="D50" s="25">
        <v>153.00802608059931</v>
      </c>
      <c r="E50" s="25">
        <v>153.008026</v>
      </c>
      <c r="F50" s="25">
        <v>153.008025</v>
      </c>
      <c r="G50" s="25">
        <v>153.008025</v>
      </c>
      <c r="H50" s="25">
        <v>153.00802399999998</v>
      </c>
      <c r="I50" s="25">
        <v>153.008026</v>
      </c>
      <c r="J50" s="25">
        <v>153.00802700228789</v>
      </c>
      <c r="K50" s="25">
        <v>153.008026</v>
      </c>
    </row>
    <row r="51" spans="1:11" x14ac:dyDescent="0.25">
      <c r="A51" s="69"/>
      <c r="B51" s="24" t="s">
        <v>12</v>
      </c>
      <c r="C51" s="25">
        <v>101.45230666505201</v>
      </c>
      <c r="D51" s="25">
        <v>11.3420549783203</v>
      </c>
      <c r="E51" s="25">
        <v>153.008026</v>
      </c>
      <c r="F51" s="25">
        <v>142.77747500000001</v>
      </c>
      <c r="G51" s="25">
        <v>142.77747500000001</v>
      </c>
      <c r="H51" s="25">
        <v>142.77747399999998</v>
      </c>
      <c r="I51" s="25">
        <v>142.77747600000001</v>
      </c>
      <c r="J51" s="25">
        <v>104.579326170088</v>
      </c>
      <c r="K51" s="25">
        <v>142.68782899999999</v>
      </c>
    </row>
    <row r="52" spans="1:11" x14ac:dyDescent="0.25">
      <c r="A52" s="69"/>
      <c r="B52" s="24" t="s">
        <v>13</v>
      </c>
      <c r="C52" s="25">
        <v>51.555719441640498</v>
      </c>
      <c r="D52" s="25">
        <v>141.665971102279</v>
      </c>
      <c r="E52" s="25">
        <v>0</v>
      </c>
      <c r="F52" s="25">
        <v>10.230549999999999</v>
      </c>
      <c r="G52" s="25">
        <v>10.230549999999999</v>
      </c>
      <c r="H52" s="25">
        <v>10.230549999999999</v>
      </c>
      <c r="I52" s="25">
        <v>10.230549999999999</v>
      </c>
      <c r="J52" s="25">
        <v>48.428700832199901</v>
      </c>
      <c r="K52" s="25">
        <v>10.320197</v>
      </c>
    </row>
    <row r="53" spans="1:11" x14ac:dyDescent="0.25">
      <c r="A53" s="70"/>
      <c r="B53" s="26" t="s">
        <v>14</v>
      </c>
      <c r="C53" s="27">
        <f>C51/C50</f>
        <v>0.66305218913359032</v>
      </c>
      <c r="D53" s="27">
        <f t="shared" ref="D53:K53" si="12">D51/D50</f>
        <v>7.4127189722359405E-2</v>
      </c>
      <c r="E53" s="27">
        <f t="shared" si="12"/>
        <v>1</v>
      </c>
      <c r="F53" s="27">
        <f t="shared" si="12"/>
        <v>0.93313716715185369</v>
      </c>
      <c r="G53" s="27">
        <f t="shared" si="12"/>
        <v>0.93313716715185369</v>
      </c>
      <c r="H53" s="27">
        <f t="shared" si="12"/>
        <v>0.93313716671486457</v>
      </c>
      <c r="I53" s="27">
        <f t="shared" si="12"/>
        <v>0.93313716758884269</v>
      </c>
      <c r="J53" s="27">
        <f t="shared" si="12"/>
        <v>0.68348914902696078</v>
      </c>
      <c r="K53" s="27">
        <f t="shared" si="12"/>
        <v>0.93255127021898832</v>
      </c>
    </row>
    <row r="54" spans="1:11" x14ac:dyDescent="0.25">
      <c r="A54" s="68" t="s">
        <v>27</v>
      </c>
      <c r="B54" s="24" t="s">
        <v>11</v>
      </c>
      <c r="C54" s="25">
        <v>84.053500059845305</v>
      </c>
      <c r="D54" s="25">
        <v>84.053500523983601</v>
      </c>
      <c r="E54" s="25">
        <v>84.053499999999985</v>
      </c>
      <c r="F54" s="25">
        <v>84.053496999999979</v>
      </c>
      <c r="G54" s="25">
        <v>84.053496999999979</v>
      </c>
      <c r="H54" s="25">
        <v>84.053500999999997</v>
      </c>
      <c r="I54" s="25">
        <v>84.053500000000014</v>
      </c>
      <c r="J54" s="25">
        <v>84.053499869151295</v>
      </c>
      <c r="K54" s="25">
        <v>84.053494999999998</v>
      </c>
    </row>
    <row r="55" spans="1:11" x14ac:dyDescent="0.25">
      <c r="A55" s="69"/>
      <c r="B55" s="24" t="s">
        <v>12</v>
      </c>
      <c r="C55" s="25">
        <v>84.053500059845305</v>
      </c>
      <c r="D55" s="25">
        <v>3.914997658641</v>
      </c>
      <c r="E55" s="25">
        <v>84.053499999999985</v>
      </c>
      <c r="F55" s="25">
        <v>83.776722999999976</v>
      </c>
      <c r="G55" s="25">
        <v>84.053496999999979</v>
      </c>
      <c r="H55" s="25">
        <v>83.776725999999996</v>
      </c>
      <c r="I55" s="25">
        <v>17.836283000000009</v>
      </c>
      <c r="J55" s="25">
        <v>83.914091283256099</v>
      </c>
      <c r="K55" s="25">
        <v>83.377068999999992</v>
      </c>
    </row>
    <row r="56" spans="1:11" x14ac:dyDescent="0.25">
      <c r="A56" s="69"/>
      <c r="B56" s="24" t="s">
        <v>13</v>
      </c>
      <c r="C56" s="25">
        <v>0</v>
      </c>
      <c r="D56" s="25">
        <v>80.138502865342602</v>
      </c>
      <c r="E56" s="25">
        <v>0</v>
      </c>
      <c r="F56" s="25">
        <v>0.27677400000000002</v>
      </c>
      <c r="G56" s="25">
        <v>0</v>
      </c>
      <c r="H56" s="25">
        <v>0.27677499999999999</v>
      </c>
      <c r="I56" s="25">
        <v>66.217217000000005</v>
      </c>
      <c r="J56" s="25">
        <v>0.139408585895201</v>
      </c>
      <c r="K56" s="25">
        <v>0.67642599999999997</v>
      </c>
    </row>
    <row r="57" spans="1:11" x14ac:dyDescent="0.25">
      <c r="A57" s="70"/>
      <c r="B57" s="26" t="s">
        <v>14</v>
      </c>
      <c r="C57" s="27">
        <f>C55/C54</f>
        <v>1</v>
      </c>
      <c r="D57" s="27">
        <f t="shared" ref="D57:K57" si="13">D55/D54</f>
        <v>4.6577449294023215E-2</v>
      </c>
      <c r="E57" s="27">
        <f t="shared" si="13"/>
        <v>1</v>
      </c>
      <c r="F57" s="27">
        <f t="shared" si="13"/>
        <v>0.99670716853101304</v>
      </c>
      <c r="G57" s="27">
        <f t="shared" si="13"/>
        <v>1</v>
      </c>
      <c r="H57" s="27">
        <f t="shared" si="13"/>
        <v>0.99670715679053035</v>
      </c>
      <c r="I57" s="27">
        <f t="shared" si="13"/>
        <v>0.21220155020314449</v>
      </c>
      <c r="J57" s="27">
        <f t="shared" si="13"/>
        <v>0.99834143032577805</v>
      </c>
      <c r="K57" s="27">
        <f t="shared" si="13"/>
        <v>0.99195243457752702</v>
      </c>
    </row>
    <row r="58" spans="1:11" x14ac:dyDescent="0.25">
      <c r="A58" s="68" t="s">
        <v>28</v>
      </c>
      <c r="B58" s="24" t="s">
        <v>11</v>
      </c>
      <c r="C58" s="25">
        <v>50.638148092332003</v>
      </c>
      <c r="D58" s="25">
        <v>50.638147652377285</v>
      </c>
      <c r="E58" s="25">
        <v>50.638150000000003</v>
      </c>
      <c r="F58" s="25">
        <v>50.638150000000003</v>
      </c>
      <c r="G58" s="25">
        <v>50.638150000000003</v>
      </c>
      <c r="H58" s="25">
        <v>50.638150000000003</v>
      </c>
      <c r="I58" s="25">
        <v>50.638148000000001</v>
      </c>
      <c r="J58" s="25">
        <v>50.638147775183199</v>
      </c>
      <c r="K58" s="25">
        <v>50.638152999999996</v>
      </c>
    </row>
    <row r="59" spans="1:11" x14ac:dyDescent="0.25">
      <c r="A59" s="69"/>
      <c r="B59" s="24" t="s">
        <v>12</v>
      </c>
      <c r="C59" s="25">
        <v>50.638148092332003</v>
      </c>
      <c r="D59" s="25">
        <v>7.7397294254704896</v>
      </c>
      <c r="E59" s="25">
        <v>50.638150000000003</v>
      </c>
      <c r="F59" s="25">
        <v>50.638150000000003</v>
      </c>
      <c r="G59" s="25">
        <v>50.638150000000003</v>
      </c>
      <c r="H59" s="25">
        <v>50.638150000000003</v>
      </c>
      <c r="I59" s="25">
        <v>0</v>
      </c>
      <c r="J59" s="25">
        <v>50.638147775183199</v>
      </c>
      <c r="K59" s="25">
        <v>50.638152999999996</v>
      </c>
    </row>
    <row r="60" spans="1:11" x14ac:dyDescent="0.25">
      <c r="A60" s="69"/>
      <c r="B60" s="24" t="s">
        <v>13</v>
      </c>
      <c r="C60" s="25">
        <v>0</v>
      </c>
      <c r="D60" s="25">
        <v>42.898418226906799</v>
      </c>
      <c r="E60" s="25">
        <v>0</v>
      </c>
      <c r="F60" s="25">
        <v>0</v>
      </c>
      <c r="G60" s="25">
        <v>0</v>
      </c>
      <c r="H60" s="25">
        <v>0</v>
      </c>
      <c r="I60" s="25">
        <v>50.638148000000001</v>
      </c>
      <c r="J60" s="25">
        <v>0</v>
      </c>
      <c r="K60" s="25">
        <v>0</v>
      </c>
    </row>
    <row r="61" spans="1:11" x14ac:dyDescent="0.25">
      <c r="A61" s="69"/>
      <c r="B61" s="26" t="s">
        <v>14</v>
      </c>
      <c r="C61" s="27">
        <f>C59/C58</f>
        <v>1</v>
      </c>
      <c r="D61" s="27">
        <f t="shared" ref="D61:K61" si="14">D59/D58</f>
        <v>0.15284384963293846</v>
      </c>
      <c r="E61" s="27">
        <f t="shared" si="14"/>
        <v>1</v>
      </c>
      <c r="F61" s="27">
        <f t="shared" si="14"/>
        <v>1</v>
      </c>
      <c r="G61" s="27">
        <f t="shared" si="14"/>
        <v>1</v>
      </c>
      <c r="H61" s="27">
        <f t="shared" si="14"/>
        <v>1</v>
      </c>
      <c r="I61" s="27">
        <f t="shared" si="14"/>
        <v>0</v>
      </c>
      <c r="J61" s="27">
        <f t="shared" si="14"/>
        <v>1</v>
      </c>
      <c r="K61" s="27">
        <f t="shared" si="14"/>
        <v>1</v>
      </c>
    </row>
  </sheetData>
  <autoFilter ref="B1:G61" xr:uid="{0A81C690-5968-40EA-9542-AD00D72632C9}"/>
  <mergeCells count="15">
    <mergeCell ref="A58:A61"/>
    <mergeCell ref="A54:A57"/>
    <mergeCell ref="A50:A53"/>
    <mergeCell ref="A46:A49"/>
    <mergeCell ref="A2:A5"/>
    <mergeCell ref="A6:A9"/>
    <mergeCell ref="A10:A13"/>
    <mergeCell ref="A14:A17"/>
    <mergeCell ref="A18:A21"/>
    <mergeCell ref="A42:A45"/>
    <mergeCell ref="A22:A25"/>
    <mergeCell ref="A26:A29"/>
    <mergeCell ref="A30:A33"/>
    <mergeCell ref="A34:A37"/>
    <mergeCell ref="A38:A41"/>
  </mergeCells>
  <conditionalFormatting sqref="A2 A6 A10 A14 A18 A22 A26 A30 A34 A38 A42 A46 A50 A54 A58">
    <cfRule type="beginsWith" dxfId="39" priority="1" operator="beginsWith" text="13">
      <formula>LEFT(A2,LEN("13"))="13"</formula>
    </cfRule>
    <cfRule type="beginsWith" dxfId="38" priority="2" operator="beginsWith" text="12">
      <formula>LEFT(A2,LEN("12"))="12"</formula>
    </cfRule>
    <cfRule type="beginsWith" dxfId="37" priority="3" operator="beginsWith" text="11">
      <formula>LEFT(A2,LEN("11"))="11"</formula>
    </cfRule>
    <cfRule type="beginsWith" dxfId="36" priority="4" operator="beginsWith" text="10">
      <formula>LEFT(A2,LEN("10"))="10"</formula>
    </cfRule>
    <cfRule type="beginsWith" dxfId="35" priority="5" operator="beginsWith" text="09">
      <formula>LEFT(A2,LEN("09"))="09"</formula>
    </cfRule>
    <cfRule type="beginsWith" dxfId="34" priority="6" operator="beginsWith" text="08">
      <formula>LEFT(A2,LEN("08"))="08"</formula>
    </cfRule>
    <cfRule type="beginsWith" dxfId="33" priority="7" operator="beginsWith" text="07">
      <formula>LEFT(A2,LEN("07"))="07"</formula>
    </cfRule>
    <cfRule type="beginsWith" dxfId="32" priority="8" operator="beginsWith" text="06">
      <formula>LEFT(A2,LEN("06"))="06"</formula>
    </cfRule>
    <cfRule type="beginsWith" dxfId="31" priority="9" operator="beginsWith" text="05">
      <formula>LEFT(A2,LEN("05"))="05"</formula>
    </cfRule>
    <cfRule type="beginsWith" dxfId="30" priority="10" operator="beginsWith" text="04">
      <formula>LEFT(A2,LEN("04"))="04"</formula>
    </cfRule>
    <cfRule type="beginsWith" dxfId="29" priority="11" operator="beginsWith" text="03">
      <formula>LEFT(A2,LEN("03"))="03"</formula>
    </cfRule>
    <cfRule type="beginsWith" dxfId="28" priority="12" operator="beginsWith" text="02">
      <formula>LEFT(A2,LEN("02"))="02"</formula>
    </cfRule>
    <cfRule type="beginsWith" dxfId="27" priority="13" operator="beginsWith" text="01">
      <formula>LEFT(A2,LEN("01"))="01"</formula>
    </cfRule>
  </conditionalFormatting>
  <conditionalFormatting sqref="C5:K5 C9:K9 C13:K13 C17:K17 C21:K21 C25:K25 C29:K29 C33:K33 C37:K37 C41:K41 C45:K45 C49:K49 C53:K53 C57:K57 C61:K61">
    <cfRule type="cellIs" dxfId="26" priority="1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Normal="100" workbookViewId="0">
      <pane xSplit="1" ySplit="1" topLeftCell="B2" activePane="bottomRight" state="frozen"/>
      <selection pane="topRight" activeCell="B1" sqref="B1"/>
      <selection pane="bottomLeft" activeCell="A2" sqref="A2"/>
      <selection pane="bottomRight" activeCell="A16" sqref="A16"/>
    </sheetView>
  </sheetViews>
  <sheetFormatPr baseColWidth="10" defaultColWidth="11.42578125" defaultRowHeight="15" customHeight="1" x14ac:dyDescent="0.25"/>
  <cols>
    <col min="1" max="1" width="28.85546875" style="47" customWidth="1"/>
    <col min="2" max="4" width="15.42578125" style="35" customWidth="1"/>
    <col min="5" max="5" width="8.140625" style="35" customWidth="1"/>
    <col min="6" max="6" width="10.7109375" style="35" customWidth="1"/>
    <col min="7" max="7" width="12.7109375" style="35" customWidth="1"/>
    <col min="8" max="8" width="8.85546875" style="35" customWidth="1"/>
    <col min="9" max="9" width="11.7109375" style="35" customWidth="1"/>
    <col min="10" max="10" width="15.85546875" style="35" customWidth="1"/>
    <col min="11" max="11" width="11.5703125" style="35"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x14ac:dyDescent="0.25">
      <c r="A1" s="32" t="s">
        <v>0</v>
      </c>
      <c r="B1" s="33" t="s">
        <v>1</v>
      </c>
      <c r="C1" s="33" t="s">
        <v>2</v>
      </c>
      <c r="D1" s="65" t="s">
        <v>3</v>
      </c>
      <c r="E1" s="65" t="s">
        <v>29</v>
      </c>
      <c r="F1" s="33" t="s">
        <v>5</v>
      </c>
      <c r="G1" s="33" t="s">
        <v>6</v>
      </c>
      <c r="H1" s="33" t="s">
        <v>7</v>
      </c>
      <c r="I1" s="33" t="s">
        <v>8</v>
      </c>
      <c r="J1" s="33" t="s">
        <v>9</v>
      </c>
      <c r="K1" s="67" t="s">
        <v>30</v>
      </c>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31</v>
      </c>
      <c r="AQ1" s="14" t="s">
        <v>32</v>
      </c>
      <c r="AR1" s="48" t="s">
        <v>33</v>
      </c>
      <c r="AS1" s="48" t="s">
        <v>34</v>
      </c>
      <c r="AT1" s="34" t="s">
        <v>35</v>
      </c>
    </row>
    <row r="2" spans="1:46" x14ac:dyDescent="0.25">
      <c r="A2" s="32" t="s">
        <v>10</v>
      </c>
      <c r="B2" s="21">
        <v>1</v>
      </c>
      <c r="C2" s="21">
        <v>1</v>
      </c>
      <c r="D2" s="21">
        <v>1</v>
      </c>
      <c r="E2" s="21">
        <v>1</v>
      </c>
      <c r="F2" s="21">
        <v>1</v>
      </c>
      <c r="G2" s="21">
        <v>1</v>
      </c>
      <c r="H2" s="21">
        <v>1</v>
      </c>
      <c r="I2" s="21">
        <v>1</v>
      </c>
      <c r="J2" s="21">
        <v>1</v>
      </c>
      <c r="K2" s="22">
        <v>1</v>
      </c>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8</v>
      </c>
      <c r="AQ2" s="16">
        <f>SUMIFS(B2:AO2,$B$103:$AO$103,"X")</f>
        <v>10</v>
      </c>
      <c r="AR2" s="49">
        <v>218.93389999999999</v>
      </c>
      <c r="AS2" s="49">
        <f t="shared" ref="AS2:AS33" si="0">IFERROR(AR2/$AR$102,0)*100</f>
        <v>2.0265489568128667</v>
      </c>
      <c r="AT2" s="7"/>
    </row>
    <row r="3" spans="1:46" x14ac:dyDescent="0.25">
      <c r="A3" s="32" t="s">
        <v>15</v>
      </c>
      <c r="B3" s="21">
        <v>1</v>
      </c>
      <c r="C3" s="21">
        <v>1</v>
      </c>
      <c r="D3" s="21">
        <v>1</v>
      </c>
      <c r="E3" s="21">
        <v>1</v>
      </c>
      <c r="F3" s="21">
        <v>1</v>
      </c>
      <c r="G3" s="21">
        <v>1</v>
      </c>
      <c r="H3" s="21">
        <v>1</v>
      </c>
      <c r="I3" s="21">
        <v>1</v>
      </c>
      <c r="J3" s="21">
        <v>1</v>
      </c>
      <c r="K3" s="22">
        <v>1</v>
      </c>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8</v>
      </c>
      <c r="AQ3" s="16">
        <f t="shared" ref="AQ3:AQ66" si="1">SUMIFS(B3:AO3,$B$103:$AO$103,"X")</f>
        <v>10</v>
      </c>
      <c r="AR3" s="49">
        <v>41.4636</v>
      </c>
      <c r="AS3" s="49">
        <f t="shared" si="0"/>
        <v>0.38380541033483612</v>
      </c>
      <c r="AT3" s="36"/>
    </row>
    <row r="4" spans="1:46" x14ac:dyDescent="0.25">
      <c r="A4" s="32" t="s">
        <v>16</v>
      </c>
      <c r="B4" s="21">
        <v>1</v>
      </c>
      <c r="C4" s="21">
        <v>1</v>
      </c>
      <c r="D4" s="21">
        <v>1</v>
      </c>
      <c r="E4" s="21">
        <v>1</v>
      </c>
      <c r="F4" s="21">
        <v>1</v>
      </c>
      <c r="G4" s="21">
        <v>1</v>
      </c>
      <c r="H4" s="21">
        <v>1</v>
      </c>
      <c r="I4" s="21">
        <v>1</v>
      </c>
      <c r="J4" s="21">
        <v>1</v>
      </c>
      <c r="K4" s="22">
        <v>1</v>
      </c>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8</v>
      </c>
      <c r="AQ4" s="16">
        <f t="shared" si="1"/>
        <v>10</v>
      </c>
      <c r="AR4" s="49">
        <v>314.81790000000001</v>
      </c>
      <c r="AS4" s="49">
        <f t="shared" si="0"/>
        <v>2.9140936457579998</v>
      </c>
      <c r="AT4" s="36"/>
    </row>
    <row r="5" spans="1:46" x14ac:dyDescent="0.25">
      <c r="A5" s="32" t="s">
        <v>17</v>
      </c>
      <c r="B5" s="21">
        <v>1</v>
      </c>
      <c r="C5" s="21">
        <v>1</v>
      </c>
      <c r="D5" s="21">
        <v>1</v>
      </c>
      <c r="E5" s="21">
        <v>1</v>
      </c>
      <c r="F5" s="21">
        <v>1</v>
      </c>
      <c r="G5" s="21">
        <v>1</v>
      </c>
      <c r="H5" s="21">
        <v>1</v>
      </c>
      <c r="I5" s="21">
        <v>1</v>
      </c>
      <c r="J5" s="21">
        <v>1</v>
      </c>
      <c r="K5" s="22">
        <v>1</v>
      </c>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8</v>
      </c>
      <c r="AQ5" s="16">
        <f t="shared" si="1"/>
        <v>10</v>
      </c>
      <c r="AR5" s="49">
        <v>268.34989999999999</v>
      </c>
      <c r="AS5" s="49">
        <f t="shared" si="0"/>
        <v>2.483965296858262</v>
      </c>
      <c r="AT5" s="7"/>
    </row>
    <row r="6" spans="1:46" x14ac:dyDescent="0.25">
      <c r="A6" s="32" t="s">
        <v>18</v>
      </c>
      <c r="B6" s="21">
        <v>1</v>
      </c>
      <c r="C6" s="21">
        <v>1</v>
      </c>
      <c r="D6" s="21">
        <v>1</v>
      </c>
      <c r="E6" s="21">
        <v>1</v>
      </c>
      <c r="F6" s="21">
        <v>1</v>
      </c>
      <c r="G6" s="21">
        <v>1</v>
      </c>
      <c r="H6" s="21">
        <v>1</v>
      </c>
      <c r="I6" s="21">
        <v>1</v>
      </c>
      <c r="J6" s="21">
        <v>1</v>
      </c>
      <c r="K6" s="22">
        <v>1</v>
      </c>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8</v>
      </c>
      <c r="AQ6" s="16">
        <f t="shared" si="1"/>
        <v>10</v>
      </c>
      <c r="AR6" s="49">
        <v>430.97949999999997</v>
      </c>
      <c r="AS6" s="49">
        <f t="shared" si="0"/>
        <v>3.9893367638941744</v>
      </c>
      <c r="AT6" s="36"/>
    </row>
    <row r="7" spans="1:46" x14ac:dyDescent="0.25">
      <c r="A7" s="32" t="s">
        <v>19</v>
      </c>
      <c r="B7" s="21">
        <v>1</v>
      </c>
      <c r="C7" s="21">
        <v>1</v>
      </c>
      <c r="D7" s="21">
        <v>1</v>
      </c>
      <c r="E7" s="21">
        <v>1</v>
      </c>
      <c r="F7" s="21">
        <v>1</v>
      </c>
      <c r="G7" s="21">
        <v>1</v>
      </c>
      <c r="H7" s="21">
        <v>1</v>
      </c>
      <c r="I7" s="21">
        <v>1</v>
      </c>
      <c r="J7" s="21">
        <v>1</v>
      </c>
      <c r="K7" s="22">
        <v>1</v>
      </c>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8</v>
      </c>
      <c r="AQ7" s="16">
        <f t="shared" si="1"/>
        <v>10</v>
      </c>
      <c r="AR7" s="49">
        <v>112.16379999999999</v>
      </c>
      <c r="AS7" s="49">
        <f t="shared" si="0"/>
        <v>1.0382377141327452</v>
      </c>
      <c r="AT7" s="36"/>
    </row>
    <row r="8" spans="1:46" x14ac:dyDescent="0.25">
      <c r="A8" s="32" t="s">
        <v>20</v>
      </c>
      <c r="B8" s="21">
        <v>1</v>
      </c>
      <c r="C8" s="21">
        <v>1</v>
      </c>
      <c r="D8" s="21">
        <v>1</v>
      </c>
      <c r="E8" s="21">
        <v>1</v>
      </c>
      <c r="F8" s="21">
        <v>1</v>
      </c>
      <c r="G8" s="21">
        <v>1</v>
      </c>
      <c r="H8" s="21">
        <v>1</v>
      </c>
      <c r="I8" s="21">
        <v>1</v>
      </c>
      <c r="J8" s="21">
        <v>1</v>
      </c>
      <c r="K8" s="22">
        <v>1</v>
      </c>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8</v>
      </c>
      <c r="AQ8" s="16">
        <f t="shared" si="1"/>
        <v>10</v>
      </c>
      <c r="AR8" s="49">
        <v>2.0899000000000001</v>
      </c>
      <c r="AS8" s="49">
        <f t="shared" si="0"/>
        <v>1.934503822771718E-2</v>
      </c>
      <c r="AT8" s="36"/>
    </row>
    <row r="9" spans="1:46" x14ac:dyDescent="0.25">
      <c r="A9" s="32" t="s">
        <v>21</v>
      </c>
      <c r="B9" s="21">
        <v>1</v>
      </c>
      <c r="C9" s="21">
        <v>1</v>
      </c>
      <c r="D9" s="21">
        <v>1</v>
      </c>
      <c r="E9" s="21">
        <v>1</v>
      </c>
      <c r="F9" s="21">
        <v>1</v>
      </c>
      <c r="G9" s="21">
        <v>1</v>
      </c>
      <c r="H9" s="21">
        <v>1</v>
      </c>
      <c r="I9" s="21">
        <v>1</v>
      </c>
      <c r="J9" s="21">
        <v>1</v>
      </c>
      <c r="K9" s="22">
        <v>1</v>
      </c>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8</v>
      </c>
      <c r="AQ9" s="16">
        <f t="shared" si="1"/>
        <v>10</v>
      </c>
      <c r="AR9" s="49">
        <v>5373.9895999999999</v>
      </c>
      <c r="AS9" s="49">
        <f t="shared" si="0"/>
        <v>49.744023277359943</v>
      </c>
      <c r="AT9" s="7"/>
    </row>
    <row r="10" spans="1:46" x14ac:dyDescent="0.25">
      <c r="A10" s="32" t="s">
        <v>22</v>
      </c>
      <c r="B10" s="21">
        <v>1</v>
      </c>
      <c r="C10" s="21">
        <v>1</v>
      </c>
      <c r="D10" s="21">
        <v>1</v>
      </c>
      <c r="E10" s="21">
        <v>1</v>
      </c>
      <c r="F10" s="21">
        <v>1</v>
      </c>
      <c r="G10" s="21">
        <v>1</v>
      </c>
      <c r="H10" s="21">
        <v>1</v>
      </c>
      <c r="I10" s="21">
        <v>1</v>
      </c>
      <c r="J10" s="21">
        <v>1</v>
      </c>
      <c r="K10" s="22">
        <v>1</v>
      </c>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8</v>
      </c>
      <c r="AQ10" s="16">
        <f t="shared" si="1"/>
        <v>10</v>
      </c>
      <c r="AR10" s="49">
        <v>431.70710000000003</v>
      </c>
      <c r="AS10" s="49">
        <f t="shared" si="0"/>
        <v>3.9960717511253763</v>
      </c>
      <c r="AT10" s="7"/>
    </row>
    <row r="11" spans="1:46" x14ac:dyDescent="0.25">
      <c r="A11" s="32" t="s">
        <v>23</v>
      </c>
      <c r="B11" s="21">
        <v>1</v>
      </c>
      <c r="C11" s="21">
        <v>1</v>
      </c>
      <c r="D11" s="21">
        <v>1</v>
      </c>
      <c r="E11" s="21">
        <v>1</v>
      </c>
      <c r="F11" s="21">
        <v>1</v>
      </c>
      <c r="G11" s="21">
        <v>1</v>
      </c>
      <c r="H11" s="21">
        <v>1</v>
      </c>
      <c r="I11" s="21">
        <v>1</v>
      </c>
      <c r="J11" s="21">
        <v>1</v>
      </c>
      <c r="K11" s="22">
        <v>1</v>
      </c>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8</v>
      </c>
      <c r="AQ11" s="16">
        <f t="shared" si="1"/>
        <v>10</v>
      </c>
      <c r="AR11" s="49">
        <v>142.51519999999999</v>
      </c>
      <c r="AS11" s="49">
        <f t="shared" si="0"/>
        <v>1.3191836891864488</v>
      </c>
      <c r="AT11" s="36"/>
    </row>
    <row r="12" spans="1:46" x14ac:dyDescent="0.25">
      <c r="A12" s="32" t="s">
        <v>24</v>
      </c>
      <c r="B12" s="21">
        <v>1</v>
      </c>
      <c r="C12" s="21">
        <v>1</v>
      </c>
      <c r="D12" s="21">
        <v>1</v>
      </c>
      <c r="E12" s="21">
        <v>1</v>
      </c>
      <c r="F12" s="21">
        <v>1</v>
      </c>
      <c r="G12" s="21">
        <v>1</v>
      </c>
      <c r="H12" s="21">
        <v>0</v>
      </c>
      <c r="I12" s="21">
        <v>1</v>
      </c>
      <c r="J12" s="21">
        <v>1</v>
      </c>
      <c r="K12" s="22">
        <v>1</v>
      </c>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7</v>
      </c>
      <c r="AQ12" s="16">
        <f t="shared" si="1"/>
        <v>9</v>
      </c>
      <c r="AR12" s="49">
        <v>56.934800000000003</v>
      </c>
      <c r="AS12" s="49">
        <f t="shared" si="0"/>
        <v>0.52701367648568453</v>
      </c>
      <c r="AT12" s="36"/>
    </row>
    <row r="13" spans="1:46" x14ac:dyDescent="0.25">
      <c r="A13" s="32" t="s">
        <v>25</v>
      </c>
      <c r="B13" s="21">
        <v>1</v>
      </c>
      <c r="C13" s="21">
        <v>1</v>
      </c>
      <c r="D13" s="21">
        <v>1</v>
      </c>
      <c r="E13" s="21">
        <v>1</v>
      </c>
      <c r="F13" s="21">
        <v>1</v>
      </c>
      <c r="G13" s="21">
        <v>1</v>
      </c>
      <c r="H13" s="21">
        <v>1</v>
      </c>
      <c r="I13" s="21">
        <v>1</v>
      </c>
      <c r="J13" s="21">
        <v>1</v>
      </c>
      <c r="K13" s="22">
        <v>1</v>
      </c>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8</v>
      </c>
      <c r="AQ13" s="16">
        <f t="shared" si="1"/>
        <v>10</v>
      </c>
      <c r="AR13" s="49">
        <v>3121.6421999999998</v>
      </c>
      <c r="AS13" s="49">
        <f t="shared" si="0"/>
        <v>28.895300106347264</v>
      </c>
      <c r="AT13" s="7"/>
    </row>
    <row r="14" spans="1:46" x14ac:dyDescent="0.25">
      <c r="A14" s="32" t="s">
        <v>26</v>
      </c>
      <c r="B14" s="21">
        <v>1</v>
      </c>
      <c r="C14" s="21">
        <v>0</v>
      </c>
      <c r="D14" s="21">
        <v>1</v>
      </c>
      <c r="E14" s="21">
        <v>1</v>
      </c>
      <c r="F14" s="21">
        <v>1</v>
      </c>
      <c r="G14" s="21">
        <v>1</v>
      </c>
      <c r="H14" s="21">
        <v>1</v>
      </c>
      <c r="I14" s="21">
        <v>1</v>
      </c>
      <c r="J14" s="21">
        <v>1</v>
      </c>
      <c r="K14" s="22">
        <v>0</v>
      </c>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7</v>
      </c>
      <c r="AQ14" s="16">
        <f t="shared" si="1"/>
        <v>8</v>
      </c>
      <c r="AR14" s="49">
        <v>153.00800000000001</v>
      </c>
      <c r="AS14" s="49">
        <f t="shared" si="0"/>
        <v>1.4163096842655392</v>
      </c>
      <c r="AT14" s="36"/>
    </row>
    <row r="15" spans="1:46" x14ac:dyDescent="0.25">
      <c r="A15" s="32" t="s">
        <v>27</v>
      </c>
      <c r="B15" s="21">
        <v>1</v>
      </c>
      <c r="C15" s="21">
        <v>0</v>
      </c>
      <c r="D15" s="21">
        <v>1</v>
      </c>
      <c r="E15" s="21">
        <v>1</v>
      </c>
      <c r="F15" s="21">
        <v>1</v>
      </c>
      <c r="G15" s="21">
        <v>1</v>
      </c>
      <c r="H15" s="21">
        <v>0</v>
      </c>
      <c r="I15" s="21">
        <v>1</v>
      </c>
      <c r="J15" s="21">
        <v>1</v>
      </c>
      <c r="K15" s="22">
        <v>0</v>
      </c>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6</v>
      </c>
      <c r="AQ15" s="16">
        <f t="shared" si="1"/>
        <v>7</v>
      </c>
      <c r="AR15" s="49">
        <v>84.0535</v>
      </c>
      <c r="AS15" s="49">
        <f t="shared" si="0"/>
        <v>0.77803635134380877</v>
      </c>
      <c r="AT15" s="36"/>
    </row>
    <row r="16" spans="1:46" x14ac:dyDescent="0.25">
      <c r="A16" s="32" t="s">
        <v>28</v>
      </c>
      <c r="B16" s="21">
        <v>1</v>
      </c>
      <c r="C16" s="21">
        <v>0</v>
      </c>
      <c r="D16" s="21">
        <v>1</v>
      </c>
      <c r="E16" s="21">
        <v>1</v>
      </c>
      <c r="F16" s="21">
        <v>1</v>
      </c>
      <c r="G16" s="21">
        <v>1</v>
      </c>
      <c r="H16" s="21">
        <v>0</v>
      </c>
      <c r="I16" s="21">
        <v>1</v>
      </c>
      <c r="J16" s="21">
        <v>1</v>
      </c>
      <c r="K16" s="22">
        <v>0</v>
      </c>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6</v>
      </c>
      <c r="AQ16" s="16">
        <f t="shared" si="1"/>
        <v>7</v>
      </c>
      <c r="AR16" s="49">
        <v>50.638100000000001</v>
      </c>
      <c r="AS16" s="49">
        <f t="shared" si="0"/>
        <v>0.46872863786734542</v>
      </c>
      <c r="AT16" s="7"/>
    </row>
    <row r="17" spans="1:46" hidden="1" x14ac:dyDescent="0.25">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0</v>
      </c>
      <c r="AQ17" s="16">
        <f t="shared" si="1"/>
        <v>0</v>
      </c>
      <c r="AR17" s="49"/>
      <c r="AS17" s="49">
        <f t="shared" si="0"/>
        <v>0</v>
      </c>
      <c r="AT17" s="36"/>
    </row>
    <row r="18" spans="1:46" hidden="1" x14ac:dyDescent="0.25">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0</v>
      </c>
      <c r="AQ18" s="16">
        <f t="shared" si="1"/>
        <v>0</v>
      </c>
      <c r="AR18" s="49"/>
      <c r="AS18" s="49">
        <f t="shared" si="0"/>
        <v>0</v>
      </c>
      <c r="AT18" s="36"/>
    </row>
    <row r="19" spans="1:46" hidden="1" x14ac:dyDescent="0.25">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49"/>
      <c r="AS19" s="49">
        <f t="shared" si="0"/>
        <v>0</v>
      </c>
      <c r="AT19" s="36"/>
    </row>
    <row r="20" spans="1:46" hidden="1" x14ac:dyDescent="0.25">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1"/>
        <v>0</v>
      </c>
      <c r="AR20" s="49"/>
      <c r="AS20" s="49">
        <f t="shared" si="0"/>
        <v>0</v>
      </c>
      <c r="AT20" s="36"/>
    </row>
    <row r="21" spans="1:46" hidden="1" x14ac:dyDescent="0.25">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9"/>
      <c r="AS21" s="49">
        <f t="shared" si="0"/>
        <v>0</v>
      </c>
      <c r="AT21" s="36"/>
    </row>
    <row r="22" spans="1:46" hidden="1" x14ac:dyDescent="0.25">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9"/>
      <c r="AS22" s="49">
        <f t="shared" si="0"/>
        <v>0</v>
      </c>
      <c r="AT22" s="36"/>
    </row>
    <row r="23" spans="1:46" hidden="1" x14ac:dyDescent="0.25">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9"/>
      <c r="AS23" s="49">
        <f t="shared" si="0"/>
        <v>0</v>
      </c>
      <c r="AT23" s="36"/>
    </row>
    <row r="24" spans="1:46" hidden="1" x14ac:dyDescent="0.25">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9"/>
      <c r="AS24" s="49">
        <f t="shared" si="0"/>
        <v>0</v>
      </c>
      <c r="AT24" s="36"/>
    </row>
    <row r="25" spans="1:46" hidden="1" x14ac:dyDescent="0.25">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9"/>
      <c r="AS25" s="49">
        <f t="shared" si="0"/>
        <v>0</v>
      </c>
      <c r="AT25" s="36"/>
    </row>
    <row r="26" spans="1:46" hidden="1" x14ac:dyDescent="0.25">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9"/>
      <c r="AS26" s="49">
        <f t="shared" si="0"/>
        <v>0</v>
      </c>
      <c r="AT26" s="36"/>
    </row>
    <row r="27" spans="1:46" hidden="1" x14ac:dyDescent="0.25">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9"/>
      <c r="AS27" s="49">
        <f t="shared" si="0"/>
        <v>0</v>
      </c>
      <c r="AT27" s="36"/>
    </row>
    <row r="28" spans="1:46" hidden="1" x14ac:dyDescent="0.25">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9"/>
      <c r="AS28" s="49">
        <f t="shared" si="0"/>
        <v>0</v>
      </c>
      <c r="AT28" s="36"/>
    </row>
    <row r="29" spans="1:46" hidden="1" x14ac:dyDescent="0.25">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9"/>
      <c r="AS29" s="49">
        <f t="shared" si="0"/>
        <v>0</v>
      </c>
      <c r="AT29" s="36"/>
    </row>
    <row r="30" spans="1:46" hidden="1" x14ac:dyDescent="0.25">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9"/>
      <c r="AS30" s="49">
        <f t="shared" si="0"/>
        <v>0</v>
      </c>
      <c r="AT30" s="36"/>
    </row>
    <row r="31" spans="1:46" hidden="1" x14ac:dyDescent="0.25">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9"/>
      <c r="AS31" s="49">
        <f t="shared" si="0"/>
        <v>0</v>
      </c>
      <c r="AT31" s="36"/>
    </row>
    <row r="32" spans="1:46" hidden="1" x14ac:dyDescent="0.25">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9"/>
      <c r="AS32" s="49">
        <f t="shared" si="0"/>
        <v>0</v>
      </c>
      <c r="AT32" s="36"/>
    </row>
    <row r="33" spans="1:46" hidden="1" x14ac:dyDescent="0.25">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9"/>
      <c r="AS33" s="49">
        <f t="shared" si="0"/>
        <v>0</v>
      </c>
      <c r="AT33" s="36"/>
    </row>
    <row r="34" spans="1:46" hidden="1" x14ac:dyDescent="0.25">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9"/>
      <c r="AS34" s="49">
        <f t="shared" ref="AS34:AS65" si="3">IFERROR(AR34/$AR$102,0)*100</f>
        <v>0</v>
      </c>
      <c r="AT34" s="36"/>
    </row>
    <row r="35" spans="1:46" hidden="1" x14ac:dyDescent="0.25">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x14ac:dyDescent="0.25">
      <c r="A102" s="15" t="s">
        <v>36</v>
      </c>
      <c r="B102" s="19">
        <f>SUM(B2:B101)</f>
        <v>15</v>
      </c>
      <c r="C102" s="19">
        <f t="shared" ref="C102:AO102" si="8">SUM(C2:C101)</f>
        <v>12</v>
      </c>
      <c r="D102" s="19">
        <f t="shared" si="8"/>
        <v>15</v>
      </c>
      <c r="E102" s="19">
        <f t="shared" si="8"/>
        <v>15</v>
      </c>
      <c r="F102" s="19">
        <f t="shared" si="8"/>
        <v>15</v>
      </c>
      <c r="G102" s="19">
        <f t="shared" si="8"/>
        <v>15</v>
      </c>
      <c r="H102" s="19">
        <f t="shared" si="8"/>
        <v>12</v>
      </c>
      <c r="I102" s="19">
        <f t="shared" si="8"/>
        <v>15</v>
      </c>
      <c r="J102" s="19">
        <f t="shared" si="8"/>
        <v>15</v>
      </c>
      <c r="K102" s="19">
        <f t="shared" si="8"/>
        <v>12</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114</v>
      </c>
      <c r="AQ102" s="16">
        <f t="shared" si="5"/>
        <v>141</v>
      </c>
      <c r="AR102" s="50">
        <f>SUM(AR2:AR101)</f>
        <v>10803.286999999998</v>
      </c>
      <c r="AS102" s="50">
        <f>SUM(AS2:AS101)</f>
        <v>100.00000000000001</v>
      </c>
      <c r="AT102" s="36"/>
    </row>
    <row r="103" spans="1:47" x14ac:dyDescent="0.25">
      <c r="A103" s="59" t="s">
        <v>37</v>
      </c>
      <c r="B103" s="59" t="s">
        <v>38</v>
      </c>
      <c r="C103" s="59" t="s">
        <v>38</v>
      </c>
      <c r="D103" s="59" t="s">
        <v>38</v>
      </c>
      <c r="E103" s="59" t="s">
        <v>38</v>
      </c>
      <c r="F103" s="59" t="s">
        <v>38</v>
      </c>
      <c r="G103" s="59" t="s">
        <v>38</v>
      </c>
      <c r="H103" s="59" t="s">
        <v>38</v>
      </c>
      <c r="I103" s="59" t="s">
        <v>38</v>
      </c>
      <c r="J103" s="59" t="s">
        <v>38</v>
      </c>
      <c r="K103" s="59" t="s">
        <v>38</v>
      </c>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x14ac:dyDescent="0.25">
      <c r="A104" s="7" t="s">
        <v>39</v>
      </c>
      <c r="B104" s="7"/>
      <c r="C104" s="7"/>
      <c r="D104" s="7"/>
      <c r="E104" s="7"/>
      <c r="F104" s="7"/>
      <c r="G104" s="7" t="s">
        <v>38</v>
      </c>
      <c r="H104" s="7"/>
      <c r="I104" s="7" t="s">
        <v>38</v>
      </c>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x14ac:dyDescent="0.25">
      <c r="A105" s="7" t="s">
        <v>40</v>
      </c>
      <c r="B105" s="7" t="s">
        <v>38</v>
      </c>
      <c r="C105" s="7" t="s">
        <v>38</v>
      </c>
      <c r="D105" s="7" t="s">
        <v>38</v>
      </c>
      <c r="E105" s="7" t="s">
        <v>38</v>
      </c>
      <c r="F105" s="7" t="s">
        <v>38</v>
      </c>
      <c r="G105" s="60" t="s">
        <v>38</v>
      </c>
      <c r="H105" s="60" t="s">
        <v>38</v>
      </c>
      <c r="I105" s="60" t="s">
        <v>38</v>
      </c>
      <c r="J105" s="60" t="s">
        <v>38</v>
      </c>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x14ac:dyDescent="0.25">
      <c r="A106" s="7" t="s">
        <v>41</v>
      </c>
      <c r="B106" s="7"/>
      <c r="C106" s="7"/>
      <c r="D106" s="7" t="s">
        <v>38</v>
      </c>
      <c r="E106" s="7" t="s">
        <v>38</v>
      </c>
      <c r="F106" s="7" t="s">
        <v>38</v>
      </c>
      <c r="G106" s="60" t="s">
        <v>38</v>
      </c>
      <c r="H106" s="60" t="s">
        <v>38</v>
      </c>
      <c r="I106" s="60" t="s">
        <v>38</v>
      </c>
      <c r="J106" s="60" t="s">
        <v>38</v>
      </c>
      <c r="K106" s="60" t="s">
        <v>38</v>
      </c>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x14ac:dyDescent="0.25">
      <c r="A107" s="7" t="s">
        <v>42</v>
      </c>
      <c r="B107" s="7"/>
      <c r="C107" s="7"/>
      <c r="D107" s="7"/>
      <c r="E107" s="7"/>
      <c r="F107" s="7"/>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x14ac:dyDescent="0.25">
      <c r="A108" s="7" t="s">
        <v>43</v>
      </c>
      <c r="B108" s="66" t="s">
        <v>38</v>
      </c>
      <c r="C108" s="7"/>
      <c r="D108" s="7"/>
      <c r="E108" s="7"/>
      <c r="F108" s="7"/>
      <c r="G108" s="60"/>
      <c r="H108" s="60"/>
      <c r="I108" s="60"/>
      <c r="J108" s="60" t="s">
        <v>38</v>
      </c>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x14ac:dyDescent="0.25">
      <c r="A109" s="61" t="s">
        <v>44</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x14ac:dyDescent="0.25">
      <c r="A111" s="38" t="s">
        <v>45</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x14ac:dyDescent="0.25">
      <c r="A112" s="31" t="s">
        <v>46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x14ac:dyDescent="0.25">
      <c r="A113" s="5" t="s">
        <v>47</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x14ac:dyDescent="0.25">
      <c r="A114" s="6" t="s">
        <v>48</v>
      </c>
      <c r="B114" s="71" t="s">
        <v>49</v>
      </c>
      <c r="C114" s="72"/>
      <c r="D114" s="72"/>
      <c r="E114" s="72"/>
      <c r="F114" s="72"/>
      <c r="G114" s="72"/>
      <c r="H114" s="72"/>
      <c r="I114" s="72"/>
      <c r="J114" s="72"/>
      <c r="K114" s="72"/>
      <c r="L114" s="72"/>
      <c r="M114" s="72"/>
      <c r="N114" s="72"/>
      <c r="O114" s="72"/>
      <c r="P114" s="72"/>
      <c r="Q114" s="72"/>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x14ac:dyDescent="0.25">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x14ac:dyDescent="0.25">
      <c r="L219" s="35" t="s">
        <v>50</v>
      </c>
    </row>
  </sheetData>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13:J16 L13:AO16 AT16 F17: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J15" sqref="J15"/>
    </sheetView>
  </sheetViews>
  <sheetFormatPr baseColWidth="10" defaultColWidth="11.42578125" defaultRowHeight="15" x14ac:dyDescent="0.25"/>
  <cols>
    <col min="1" max="3" width="28.42578125" style="30" customWidth="1"/>
  </cols>
  <sheetData>
    <row r="1" spans="1:3" x14ac:dyDescent="0.25">
      <c r="A1" s="64" t="s">
        <v>51</v>
      </c>
      <c r="B1" s="64" t="s">
        <v>52</v>
      </c>
      <c r="C1" s="64" t="s">
        <v>53</v>
      </c>
    </row>
    <row r="2" spans="1:3" x14ac:dyDescent="0.25">
      <c r="A2" s="29">
        <v>1</v>
      </c>
      <c r="B2" s="29" t="str" cm="1">
        <f t="array" ref="B2:B11">TRANSPOSE(_xlfn._xlws.FILTER('Aptitud final'!1:1,'Aptitud final'!103:103="X"))</f>
        <v>avicultura_postura</v>
      </c>
      <c r="C2" s="29" t="s">
        <v>21</v>
      </c>
    </row>
    <row r="3" spans="1:3" x14ac:dyDescent="0.25">
      <c r="A3" s="29">
        <f>IF(B3="","",A2+1)</f>
        <v>2</v>
      </c>
      <c r="B3" s="29" t="str">
        <v>ganaderia_leche</v>
      </c>
      <c r="C3" s="29" t="s">
        <v>21</v>
      </c>
    </row>
    <row r="4" spans="1:3" x14ac:dyDescent="0.25">
      <c r="A4" s="29">
        <f t="shared" ref="A4:A67" si="0">IF(B4="","",A3+1)</f>
        <v>3</v>
      </c>
      <c r="B4" s="29" t="str">
        <v>aguacate_hass</v>
      </c>
      <c r="C4" s="29" t="s">
        <v>21</v>
      </c>
    </row>
    <row r="5" spans="1:3" x14ac:dyDescent="0.25">
      <c r="A5" s="29">
        <f t="shared" si="0"/>
        <v>4</v>
      </c>
      <c r="B5" s="29" t="str">
        <v>frijol_voluble</v>
      </c>
      <c r="C5" s="29" t="s">
        <v>21</v>
      </c>
    </row>
    <row r="6" spans="1:3" x14ac:dyDescent="0.25">
      <c r="A6" s="29">
        <f t="shared" si="0"/>
        <v>5</v>
      </c>
      <c r="B6" s="29" t="str">
        <v xml:space="preserve">lechuga </v>
      </c>
      <c r="C6" s="29" t="s">
        <v>21</v>
      </c>
    </row>
    <row r="7" spans="1:3" x14ac:dyDescent="0.25">
      <c r="A7" s="29">
        <f t="shared" si="0"/>
        <v>6</v>
      </c>
      <c r="B7" s="29" t="str">
        <v>maiz_blanco</v>
      </c>
      <c r="C7" s="29" t="s">
        <v>21</v>
      </c>
    </row>
    <row r="8" spans="1:3" x14ac:dyDescent="0.25">
      <c r="A8" s="29">
        <f t="shared" si="0"/>
        <v>7</v>
      </c>
      <c r="B8" s="29" t="str">
        <v>papa</v>
      </c>
      <c r="C8" s="29" t="s">
        <v>21</v>
      </c>
    </row>
    <row r="9" spans="1:3" x14ac:dyDescent="0.25">
      <c r="A9" s="29">
        <f t="shared" si="0"/>
        <v>8</v>
      </c>
      <c r="B9" s="29" t="str">
        <v>pimenton</v>
      </c>
      <c r="C9" s="29" t="s">
        <v>21</v>
      </c>
    </row>
    <row r="10" spans="1:3" x14ac:dyDescent="0.25">
      <c r="A10" s="29">
        <f t="shared" si="0"/>
        <v>9</v>
      </c>
      <c r="B10" s="29" t="str">
        <v>tomate_invernadero</v>
      </c>
      <c r="C10" s="29" t="s">
        <v>21</v>
      </c>
    </row>
    <row r="11" spans="1:3" x14ac:dyDescent="0.25">
      <c r="A11" s="29">
        <f t="shared" si="0"/>
        <v>10</v>
      </c>
      <c r="B11" s="29" t="str">
        <v>zanahoria</v>
      </c>
      <c r="C11" s="29" t="s">
        <v>21</v>
      </c>
    </row>
    <row r="12" spans="1:3" x14ac:dyDescent="0.25">
      <c r="A12" s="30" t="str">
        <f t="shared" si="0"/>
        <v/>
      </c>
    </row>
    <row r="13" spans="1:3" x14ac:dyDescent="0.25">
      <c r="A13" s="30" t="str">
        <f t="shared" si="0"/>
        <v/>
      </c>
    </row>
    <row r="14" spans="1:3" x14ac:dyDescent="0.25">
      <c r="A14" s="30" t="str">
        <f t="shared" si="0"/>
        <v/>
      </c>
    </row>
    <row r="15" spans="1:3" x14ac:dyDescent="0.25">
      <c r="A15" s="30" t="str">
        <f t="shared" si="0"/>
        <v/>
      </c>
    </row>
    <row r="16" spans="1:3" x14ac:dyDescent="0.25">
      <c r="A16" s="30" t="str">
        <f t="shared" si="0"/>
        <v/>
      </c>
    </row>
    <row r="17" spans="1:1" x14ac:dyDescent="0.25">
      <c r="A17" s="30" t="str">
        <f t="shared" si="0"/>
        <v/>
      </c>
    </row>
    <row r="18" spans="1:1" x14ac:dyDescent="0.25">
      <c r="A18" s="30" t="str">
        <f>IF(B18="","",A17+1)</f>
        <v/>
      </c>
    </row>
    <row r="19" spans="1:1" x14ac:dyDescent="0.25">
      <c r="A19" s="30" t="str">
        <f>IF(B19="","",A18+1)</f>
        <v/>
      </c>
    </row>
    <row r="20" spans="1:1" x14ac:dyDescent="0.25">
      <c r="A20" s="30" t="str">
        <f>IF(B20="","",A19+1)</f>
        <v/>
      </c>
    </row>
    <row r="21" spans="1:1" x14ac:dyDescent="0.25">
      <c r="A21" s="30" t="str">
        <f>IF(B21="","",A20+1)</f>
        <v/>
      </c>
    </row>
    <row r="22" spans="1:1" x14ac:dyDescent="0.25">
      <c r="A22" s="30" t="str">
        <f t="shared" si="0"/>
        <v/>
      </c>
    </row>
    <row r="23" spans="1:1" x14ac:dyDescent="0.25">
      <c r="A23" s="30" t="str">
        <f t="shared" si="0"/>
        <v/>
      </c>
    </row>
    <row r="24" spans="1:1" x14ac:dyDescent="0.25">
      <c r="A24" s="30" t="str">
        <f t="shared" si="0"/>
        <v/>
      </c>
    </row>
    <row r="25" spans="1:1" x14ac:dyDescent="0.25">
      <c r="A25" s="30" t="str">
        <f t="shared" si="0"/>
        <v/>
      </c>
    </row>
    <row r="26" spans="1:1" x14ac:dyDescent="0.25">
      <c r="A26" s="30" t="str">
        <f t="shared" si="0"/>
        <v/>
      </c>
    </row>
    <row r="27" spans="1:1" x14ac:dyDescent="0.25">
      <c r="A27" s="30" t="str">
        <f t="shared" si="0"/>
        <v/>
      </c>
    </row>
    <row r="28" spans="1:1" x14ac:dyDescent="0.25">
      <c r="A28" s="30" t="str">
        <f t="shared" si="0"/>
        <v/>
      </c>
    </row>
    <row r="29" spans="1:1" x14ac:dyDescent="0.25">
      <c r="A29" s="30" t="str">
        <f t="shared" si="0"/>
        <v/>
      </c>
    </row>
    <row r="30" spans="1:1" x14ac:dyDescent="0.25">
      <c r="A30" s="30" t="str">
        <f t="shared" si="0"/>
        <v/>
      </c>
    </row>
    <row r="31" spans="1:1" x14ac:dyDescent="0.25">
      <c r="A31" s="30" t="str">
        <f t="shared" si="0"/>
        <v/>
      </c>
    </row>
    <row r="32" spans="1:1" x14ac:dyDescent="0.25">
      <c r="A32" s="30" t="str">
        <f t="shared" si="0"/>
        <v/>
      </c>
    </row>
    <row r="33" spans="1:1" x14ac:dyDescent="0.25">
      <c r="A33" s="30" t="str">
        <f t="shared" si="0"/>
        <v/>
      </c>
    </row>
    <row r="34" spans="1:1" x14ac:dyDescent="0.25">
      <c r="A34" s="30" t="str">
        <f t="shared" si="0"/>
        <v/>
      </c>
    </row>
    <row r="35" spans="1:1" x14ac:dyDescent="0.25">
      <c r="A35" s="30" t="str">
        <f t="shared" si="0"/>
        <v/>
      </c>
    </row>
    <row r="36" spans="1:1" x14ac:dyDescent="0.25">
      <c r="A36" s="30" t="str">
        <f t="shared" si="0"/>
        <v/>
      </c>
    </row>
    <row r="37" spans="1:1" x14ac:dyDescent="0.25">
      <c r="A37" s="30" t="str">
        <f t="shared" si="0"/>
        <v/>
      </c>
    </row>
    <row r="38" spans="1:1" x14ac:dyDescent="0.25">
      <c r="A38" s="30" t="str">
        <f t="shared" si="0"/>
        <v/>
      </c>
    </row>
    <row r="39" spans="1:1" x14ac:dyDescent="0.25">
      <c r="A39" s="30" t="str">
        <f t="shared" si="0"/>
        <v/>
      </c>
    </row>
    <row r="40" spans="1:1" x14ac:dyDescent="0.25">
      <c r="A40" s="30" t="str">
        <f t="shared" si="0"/>
        <v/>
      </c>
    </row>
    <row r="41" spans="1:1" x14ac:dyDescent="0.25">
      <c r="A41" s="30" t="str">
        <f t="shared" si="0"/>
        <v/>
      </c>
    </row>
    <row r="42" spans="1:1" x14ac:dyDescent="0.25">
      <c r="A42" s="30" t="str">
        <f t="shared" si="0"/>
        <v/>
      </c>
    </row>
    <row r="43" spans="1:1" x14ac:dyDescent="0.25">
      <c r="A43" s="30" t="str">
        <f t="shared" si="0"/>
        <v/>
      </c>
    </row>
    <row r="44" spans="1:1" x14ac:dyDescent="0.25">
      <c r="A44" s="30" t="str">
        <f t="shared" si="0"/>
        <v/>
      </c>
    </row>
    <row r="45" spans="1:1" x14ac:dyDescent="0.25">
      <c r="A45" s="30" t="str">
        <f t="shared" si="0"/>
        <v/>
      </c>
    </row>
    <row r="46" spans="1:1" x14ac:dyDescent="0.25">
      <c r="A46" s="30" t="str">
        <f t="shared" si="0"/>
        <v/>
      </c>
    </row>
    <row r="47" spans="1:1" x14ac:dyDescent="0.25">
      <c r="A47" s="30" t="str">
        <f t="shared" si="0"/>
        <v/>
      </c>
    </row>
    <row r="48" spans="1:1" x14ac:dyDescent="0.25">
      <c r="A48" s="30" t="str">
        <f t="shared" si="0"/>
        <v/>
      </c>
    </row>
    <row r="49" spans="1:1" x14ac:dyDescent="0.25">
      <c r="A49" s="30" t="str">
        <f t="shared" si="0"/>
        <v/>
      </c>
    </row>
    <row r="50" spans="1:1" x14ac:dyDescent="0.25">
      <c r="A50" s="30" t="str">
        <f t="shared" si="0"/>
        <v/>
      </c>
    </row>
    <row r="51" spans="1:1" x14ac:dyDescent="0.25">
      <c r="A51" s="30" t="str">
        <f t="shared" si="0"/>
        <v/>
      </c>
    </row>
    <row r="52" spans="1:1" x14ac:dyDescent="0.25">
      <c r="A52" s="30" t="str">
        <f t="shared" si="0"/>
        <v/>
      </c>
    </row>
    <row r="53" spans="1:1" x14ac:dyDescent="0.25">
      <c r="A53" s="30" t="str">
        <f t="shared" si="0"/>
        <v/>
      </c>
    </row>
    <row r="54" spans="1:1" x14ac:dyDescent="0.25">
      <c r="A54" s="30" t="str">
        <f t="shared" si="0"/>
        <v/>
      </c>
    </row>
    <row r="55" spans="1:1" x14ac:dyDescent="0.25">
      <c r="A55" s="30" t="str">
        <f t="shared" si="0"/>
        <v/>
      </c>
    </row>
    <row r="56" spans="1:1" x14ac:dyDescent="0.25">
      <c r="A56" s="30" t="str">
        <f t="shared" si="0"/>
        <v/>
      </c>
    </row>
    <row r="57" spans="1:1" x14ac:dyDescent="0.25">
      <c r="A57" s="30" t="str">
        <f t="shared" si="0"/>
        <v/>
      </c>
    </row>
    <row r="58" spans="1:1" x14ac:dyDescent="0.25">
      <c r="A58" s="30" t="str">
        <f t="shared" si="0"/>
        <v/>
      </c>
    </row>
    <row r="59" spans="1:1" x14ac:dyDescent="0.25">
      <c r="A59" s="30" t="str">
        <f t="shared" si="0"/>
        <v/>
      </c>
    </row>
    <row r="60" spans="1:1" x14ac:dyDescent="0.25">
      <c r="A60" s="30" t="str">
        <f t="shared" si="0"/>
        <v/>
      </c>
    </row>
    <row r="61" spans="1:1" x14ac:dyDescent="0.25">
      <c r="A61" s="30" t="str">
        <f t="shared" si="0"/>
        <v/>
      </c>
    </row>
    <row r="62" spans="1:1" x14ac:dyDescent="0.25">
      <c r="A62" s="30" t="str">
        <f t="shared" si="0"/>
        <v/>
      </c>
    </row>
    <row r="63" spans="1:1" x14ac:dyDescent="0.25">
      <c r="A63" s="30" t="str">
        <f t="shared" si="0"/>
        <v/>
      </c>
    </row>
    <row r="64" spans="1:1" x14ac:dyDescent="0.25">
      <c r="A64" s="30" t="str">
        <f t="shared" si="0"/>
        <v/>
      </c>
    </row>
    <row r="65" spans="1:1" x14ac:dyDescent="0.25">
      <c r="A65" s="30" t="str">
        <f t="shared" si="0"/>
        <v/>
      </c>
    </row>
    <row r="66" spans="1:1" x14ac:dyDescent="0.25">
      <c r="A66" s="30" t="str">
        <f t="shared" si="0"/>
        <v/>
      </c>
    </row>
    <row r="67" spans="1:1" x14ac:dyDescent="0.25">
      <c r="A67" s="30" t="str">
        <f t="shared" si="0"/>
        <v/>
      </c>
    </row>
    <row r="68" spans="1:1" x14ac:dyDescent="0.25">
      <c r="A68" s="30" t="str">
        <f t="shared" ref="A68:A100" si="1">IF(B68="","",A67+1)</f>
        <v/>
      </c>
    </row>
    <row r="69" spans="1:1" x14ac:dyDescent="0.25">
      <c r="A69" s="30" t="str">
        <f t="shared" si="1"/>
        <v/>
      </c>
    </row>
    <row r="70" spans="1:1" x14ac:dyDescent="0.25">
      <c r="A70" s="30" t="str">
        <f t="shared" si="1"/>
        <v/>
      </c>
    </row>
    <row r="71" spans="1:1" x14ac:dyDescent="0.25">
      <c r="A71" s="30" t="str">
        <f t="shared" si="1"/>
        <v/>
      </c>
    </row>
    <row r="72" spans="1:1" x14ac:dyDescent="0.25">
      <c r="A72" s="30" t="str">
        <f t="shared" si="1"/>
        <v/>
      </c>
    </row>
    <row r="73" spans="1:1" x14ac:dyDescent="0.25">
      <c r="A73" s="30" t="str">
        <f t="shared" si="1"/>
        <v/>
      </c>
    </row>
    <row r="74" spans="1:1" x14ac:dyDescent="0.25">
      <c r="A74" s="30" t="str">
        <f t="shared" si="1"/>
        <v/>
      </c>
    </row>
    <row r="75" spans="1:1" x14ac:dyDescent="0.25">
      <c r="A75" s="30" t="str">
        <f t="shared" si="1"/>
        <v/>
      </c>
    </row>
    <row r="76" spans="1:1" x14ac:dyDescent="0.25">
      <c r="A76" s="30" t="str">
        <f t="shared" si="1"/>
        <v/>
      </c>
    </row>
    <row r="77" spans="1:1" x14ac:dyDescent="0.25">
      <c r="A77" s="30" t="str">
        <f t="shared" si="1"/>
        <v/>
      </c>
    </row>
    <row r="78" spans="1:1" x14ac:dyDescent="0.25">
      <c r="A78" s="30" t="str">
        <f t="shared" si="1"/>
        <v/>
      </c>
    </row>
    <row r="79" spans="1:1" x14ac:dyDescent="0.25">
      <c r="A79" s="30" t="str">
        <f t="shared" si="1"/>
        <v/>
      </c>
    </row>
    <row r="80" spans="1:1" x14ac:dyDescent="0.25">
      <c r="A80" s="30" t="str">
        <f t="shared" si="1"/>
        <v/>
      </c>
    </row>
    <row r="81" spans="1:1" x14ac:dyDescent="0.25">
      <c r="A81" s="30" t="str">
        <f t="shared" si="1"/>
        <v/>
      </c>
    </row>
    <row r="82" spans="1:1" x14ac:dyDescent="0.25">
      <c r="A82" s="30" t="str">
        <f t="shared" si="1"/>
        <v/>
      </c>
    </row>
    <row r="83" spans="1:1" x14ac:dyDescent="0.25">
      <c r="A83" s="30" t="str">
        <f t="shared" si="1"/>
        <v/>
      </c>
    </row>
    <row r="84" spans="1:1" x14ac:dyDescent="0.25">
      <c r="A84" s="30" t="str">
        <f t="shared" si="1"/>
        <v/>
      </c>
    </row>
    <row r="85" spans="1:1" x14ac:dyDescent="0.25">
      <c r="A85" s="30" t="str">
        <f t="shared" si="1"/>
        <v/>
      </c>
    </row>
    <row r="86" spans="1:1" x14ac:dyDescent="0.25">
      <c r="A86" s="30" t="str">
        <f t="shared" si="1"/>
        <v/>
      </c>
    </row>
    <row r="87" spans="1:1" x14ac:dyDescent="0.25">
      <c r="A87" s="30" t="str">
        <f t="shared" si="1"/>
        <v/>
      </c>
    </row>
    <row r="88" spans="1:1" x14ac:dyDescent="0.25">
      <c r="A88" s="30" t="str">
        <f t="shared" si="1"/>
        <v/>
      </c>
    </row>
    <row r="89" spans="1:1" x14ac:dyDescent="0.25">
      <c r="A89" s="30" t="str">
        <f t="shared" si="1"/>
        <v/>
      </c>
    </row>
    <row r="90" spans="1:1" x14ac:dyDescent="0.25">
      <c r="A90" s="30" t="str">
        <f t="shared" si="1"/>
        <v/>
      </c>
    </row>
    <row r="91" spans="1:1" x14ac:dyDescent="0.25">
      <c r="A91" s="30" t="str">
        <f t="shared" si="1"/>
        <v/>
      </c>
    </row>
    <row r="92" spans="1:1" x14ac:dyDescent="0.25">
      <c r="A92" s="30" t="str">
        <f t="shared" si="1"/>
        <v/>
      </c>
    </row>
    <row r="93" spans="1:1" x14ac:dyDescent="0.25">
      <c r="A93" s="30" t="str">
        <f t="shared" si="1"/>
        <v/>
      </c>
    </row>
    <row r="94" spans="1:1" x14ac:dyDescent="0.25">
      <c r="A94" s="30" t="str">
        <f t="shared" si="1"/>
        <v/>
      </c>
    </row>
    <row r="95" spans="1:1" x14ac:dyDescent="0.25">
      <c r="A95" s="30" t="str">
        <f t="shared" si="1"/>
        <v/>
      </c>
    </row>
    <row r="96" spans="1:1" x14ac:dyDescent="0.25">
      <c r="A96" s="30" t="str">
        <f t="shared" si="1"/>
        <v/>
      </c>
    </row>
    <row r="97" spans="1:1" x14ac:dyDescent="0.25">
      <c r="A97" s="30" t="str">
        <f t="shared" si="1"/>
        <v/>
      </c>
    </row>
    <row r="98" spans="1:1" x14ac:dyDescent="0.25">
      <c r="A98" s="30" t="str">
        <f t="shared" si="1"/>
        <v/>
      </c>
    </row>
    <row r="99" spans="1:1" x14ac:dyDescent="0.25">
      <c r="A99" s="30" t="str">
        <f t="shared" si="1"/>
        <v/>
      </c>
    </row>
    <row r="100" spans="1:1" x14ac:dyDescent="0.25">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acelga</v>
      </c>
      <c r="C2" t="str">
        <v>acelga</v>
      </c>
    </row>
    <row r="3" spans="1:3" x14ac:dyDescent="0.25">
      <c r="A3" s="1" t="str">
        <v>agricola</v>
      </c>
      <c r="B3" s="1" t="str">
        <v>aguacate</v>
      </c>
      <c r="C3" t="str">
        <v>Aguacate Hass</v>
      </c>
    </row>
    <row r="4" spans="1:3" x14ac:dyDescent="0.25">
      <c r="A4" s="1" t="str">
        <v>agricola</v>
      </c>
      <c r="B4" s="1" t="str">
        <v>aguacate_criollo</v>
      </c>
      <c r="C4" t="str">
        <v>Aguacate criollo</v>
      </c>
    </row>
    <row r="5" spans="1:3" x14ac:dyDescent="0.25">
      <c r="A5" s="1" t="str">
        <v>agricola</v>
      </c>
      <c r="B5" s="1" t="str">
        <v>aguacate_hass</v>
      </c>
      <c r="C5" t="str">
        <v>Aguacate Hass</v>
      </c>
    </row>
    <row r="6" spans="1:3" x14ac:dyDescent="0.25">
      <c r="A6" s="1" t="str">
        <v>agricola</v>
      </c>
      <c r="B6" s="1" t="str">
        <v>aguacate_papelillo</v>
      </c>
      <c r="C6" t="str">
        <v>Aguacate papelillo</v>
      </c>
    </row>
    <row r="7" spans="1:3" x14ac:dyDescent="0.25">
      <c r="A7" s="1" t="str">
        <v>agricola</v>
      </c>
      <c r="B7" s="1" t="str">
        <v>aguacate_reed</v>
      </c>
      <c r="C7" t="str">
        <v>Aguacate Reed</v>
      </c>
    </row>
    <row r="8" spans="1:3" x14ac:dyDescent="0.25">
      <c r="A8" s="1" t="str">
        <v>agricola</v>
      </c>
      <c r="B8" s="1" t="str">
        <v>ahuyama</v>
      </c>
      <c r="C8" t="str">
        <v>ahuyama</v>
      </c>
    </row>
    <row r="9" spans="1:3" x14ac:dyDescent="0.25">
      <c r="A9" s="1" t="str">
        <v>agricola</v>
      </c>
      <c r="B9" s="1" t="str">
        <v>aji</v>
      </c>
      <c r="C9" t="str">
        <v>ahí</v>
      </c>
    </row>
    <row r="10" spans="1:3" x14ac:dyDescent="0.25">
      <c r="A10" s="1" t="str">
        <v>agricola</v>
      </c>
      <c r="B10" s="1" t="str">
        <v>aji_dulce</v>
      </c>
      <c r="C10" t="str">
        <v>ají dulce</v>
      </c>
    </row>
    <row r="11" spans="1:3" x14ac:dyDescent="0.25">
      <c r="A11" s="1" t="str">
        <v>agricola</v>
      </c>
      <c r="B11" s="1" t="str">
        <v>ajonjoli</v>
      </c>
      <c r="C11" t="str">
        <v>ajonjolí</v>
      </c>
    </row>
    <row r="12" spans="1:3" x14ac:dyDescent="0.25">
      <c r="A12" s="1" t="str">
        <v>agricola</v>
      </c>
      <c r="B12" s="1" t="str">
        <v>algodon</v>
      </c>
      <c r="C12" t="str">
        <v>algodón</v>
      </c>
    </row>
    <row r="13" spans="1:3" x14ac:dyDescent="0.25">
      <c r="A13" s="1" t="str">
        <v>pecuaria</v>
      </c>
      <c r="B13" s="1" t="str">
        <v>apicultura</v>
      </c>
      <c r="C13" t="str">
        <v>apicultura</v>
      </c>
    </row>
    <row r="14" spans="1:3" x14ac:dyDescent="0.25">
      <c r="A14" s="1" t="str">
        <v>agricola</v>
      </c>
      <c r="B14" s="1" t="str">
        <v>arracacha</v>
      </c>
      <c r="C14" t="str">
        <v>arracacha</v>
      </c>
    </row>
    <row r="15" spans="1:3" x14ac:dyDescent="0.25">
      <c r="A15" s="1" t="str">
        <v>agricola</v>
      </c>
      <c r="B15" s="1" t="str">
        <v>arroz_riego</v>
      </c>
      <c r="C15" t="str">
        <v>arroz riego</v>
      </c>
    </row>
    <row r="16" spans="1:3" x14ac:dyDescent="0.25">
      <c r="A16" s="1" t="str">
        <v>agricola</v>
      </c>
      <c r="B16" s="1" t="str">
        <v>arroz_secano</v>
      </c>
      <c r="C16" t="str">
        <v>arroz secano</v>
      </c>
    </row>
    <row r="17" spans="1:3" x14ac:dyDescent="0.25">
      <c r="A17" s="1" t="str">
        <v>agricola</v>
      </c>
      <c r="B17" s="1" t="str">
        <v>arroz_secano_manual</v>
      </c>
      <c r="C17" t="str">
        <v>arroz secano manual</v>
      </c>
    </row>
    <row r="18" spans="1:3" x14ac:dyDescent="0.25">
      <c r="A18" s="1" t="str">
        <v>agricola</v>
      </c>
      <c r="B18" s="1" t="str">
        <v>arveja</v>
      </c>
      <c r="C18" t="str">
        <v>arveja</v>
      </c>
    </row>
    <row r="19" spans="1:3" x14ac:dyDescent="0.25">
      <c r="A19" s="1" t="str">
        <v>agricola</v>
      </c>
      <c r="B19" s="1" t="str">
        <v>asai</v>
      </c>
      <c r="C19" t="str">
        <v>açaí</v>
      </c>
    </row>
    <row r="20" spans="1:3" x14ac:dyDescent="0.25">
      <c r="A20" s="1" t="str">
        <v>agricola</v>
      </c>
      <c r="B20" s="1" t="str">
        <v>asai_platano</v>
      </c>
      <c r="C20" t="str">
        <v>açaí en asocio con plátano</v>
      </c>
    </row>
    <row r="21" spans="1:3" x14ac:dyDescent="0.25">
      <c r="A21" s="1" t="str">
        <v>agricola</v>
      </c>
      <c r="B21" s="1" t="str">
        <v>asai_cacao</v>
      </c>
      <c r="C21" t="str">
        <v>açaí en asocio con cacao</v>
      </c>
    </row>
    <row r="22" spans="1:3" x14ac:dyDescent="0.25">
      <c r="A22" s="1" t="str">
        <v>pecuaria</v>
      </c>
      <c r="B22" s="1" t="str">
        <v>avicultura_engorde</v>
      </c>
      <c r="C22" t="str">
        <v>avicultura de engorde</v>
      </c>
    </row>
    <row r="23" spans="1:3" x14ac:dyDescent="0.25">
      <c r="A23" s="1" t="str">
        <v>pecuaria</v>
      </c>
      <c r="B23" s="1" t="str">
        <v>avicultura_postura</v>
      </c>
      <c r="C23" t="str">
        <v>avicultura de postura</v>
      </c>
    </row>
    <row r="24" spans="1:3" x14ac:dyDescent="0.25">
      <c r="A24" s="1" t="str">
        <v>agricola</v>
      </c>
      <c r="B24" s="1" t="str">
        <v>banano</v>
      </c>
      <c r="C24" t="str">
        <v>banano</v>
      </c>
    </row>
    <row r="25" spans="1:3" x14ac:dyDescent="0.25">
      <c r="A25" s="1" t="str">
        <v>agricola</v>
      </c>
      <c r="B25" s="1" t="str">
        <v>batata</v>
      </c>
      <c r="C25" t="str">
        <v>batata</v>
      </c>
    </row>
    <row r="26" spans="1:3" x14ac:dyDescent="0.25">
      <c r="A26" s="1" t="str">
        <v>agricola</v>
      </c>
      <c r="B26" s="1" t="str">
        <v>berenjena</v>
      </c>
      <c r="C26" t="str">
        <v>berenjena</v>
      </c>
    </row>
    <row r="27" spans="1:3" x14ac:dyDescent="0.25">
      <c r="A27" s="1" t="str">
        <v>agricola</v>
      </c>
      <c r="B27" s="1" t="str">
        <v>bijao</v>
      </c>
      <c r="C27" t="str">
        <v>bijao</v>
      </c>
    </row>
    <row r="28" spans="1:3" x14ac:dyDescent="0.25">
      <c r="A28" s="1" t="str">
        <v>agricola</v>
      </c>
      <c r="B28" s="1" t="str">
        <v>brocoli</v>
      </c>
      <c r="C28" t="str">
        <v>brócoli</v>
      </c>
    </row>
    <row r="29" spans="1:3" x14ac:dyDescent="0.25">
      <c r="A29" s="1" t="str">
        <v>pecuaria</v>
      </c>
      <c r="B29" s="1" t="str">
        <v>bufalos</v>
      </c>
      <c r="C29" t="str">
        <v>búfalos</v>
      </c>
    </row>
    <row r="30" spans="1:3" x14ac:dyDescent="0.25">
      <c r="A30" s="1" t="str">
        <v>agricola</v>
      </c>
      <c r="B30" s="1" t="str">
        <v>cacao</v>
      </c>
      <c r="C30" t="str">
        <v>cacao</v>
      </c>
    </row>
    <row r="31" spans="1:3" x14ac:dyDescent="0.25">
      <c r="A31" s="1" t="str">
        <v>agricola</v>
      </c>
      <c r="B31" s="1" t="str">
        <v>cacao_aguacate_criollo</v>
      </c>
      <c r="C31" t="str">
        <v>cacao en asocio con aguacate criollo</v>
      </c>
    </row>
    <row r="32" spans="1:3" x14ac:dyDescent="0.25">
      <c r="A32" s="1" t="str">
        <v>agricola</v>
      </c>
      <c r="B32" s="1" t="str">
        <v>cacao_aguacate_papelillo</v>
      </c>
      <c r="C32" t="str">
        <v>cacao en asocio con aguacate papelillo</v>
      </c>
    </row>
    <row r="33" spans="1:3" x14ac:dyDescent="0.25">
      <c r="A33" s="1" t="str">
        <v>agricola</v>
      </c>
      <c r="B33" s="1" t="str">
        <v>cacao_banano</v>
      </c>
      <c r="C33" t="str">
        <v>cacao en asocio con banano</v>
      </c>
    </row>
    <row r="34" spans="1:3" x14ac:dyDescent="0.25">
      <c r="A34" s="1" t="str">
        <v>agricola</v>
      </c>
      <c r="B34" s="1" t="str">
        <v>cacao_banano_aguacate</v>
      </c>
      <c r="C34" t="str">
        <v>cacao en asocio con banano y aguacate</v>
      </c>
    </row>
    <row r="35" spans="1:3" x14ac:dyDescent="0.25">
      <c r="A35" s="1" t="str">
        <v>agricola</v>
      </c>
      <c r="B35" s="1" t="str">
        <v>cacao_banano_aguacate_mandarina_naranja</v>
      </c>
      <c r="C35" t="str">
        <v>cacao en asocio con banano,aguacate, mandarina y naranja</v>
      </c>
    </row>
    <row r="36" spans="1:3" x14ac:dyDescent="0.25">
      <c r="A36" s="1" t="str">
        <v>agricola</v>
      </c>
      <c r="B36" s="1" t="str">
        <v>cacao_platano</v>
      </c>
      <c r="C36" t="str">
        <v>cacao en asocio con plátano</v>
      </c>
    </row>
    <row r="37" spans="1:3" x14ac:dyDescent="0.25">
      <c r="A37" s="1" t="str">
        <v>agricola</v>
      </c>
      <c r="B37" s="1" t="str">
        <v>cacao_platano_limon</v>
      </c>
      <c r="C37" t="str">
        <v>cacao plátano limón</v>
      </c>
    </row>
    <row r="38" spans="1:3" x14ac:dyDescent="0.25">
      <c r="A38" s="1" t="str">
        <v>agricola</v>
      </c>
      <c r="B38" s="1" t="str">
        <v>cacao_sombrio</v>
      </c>
      <c r="C38" t="str">
        <v>cacao sombrío</v>
      </c>
    </row>
    <row r="39" spans="1:3" x14ac:dyDescent="0.25">
      <c r="A39" s="1" t="str">
        <v>agricola</v>
      </c>
      <c r="B39" s="1" t="str">
        <v>cachaco</v>
      </c>
      <c r="C39" t="str">
        <v>cachaco</v>
      </c>
    </row>
    <row r="40" spans="1:3" x14ac:dyDescent="0.25">
      <c r="A40" s="1" t="str">
        <v>agricola</v>
      </c>
      <c r="B40" s="1" t="str">
        <v>cafe</v>
      </c>
      <c r="C40" t="str">
        <v>café</v>
      </c>
    </row>
    <row r="41" spans="1:3" x14ac:dyDescent="0.25">
      <c r="A41" s="1" t="str">
        <v>agricola</v>
      </c>
      <c r="B41" s="1" t="str">
        <v>cafe_aguacate</v>
      </c>
      <c r="C41" t="str">
        <v>café en asocio con aguacate</v>
      </c>
    </row>
    <row r="42" spans="1:3" x14ac:dyDescent="0.25">
      <c r="A42" s="1" t="str">
        <v>agricola</v>
      </c>
      <c r="B42" s="1" t="str">
        <v>cafe_frijol_arbustivo</v>
      </c>
      <c r="C42" t="str">
        <v>café en asocio con frijol arbustivo</v>
      </c>
    </row>
    <row r="43" spans="1:3" x14ac:dyDescent="0.25">
      <c r="A43" s="1" t="str">
        <v>agricola</v>
      </c>
      <c r="B43" s="1" t="str">
        <v>cafe_maiz</v>
      </c>
      <c r="C43" t="str">
        <v>café en asocio con maíz</v>
      </c>
    </row>
    <row r="44" spans="1:3" x14ac:dyDescent="0.25">
      <c r="A44" s="1" t="str">
        <v>agricola</v>
      </c>
      <c r="B44" s="1" t="str">
        <v>cafe_platano</v>
      </c>
      <c r="C44" t="str">
        <v>café en asocio con plátano</v>
      </c>
    </row>
    <row r="45" spans="1:3" x14ac:dyDescent="0.25">
      <c r="A45" s="1" t="str">
        <v>agricola</v>
      </c>
      <c r="B45" s="1" t="str">
        <v>cafe_platano_frutales_forestal</v>
      </c>
      <c r="C45" t="str">
        <v>café en asocio con plátano, frutales y sistema forestal</v>
      </c>
    </row>
    <row r="46" spans="1:3" x14ac:dyDescent="0.25">
      <c r="A46" s="1" t="str">
        <v>agricola</v>
      </c>
      <c r="B46" s="1" t="str">
        <v>cafe_sombrio</v>
      </c>
      <c r="C46" t="str">
        <v>Café sombrío</v>
      </c>
    </row>
    <row r="47" spans="1:3" x14ac:dyDescent="0.25">
      <c r="A47" s="1" t="str">
        <v>agricola</v>
      </c>
      <c r="B47" s="1" t="str">
        <v>calabacin</v>
      </c>
      <c r="C47" t="str">
        <v>calabacín</v>
      </c>
    </row>
    <row r="48" spans="1:3" x14ac:dyDescent="0.25">
      <c r="A48" s="1" t="str">
        <v>pecuaria</v>
      </c>
      <c r="B48" s="1" t="str">
        <v>camaron</v>
      </c>
      <c r="C48" t="str">
        <v>camarón</v>
      </c>
    </row>
    <row r="49" spans="1:3" x14ac:dyDescent="0.25">
      <c r="A49" s="1" t="str">
        <v>agricola</v>
      </c>
      <c r="B49" s="1" t="str">
        <v>cana</v>
      </c>
      <c r="C49" t="str">
        <v>caña</v>
      </c>
    </row>
    <row r="50" spans="1:3" x14ac:dyDescent="0.25">
      <c r="A50" s="1" t="str">
        <v>agricola</v>
      </c>
      <c r="B50" s="1" t="str">
        <v>cana_flecha</v>
      </c>
      <c r="C50" t="str">
        <v>caña flecha</v>
      </c>
    </row>
    <row r="51" spans="1:3" x14ac:dyDescent="0.25">
      <c r="A51" s="1" t="str">
        <v>agricola</v>
      </c>
      <c r="B51" s="1" t="str">
        <v>cana_panelera</v>
      </c>
      <c r="C51" t="str">
        <v>caña panelera</v>
      </c>
    </row>
    <row r="52" spans="1:3" x14ac:dyDescent="0.25">
      <c r="A52" s="1" t="str">
        <v>pecuaria</v>
      </c>
      <c r="B52" s="1" t="str">
        <v>caprinos</v>
      </c>
      <c r="C52" t="str">
        <v>caprinos</v>
      </c>
    </row>
    <row r="53" spans="1:3" x14ac:dyDescent="0.25">
      <c r="A53" s="1" t="str">
        <v>agricola</v>
      </c>
      <c r="B53" s="1" t="str">
        <v>caucho</v>
      </c>
      <c r="C53" t="str">
        <v>caucho</v>
      </c>
    </row>
    <row r="54" spans="1:3" x14ac:dyDescent="0.25">
      <c r="A54" s="1" t="str">
        <v>agricola</v>
      </c>
      <c r="B54" s="1" t="str">
        <v>cebolla_bulbo</v>
      </c>
      <c r="C54" t="str">
        <v>cebolla bulbo</v>
      </c>
    </row>
    <row r="55" spans="1:3" x14ac:dyDescent="0.25">
      <c r="A55" s="1" t="str">
        <v>agricola</v>
      </c>
      <c r="B55" s="1" t="str">
        <v>cebolla_junca</v>
      </c>
      <c r="C55" t="str">
        <v>cebolla junca</v>
      </c>
    </row>
    <row r="56" spans="1:3" x14ac:dyDescent="0.25">
      <c r="A56" s="1" t="str">
        <v>agricola</v>
      </c>
      <c r="B56" s="1" t="str">
        <v>chontaduro</v>
      </c>
      <c r="C56" t="str">
        <v>chontaduro</v>
      </c>
    </row>
    <row r="57" spans="1:3" x14ac:dyDescent="0.25">
      <c r="A57" s="1" t="str">
        <v>agricola</v>
      </c>
      <c r="B57" s="1" t="str">
        <v>cilantro</v>
      </c>
      <c r="C57" t="str">
        <v>cilantro</v>
      </c>
    </row>
    <row r="58" spans="1:3" x14ac:dyDescent="0.25">
      <c r="A58" s="1" t="str">
        <v>agricola</v>
      </c>
      <c r="B58" s="1" t="str">
        <v>cilantro_morron</v>
      </c>
      <c r="C58" t="str">
        <v>cilantro morrón</v>
      </c>
    </row>
    <row r="59" spans="1:3" x14ac:dyDescent="0.25">
      <c r="A59" s="1" t="str">
        <v>agricola</v>
      </c>
      <c r="B59" s="1" t="str">
        <v>cilantro_repollo</v>
      </c>
      <c r="C59" t="str">
        <v>cilantro_repollo</v>
      </c>
    </row>
    <row r="60" spans="1:3" x14ac:dyDescent="0.25">
      <c r="A60" s="1" t="str">
        <v>agricola</v>
      </c>
      <c r="B60" s="1" t="str">
        <v>ciruela</v>
      </c>
      <c r="C60" t="str">
        <v>ciruela</v>
      </c>
    </row>
    <row r="61" spans="1:3" x14ac:dyDescent="0.25">
      <c r="A61" s="1" t="str">
        <v>agricola</v>
      </c>
      <c r="B61" s="1" t="str">
        <v>ciruela_castilla</v>
      </c>
      <c r="C61" t="str">
        <v>ciruela castilla</v>
      </c>
    </row>
    <row r="62" spans="1:3" x14ac:dyDescent="0.25">
      <c r="A62" s="1" t="str">
        <v>agricola</v>
      </c>
      <c r="B62" s="1" t="str">
        <v>ciruela_costena</v>
      </c>
      <c r="C62" t="str">
        <v>ciruela costeña</v>
      </c>
    </row>
    <row r="63" spans="1:3" x14ac:dyDescent="0.25">
      <c r="A63" s="1" t="str">
        <v>agricola</v>
      </c>
      <c r="B63" s="1" t="str">
        <v>citricos</v>
      </c>
      <c r="C63" t="str">
        <v>cítricos</v>
      </c>
    </row>
    <row r="64" spans="1:3" x14ac:dyDescent="0.25">
      <c r="A64" s="1" t="str">
        <v>agricola</v>
      </c>
      <c r="B64" s="1" t="str">
        <v>coco</v>
      </c>
      <c r="C64" t="str">
        <v>coco</v>
      </c>
    </row>
    <row r="65" spans="1:3" x14ac:dyDescent="0.25">
      <c r="A65" s="1" t="str">
        <v>pecuaria</v>
      </c>
      <c r="B65" s="1" t="str">
        <v>codornices</v>
      </c>
      <c r="C65" t="str">
        <v>codornices</v>
      </c>
    </row>
    <row r="66" spans="1:3" x14ac:dyDescent="0.25">
      <c r="A66" s="1" t="str">
        <v>agricola</v>
      </c>
      <c r="B66" s="1" t="str">
        <v>coliflor</v>
      </c>
      <c r="C66" t="str">
        <v>coliflor</v>
      </c>
    </row>
    <row r="67" spans="1:3" x14ac:dyDescent="0.25">
      <c r="A67" s="1" t="str">
        <v>pecuaria</v>
      </c>
      <c r="B67" s="1" t="str">
        <v>cunicultura</v>
      </c>
      <c r="C67" t="str">
        <v>cunicultura</v>
      </c>
    </row>
    <row r="68" spans="1:3" x14ac:dyDescent="0.25">
      <c r="A68" s="1" t="str">
        <v>pecuaria</v>
      </c>
      <c r="B68" s="1" t="str">
        <v>cuyicultura</v>
      </c>
      <c r="C68" t="str">
        <v>cuyicultura</v>
      </c>
    </row>
    <row r="69" spans="1:3" x14ac:dyDescent="0.25">
      <c r="A69" s="1" t="str">
        <v>agricola</v>
      </c>
      <c r="B69" s="1" t="str">
        <v>esparrago</v>
      </c>
      <c r="C69" t="str">
        <v>espárrago</v>
      </c>
    </row>
    <row r="70" spans="1:3" x14ac:dyDescent="0.25">
      <c r="A70" s="1" t="str">
        <v>agricola</v>
      </c>
      <c r="B70" s="1" t="str">
        <v>espinaca</v>
      </c>
      <c r="C70" t="str">
        <v>espinaca</v>
      </c>
    </row>
    <row r="71" spans="1:3" x14ac:dyDescent="0.25">
      <c r="A71" s="1" t="str">
        <v>agricola</v>
      </c>
      <c r="B71" s="1" t="str">
        <v>fique</v>
      </c>
      <c r="C71" t="str">
        <v>fique</v>
      </c>
    </row>
    <row r="72" spans="1:3" x14ac:dyDescent="0.25">
      <c r="A72" s="1" t="str">
        <v>agricola</v>
      </c>
      <c r="B72" s="1" t="str">
        <v>frijol</v>
      </c>
      <c r="C72" t="str">
        <v>frijol</v>
      </c>
    </row>
    <row r="73" spans="1:3" x14ac:dyDescent="0.25">
      <c r="A73" s="1" t="str">
        <v>agricola</v>
      </c>
      <c r="B73" s="1" t="str">
        <v>frijol_arbustivo</v>
      </c>
      <c r="C73" t="str">
        <v>frjiol arbustivo</v>
      </c>
    </row>
    <row r="74" spans="1:3" x14ac:dyDescent="0.25">
      <c r="A74" s="1" t="str">
        <v>agricola</v>
      </c>
      <c r="B74" s="1" t="str">
        <v>frijol_cabeza_negra</v>
      </c>
      <c r="C74" t="str">
        <v>frijol cabeza negra</v>
      </c>
    </row>
    <row r="75" spans="1:3" x14ac:dyDescent="0.25">
      <c r="A75" s="1" t="str">
        <v>agricola</v>
      </c>
      <c r="B75" s="1" t="str">
        <v>frijol_caraota</v>
      </c>
      <c r="C75" t="str">
        <v>frijol caraota</v>
      </c>
    </row>
    <row r="76" spans="1:3" x14ac:dyDescent="0.25">
      <c r="A76" s="1" t="str">
        <v>agricola</v>
      </c>
      <c r="B76" s="1" t="str">
        <v>frijol_caupi</v>
      </c>
      <c r="C76" t="str">
        <v>frijol caupí</v>
      </c>
    </row>
    <row r="77" spans="1:3" x14ac:dyDescent="0.25">
      <c r="A77" s="1" t="str">
        <v>agricola</v>
      </c>
      <c r="B77" s="1" t="str">
        <v>frijol_rosado_zaragoza</v>
      </c>
      <c r="C77" t="str">
        <v>frijol rosado zaragoza</v>
      </c>
    </row>
    <row r="78" spans="1:3" x14ac:dyDescent="0.25">
      <c r="A78" s="1" t="str">
        <v>agricola</v>
      </c>
      <c r="B78" s="1" t="str">
        <v>frijol_voluble</v>
      </c>
      <c r="C78" t="str">
        <v>frijol voluble</v>
      </c>
    </row>
    <row r="79" spans="1:3" x14ac:dyDescent="0.25">
      <c r="A79" s="1" t="str">
        <v>agricola</v>
      </c>
      <c r="B79" s="1" t="str">
        <v>frijol_zaragoza</v>
      </c>
      <c r="C79" t="str">
        <v>frijol zaragoza</v>
      </c>
    </row>
    <row r="80" spans="1:3" x14ac:dyDescent="0.25">
      <c r="A80" s="1" t="str">
        <v>agricola</v>
      </c>
      <c r="B80" s="1" t="str">
        <v>frijol_zaragoza</v>
      </c>
      <c r="C80" t="str">
        <v>frijol zaragoza</v>
      </c>
    </row>
    <row r="81" spans="1:3" x14ac:dyDescent="0.25">
      <c r="A81" s="1" t="str">
        <v>pecuaria</v>
      </c>
      <c r="B81" s="1" t="str">
        <v>ganaderia_carne</v>
      </c>
      <c r="C81" t="str">
        <v>ganadería de carne</v>
      </c>
    </row>
    <row r="82" spans="1:3" x14ac:dyDescent="0.25">
      <c r="A82" s="1" t="str">
        <v>pecuaria</v>
      </c>
      <c r="B82" s="1" t="str">
        <v>ganaderia_cria</v>
      </c>
      <c r="C82" t="str">
        <v>ganadería de cría</v>
      </c>
    </row>
    <row r="83" spans="1:3" x14ac:dyDescent="0.25">
      <c r="A83" s="1" t="str">
        <v>pecuaria</v>
      </c>
      <c r="B83" s="1" t="str">
        <v>ganaderia_dp</v>
      </c>
      <c r="C83" t="str">
        <v>ganadería doble propósito</v>
      </c>
    </row>
    <row r="84" spans="1:3" x14ac:dyDescent="0.25">
      <c r="A84" s="1" t="str">
        <v>pecuaria</v>
      </c>
      <c r="B84" s="1" t="str">
        <v>ganaderia_leche</v>
      </c>
      <c r="C84" t="str">
        <v>ganadería de leche</v>
      </c>
    </row>
    <row r="85" spans="1:3" x14ac:dyDescent="0.25">
      <c r="A85" s="1" t="str">
        <v>agricola</v>
      </c>
      <c r="B85" s="1" t="str">
        <v>granadilla</v>
      </c>
      <c r="C85" t="str">
        <v>granadilla</v>
      </c>
    </row>
    <row r="86" spans="1:3" x14ac:dyDescent="0.25">
      <c r="A86" s="1" t="str">
        <v>agricola</v>
      </c>
      <c r="B86" s="1" t="str">
        <v>guandul</v>
      </c>
      <c r="C86" t="str">
        <v>guandul</v>
      </c>
    </row>
    <row r="87" spans="1:3" x14ac:dyDescent="0.25">
      <c r="A87" s="1" t="str">
        <v>agricola</v>
      </c>
      <c r="B87" s="1" t="str">
        <v>guayaba</v>
      </c>
      <c r="C87" t="str">
        <v>guayaba</v>
      </c>
    </row>
    <row r="88" spans="1:3" x14ac:dyDescent="0.25">
      <c r="A88" s="1" t="str">
        <v>agricola</v>
      </c>
      <c r="B88" s="1" t="str">
        <v>gulupa</v>
      </c>
      <c r="C88" t="str">
        <v>gulupa</v>
      </c>
    </row>
    <row r="89" spans="1:3" x14ac:dyDescent="0.25">
      <c r="A89" s="1" t="str">
        <v>agricola</v>
      </c>
      <c r="B89" s="1" t="str">
        <v>hierbabuena</v>
      </c>
      <c r="C89" t="str">
        <v>hierbabuena</v>
      </c>
    </row>
    <row r="90" spans="1:3" x14ac:dyDescent="0.25">
      <c r="A90" s="1" t="str">
        <v>agricola</v>
      </c>
      <c r="B90" s="1" t="str">
        <v>hortalizas</v>
      </c>
      <c r="C90" t="str">
        <v>hortalizas</v>
      </c>
    </row>
    <row r="91" spans="1:3" x14ac:dyDescent="0.25">
      <c r="A91" s="1" t="str">
        <v>agricola</v>
      </c>
      <c r="B91" s="1" t="str">
        <v>hortensias</v>
      </c>
      <c r="C91" t="str">
        <v>Hortensias</v>
      </c>
    </row>
    <row r="92" spans="1:3" x14ac:dyDescent="0.25">
      <c r="A92" s="1" t="str">
        <v>agricola</v>
      </c>
      <c r="B92" s="1" t="str">
        <v xml:space="preserve">lechuga </v>
      </c>
      <c r="C92" t="str">
        <v>lechuga</v>
      </c>
    </row>
    <row r="93" spans="1:3" x14ac:dyDescent="0.25">
      <c r="A93" s="1" t="str">
        <v>agricola</v>
      </c>
      <c r="B93" s="1" t="str">
        <v>lechuga_gourmet</v>
      </c>
      <c r="C93" t="str">
        <v>lechuga gourmet</v>
      </c>
    </row>
    <row r="94" spans="1:3" x14ac:dyDescent="0.25">
      <c r="A94" s="1" t="str">
        <v>agricola</v>
      </c>
      <c r="B94" s="1" t="str">
        <v>lechuga_hidroponica</v>
      </c>
      <c r="C94" t="str">
        <v>lechuga hidroponica</v>
      </c>
    </row>
    <row r="95" spans="1:3" x14ac:dyDescent="0.25">
      <c r="A95" s="1" t="str">
        <v>agricola</v>
      </c>
      <c r="B95" s="1" t="str">
        <v>limon</v>
      </c>
      <c r="C95" t="str">
        <v>limón</v>
      </c>
    </row>
    <row r="96" spans="1:3" x14ac:dyDescent="0.25">
      <c r="A96" s="1" t="str">
        <v>agricola</v>
      </c>
      <c r="B96" s="1" t="str">
        <v>limon_castilla</v>
      </c>
      <c r="C96" t="str">
        <v>limón de castilla</v>
      </c>
    </row>
    <row r="97" spans="1:3" x14ac:dyDescent="0.25">
      <c r="A97" s="1" t="str">
        <v>agricola</v>
      </c>
      <c r="B97" s="1" t="str">
        <v>limon_castilla_limon_mandarino</v>
      </c>
      <c r="C97" t="str">
        <v>limón de castilla y limón mandarino</v>
      </c>
    </row>
    <row r="98" spans="1:3" x14ac:dyDescent="0.25">
      <c r="A98" s="1" t="str">
        <v>agricola</v>
      </c>
      <c r="B98" s="1" t="str">
        <v>limon_criollo</v>
      </c>
      <c r="C98" t="str">
        <v>limón criollo</v>
      </c>
    </row>
    <row r="99" spans="1:3" x14ac:dyDescent="0.25">
      <c r="A99" s="1" t="str">
        <v>agricola</v>
      </c>
      <c r="B99" s="1" t="str">
        <v>limon_mandarina</v>
      </c>
      <c r="C99" t="str">
        <v xml:space="preserve">limón en asocio con mandarina </v>
      </c>
    </row>
    <row r="100" spans="1:3" x14ac:dyDescent="0.25">
      <c r="A100" s="1" t="str">
        <v>agricola</v>
      </c>
      <c r="B100" s="1" t="str">
        <v>limon_mandarino</v>
      </c>
      <c r="C100" t="str">
        <v>limón mandarino</v>
      </c>
    </row>
    <row r="101" spans="1:3" x14ac:dyDescent="0.25">
      <c r="A101" s="1" t="str">
        <v>agricola</v>
      </c>
      <c r="B101" s="1" t="str">
        <v>limon_tahiti</v>
      </c>
      <c r="C101" t="str">
        <v>limón Tahití</v>
      </c>
    </row>
    <row r="102" spans="1:3" x14ac:dyDescent="0.25">
      <c r="A102" s="1" t="str">
        <v>agricola</v>
      </c>
      <c r="B102" s="1" t="str">
        <v>maiz</v>
      </c>
      <c r="C102" t="str">
        <v>maíz</v>
      </c>
    </row>
    <row r="103" spans="1:3" x14ac:dyDescent="0.25">
      <c r="A103" s="1" t="str">
        <v>agricola</v>
      </c>
      <c r="B103" s="1" t="str">
        <v>maiz amarillo</v>
      </c>
      <c r="C103" t="str">
        <v>maíz amarillo</v>
      </c>
    </row>
    <row r="104" spans="1:3" x14ac:dyDescent="0.25">
      <c r="A104" s="1" t="str">
        <v>agricola</v>
      </c>
      <c r="B104" s="1" t="str">
        <v>maiz puya</v>
      </c>
      <c r="C104" t="str">
        <v>maíz puya</v>
      </c>
    </row>
    <row r="105" spans="1:3" x14ac:dyDescent="0.25">
      <c r="A105" s="1" t="str">
        <v>agricola</v>
      </c>
      <c r="B105" s="1" t="str">
        <v>maiz_amarillo</v>
      </c>
      <c r="C105" t="str">
        <v xml:space="preserve">Maíz amarillo </v>
      </c>
    </row>
    <row r="106" spans="1:3" x14ac:dyDescent="0.25">
      <c r="A106" s="1" t="str">
        <v>agricola</v>
      </c>
      <c r="B106" s="1" t="str">
        <v>maiz_amarillo_tradicional</v>
      </c>
      <c r="C106" t="str">
        <v>maíz amarillo  tradicional</v>
      </c>
    </row>
    <row r="107" spans="1:3" x14ac:dyDescent="0.25">
      <c r="A107" s="1" t="str">
        <v>agricola</v>
      </c>
      <c r="B107" s="1" t="str">
        <v>maiz_blanco</v>
      </c>
      <c r="C107" t="str">
        <v>Maíz blanco tradicional</v>
      </c>
    </row>
    <row r="108" spans="1:3" x14ac:dyDescent="0.25">
      <c r="A108" s="1" t="str">
        <v>agricola</v>
      </c>
      <c r="B108" s="1" t="str">
        <v>maiz_blanco_tradicional</v>
      </c>
      <c r="C108" t="str">
        <v>maíz blanco tradicional</v>
      </c>
    </row>
    <row r="109" spans="1:3" x14ac:dyDescent="0.25">
      <c r="A109" s="1" t="str">
        <v>agricola</v>
      </c>
      <c r="B109" s="1" t="str">
        <v>maiz_puya</v>
      </c>
      <c r="C109" t="str">
        <v>maíz puya</v>
      </c>
    </row>
    <row r="110" spans="1:3" x14ac:dyDescent="0.25">
      <c r="A110" s="1" t="str">
        <v>agricola</v>
      </c>
      <c r="B110" s="1" t="str">
        <v>maiz_tecnificado</v>
      </c>
      <c r="C110" t="str">
        <v>maíz tecnificado</v>
      </c>
    </row>
    <row r="111" spans="1:3" x14ac:dyDescent="0.25">
      <c r="A111" s="1" t="str">
        <v>agricola</v>
      </c>
      <c r="B111" s="1" t="str">
        <v>maiz_tradicional</v>
      </c>
      <c r="C111" t="str">
        <v>maíz tradicional</v>
      </c>
    </row>
    <row r="112" spans="1:3" x14ac:dyDescent="0.25">
      <c r="A112" s="1" t="str">
        <v>agricola</v>
      </c>
      <c r="B112" s="1" t="str">
        <v>malanga</v>
      </c>
      <c r="C112" t="str">
        <v>malanga</v>
      </c>
    </row>
    <row r="113" spans="1:3" x14ac:dyDescent="0.25">
      <c r="A113" s="1" t="str">
        <v>agricola</v>
      </c>
      <c r="B113" s="1" t="str">
        <v>mamoncillo</v>
      </c>
      <c r="C113" t="str">
        <v>mamoncillo</v>
      </c>
    </row>
    <row r="114" spans="1:3" x14ac:dyDescent="0.25">
      <c r="A114" s="1" t="str">
        <v>agricola</v>
      </c>
      <c r="B114" s="1" t="str">
        <v>mamoncillo</v>
      </c>
      <c r="C114" t="str">
        <v>mamoncillo</v>
      </c>
    </row>
    <row r="115" spans="1:3" x14ac:dyDescent="0.25">
      <c r="A115" s="1" t="str">
        <v>agricola</v>
      </c>
      <c r="B115" s="1" t="str">
        <v>mandarina</v>
      </c>
      <c r="C115" t="str">
        <v>mandarina</v>
      </c>
    </row>
    <row r="116" spans="1:3" x14ac:dyDescent="0.25">
      <c r="A116" s="1" t="str">
        <v>agricola</v>
      </c>
      <c r="B116" s="1" t="str">
        <v>mango</v>
      </c>
      <c r="C116" t="str">
        <v>mango</v>
      </c>
    </row>
    <row r="117" spans="1:3" x14ac:dyDescent="0.25">
      <c r="A117" s="1" t="str">
        <v>agricola</v>
      </c>
      <c r="B117" s="1" t="str">
        <v>mango_hilaza</v>
      </c>
      <c r="C117" t="str">
        <v>mango hilaza</v>
      </c>
    </row>
    <row r="118" spans="1:3" x14ac:dyDescent="0.25">
      <c r="A118" s="1" t="str">
        <v>agricola</v>
      </c>
      <c r="B118" s="1" t="str">
        <v>mango_keitt</v>
      </c>
      <c r="C118" t="str">
        <v>mango keitt</v>
      </c>
    </row>
    <row r="119" spans="1:3" x14ac:dyDescent="0.25">
      <c r="A119" s="1" t="str">
        <v>agricola</v>
      </c>
      <c r="B119" s="1" t="str">
        <v>mango_tommy</v>
      </c>
      <c r="C119" t="str">
        <v>mango tommy</v>
      </c>
    </row>
    <row r="120" spans="1:3" x14ac:dyDescent="0.25">
      <c r="A120" s="1" t="str">
        <v>agricola</v>
      </c>
      <c r="B120" s="1" t="str">
        <v>maracuya</v>
      </c>
      <c r="C120" t="str">
        <v>maracuyá</v>
      </c>
    </row>
    <row r="121" spans="1:3" x14ac:dyDescent="0.25">
      <c r="A121" s="1" t="str">
        <v>agricola</v>
      </c>
      <c r="B121" s="1" t="str">
        <v>melon</v>
      </c>
      <c r="C121" t="str">
        <v xml:space="preserve">melón </v>
      </c>
    </row>
    <row r="122" spans="1:3" x14ac:dyDescent="0.25">
      <c r="A122" s="1" t="str">
        <v>agricola</v>
      </c>
      <c r="B122" s="1" t="str">
        <v>mora</v>
      </c>
      <c r="C122" t="str">
        <v>mora</v>
      </c>
    </row>
    <row r="123" spans="1:3" x14ac:dyDescent="0.25">
      <c r="A123" s="1" t="str">
        <v>agricola</v>
      </c>
      <c r="B123" s="1" t="str">
        <v>name</v>
      </c>
      <c r="C123" t="str">
        <v>ñame</v>
      </c>
    </row>
    <row r="124" spans="1:3" x14ac:dyDescent="0.25">
      <c r="A124" s="1" t="str">
        <v>agricola</v>
      </c>
      <c r="B124" s="1" t="str">
        <v>name_diamante</v>
      </c>
      <c r="C124" t="str">
        <v>ñame diamante</v>
      </c>
    </row>
    <row r="125" spans="1:3" x14ac:dyDescent="0.25">
      <c r="A125" s="1" t="str">
        <v>agricola</v>
      </c>
      <c r="B125" s="1" t="str">
        <v>name_espino</v>
      </c>
      <c r="C125" t="str">
        <v>ñame espino</v>
      </c>
    </row>
    <row r="126" spans="1:3" x14ac:dyDescent="0.25">
      <c r="A126" s="1" t="str">
        <v>agricola</v>
      </c>
      <c r="B126" s="1" t="str">
        <v>naranja</v>
      </c>
      <c r="C126" t="str">
        <v>naranja</v>
      </c>
    </row>
    <row r="127" spans="1:3" x14ac:dyDescent="0.25">
      <c r="A127" s="1" t="str">
        <v>agricola</v>
      </c>
      <c r="B127" s="1" t="str">
        <v>naranja_valencia</v>
      </c>
      <c r="C127" t="str">
        <v>naranja valencia</v>
      </c>
    </row>
    <row r="128" spans="1:3" x14ac:dyDescent="0.25">
      <c r="A128" s="1" t="str">
        <v>pecuaria</v>
      </c>
      <c r="B128" s="1" t="str">
        <v>ovinos</v>
      </c>
      <c r="C128" t="str">
        <v>ovinos</v>
      </c>
    </row>
    <row r="129" spans="1:3" x14ac:dyDescent="0.25">
      <c r="A129" s="1" t="str">
        <v>agricola</v>
      </c>
      <c r="B129" s="1" t="str">
        <v>palma_aceite</v>
      </c>
      <c r="C129" t="str">
        <v>palma de aceite</v>
      </c>
    </row>
    <row r="130" spans="1:3" x14ac:dyDescent="0.25">
      <c r="A130" s="1" t="str">
        <v>agricola</v>
      </c>
      <c r="B130" s="1" t="str">
        <v>papa</v>
      </c>
      <c r="C130" t="str">
        <v>papa</v>
      </c>
    </row>
    <row r="131" spans="1:3" x14ac:dyDescent="0.25">
      <c r="A131" s="1" t="str">
        <v>agricola</v>
      </c>
      <c r="B131" s="1" t="str">
        <v>papa_criolla</v>
      </c>
      <c r="C131" t="str">
        <v>papa criolla</v>
      </c>
    </row>
    <row r="132" spans="1:3" x14ac:dyDescent="0.25">
      <c r="A132" s="1" t="str">
        <v>agricola</v>
      </c>
      <c r="B132" s="1" t="str">
        <v>papaya</v>
      </c>
      <c r="C132" t="str">
        <v>papaya</v>
      </c>
    </row>
    <row r="133" spans="1:3" x14ac:dyDescent="0.25">
      <c r="A133" s="1" t="str">
        <v>agricola</v>
      </c>
      <c r="B133" s="1" t="str">
        <v>patilla</v>
      </c>
      <c r="C133" t="str">
        <v>patilla</v>
      </c>
    </row>
    <row r="134" spans="1:3" x14ac:dyDescent="0.25">
      <c r="A134" s="1" t="str">
        <v>agricola</v>
      </c>
      <c r="B134" s="1" t="str">
        <v>patilla_melon</v>
      </c>
      <c r="C134" t="str">
        <v>patilla en asocio con melón</v>
      </c>
    </row>
    <row r="135" spans="1:3" x14ac:dyDescent="0.25">
      <c r="A135" s="1" t="str">
        <v>agricola</v>
      </c>
      <c r="B135" s="1" t="str">
        <v>pepino_guiso</v>
      </c>
      <c r="C135" t="str">
        <v>pepino guiso</v>
      </c>
    </row>
    <row r="136" spans="1:3" x14ac:dyDescent="0.25">
      <c r="A136" s="1" t="str">
        <v>pecuaria</v>
      </c>
      <c r="B136" s="1" t="str">
        <v>piangua</v>
      </c>
      <c r="C136" t="str">
        <v>piangua</v>
      </c>
    </row>
    <row r="137" spans="1:3" x14ac:dyDescent="0.25">
      <c r="A137" s="1" t="str">
        <v>agricola</v>
      </c>
      <c r="B137" s="1" t="str">
        <v>pimenton</v>
      </c>
      <c r="C137" t="str">
        <v>pimentón</v>
      </c>
    </row>
    <row r="138" spans="1:3" x14ac:dyDescent="0.25">
      <c r="A138" s="1" t="str">
        <v>agricola</v>
      </c>
      <c r="B138" s="1" t="str">
        <v>pimienta</v>
      </c>
      <c r="C138" t="str">
        <v>pimienta</v>
      </c>
    </row>
    <row r="139" spans="1:3" x14ac:dyDescent="0.25">
      <c r="A139" s="1" t="str">
        <v>agricola</v>
      </c>
      <c r="B139" s="1" t="str">
        <v>pimientos</v>
      </c>
      <c r="C139" t="str">
        <v>pimientos</v>
      </c>
    </row>
    <row r="140" spans="1:3" x14ac:dyDescent="0.25">
      <c r="A140" s="1" t="str">
        <v>agricola</v>
      </c>
      <c r="B140" s="1" t="str">
        <v>piña</v>
      </c>
      <c r="C140" t="str">
        <v>piña</v>
      </c>
    </row>
    <row r="141" spans="1:3" x14ac:dyDescent="0.25">
      <c r="A141" s="1" t="str">
        <v>pecuaria</v>
      </c>
      <c r="B141" s="1" t="str">
        <v>piscicultura_bocachico</v>
      </c>
      <c r="C141" t="str">
        <v>piscicultura</v>
      </c>
    </row>
    <row r="142" spans="1:3" x14ac:dyDescent="0.25">
      <c r="A142" s="1" t="str">
        <v>pecuaria</v>
      </c>
      <c r="B142" s="1" t="str">
        <v>piscicultura_cachama</v>
      </c>
      <c r="C142" t="str">
        <v>piscicultura cachama</v>
      </c>
    </row>
    <row r="143" spans="1:3" x14ac:dyDescent="0.25">
      <c r="A143" s="1" t="str">
        <v>pecuaria</v>
      </c>
      <c r="B143" s="1" t="str">
        <v>piscicultura_cachama_bocachico</v>
      </c>
      <c r="C143" t="str">
        <v>piscicultura cachama bocachico</v>
      </c>
    </row>
    <row r="144" spans="1:3" x14ac:dyDescent="0.25">
      <c r="A144" s="1" t="str">
        <v>pecuaria</v>
      </c>
      <c r="B144" s="1" t="str">
        <v>piscicultura_tilapia</v>
      </c>
      <c r="C144" t="str">
        <v>piscicultura tilapia</v>
      </c>
    </row>
    <row r="145" spans="1:3" x14ac:dyDescent="0.25">
      <c r="A145" s="1" t="str">
        <v>pecuaria</v>
      </c>
      <c r="B145" s="1" t="str">
        <v>piscicultura_tilapia_bocachico</v>
      </c>
      <c r="C145" t="str">
        <v>piscicultura tilapia y bocachico</v>
      </c>
    </row>
    <row r="146" spans="1:3" x14ac:dyDescent="0.25">
      <c r="A146" s="1" t="str">
        <v>pecuaria</v>
      </c>
      <c r="B146" s="1" t="str">
        <v>piscicultura_tilapia_cachama</v>
      </c>
      <c r="C146" t="str">
        <v>piscicultura tilapia y cachama</v>
      </c>
    </row>
    <row r="147" spans="1:3" x14ac:dyDescent="0.25">
      <c r="A147" s="1" t="str">
        <v>pecuaria</v>
      </c>
      <c r="B147" s="1" t="str">
        <v>piscicultura_cachama_mojarra</v>
      </c>
      <c r="C147" t="str">
        <v>piscicultura cachama y mojarra</v>
      </c>
    </row>
    <row r="148" spans="1:3" x14ac:dyDescent="0.25">
      <c r="A148" s="1" t="str">
        <v>pecuaria</v>
      </c>
      <c r="B148" s="1" t="str">
        <v>piscicultura_trucha</v>
      </c>
      <c r="C148" t="str">
        <v>piscicultura trucha</v>
      </c>
    </row>
    <row r="149" spans="1:3" x14ac:dyDescent="0.25">
      <c r="A149" s="1" t="str">
        <v>agricola</v>
      </c>
      <c r="B149" s="1" t="str">
        <v>platano</v>
      </c>
      <c r="C149" t="str">
        <v>plátano</v>
      </c>
    </row>
    <row r="150" spans="1:3" x14ac:dyDescent="0.25">
      <c r="A150" s="1" t="str">
        <v>agricola</v>
      </c>
      <c r="B150" s="1" t="str">
        <v>platano_harton</v>
      </c>
      <c r="C150" t="str">
        <v>plátano hartón</v>
      </c>
    </row>
    <row r="151" spans="1:3" x14ac:dyDescent="0.25">
      <c r="A151" s="1" t="str">
        <v>pecuaria</v>
      </c>
      <c r="B151" s="1" t="str">
        <v>porcicultura_ceba</v>
      </c>
      <c r="C151" t="str">
        <v>porcicultura de ceba</v>
      </c>
    </row>
    <row r="152" spans="1:3" x14ac:dyDescent="0.25">
      <c r="A152" s="1" t="str">
        <v>pecuaria</v>
      </c>
      <c r="B152" s="1" t="str">
        <v>porcicultura_ciclo_completo</v>
      </c>
      <c r="C152" t="str">
        <v>porcicultura de ciclo completo</v>
      </c>
    </row>
    <row r="153" spans="1:3" x14ac:dyDescent="0.25">
      <c r="A153" s="1" t="str">
        <v>pecuaria</v>
      </c>
      <c r="B153" s="1" t="str">
        <v>porcicultura_cria</v>
      </c>
      <c r="C153" t="str">
        <v>porcicultura de cría</v>
      </c>
    </row>
    <row r="154" spans="1:3" x14ac:dyDescent="0.25">
      <c r="A154" s="1" t="str">
        <v>pecuaria</v>
      </c>
      <c r="B154" s="1" t="str">
        <v>porcicultura_cria_levante</v>
      </c>
      <c r="C154" t="str">
        <v>porcicultura de cría y levante</v>
      </c>
    </row>
    <row r="155" spans="1:3" x14ac:dyDescent="0.25">
      <c r="A155" s="1" t="str">
        <v>agricola</v>
      </c>
      <c r="B155" s="1" t="str">
        <v>rambutan</v>
      </c>
      <c r="C155" t="str">
        <v>rambutan</v>
      </c>
    </row>
    <row r="156" spans="1:3" x14ac:dyDescent="0.25">
      <c r="A156" s="1" t="str">
        <v>agricola</v>
      </c>
      <c r="B156" s="1" t="str">
        <v>remolacha</v>
      </c>
      <c r="C156" t="str">
        <v>remolacha</v>
      </c>
    </row>
    <row r="157" spans="1:3" x14ac:dyDescent="0.25">
      <c r="A157" s="1" t="str">
        <v>agricola</v>
      </c>
      <c r="B157" s="1" t="str">
        <v>repollo</v>
      </c>
      <c r="C157" t="str">
        <v>repollo</v>
      </c>
    </row>
    <row r="158" spans="1:3" x14ac:dyDescent="0.25">
      <c r="A158" s="1" t="str">
        <v>agricola</v>
      </c>
      <c r="B158" s="1" t="str">
        <v>sacha_inchi</v>
      </c>
      <c r="C158" t="str">
        <v>sacha inchi</v>
      </c>
    </row>
    <row r="159" spans="1:3" x14ac:dyDescent="0.25">
      <c r="A159" s="1" t="str">
        <v>agricola</v>
      </c>
      <c r="B159" s="1" t="str">
        <v>sorgo</v>
      </c>
      <c r="C159" t="str">
        <v>sorgo</v>
      </c>
    </row>
    <row r="160" spans="1:3" x14ac:dyDescent="0.25">
      <c r="A160" s="1" t="str">
        <v>agricola</v>
      </c>
      <c r="B160" s="1" t="str">
        <v>soya</v>
      </c>
      <c r="C160" t="str">
        <v>soya</v>
      </c>
    </row>
    <row r="161" spans="1:3" x14ac:dyDescent="0.25">
      <c r="A161" s="1" t="str">
        <v>agricola</v>
      </c>
      <c r="B161" s="1" t="str">
        <v>stevia</v>
      </c>
      <c r="C161" t="str">
        <v>stevia</v>
      </c>
    </row>
    <row r="162" spans="1:3" x14ac:dyDescent="0.25">
      <c r="A162" s="1" t="str">
        <v>agricola</v>
      </c>
      <c r="B162" s="1" t="str">
        <v>tabaco</v>
      </c>
      <c r="C162" t="str">
        <v>tabaco</v>
      </c>
    </row>
    <row r="163" spans="1:3" x14ac:dyDescent="0.25">
      <c r="A163" s="1" t="str">
        <v>agricola</v>
      </c>
      <c r="B163" s="1" t="str">
        <v>tomate_arbol</v>
      </c>
      <c r="C163" t="str">
        <v>tomate de árbol</v>
      </c>
    </row>
    <row r="164" spans="1:3" x14ac:dyDescent="0.25">
      <c r="A164" s="1" t="str">
        <v>agricola</v>
      </c>
      <c r="B164" s="1" t="str">
        <v>tomate_cherry</v>
      </c>
      <c r="C164" t="str">
        <v>tomate cherry</v>
      </c>
    </row>
    <row r="165" spans="1:3" x14ac:dyDescent="0.25">
      <c r="A165" s="1" t="str">
        <v>agricola</v>
      </c>
      <c r="B165" s="1" t="str">
        <v>tomate_invernadero</v>
      </c>
      <c r="C165" t="str">
        <v>tomate de invernadero</v>
      </c>
    </row>
    <row r="166" spans="1:3" x14ac:dyDescent="0.25">
      <c r="A166" s="1" t="str">
        <v>agricola</v>
      </c>
      <c r="B166" s="1" t="str">
        <v>tomate_mesa</v>
      </c>
      <c r="C166" t="str">
        <v>tomate de mesa</v>
      </c>
    </row>
    <row r="167" spans="1:3" x14ac:dyDescent="0.25">
      <c r="A167" s="1" t="str">
        <v>agricola</v>
      </c>
      <c r="B167" s="1" t="str">
        <v>tomillo</v>
      </c>
      <c r="C167" t="str">
        <v>tomillo</v>
      </c>
    </row>
    <row r="168" spans="1:3" x14ac:dyDescent="0.25">
      <c r="A168" s="1" t="str">
        <v>agricola</v>
      </c>
      <c r="B168" s="1" t="str">
        <v>uchuva</v>
      </c>
      <c r="C168" t="str">
        <v>uchuva</v>
      </c>
    </row>
    <row r="169" spans="1:3" x14ac:dyDescent="0.25">
      <c r="A169" s="1" t="str">
        <v>agricola</v>
      </c>
      <c r="B169" s="1" t="str">
        <v>uva</v>
      </c>
      <c r="C169" t="str">
        <v>uva</v>
      </c>
    </row>
    <row r="170" spans="1:3" x14ac:dyDescent="0.25">
      <c r="A170" s="1" t="str">
        <v>agricola</v>
      </c>
      <c r="B170" s="1" t="str">
        <v>yuca</v>
      </c>
      <c r="C170" t="str">
        <v>yuca</v>
      </c>
    </row>
    <row r="171" spans="1:3" x14ac:dyDescent="0.25">
      <c r="A171" s="1" t="str">
        <v>agricola</v>
      </c>
      <c r="B171" s="1" t="str">
        <v>yuca_industrial</v>
      </c>
      <c r="C171" t="str">
        <v>yuca para uso industrial</v>
      </c>
    </row>
    <row r="172" spans="1:3" x14ac:dyDescent="0.25">
      <c r="A172" s="1" t="str">
        <v>agricola</v>
      </c>
      <c r="B172" s="1" t="str">
        <v>yuca_maiz</v>
      </c>
      <c r="C172" t="str">
        <v>yuca en asocio con maíz</v>
      </c>
    </row>
    <row r="173" spans="1:3" x14ac:dyDescent="0.25">
      <c r="A173" s="1" t="str">
        <v>agricola</v>
      </c>
      <c r="B173" s="1" t="str">
        <v>yuca_maiz_ahuyama</v>
      </c>
      <c r="C173" t="str">
        <v>yuca en asocio con maíz y ahuyama</v>
      </c>
    </row>
    <row r="174" spans="1:3" x14ac:dyDescent="0.25">
      <c r="A174" s="1" t="str">
        <v>agricola</v>
      </c>
      <c r="B174" s="1" t="str">
        <v>yuca_maiz_name</v>
      </c>
      <c r="C174" t="str">
        <v>yuca en asocio con maíz y ñame</v>
      </c>
    </row>
    <row r="175" spans="1:3" x14ac:dyDescent="0.25">
      <c r="A175" s="1" t="str">
        <v>agricola</v>
      </c>
      <c r="B175" s="1" t="str">
        <v>yuca_maiz_name_patilla</v>
      </c>
      <c r="C175" t="str">
        <v>Yuca en asocio con maíz, ñame y patilla</v>
      </c>
    </row>
    <row r="176" spans="1:3" x14ac:dyDescent="0.25">
      <c r="A176" s="1" t="str">
        <v>agricola</v>
      </c>
      <c r="B176" s="1" t="str">
        <v>yuca_maiz_patilla</v>
      </c>
      <c r="C176" t="str">
        <v>yuca en asocio con maíz y patilla</v>
      </c>
    </row>
    <row r="177" spans="1:3" x14ac:dyDescent="0.25">
      <c r="A177" s="1" t="str">
        <v>agricola</v>
      </c>
      <c r="B177" s="1" t="str">
        <v>yuca_name</v>
      </c>
      <c r="C177" t="str">
        <v>yuca en asocio con ñame</v>
      </c>
    </row>
    <row r="178" spans="1:3" x14ac:dyDescent="0.25">
      <c r="A178" s="1" t="str">
        <v>agricola</v>
      </c>
      <c r="B178" s="1" t="str">
        <v>zanahoria</v>
      </c>
      <c r="C178" t="str">
        <v>zanahoria</v>
      </c>
    </row>
    <row r="179" spans="1:3" x14ac:dyDescent="0.25">
      <c r="A179" s="1" t="str">
        <v>agricola</v>
      </c>
      <c r="B179" s="1" t="str">
        <v>pepino_cohombro</v>
      </c>
      <c r="C179" t="str">
        <v>pepino cohombro</v>
      </c>
    </row>
    <row r="180" spans="1:3" x14ac:dyDescent="0.25">
      <c r="A180" s="1" t="str">
        <v>agricola</v>
      </c>
      <c r="B180" s="1" t="str">
        <v>habichuela</v>
      </c>
      <c r="C180" t="str">
        <v>habichuela</v>
      </c>
    </row>
    <row r="181" spans="1:3" x14ac:dyDescent="0.25">
      <c r="A181" s="1" t="str">
        <v>pecuaria</v>
      </c>
      <c r="B181" s="1" t="str">
        <v>porcicultura_levante</v>
      </c>
      <c r="C181" t="str">
        <v>porcicultura de levante</v>
      </c>
    </row>
    <row r="182" spans="1:3" x14ac:dyDescent="0.25">
      <c r="A182" s="1" t="str">
        <v>agricola</v>
      </c>
      <c r="B182" s="1" t="str">
        <v>aromaticas</v>
      </c>
      <c r="C182" t="str">
        <v>aromáticas</v>
      </c>
    </row>
    <row r="183" spans="1:3" x14ac:dyDescent="0.25">
      <c r="A183" s="1" t="str">
        <v>agricola</v>
      </c>
      <c r="B183" s="1" t="str">
        <v>romero</v>
      </c>
      <c r="C183" t="str">
        <v>romero</v>
      </c>
    </row>
    <row r="184" spans="1:3" x14ac:dyDescent="0.25">
      <c r="A184" s="1" t="str">
        <v>agricola</v>
      </c>
      <c r="B184" s="1" t="str">
        <v>calendula</v>
      </c>
      <c r="C184" t="str">
        <v>caléndula</v>
      </c>
    </row>
    <row r="185" spans="1:3" x14ac:dyDescent="0.25">
      <c r="A185" s="1" t="str">
        <v>agricola</v>
      </c>
      <c r="B185" s="1" t="str">
        <v>arroz_riego_voleo</v>
      </c>
      <c r="C185" t="str">
        <v>Arroz riego siembra al voleo</v>
      </c>
    </row>
    <row r="186" spans="1:3" x14ac:dyDescent="0.25">
      <c r="A186" s="1" t="str">
        <v>agricola</v>
      </c>
      <c r="B186" s="1" t="str">
        <v>arroz_riego_transplante</v>
      </c>
      <c r="C186" t="str">
        <v xml:space="preserve">Arroz riego siembra transplante </v>
      </c>
    </row>
    <row r="187" spans="1:3" x14ac:dyDescent="0.25">
      <c r="A187" s="1">
        <v>0</v>
      </c>
      <c r="B187" s="1">
        <v>0</v>
      </c>
      <c r="C187">
        <v>0</v>
      </c>
    </row>
    <row r="188" spans="1:3" x14ac:dyDescent="0.25">
      <c r="A188" s="1">
        <v>0</v>
      </c>
      <c r="B188" s="1">
        <v>0</v>
      </c>
      <c r="C188">
        <v>0</v>
      </c>
    </row>
    <row r="189" spans="1:3" x14ac:dyDescent="0.25">
      <c r="A189" s="1">
        <v>0</v>
      </c>
      <c r="B189" s="1">
        <v>0</v>
      </c>
      <c r="C189">
        <v>0</v>
      </c>
    </row>
    <row r="190" spans="1:3" x14ac:dyDescent="0.25">
      <c r="A190" s="1">
        <v>0</v>
      </c>
      <c r="B190" s="1">
        <v>0</v>
      </c>
      <c r="C190">
        <v>0</v>
      </c>
    </row>
    <row r="191" spans="1:3" x14ac:dyDescent="0.25">
      <c r="A191" s="1">
        <v>0</v>
      </c>
      <c r="B191" s="1">
        <v>0</v>
      </c>
      <c r="C191">
        <v>0</v>
      </c>
    </row>
    <row r="192" spans="1:3" x14ac:dyDescent="0.25">
      <c r="A192" s="1">
        <v>0</v>
      </c>
      <c r="B192" s="1">
        <v>0</v>
      </c>
      <c r="C192">
        <v>0</v>
      </c>
    </row>
    <row r="193" spans="1:3" x14ac:dyDescent="0.25">
      <c r="A193" s="1">
        <v>0</v>
      </c>
      <c r="B193" s="1">
        <v>0</v>
      </c>
      <c r="C193">
        <v>0</v>
      </c>
    </row>
    <row r="194" spans="1:3" x14ac:dyDescent="0.25">
      <c r="A194" s="1">
        <v>0</v>
      </c>
      <c r="B194" s="1">
        <v>0</v>
      </c>
      <c r="C194">
        <v>0</v>
      </c>
    </row>
    <row r="195" spans="1:3" x14ac:dyDescent="0.25">
      <c r="A195" s="1">
        <v>0</v>
      </c>
      <c r="B195" s="1">
        <v>0</v>
      </c>
      <c r="C195">
        <v>0</v>
      </c>
    </row>
    <row r="196" spans="1:3" x14ac:dyDescent="0.25">
      <c r="A196" s="1">
        <v>0</v>
      </c>
      <c r="B196" s="1">
        <v>0</v>
      </c>
      <c r="C196">
        <v>0</v>
      </c>
    </row>
    <row r="197" spans="1:3" x14ac:dyDescent="0.25">
      <c r="A197" s="1">
        <v>0</v>
      </c>
      <c r="B197" s="1">
        <v>0</v>
      </c>
      <c r="C197">
        <v>0</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F639F-047F-604C-8192-BC4D4AA0351E}">
  <ds:schemaRefs>
    <ds:schemaRef ds:uri="http://schemas.microsoft.com/DataMashup"/>
  </ds:schemaRefs>
</ds:datastoreItem>
</file>

<file path=customXml/itemProps2.xml><?xml version="1.0" encoding="utf-8"?>
<ds:datastoreItem xmlns:ds="http://schemas.openxmlformats.org/officeDocument/2006/customXml" ds:itemID="{EEBA4B1D-7F38-43FC-9C9A-B27D87B4CA08}">
  <ds:schemaRefs>
    <ds:schemaRef ds:uri="http://schemas.microsoft.com/office/2006/metadata/properties"/>
    <ds:schemaRef ds:uri="http://purl.org/dc/dcmitype/"/>
    <ds:schemaRef ds:uri="http://www.w3.org/XML/1998/namespace"/>
    <ds:schemaRef ds:uri="http://schemas.microsoft.com/office/2006/documentManagement/types"/>
    <ds:schemaRef ds:uri="http://purl.org/dc/elements/1.1/"/>
    <ds:schemaRef ds:uri="169dfd1c-4089-4e06-927d-add0534611cf"/>
    <ds:schemaRef ds:uri="http://schemas.openxmlformats.org/package/2006/metadata/core-properties"/>
    <ds:schemaRef ds:uri="http://schemas.microsoft.com/office/infopath/2007/PartnerControls"/>
    <ds:schemaRef ds:uri="a90b905c-b97c-428b-8612-fd2117087ed6"/>
    <ds:schemaRef ds:uri="http://purl.org/dc/terms/"/>
  </ds:schemaRefs>
</ds:datastoreItem>
</file>

<file path=customXml/itemProps3.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4.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Miryam Gonzalez Villamil</cp:lastModifiedBy>
  <cp:revision/>
  <dcterms:created xsi:type="dcterms:W3CDTF">2023-06-01T14:44:35Z</dcterms:created>
  <dcterms:modified xsi:type="dcterms:W3CDTF">2025-07-25T18:32:10Z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