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ANT 2023\SEPTIEMBRE\"/>
    </mc:Choice>
  </mc:AlternateContent>
  <xr:revisionPtr revIDLastSave="76" documentId="13_ncr:1_{CFACBC43-8DF8-4D35-AA0B-94A8602CC57D}" xr6:coauthVersionLast="47" xr6:coauthVersionMax="47" xr10:uidLastSave="{E8BBD409-71FF-420F-8ACC-E9B94355347C}"/>
  <bookViews>
    <workbookView xWindow="2064" yWindow="1260" windowWidth="17280" windowHeight="8964" xr2:uid="{00000000-000D-0000-FFFF-FFFF00000000}"/>
  </bookViews>
  <sheets>
    <sheet name="IP 80%" sheetId="5" r:id="rId1"/>
    <sheet name="IP__PRIORIZADAS_VALIDADAS " sheetId="3" r:id="rId2"/>
    <sheet name="RELACION TALLERES VEREDAS Y UFH" sheetId="2" r:id="rId3"/>
    <sheet name="RESULTADOS VALIDACION " sheetId="1" r:id="rId4"/>
  </sheets>
  <definedNames>
    <definedName name="_xlnm._FilterDatabase" localSheetId="0" hidden="1">'IP 80%'!$A$2:$N$2</definedName>
    <definedName name="_xlnm._FilterDatabase" localSheetId="1" hidden="1">'IP__PRIORIZADAS_VALIDADAS '!$A$1:$H$1</definedName>
    <definedName name="_xlnm._FilterDatabase" localSheetId="2" hidden="1">'RELACION TALLERES VEREDAS Y UFH'!$A$1:$C$4</definedName>
    <definedName name="_xlnm._FilterDatabase" localSheetId="3" hidden="1">'RESULTADOS VALIDACION '!$A$1:$H$453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" l="1"/>
  <c r="H2" i="3"/>
  <c r="H3" i="3"/>
  <c r="H4" i="3"/>
  <c r="H5" i="3"/>
  <c r="H6" i="3"/>
  <c r="D8" i="3"/>
  <c r="E8" i="3"/>
  <c r="F8" i="3"/>
  <c r="G8" i="3"/>
  <c r="H8" i="3"/>
  <c r="E27" i="5"/>
  <c r="F26" i="5"/>
  <c r="D26" i="5"/>
  <c r="C26" i="5"/>
  <c r="G25" i="5"/>
  <c r="E25" i="5"/>
  <c r="H25" i="5" s="1"/>
  <c r="G24" i="5"/>
  <c r="H24" i="5" s="1"/>
  <c r="E24" i="5"/>
  <c r="G23" i="5"/>
  <c r="E23" i="5"/>
  <c r="G22" i="5"/>
  <c r="E22" i="5"/>
  <c r="H22" i="5" s="1"/>
  <c r="G21" i="5"/>
  <c r="E21" i="5"/>
  <c r="H21" i="5" s="1"/>
  <c r="H20" i="5"/>
  <c r="G20" i="5"/>
  <c r="E20" i="5"/>
  <c r="G19" i="5"/>
  <c r="H19" i="5" s="1"/>
  <c r="E19" i="5"/>
  <c r="G18" i="5"/>
  <c r="E18" i="5"/>
  <c r="H18" i="5" s="1"/>
  <c r="G17" i="5"/>
  <c r="G26" i="5" s="1"/>
  <c r="E17" i="5"/>
  <c r="E26" i="5" s="1"/>
  <c r="F14" i="5"/>
  <c r="D14" i="5"/>
  <c r="J14" i="5" s="1"/>
  <c r="C14" i="5"/>
  <c r="Q13" i="5"/>
  <c r="O13" i="5"/>
  <c r="E13" i="5"/>
  <c r="R12" i="5"/>
  <c r="P12" i="5"/>
  <c r="S12" i="5" s="1"/>
  <c r="E12" i="5"/>
  <c r="R11" i="5"/>
  <c r="S11" i="5" s="1"/>
  <c r="P11" i="5"/>
  <c r="E11" i="5"/>
  <c r="R10" i="5"/>
  <c r="P10" i="5"/>
  <c r="S10" i="5" s="1"/>
  <c r="E10" i="5"/>
  <c r="R9" i="5"/>
  <c r="S9" i="5" s="1"/>
  <c r="P9" i="5"/>
  <c r="E9" i="5"/>
  <c r="R8" i="5"/>
  <c r="P8" i="5"/>
  <c r="S8" i="5" s="1"/>
  <c r="E8" i="5"/>
  <c r="R7" i="5"/>
  <c r="S7" i="5" s="1"/>
  <c r="P7" i="5"/>
  <c r="E7" i="5"/>
  <c r="R6" i="5"/>
  <c r="P6" i="5"/>
  <c r="S6" i="5" s="1"/>
  <c r="E6" i="5"/>
  <c r="S5" i="5"/>
  <c r="R5" i="5"/>
  <c r="P5" i="5"/>
  <c r="E5" i="5"/>
  <c r="R4" i="5"/>
  <c r="R13" i="5" s="1"/>
  <c r="P4" i="5"/>
  <c r="S4" i="5" s="1"/>
  <c r="E4" i="5"/>
  <c r="S3" i="5"/>
  <c r="R3" i="5"/>
  <c r="P3" i="5"/>
  <c r="P13" i="5" s="1"/>
  <c r="H23" i="5" l="1"/>
  <c r="G3" i="5"/>
  <c r="G13" i="5"/>
  <c r="H13" i="5" s="1"/>
  <c r="G12" i="5"/>
  <c r="H12" i="5" s="1"/>
  <c r="G11" i="5"/>
  <c r="H11" i="5" s="1"/>
  <c r="G10" i="5"/>
  <c r="H10" i="5" s="1"/>
  <c r="G9" i="5"/>
  <c r="H9" i="5" s="1"/>
  <c r="G7" i="5"/>
  <c r="H7" i="5" s="1"/>
  <c r="G6" i="5"/>
  <c r="H6" i="5" s="1"/>
  <c r="G5" i="5"/>
  <c r="H5" i="5" s="1"/>
  <c r="G4" i="5"/>
  <c r="H4" i="5" s="1"/>
  <c r="G8" i="5"/>
  <c r="H8" i="5" s="1"/>
  <c r="S13" i="5"/>
  <c r="H17" i="5"/>
  <c r="H26" i="5" s="1"/>
  <c r="H3" i="5"/>
  <c r="H14" i="5" s="1"/>
  <c r="E14" i="5"/>
  <c r="G14" i="5" l="1"/>
</calcChain>
</file>

<file path=xl/sharedStrings.xml><?xml version="1.0" encoding="utf-8"?>
<sst xmlns="http://schemas.openxmlformats.org/spreadsheetml/2006/main" count="2019" uniqueCount="155">
  <si>
    <t>Oferta agricola del municipio de Puerto Berrio, promedio simple 2017-2021.</t>
  </si>
  <si>
    <t>Priorización sin maíz e inclusión del Caucho</t>
  </si>
  <si>
    <t>ID</t>
  </si>
  <si>
    <t>Alternativa</t>
  </si>
  <si>
    <t>Promedio de Área sembrada (ha)</t>
  </si>
  <si>
    <t>Promedio de Área cosechada (ha)</t>
  </si>
  <si>
    <t>IP Área cosechada (%)</t>
  </si>
  <si>
    <t>Promedio de Producción (ton)</t>
  </si>
  <si>
    <t>IP Producción (%)</t>
  </si>
  <si>
    <t>IP Total (%)</t>
  </si>
  <si>
    <t xml:space="preserve">Maíz Forrajero </t>
  </si>
  <si>
    <t xml:space="preserve">Arroz Secano </t>
  </si>
  <si>
    <t xml:space="preserve">Cacao </t>
  </si>
  <si>
    <t>Arroz Riego</t>
  </si>
  <si>
    <t xml:space="preserve">Limón Pajarito </t>
  </si>
  <si>
    <t xml:space="preserve">               84.8</t>
  </si>
  <si>
    <t xml:space="preserve">Caña panelera </t>
  </si>
  <si>
    <t xml:space="preserve">Guanabana </t>
  </si>
  <si>
    <t>Priorizadas por IP</t>
  </si>
  <si>
    <t>Platano</t>
  </si>
  <si>
    <t>Priorizada por POT y Plan de desarrollo</t>
  </si>
  <si>
    <t xml:space="preserve">Yuca </t>
  </si>
  <si>
    <t>Caucho</t>
  </si>
  <si>
    <t xml:space="preserve">Sacha Inchi </t>
  </si>
  <si>
    <t> </t>
  </si>
  <si>
    <t>ALTERNATIVAS PRIORIZADAS</t>
  </si>
  <si>
    <t>TOTAL</t>
  </si>
  <si>
    <t>#</t>
  </si>
  <si>
    <t>Línea productiva</t>
  </si>
  <si>
    <t>rendimientos promedio (t/ha)</t>
  </si>
  <si>
    <t>Área Cosechada Promedio 
(ha)</t>
  </si>
  <si>
    <t>Índice de Participación (IP)
 Área cosechada 
(%)</t>
  </si>
  <si>
    <t>Producción Promedio 
(t)</t>
  </si>
  <si>
    <t>Índice de Participación (IP) Producción promedio 
(%)</t>
  </si>
  <si>
    <t>IP final
(%)</t>
  </si>
  <si>
    <t>Cacao</t>
  </si>
  <si>
    <t>Caña panelera</t>
  </si>
  <si>
    <t>Yuca</t>
  </si>
  <si>
    <t>Limon Tahiti</t>
  </si>
  <si>
    <t>*</t>
  </si>
  <si>
    <t>TOTALES</t>
  </si>
  <si>
    <r>
      <t>No</t>
    </r>
    <r>
      <rPr>
        <sz val="10"/>
        <color rgb="FF000000"/>
        <rFont val="Arial"/>
        <family val="2"/>
      </rPr>
      <t>  </t>
    </r>
  </si>
  <si>
    <r>
      <t>Línea productiva</t>
    </r>
    <r>
      <rPr>
        <sz val="10"/>
        <color rgb="FF000000"/>
        <rFont val="Arial"/>
        <family val="2"/>
      </rPr>
      <t>  </t>
    </r>
  </si>
  <si>
    <r>
      <t>Inventario animal</t>
    </r>
    <r>
      <rPr>
        <b/>
        <vertAlign val="superscript"/>
        <sz val="6"/>
        <color rgb="FF000000"/>
        <rFont val="Arial"/>
        <family val="2"/>
      </rPr>
      <t>10</t>
    </r>
    <r>
      <rPr>
        <sz val="8"/>
        <color rgb="FF000000"/>
        <rFont val="Arial"/>
        <family val="2"/>
      </rPr>
      <t>  </t>
    </r>
    <r>
      <rPr>
        <b/>
        <sz val="10"/>
        <color rgb="FF000000"/>
        <rFont val="Arial"/>
        <family val="2"/>
      </rPr>
      <t>2022</t>
    </r>
  </si>
  <si>
    <r>
      <t>No predios 2022 (unidades)</t>
    </r>
    <r>
      <rPr>
        <b/>
        <vertAlign val="superscript"/>
        <sz val="6"/>
        <color rgb="FF000000"/>
        <rFont val="Arial"/>
        <family val="2"/>
      </rPr>
      <t>11</t>
    </r>
    <r>
      <rPr>
        <sz val="10"/>
        <color rgb="FF000000"/>
        <rFont val="Arial"/>
        <family val="2"/>
      </rPr>
      <t>  </t>
    </r>
  </si>
  <si>
    <t xml:space="preserve">Ganadería Doble propósito  </t>
  </si>
  <si>
    <t>Total: 109529 
Hembras: 37300</t>
  </si>
  <si>
    <t>Ganadería de carne</t>
  </si>
  <si>
    <t>Piscicultura -Cachama</t>
  </si>
  <si>
    <t>160 estanques</t>
  </si>
  <si>
    <t>Priorizadas por plan de desarrollo</t>
  </si>
  <si>
    <t>Porcicultura Ciclo completo</t>
  </si>
  <si>
    <t>Avicultura  Postura</t>
  </si>
  <si>
    <t xml:space="preserve">1865
</t>
  </si>
  <si>
    <t>Avicultura Pollo de engorde</t>
  </si>
  <si>
    <t xml:space="preserve">* </t>
  </si>
  <si>
    <t xml:space="preserve">Linea validada en campo no hay datos disponibles </t>
  </si>
  <si>
    <t>Centro poblado propuesto Taller (Nodos) </t>
  </si>
  <si>
    <t>Veredas asociadas</t>
  </si>
  <si>
    <t>UFH Asociadas al nodo</t>
  </si>
  <si>
    <t>Taller 1</t>
  </si>
  <si>
    <t>Alto Buenos Aires, Guasimal Alicante, el Brasil</t>
  </si>
  <si>
    <t xml:space="preserve">05Vc-61        05Vcs1-61       06Vd-55         07Vds1-49       08Va-44       08Ve2s1-44      08Ve-44         08Ves1-44       09VeL-38      09Ve2s2-38 10VeL2s1-30     10Vf2s1-30           10Vf-30        10Vfs1-30                                10VeLs1-30            11VeL2s2-23    11VfL2s1-23     </t>
  </si>
  <si>
    <t>Taller 2</t>
  </si>
  <si>
    <t>San Julian, Dorado Calamar</t>
  </si>
  <si>
    <t>07Vd2s1-49        08Va-44        08Vd2s2-44      08Ve-44       08Ves1-44        09VeL-38          10Vf-30         10Vfs1-30       10VeLs1-30      10Vf2s1-30    11VfL2s1-23      12VfL2s2-17</t>
  </si>
  <si>
    <t>Taller 3</t>
  </si>
  <si>
    <t>Virginias, Palestina</t>
  </si>
  <si>
    <t>06Vd-55           07Vds1-49       07Vds1-49         08Va-44             08Ve-44         08Ves1-44       09VeL-38       09VdL2s1-38           10VeLs1-30          10Vf-30         10Vfs1-30        10Vf2s1-30        11VfL2s1-23</t>
  </si>
  <si>
    <t>demás veredas con aplicabilidad de UAF</t>
  </si>
  <si>
    <t>Malena</t>
  </si>
  <si>
    <t>03Vai-73</t>
  </si>
  <si>
    <t>04Va-67</t>
  </si>
  <si>
    <t>04Vbs1-67</t>
  </si>
  <si>
    <t>06Vai-55</t>
  </si>
  <si>
    <t>06Vd2s1-55</t>
  </si>
  <si>
    <t>10Vai-30</t>
  </si>
  <si>
    <t>07Vai-49</t>
  </si>
  <si>
    <t>04Vc-67</t>
  </si>
  <si>
    <t>05Vc2s1-61</t>
  </si>
  <si>
    <t>Cristalina</t>
  </si>
  <si>
    <t>01Va-92</t>
  </si>
  <si>
    <t>08VdL-44</t>
  </si>
  <si>
    <t>09Vb-38</t>
  </si>
  <si>
    <t>11Vf2s1-23</t>
  </si>
  <si>
    <t>10Ve2s1-30</t>
  </si>
  <si>
    <t>09VdLs1-38</t>
  </si>
  <si>
    <t>04Vcs1-67</t>
  </si>
  <si>
    <t>San Bartolo</t>
  </si>
  <si>
    <t>03Uai-73</t>
  </si>
  <si>
    <t>06Vds1-55</t>
  </si>
  <si>
    <t>07Uai-49</t>
  </si>
  <si>
    <t>07Vc2s2-49</t>
  </si>
  <si>
    <t>11Vf2s2-23</t>
  </si>
  <si>
    <t>04Vb-67</t>
  </si>
  <si>
    <t>05Vd-61</t>
  </si>
  <si>
    <t>San Juan de Bedout</t>
  </si>
  <si>
    <t>05Uc2s1-61</t>
  </si>
  <si>
    <t>05Vcs1-61</t>
  </si>
  <si>
    <t>06Uai-55</t>
  </si>
  <si>
    <t>La Suiza</t>
  </si>
  <si>
    <t>05Vd2-61</t>
  </si>
  <si>
    <t>Las Flores</t>
  </si>
  <si>
    <t>05Vc-61</t>
  </si>
  <si>
    <t>La Calera</t>
  </si>
  <si>
    <t>11VfL-23</t>
  </si>
  <si>
    <t>EL Pescado</t>
  </si>
  <si>
    <t>09Vd2s1-38</t>
  </si>
  <si>
    <t>10Vd2s2-30</t>
  </si>
  <si>
    <t>Tipo</t>
  </si>
  <si>
    <t>UFH</t>
  </si>
  <si>
    <t>Línea priorizada</t>
  </si>
  <si>
    <t>Línea identificada en campo</t>
  </si>
  <si>
    <t>Línea validada</t>
  </si>
  <si>
    <t>Fuente</t>
  </si>
  <si>
    <t>Observaciones</t>
  </si>
  <si>
    <t>x</t>
  </si>
  <si>
    <t>X</t>
  </si>
  <si>
    <t>EVAs (2017-2021)</t>
  </si>
  <si>
    <t>area</t>
  </si>
  <si>
    <t>EVAs (2017-2021) -  POT, PDM</t>
  </si>
  <si>
    <t xml:space="preserve"> EVAs (2017-2021) -  POT, PDM</t>
  </si>
  <si>
    <t>EVAs (2017-2021), POT, PDM</t>
  </si>
  <si>
    <t>Limon tahiti</t>
  </si>
  <si>
    <t xml:space="preserve">Linea validada en los talleres </t>
  </si>
  <si>
    <t>Ganaderia DP</t>
  </si>
  <si>
    <t>CENSO BOVINO</t>
  </si>
  <si>
    <t>Ganaderia Carne</t>
  </si>
  <si>
    <t>Porcicultura</t>
  </si>
  <si>
    <t>CENSO PORCICOLA</t>
  </si>
  <si>
    <t>Avicultura engorde</t>
  </si>
  <si>
    <t>CENSO AVICOLA</t>
  </si>
  <si>
    <t>Avicultura postura</t>
  </si>
  <si>
    <t>Piscicultura cachama</t>
  </si>
  <si>
    <t>PLAN DE DESARROLLO</t>
  </si>
  <si>
    <t>Ganaderia carne</t>
  </si>
  <si>
    <t>06Vd-55</t>
  </si>
  <si>
    <t>07Vd2s1-49</t>
  </si>
  <si>
    <t>07Vds1-49</t>
  </si>
  <si>
    <t>08Va-44</t>
  </si>
  <si>
    <t>08Vd2s2-44</t>
  </si>
  <si>
    <t>08Ve2s1-44</t>
  </si>
  <si>
    <t>08Ve-44</t>
  </si>
  <si>
    <t>08Ves1-44</t>
  </si>
  <si>
    <t>09VdL2s1-38</t>
  </si>
  <si>
    <t>09Ve2s2-38</t>
  </si>
  <si>
    <t>09VeL-38</t>
  </si>
  <si>
    <t>10VeL2s1-30</t>
  </si>
  <si>
    <t>10VeLs1-30</t>
  </si>
  <si>
    <t>10Vf2s1-30</t>
  </si>
  <si>
    <t>10Vf-30</t>
  </si>
  <si>
    <t>10Vfs1-30</t>
  </si>
  <si>
    <t>11VeL2s2-23</t>
  </si>
  <si>
    <t>11VfL2s1-23</t>
  </si>
  <si>
    <t>12VfL2s2-17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</si>
</sst>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\-#,##0.00\ "/>
    <numFmt numFmtId="165" formatCode="#,##0_ ;\-#,##0\ "/>
    <numFmt numFmtId="166" formatCode="0.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b/>
      <vertAlign val="superscript"/>
      <sz val="6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0"/>
      <color theme="0"/>
      <name val="Arial"/>
      <family val="2"/>
    </font>
    <font>
      <sz val="10"/>
      <color rgb="FF000000"/>
      <name val="Arial"/>
    </font>
  </fonts>
  <fills count="2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482390"/>
        <bgColor indexed="64"/>
      </patternFill>
    </fill>
    <fill>
      <patternFill patternType="solid">
        <fgColor rgb="FF46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16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/>
    </xf>
    <xf numFmtId="43" fontId="12" fillId="4" borderId="4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wrapText="1"/>
    </xf>
    <xf numFmtId="0" fontId="17" fillId="0" borderId="1" xfId="0" applyFont="1" applyBorder="1" applyAlignment="1">
      <alignment horizontal="center"/>
    </xf>
    <xf numFmtId="0" fontId="0" fillId="0" borderId="3" xfId="0" applyBorder="1"/>
    <xf numFmtId="0" fontId="14" fillId="0" borderId="0" xfId="0" applyFont="1"/>
    <xf numFmtId="0" fontId="6" fillId="9" borderId="0" xfId="0" applyFont="1" applyFill="1" applyAlignment="1">
      <alignment wrapText="1"/>
    </xf>
    <xf numFmtId="0" fontId="15" fillId="9" borderId="10" xfId="0" applyFont="1" applyFill="1" applyBorder="1" applyAlignment="1">
      <alignment wrapText="1"/>
    </xf>
    <xf numFmtId="0" fontId="15" fillId="9" borderId="11" xfId="0" applyFont="1" applyFill="1" applyBorder="1" applyAlignment="1">
      <alignment wrapText="1"/>
    </xf>
    <xf numFmtId="0" fontId="14" fillId="10" borderId="9" xfId="0" applyFont="1" applyFill="1" applyBorder="1"/>
    <xf numFmtId="0" fontId="14" fillId="10" borderId="11" xfId="0" applyFont="1" applyFill="1" applyBorder="1"/>
    <xf numFmtId="0" fontId="14" fillId="5" borderId="11" xfId="0" applyFont="1" applyFill="1" applyBorder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4" fillId="11" borderId="0" xfId="0" applyFont="1" applyFill="1"/>
    <xf numFmtId="2" fontId="14" fillId="10" borderId="11" xfId="0" applyNumberFormat="1" applyFont="1" applyFill="1" applyBorder="1"/>
    <xf numFmtId="0" fontId="14" fillId="12" borderId="12" xfId="0" applyFont="1" applyFill="1" applyBorder="1"/>
    <xf numFmtId="2" fontId="14" fillId="12" borderId="11" xfId="0" applyNumberFormat="1" applyFont="1" applyFill="1" applyBorder="1"/>
    <xf numFmtId="0" fontId="14" fillId="12" borderId="4" xfId="0" applyFont="1" applyFill="1" applyBorder="1"/>
    <xf numFmtId="0" fontId="1" fillId="0" borderId="11" xfId="0" applyFont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18" fillId="1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8" fillId="14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2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0" fillId="0" borderId="19" xfId="0" applyBorder="1" applyAlignment="1">
      <alignment horizontal="left"/>
    </xf>
    <xf numFmtId="0" fontId="14" fillId="0" borderId="20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1" fillId="0" borderId="22" xfId="0" applyFont="1" applyBorder="1" applyAlignment="1">
      <alignment horizontal="left" vertical="center" wrapText="1"/>
    </xf>
    <xf numFmtId="0" fontId="14" fillId="26" borderId="11" xfId="0" applyFont="1" applyFill="1" applyBorder="1"/>
    <xf numFmtId="2" fontId="14" fillId="26" borderId="11" xfId="0" applyNumberFormat="1" applyFont="1" applyFill="1" applyBorder="1"/>
    <xf numFmtId="0" fontId="14" fillId="12" borderId="11" xfId="0" applyFont="1" applyFill="1" applyBorder="1"/>
    <xf numFmtId="0" fontId="14" fillId="27" borderId="11" xfId="0" applyFont="1" applyFill="1" applyBorder="1"/>
    <xf numFmtId="2" fontId="14" fillId="27" borderId="11" xfId="0" applyNumberFormat="1" applyFont="1" applyFill="1" applyBorder="1"/>
    <xf numFmtId="2" fontId="14" fillId="0" borderId="0" xfId="0" applyNumberFormat="1" applyFont="1"/>
    <xf numFmtId="2" fontId="1" fillId="0" borderId="11" xfId="0" applyNumberFormat="1" applyFont="1" applyBorder="1" applyAlignment="1">
      <alignment horizontal="center"/>
    </xf>
    <xf numFmtId="1" fontId="14" fillId="6" borderId="1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43" fontId="12" fillId="4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1" fontId="14" fillId="6" borderId="9" xfId="0" applyNumberFormat="1" applyFont="1" applyFill="1" applyBorder="1" applyAlignment="1">
      <alignment horizontal="center" vertical="center"/>
    </xf>
    <xf numFmtId="1" fontId="14" fillId="6" borderId="7" xfId="0" applyNumberFormat="1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/>
    </xf>
    <xf numFmtId="165" fontId="12" fillId="4" borderId="7" xfId="0" applyNumberFormat="1" applyFont="1" applyFill="1" applyBorder="1" applyAlignment="1">
      <alignment horizontal="center" vertical="center"/>
    </xf>
    <xf numFmtId="164" fontId="12" fillId="4" borderId="9" xfId="0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166" fontId="14" fillId="6" borderId="1" xfId="0" applyNumberFormat="1" applyFont="1" applyFill="1" applyBorder="1" applyAlignment="1">
      <alignment horizontal="center" vertical="center"/>
    </xf>
    <xf numFmtId="0" fontId="1" fillId="28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19" fillId="0" borderId="2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2" fillId="6" borderId="9" xfId="0" applyFont="1" applyFill="1" applyBorder="1" applyAlignment="1">
      <alignment horizontal="center" wrapText="1"/>
    </xf>
    <xf numFmtId="0" fontId="2" fillId="6" borderId="16" xfId="0" applyFont="1" applyFill="1" applyBorder="1" applyAlignment="1">
      <alignment horizontal="center" wrapText="1"/>
    </xf>
    <xf numFmtId="0" fontId="2" fillId="6" borderId="17" xfId="0" applyFont="1" applyFill="1" applyBorder="1" applyAlignment="1">
      <alignment horizontal="center" wrapText="1"/>
    </xf>
    <xf numFmtId="0" fontId="2" fillId="6" borderId="18" xfId="0" applyFont="1" applyFill="1" applyBorder="1" applyAlignment="1">
      <alignment horizontal="center" wrapText="1"/>
    </xf>
    <xf numFmtId="0" fontId="2" fillId="6" borderId="11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22" borderId="2" xfId="0" applyFont="1" applyFill="1" applyBorder="1" applyAlignment="1">
      <alignment horizontal="center" vertical="center" wrapText="1"/>
    </xf>
    <xf numFmtId="0" fontId="2" fillId="22" borderId="15" xfId="0" applyFont="1" applyFill="1" applyBorder="1" applyAlignment="1">
      <alignment horizontal="center" vertical="center" wrapText="1"/>
    </xf>
    <xf numFmtId="0" fontId="2" fillId="22" borderId="10" xfId="0" applyFont="1" applyFill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center" vertical="center" wrapText="1"/>
    </xf>
    <xf numFmtId="0" fontId="2" fillId="23" borderId="15" xfId="0" applyFont="1" applyFill="1" applyBorder="1" applyAlignment="1">
      <alignment horizontal="center" vertical="center" wrapText="1"/>
    </xf>
    <xf numFmtId="0" fontId="2" fillId="23" borderId="10" xfId="0" applyFont="1" applyFill="1" applyBorder="1" applyAlignment="1">
      <alignment horizontal="center" vertical="center" wrapText="1"/>
    </xf>
    <xf numFmtId="0" fontId="2" fillId="24" borderId="2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 wrapText="1"/>
    </xf>
    <xf numFmtId="0" fontId="20" fillId="15" borderId="2" xfId="0" applyFont="1" applyFill="1" applyBorder="1" applyAlignment="1">
      <alignment horizontal="center" vertical="center" wrapText="1"/>
    </xf>
    <xf numFmtId="0" fontId="20" fillId="15" borderId="15" xfId="0" applyFont="1" applyFill="1" applyBorder="1" applyAlignment="1">
      <alignment horizontal="center" vertical="center" wrapText="1"/>
    </xf>
    <xf numFmtId="0" fontId="20" fillId="15" borderId="10" xfId="0" applyFont="1" applyFill="1" applyBorder="1" applyAlignment="1">
      <alignment horizontal="center" vertical="center" wrapText="1"/>
    </xf>
    <xf numFmtId="0" fontId="20" fillId="18" borderId="2" xfId="0" applyFont="1" applyFill="1" applyBorder="1" applyAlignment="1">
      <alignment horizontal="center" vertical="center" wrapText="1"/>
    </xf>
    <xf numFmtId="0" fontId="20" fillId="18" borderId="15" xfId="0" applyFont="1" applyFill="1" applyBorder="1" applyAlignment="1">
      <alignment horizontal="center" vertical="center" wrapText="1"/>
    </xf>
    <xf numFmtId="0" fontId="20" fillId="18" borderId="10" xfId="0" applyFont="1" applyFill="1" applyBorder="1" applyAlignment="1">
      <alignment horizontal="center" vertical="center" wrapText="1"/>
    </xf>
    <xf numFmtId="0" fontId="6" fillId="20" borderId="2" xfId="0" applyFont="1" applyFill="1" applyBorder="1" applyAlignment="1">
      <alignment horizontal="center" vertical="center" wrapText="1"/>
    </xf>
    <xf numFmtId="0" fontId="6" fillId="20" borderId="15" xfId="0" applyFont="1" applyFill="1" applyBorder="1" applyAlignment="1">
      <alignment horizontal="center" vertical="center" wrapText="1"/>
    </xf>
    <xf numFmtId="0" fontId="6" fillId="20" borderId="10" xfId="0" applyFont="1" applyFill="1" applyBorder="1" applyAlignment="1">
      <alignment horizontal="center" vertical="center" wrapText="1"/>
    </xf>
    <xf numFmtId="0" fontId="2" fillId="21" borderId="2" xfId="0" applyFont="1" applyFill="1" applyBorder="1" applyAlignment="1">
      <alignment horizontal="center" vertical="center" wrapText="1"/>
    </xf>
    <xf numFmtId="0" fontId="2" fillId="21" borderId="15" xfId="0" applyFont="1" applyFill="1" applyBorder="1" applyAlignment="1">
      <alignment horizontal="center" vertical="center" wrapText="1"/>
    </xf>
    <xf numFmtId="0" fontId="2" fillId="21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16" borderId="2" xfId="0" applyFont="1" applyFill="1" applyBorder="1" applyAlignment="1">
      <alignment horizontal="center" vertical="center"/>
    </xf>
    <xf numFmtId="0" fontId="13" fillId="16" borderId="1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 wrapText="1"/>
    </xf>
    <xf numFmtId="0" fontId="6" fillId="17" borderId="15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19" borderId="2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15" fillId="0" borderId="5" xfId="0" applyFont="1" applyBorder="1" applyAlignment="1"/>
    <xf numFmtId="0" fontId="15" fillId="0" borderId="8" xfId="0" applyFont="1" applyBorder="1" applyAlignment="1"/>
    <xf numFmtId="0" fontId="15" fillId="0" borderId="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5050"/>
      <color rgb="FFEA691A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A5ABE-7319-4C57-B927-888910287819}">
  <sheetPr codeName="Hoja4"/>
  <dimension ref="A1:S27"/>
  <sheetViews>
    <sheetView tabSelected="1" workbookViewId="0">
      <selection activeCell="E4" sqref="E4"/>
    </sheetView>
  </sheetViews>
  <sheetFormatPr defaultColWidth="8.85546875" defaultRowHeight="14.45"/>
  <cols>
    <col min="1" max="1" width="5.7109375" style="7" bestFit="1" customWidth="1"/>
    <col min="2" max="2" width="17.7109375" style="7" bestFit="1" customWidth="1"/>
    <col min="3" max="3" width="16.5703125" style="7" bestFit="1" customWidth="1"/>
    <col min="4" max="4" width="19" style="7" customWidth="1"/>
    <col min="5" max="5" width="14.7109375" style="7" customWidth="1"/>
    <col min="6" max="6" width="14.85546875" style="7" customWidth="1"/>
    <col min="7" max="7" width="14.28515625" style="7" customWidth="1"/>
    <col min="8" max="8" width="12" style="7" customWidth="1"/>
    <col min="9" max="9" width="4" style="7" customWidth="1"/>
    <col min="10" max="10" width="9.42578125" style="7" customWidth="1"/>
    <col min="11" max="11" width="32.7109375" style="7" customWidth="1"/>
    <col min="12" max="12" width="8.85546875" style="7"/>
    <col min="13" max="13" width="11.140625" style="7" bestFit="1" customWidth="1"/>
    <col min="14" max="14" width="17.7109375" style="7" customWidth="1"/>
    <col min="15" max="15" width="17.28515625" style="7" customWidth="1"/>
    <col min="16" max="16" width="18.42578125" style="7" customWidth="1"/>
    <col min="17" max="17" width="20.42578125" style="7" customWidth="1"/>
    <col min="18" max="18" width="13.42578125" style="7" customWidth="1"/>
    <col min="19" max="19" width="10.140625" style="7" customWidth="1"/>
    <col min="20" max="16384" width="8.85546875" style="7"/>
  </cols>
  <sheetData>
    <row r="1" spans="1:19" ht="29.25" customHeight="1">
      <c r="A1" s="20"/>
      <c r="B1" s="146" t="s">
        <v>0</v>
      </c>
      <c r="C1" s="147"/>
      <c r="D1" s="147"/>
      <c r="E1" s="147"/>
      <c r="F1" s="147"/>
      <c r="G1" s="147"/>
      <c r="H1" s="148"/>
      <c r="I1" s="20"/>
      <c r="L1" s="85" t="s">
        <v>1</v>
      </c>
      <c r="M1" s="85"/>
      <c r="N1" s="85"/>
    </row>
    <row r="2" spans="1:19" ht="38.25" customHeight="1">
      <c r="A2" s="21" t="s">
        <v>2</v>
      </c>
      <c r="B2" s="22" t="s">
        <v>3</v>
      </c>
      <c r="C2" s="23" t="s">
        <v>4</v>
      </c>
      <c r="D2" s="23" t="s">
        <v>5</v>
      </c>
      <c r="E2" s="23" t="s">
        <v>6</v>
      </c>
      <c r="F2" s="23" t="s">
        <v>7</v>
      </c>
      <c r="G2" s="23" t="s">
        <v>8</v>
      </c>
      <c r="H2" s="23" t="s">
        <v>9</v>
      </c>
      <c r="I2" s="20"/>
      <c r="L2" s="21" t="s">
        <v>2</v>
      </c>
      <c r="M2" s="22" t="s">
        <v>3</v>
      </c>
      <c r="N2" s="23" t="s">
        <v>4</v>
      </c>
      <c r="O2" s="23" t="s">
        <v>5</v>
      </c>
      <c r="P2" s="23" t="s">
        <v>6</v>
      </c>
      <c r="Q2" s="23" t="s">
        <v>7</v>
      </c>
      <c r="R2" s="23" t="s">
        <v>8</v>
      </c>
      <c r="S2" s="23" t="s">
        <v>9</v>
      </c>
    </row>
    <row r="3" spans="1:19">
      <c r="A3" s="24">
        <v>1</v>
      </c>
      <c r="B3" s="25" t="s">
        <v>10</v>
      </c>
      <c r="C3" s="25">
        <v>225</v>
      </c>
      <c r="D3" s="25">
        <v>225</v>
      </c>
      <c r="E3" s="30">
        <f>D3/D14*100</f>
        <v>27.573529411764707</v>
      </c>
      <c r="F3" s="25">
        <v>6300</v>
      </c>
      <c r="G3" s="30">
        <f>(F3*100)/F14</f>
        <v>68.389800149806234</v>
      </c>
      <c r="H3" s="30">
        <f t="shared" ref="H3:H13" si="0">(E3+G3)/2</f>
        <v>47.981664780785472</v>
      </c>
      <c r="I3" s="20"/>
      <c r="L3" s="55">
        <v>2</v>
      </c>
      <c r="M3" s="55" t="s">
        <v>11</v>
      </c>
      <c r="N3" s="55">
        <v>144</v>
      </c>
      <c r="O3" s="55">
        <v>141</v>
      </c>
      <c r="P3" s="56">
        <f>(O3*100)/591</f>
        <v>23.857868020304569</v>
      </c>
      <c r="Q3" s="55">
        <v>756</v>
      </c>
      <c r="R3" s="56">
        <f>(Q3*100)/2695</f>
        <v>28.051948051948052</v>
      </c>
      <c r="S3" s="56">
        <f t="shared" ref="S3:S12" si="1">(P3+R3)/2</f>
        <v>25.954908036126312</v>
      </c>
    </row>
    <row r="4" spans="1:19">
      <c r="A4" s="25">
        <v>2</v>
      </c>
      <c r="B4" s="25" t="s">
        <v>11</v>
      </c>
      <c r="C4" s="25">
        <v>144</v>
      </c>
      <c r="D4" s="25">
        <v>141</v>
      </c>
      <c r="E4" s="30">
        <f t="shared" ref="E3:E13" si="2">(D4*100)/816</f>
        <v>17.279411764705884</v>
      </c>
      <c r="F4" s="25">
        <v>756</v>
      </c>
      <c r="G4" s="30">
        <f>(F4*100)/F14</f>
        <v>8.2067760179767486</v>
      </c>
      <c r="H4" s="30">
        <f t="shared" si="0"/>
        <v>12.743093891341317</v>
      </c>
      <c r="I4" s="20"/>
      <c r="L4" s="55">
        <v>3</v>
      </c>
      <c r="M4" s="55" t="s">
        <v>12</v>
      </c>
      <c r="N4" s="55">
        <v>184</v>
      </c>
      <c r="O4" s="55">
        <v>166</v>
      </c>
      <c r="P4" s="56">
        <f t="shared" ref="P4:P12" si="3">(O4*100)/591</f>
        <v>28.087986463620982</v>
      </c>
      <c r="Q4" s="55">
        <v>66.400000000000006</v>
      </c>
      <c r="R4" s="56">
        <f t="shared" ref="R4:R12" si="4">(Q4*100)/2695</f>
        <v>2.4638218923933213</v>
      </c>
      <c r="S4" s="56">
        <f t="shared" si="1"/>
        <v>15.275904178007153</v>
      </c>
    </row>
    <row r="5" spans="1:19">
      <c r="A5" s="25">
        <v>3</v>
      </c>
      <c r="B5" s="25" t="s">
        <v>12</v>
      </c>
      <c r="C5" s="25">
        <v>184</v>
      </c>
      <c r="D5" s="25">
        <v>166</v>
      </c>
      <c r="E5" s="30">
        <f t="shared" si="2"/>
        <v>20.343137254901961</v>
      </c>
      <c r="F5" s="25">
        <v>66.400000000000006</v>
      </c>
      <c r="G5" s="30">
        <f>(F5*100)/F14</f>
        <v>0.72080678253129116</v>
      </c>
      <c r="H5" s="30">
        <f t="shared" si="0"/>
        <v>10.531972018716626</v>
      </c>
      <c r="I5" s="20"/>
      <c r="L5" s="55">
        <v>4</v>
      </c>
      <c r="M5" s="55" t="s">
        <v>13</v>
      </c>
      <c r="N5" s="55">
        <v>110</v>
      </c>
      <c r="O5" s="55">
        <v>110</v>
      </c>
      <c r="P5" s="56">
        <f t="shared" si="3"/>
        <v>18.612521150592215</v>
      </c>
      <c r="Q5" s="55">
        <v>602</v>
      </c>
      <c r="R5" s="56">
        <f t="shared" si="4"/>
        <v>22.337662337662337</v>
      </c>
      <c r="S5" s="56">
        <f t="shared" si="1"/>
        <v>20.475091744127276</v>
      </c>
    </row>
    <row r="6" spans="1:19">
      <c r="A6" s="25">
        <v>4</v>
      </c>
      <c r="B6" s="25" t="s">
        <v>13</v>
      </c>
      <c r="C6" s="25">
        <v>110</v>
      </c>
      <c r="D6" s="25">
        <v>110</v>
      </c>
      <c r="E6" s="30">
        <f t="shared" si="2"/>
        <v>13.480392156862745</v>
      </c>
      <c r="F6" s="25">
        <v>602</v>
      </c>
      <c r="G6" s="30">
        <f>(F6*100)/F14</f>
        <v>6.5350253476481512</v>
      </c>
      <c r="H6" s="30">
        <f t="shared" si="0"/>
        <v>10.007708752255448</v>
      </c>
      <c r="I6" s="20"/>
      <c r="L6" s="55">
        <v>5</v>
      </c>
      <c r="M6" s="55" t="s">
        <v>14</v>
      </c>
      <c r="N6" s="55">
        <v>50</v>
      </c>
      <c r="O6" s="55">
        <v>50</v>
      </c>
      <c r="P6" s="56">
        <f t="shared" si="3"/>
        <v>8.4602368866328259</v>
      </c>
      <c r="Q6" s="55">
        <v>300</v>
      </c>
      <c r="R6" s="56">
        <f t="shared" si="4"/>
        <v>11.131725417439704</v>
      </c>
      <c r="S6" s="56">
        <f t="shared" si="1"/>
        <v>9.7959811520362656</v>
      </c>
    </row>
    <row r="7" spans="1:19">
      <c r="A7" s="25">
        <v>5</v>
      </c>
      <c r="B7" s="25" t="s">
        <v>14</v>
      </c>
      <c r="C7" s="25">
        <v>50</v>
      </c>
      <c r="D7" s="25">
        <v>50</v>
      </c>
      <c r="E7" s="30">
        <f t="shared" si="2"/>
        <v>6.1274509803921573</v>
      </c>
      <c r="F7" s="25">
        <v>300</v>
      </c>
      <c r="G7" s="30">
        <f>(F7*100)/F14</f>
        <v>3.2566571499907728</v>
      </c>
      <c r="H7" s="30">
        <f t="shared" si="0"/>
        <v>4.6920540651914653</v>
      </c>
      <c r="I7" s="20" t="s">
        <v>15</v>
      </c>
      <c r="L7" s="55">
        <v>6</v>
      </c>
      <c r="M7" s="55" t="s">
        <v>16</v>
      </c>
      <c r="N7" s="55">
        <v>20</v>
      </c>
      <c r="O7" s="55">
        <v>20</v>
      </c>
      <c r="P7" s="56">
        <f t="shared" si="3"/>
        <v>3.3840947546531304</v>
      </c>
      <c r="Q7" s="55">
        <v>600</v>
      </c>
      <c r="R7" s="56">
        <f t="shared" si="4"/>
        <v>22.263450834879407</v>
      </c>
      <c r="S7" s="56">
        <f t="shared" si="1"/>
        <v>12.823772794766269</v>
      </c>
    </row>
    <row r="8" spans="1:19">
      <c r="A8" s="57">
        <v>6</v>
      </c>
      <c r="B8" s="57" t="s">
        <v>16</v>
      </c>
      <c r="C8" s="57">
        <v>20</v>
      </c>
      <c r="D8" s="57">
        <v>20</v>
      </c>
      <c r="E8" s="32">
        <f t="shared" si="2"/>
        <v>2.4509803921568629</v>
      </c>
      <c r="F8" s="57">
        <v>600</v>
      </c>
      <c r="G8" s="32">
        <f>(F8*100)/F14</f>
        <v>6.5133142999815457</v>
      </c>
      <c r="H8" s="32">
        <f t="shared" si="0"/>
        <v>4.4821473460692047</v>
      </c>
      <c r="I8" s="20"/>
      <c r="L8" s="55">
        <v>7</v>
      </c>
      <c r="M8" s="55" t="s">
        <v>17</v>
      </c>
      <c r="N8" s="55">
        <v>50</v>
      </c>
      <c r="O8" s="55">
        <v>37</v>
      </c>
      <c r="P8" s="56">
        <f t="shared" si="3"/>
        <v>6.260575296108291</v>
      </c>
      <c r="Q8" s="55">
        <v>221</v>
      </c>
      <c r="R8" s="56">
        <f t="shared" si="4"/>
        <v>8.2003710575139142</v>
      </c>
      <c r="S8" s="56">
        <f t="shared" si="1"/>
        <v>7.2304731768111026</v>
      </c>
    </row>
    <row r="9" spans="1:19">
      <c r="A9" s="26">
        <v>7</v>
      </c>
      <c r="B9" s="26" t="s">
        <v>17</v>
      </c>
      <c r="C9" s="26">
        <v>50</v>
      </c>
      <c r="D9" s="26">
        <v>37</v>
      </c>
      <c r="E9" s="30">
        <f t="shared" si="2"/>
        <v>4.534313725490196</v>
      </c>
      <c r="F9" s="26">
        <v>221</v>
      </c>
      <c r="G9" s="30">
        <f>(F9*100)/F14</f>
        <v>2.3990707671598694</v>
      </c>
      <c r="H9" s="30">
        <f t="shared" si="0"/>
        <v>3.4666922463250325</v>
      </c>
      <c r="I9" s="20"/>
      <c r="J9" s="27"/>
      <c r="K9" s="7" t="s">
        <v>18</v>
      </c>
      <c r="L9" s="58">
        <v>8</v>
      </c>
      <c r="M9" s="58" t="s">
        <v>19</v>
      </c>
      <c r="N9" s="58">
        <v>28</v>
      </c>
      <c r="O9" s="58">
        <v>27</v>
      </c>
      <c r="P9" s="59">
        <f t="shared" si="3"/>
        <v>4.5685279187817258</v>
      </c>
      <c r="Q9" s="58">
        <v>162</v>
      </c>
      <c r="R9" s="59">
        <f t="shared" si="4"/>
        <v>6.0111317254174397</v>
      </c>
      <c r="S9" s="59">
        <f t="shared" si="1"/>
        <v>5.2898298220995823</v>
      </c>
    </row>
    <row r="10" spans="1:19">
      <c r="A10" s="57">
        <v>8</v>
      </c>
      <c r="B10" s="57" t="s">
        <v>19</v>
      </c>
      <c r="C10" s="57">
        <v>28</v>
      </c>
      <c r="D10" s="57">
        <v>27</v>
      </c>
      <c r="E10" s="32">
        <f t="shared" si="2"/>
        <v>3.3088235294117645</v>
      </c>
      <c r="F10" s="57">
        <v>162</v>
      </c>
      <c r="G10" s="32">
        <f>(F10*100)/F14</f>
        <v>1.7585948609950175</v>
      </c>
      <c r="H10" s="32">
        <f t="shared" si="0"/>
        <v>2.5337091952033912</v>
      </c>
      <c r="I10" s="20"/>
      <c r="J10" s="28"/>
      <c r="K10" s="7" t="s">
        <v>20</v>
      </c>
      <c r="L10" s="58">
        <v>9</v>
      </c>
      <c r="M10" s="58" t="s">
        <v>21</v>
      </c>
      <c r="N10" s="58">
        <v>10</v>
      </c>
      <c r="O10" s="58">
        <v>10</v>
      </c>
      <c r="P10" s="59">
        <f t="shared" si="3"/>
        <v>1.6920473773265652</v>
      </c>
      <c r="Q10" s="58">
        <v>160</v>
      </c>
      <c r="R10" s="59">
        <f t="shared" si="4"/>
        <v>5.9369202226345079</v>
      </c>
      <c r="S10" s="59">
        <f t="shared" si="1"/>
        <v>3.8144837999805365</v>
      </c>
    </row>
    <row r="11" spans="1:19">
      <c r="A11" s="57">
        <v>9</v>
      </c>
      <c r="B11" s="57" t="s">
        <v>21</v>
      </c>
      <c r="C11" s="57">
        <v>10</v>
      </c>
      <c r="D11" s="57">
        <v>10</v>
      </c>
      <c r="E11" s="32">
        <f t="shared" si="2"/>
        <v>1.2254901960784315</v>
      </c>
      <c r="F11" s="57">
        <v>160</v>
      </c>
      <c r="G11" s="32">
        <f>(F11*100)/F14</f>
        <v>1.7368838133284121</v>
      </c>
      <c r="H11" s="32">
        <f t="shared" si="0"/>
        <v>1.4811870047034219</v>
      </c>
      <c r="I11" s="20"/>
      <c r="L11" s="58">
        <v>10</v>
      </c>
      <c r="M11" s="58" t="s">
        <v>22</v>
      </c>
      <c r="N11" s="58">
        <v>79</v>
      </c>
      <c r="O11" s="58">
        <v>29</v>
      </c>
      <c r="P11" s="59">
        <f t="shared" si="3"/>
        <v>4.9069373942470387</v>
      </c>
      <c r="Q11" s="58">
        <v>43.5</v>
      </c>
      <c r="R11" s="59">
        <f t="shared" si="4"/>
        <v>1.6141001855287569</v>
      </c>
      <c r="S11" s="59">
        <f t="shared" si="1"/>
        <v>3.2605187898878976</v>
      </c>
    </row>
    <row r="12" spans="1:19">
      <c r="A12" s="58">
        <v>10</v>
      </c>
      <c r="B12" s="58" t="s">
        <v>22</v>
      </c>
      <c r="C12" s="58">
        <v>79</v>
      </c>
      <c r="D12" s="58">
        <v>29</v>
      </c>
      <c r="E12" s="59">
        <f t="shared" si="2"/>
        <v>3.5539215686274508</v>
      </c>
      <c r="F12" s="58">
        <v>43.5</v>
      </c>
      <c r="G12" s="59">
        <f>(F12*100)/F14</f>
        <v>0.47221528674866209</v>
      </c>
      <c r="H12" s="59">
        <f t="shared" si="0"/>
        <v>2.0130684276880566</v>
      </c>
      <c r="I12" s="20"/>
      <c r="L12" s="58">
        <v>11</v>
      </c>
      <c r="M12" s="58" t="s">
        <v>23</v>
      </c>
      <c r="N12" s="58">
        <v>5</v>
      </c>
      <c r="O12" s="58">
        <v>1</v>
      </c>
      <c r="P12" s="59">
        <f t="shared" si="3"/>
        <v>0.16920473773265651</v>
      </c>
      <c r="Q12" s="58">
        <v>1</v>
      </c>
      <c r="R12" s="59">
        <f t="shared" si="4"/>
        <v>3.7105751391465679E-2</v>
      </c>
      <c r="S12" s="59">
        <f t="shared" si="1"/>
        <v>0.1031552445620611</v>
      </c>
    </row>
    <row r="13" spans="1:19">
      <c r="A13" s="58">
        <v>11</v>
      </c>
      <c r="B13" s="58" t="s">
        <v>23</v>
      </c>
      <c r="C13" s="58">
        <v>5</v>
      </c>
      <c r="D13" s="58">
        <v>1</v>
      </c>
      <c r="E13" s="59">
        <f t="shared" si="2"/>
        <v>0.12254901960784313</v>
      </c>
      <c r="F13" s="58">
        <v>1</v>
      </c>
      <c r="G13" s="59">
        <f>(F13*100)/F14</f>
        <v>1.0855523833302577E-2</v>
      </c>
      <c r="H13" s="59">
        <f t="shared" si="0"/>
        <v>6.6702271720572859E-2</v>
      </c>
      <c r="I13" s="20"/>
      <c r="O13" s="7">
        <f>SUM(O3:O12)</f>
        <v>591</v>
      </c>
      <c r="P13" s="7">
        <f t="shared" ref="P13:S13" si="5">SUM(P3:P12)</f>
        <v>100</v>
      </c>
      <c r="Q13" s="7">
        <f t="shared" si="5"/>
        <v>2911.9</v>
      </c>
      <c r="R13" s="7">
        <f t="shared" si="5"/>
        <v>108.04823747680891</v>
      </c>
      <c r="S13" s="7">
        <f t="shared" si="5"/>
        <v>104.02411873840445</v>
      </c>
    </row>
    <row r="14" spans="1:19">
      <c r="A14" s="29" t="s">
        <v>24</v>
      </c>
      <c r="B14" s="29" t="s">
        <v>24</v>
      </c>
      <c r="C14" s="20">
        <f t="shared" ref="C14:H14" si="6">SUM(C3:C13)</f>
        <v>905</v>
      </c>
      <c r="D14" s="20">
        <f t="shared" si="6"/>
        <v>816</v>
      </c>
      <c r="E14" s="60">
        <f t="shared" si="6"/>
        <v>100</v>
      </c>
      <c r="F14" s="20">
        <f t="shared" si="6"/>
        <v>9211.9</v>
      </c>
      <c r="G14" s="20">
        <f t="shared" si="6"/>
        <v>100.00000000000001</v>
      </c>
      <c r="H14" s="20">
        <f t="shared" si="6"/>
        <v>100.00000000000001</v>
      </c>
      <c r="I14" s="20"/>
      <c r="J14" s="7">
        <f>D14+F14</f>
        <v>10027.9</v>
      </c>
    </row>
    <row r="15" spans="1:19">
      <c r="A15" s="86" t="s">
        <v>25</v>
      </c>
      <c r="B15" s="86"/>
      <c r="C15" s="86"/>
      <c r="D15" s="86"/>
      <c r="E15" s="86"/>
      <c r="F15" s="86"/>
      <c r="G15" s="86"/>
      <c r="H15" s="86"/>
    </row>
    <row r="16" spans="1:19" ht="45.75">
      <c r="A16" s="21" t="s">
        <v>2</v>
      </c>
      <c r="B16" s="22" t="s">
        <v>3</v>
      </c>
      <c r="C16" s="23" t="s">
        <v>4</v>
      </c>
      <c r="D16" s="23" t="s">
        <v>5</v>
      </c>
      <c r="E16" s="23" t="s">
        <v>6</v>
      </c>
      <c r="F16" s="23" t="s">
        <v>7</v>
      </c>
      <c r="G16" s="23" t="s">
        <v>8</v>
      </c>
      <c r="H16" s="23" t="s">
        <v>9</v>
      </c>
    </row>
    <row r="17" spans="1:8">
      <c r="A17" s="25">
        <v>1</v>
      </c>
      <c r="B17" s="25" t="s">
        <v>10</v>
      </c>
      <c r="C17" s="25">
        <v>225</v>
      </c>
      <c r="D17" s="25">
        <v>225</v>
      </c>
      <c r="E17" s="30">
        <f t="shared" ref="E17:E25" si="7">(D17*100)/816</f>
        <v>27.573529411764707</v>
      </c>
      <c r="F17" s="25">
        <v>6300</v>
      </c>
      <c r="G17" s="30">
        <f t="shared" ref="G17:G25" si="8">(F17*100)/8995</f>
        <v>70.038910505836583</v>
      </c>
      <c r="H17" s="30">
        <f t="shared" ref="H17:H25" si="9">(E17+G17)/2</f>
        <v>48.806219958800646</v>
      </c>
    </row>
    <row r="18" spans="1:8">
      <c r="A18" s="25">
        <v>2</v>
      </c>
      <c r="B18" s="25" t="s">
        <v>11</v>
      </c>
      <c r="C18" s="25">
        <v>144</v>
      </c>
      <c r="D18" s="25">
        <v>141</v>
      </c>
      <c r="E18" s="30">
        <f t="shared" si="7"/>
        <v>17.279411764705884</v>
      </c>
      <c r="F18" s="25">
        <v>756</v>
      </c>
      <c r="G18" s="30">
        <f t="shared" si="8"/>
        <v>8.4046692607003894</v>
      </c>
      <c r="H18" s="30">
        <f t="shared" si="9"/>
        <v>12.842040512703136</v>
      </c>
    </row>
    <row r="19" spans="1:8">
      <c r="A19" s="25">
        <v>3</v>
      </c>
      <c r="B19" s="25" t="s">
        <v>12</v>
      </c>
      <c r="C19" s="25">
        <v>184</v>
      </c>
      <c r="D19" s="25">
        <v>166</v>
      </c>
      <c r="E19" s="30">
        <f t="shared" si="7"/>
        <v>20.343137254901961</v>
      </c>
      <c r="F19" s="25">
        <v>66.400000000000006</v>
      </c>
      <c r="G19" s="30">
        <f t="shared" si="8"/>
        <v>0.73818788215675391</v>
      </c>
      <c r="H19" s="30">
        <f t="shared" si="9"/>
        <v>10.540662568529358</v>
      </c>
    </row>
    <row r="20" spans="1:8">
      <c r="A20" s="25">
        <v>4</v>
      </c>
      <c r="B20" s="25" t="s">
        <v>13</v>
      </c>
      <c r="C20" s="25">
        <v>110</v>
      </c>
      <c r="D20" s="25">
        <v>110</v>
      </c>
      <c r="E20" s="30">
        <f t="shared" si="7"/>
        <v>13.480392156862745</v>
      </c>
      <c r="F20" s="25">
        <v>602</v>
      </c>
      <c r="G20" s="30">
        <f t="shared" si="8"/>
        <v>6.6926070038910508</v>
      </c>
      <c r="H20" s="30">
        <f t="shared" si="9"/>
        <v>10.086499580376898</v>
      </c>
    </row>
    <row r="21" spans="1:8">
      <c r="A21" s="26">
        <v>5</v>
      </c>
      <c r="B21" s="26" t="s">
        <v>14</v>
      </c>
      <c r="C21" s="26">
        <v>50</v>
      </c>
      <c r="D21" s="26">
        <v>50</v>
      </c>
      <c r="E21" s="30">
        <f t="shared" si="7"/>
        <v>6.1274509803921573</v>
      </c>
      <c r="F21" s="26">
        <v>300</v>
      </c>
      <c r="G21" s="30">
        <f t="shared" si="8"/>
        <v>3.3351862145636466</v>
      </c>
      <c r="H21" s="30">
        <f t="shared" si="9"/>
        <v>4.7313185974779017</v>
      </c>
    </row>
    <row r="22" spans="1:8">
      <c r="A22" s="26">
        <v>6</v>
      </c>
      <c r="B22" s="26" t="s">
        <v>17</v>
      </c>
      <c r="C22" s="26">
        <v>50</v>
      </c>
      <c r="D22" s="26">
        <v>37</v>
      </c>
      <c r="E22" s="30">
        <f t="shared" si="7"/>
        <v>4.534313725490196</v>
      </c>
      <c r="F22" s="26">
        <v>221</v>
      </c>
      <c r="G22" s="30">
        <f t="shared" si="8"/>
        <v>2.4569205113952197</v>
      </c>
      <c r="H22" s="30">
        <f t="shared" si="9"/>
        <v>3.4956171184427078</v>
      </c>
    </row>
    <row r="23" spans="1:8">
      <c r="A23" s="57">
        <v>7</v>
      </c>
      <c r="B23" s="57" t="s">
        <v>16</v>
      </c>
      <c r="C23" s="57">
        <v>20</v>
      </c>
      <c r="D23" s="57">
        <v>20</v>
      </c>
      <c r="E23" s="32">
        <f t="shared" si="7"/>
        <v>2.4509803921568629</v>
      </c>
      <c r="F23" s="57">
        <v>600</v>
      </c>
      <c r="G23" s="32">
        <f t="shared" si="8"/>
        <v>6.6703724291272932</v>
      </c>
      <c r="H23" s="32">
        <f t="shared" si="9"/>
        <v>4.5606764106420776</v>
      </c>
    </row>
    <row r="24" spans="1:8">
      <c r="A24" s="31">
        <v>8</v>
      </c>
      <c r="B24" s="31" t="s">
        <v>19</v>
      </c>
      <c r="C24" s="31">
        <v>28</v>
      </c>
      <c r="D24" s="31">
        <v>27</v>
      </c>
      <c r="E24" s="32">
        <f t="shared" si="7"/>
        <v>3.3088235294117645</v>
      </c>
      <c r="F24" s="31">
        <v>162</v>
      </c>
      <c r="G24" s="32">
        <f t="shared" si="8"/>
        <v>1.8010005558643691</v>
      </c>
      <c r="H24" s="32">
        <f t="shared" si="9"/>
        <v>2.5549120426380667</v>
      </c>
    </row>
    <row r="25" spans="1:8">
      <c r="A25" s="33">
        <v>9</v>
      </c>
      <c r="B25" s="33" t="s">
        <v>21</v>
      </c>
      <c r="C25" s="33">
        <v>10</v>
      </c>
      <c r="D25" s="33">
        <v>10</v>
      </c>
      <c r="E25" s="32">
        <f t="shared" si="7"/>
        <v>1.2254901960784315</v>
      </c>
      <c r="F25" s="33">
        <v>160</v>
      </c>
      <c r="G25" s="32">
        <f t="shared" si="8"/>
        <v>1.7787659811006113</v>
      </c>
      <c r="H25" s="32">
        <f t="shared" si="9"/>
        <v>1.5021280885895214</v>
      </c>
    </row>
    <row r="26" spans="1:8">
      <c r="A26" s="87" t="s">
        <v>26</v>
      </c>
      <c r="B26" s="88"/>
      <c r="C26" s="34">
        <f t="shared" ref="C26:H26" si="10">SUM(C17:C25)</f>
        <v>821</v>
      </c>
      <c r="D26" s="34">
        <f t="shared" si="10"/>
        <v>786</v>
      </c>
      <c r="E26" s="61">
        <f t="shared" si="10"/>
        <v>96.32352941176471</v>
      </c>
      <c r="F26" s="61">
        <f t="shared" si="10"/>
        <v>9167.4</v>
      </c>
      <c r="G26" s="61">
        <f t="shared" si="10"/>
        <v>101.91662034463592</v>
      </c>
      <c r="H26" s="61">
        <f t="shared" si="10"/>
        <v>99.120074878200299</v>
      </c>
    </row>
    <row r="27" spans="1:8">
      <c r="E27" s="7">
        <f>D25+F25</f>
        <v>170</v>
      </c>
    </row>
  </sheetData>
  <autoFilter ref="A2:N2" xr:uid="{B3AF0E26-A5F8-4393-9429-89343A9795CC}"/>
  <mergeCells count="4">
    <mergeCell ref="B1:H1"/>
    <mergeCell ref="L1:N1"/>
    <mergeCell ref="A15:H15"/>
    <mergeCell ref="A26:B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24"/>
  <sheetViews>
    <sheetView workbookViewId="0">
      <selection activeCell="C7" sqref="C7"/>
    </sheetView>
  </sheetViews>
  <sheetFormatPr defaultColWidth="8.85546875" defaultRowHeight="15" customHeight="1"/>
  <cols>
    <col min="1" max="1" width="5" style="7" customWidth="1"/>
    <col min="2" max="2" width="21.140625" style="7" customWidth="1"/>
    <col min="3" max="3" width="11.85546875" style="7" customWidth="1"/>
    <col min="4" max="4" width="14.42578125" style="7" customWidth="1"/>
    <col min="5" max="5" width="16.5703125" style="7" customWidth="1"/>
    <col min="6" max="6" width="14.7109375" style="7" customWidth="1"/>
    <col min="7" max="7" width="15.28515625" style="7" customWidth="1"/>
    <col min="8" max="8" width="10.28515625" style="7" customWidth="1"/>
    <col min="9" max="16384" width="8.85546875" style="7"/>
  </cols>
  <sheetData>
    <row r="1" spans="1:8" ht="66.599999999999994" customHeight="1">
      <c r="A1" s="8" t="s">
        <v>27</v>
      </c>
      <c r="B1" s="79" t="s">
        <v>28</v>
      </c>
      <c r="C1" s="81" t="s">
        <v>29</v>
      </c>
      <c r="D1" s="80" t="s">
        <v>30</v>
      </c>
      <c r="E1" s="9" t="s">
        <v>31</v>
      </c>
      <c r="F1" s="8" t="s">
        <v>32</v>
      </c>
      <c r="G1" s="8" t="s">
        <v>33</v>
      </c>
      <c r="H1" s="9" t="s">
        <v>34</v>
      </c>
    </row>
    <row r="2" spans="1:8" ht="14.45" customHeight="1">
      <c r="A2" s="12">
        <v>3</v>
      </c>
      <c r="B2" s="70" t="s">
        <v>35</v>
      </c>
      <c r="C2" s="68">
        <v>0.4</v>
      </c>
      <c r="D2" s="72">
        <v>166</v>
      </c>
      <c r="E2" s="13">
        <v>20.34</v>
      </c>
      <c r="F2" s="84">
        <v>66.400000000000006</v>
      </c>
      <c r="G2" s="13">
        <v>0.73</v>
      </c>
      <c r="H2" s="13">
        <f>(E2+G2)/2</f>
        <v>10.535</v>
      </c>
    </row>
    <row r="3" spans="1:8" ht="14.45" customHeight="1">
      <c r="A3" s="12">
        <v>2</v>
      </c>
      <c r="B3" s="70" t="s">
        <v>36</v>
      </c>
      <c r="C3" s="68">
        <v>30</v>
      </c>
      <c r="D3" s="72">
        <v>20</v>
      </c>
      <c r="E3" s="13">
        <v>2.4500000000000002</v>
      </c>
      <c r="F3" s="62">
        <v>600</v>
      </c>
      <c r="G3" s="13">
        <v>6.51</v>
      </c>
      <c r="H3" s="13">
        <f>(E3+G3)/2</f>
        <v>4.4800000000000004</v>
      </c>
    </row>
    <row r="4" spans="1:8" ht="14.45" customHeight="1">
      <c r="A4" s="12">
        <v>1</v>
      </c>
      <c r="B4" s="70" t="s">
        <v>19</v>
      </c>
      <c r="C4" s="68">
        <v>6</v>
      </c>
      <c r="D4" s="74">
        <v>27</v>
      </c>
      <c r="E4" s="13">
        <v>3.31</v>
      </c>
      <c r="F4" s="66">
        <v>162</v>
      </c>
      <c r="G4" s="13">
        <v>1.75</v>
      </c>
      <c r="H4" s="13">
        <f>(E4+G4)/2</f>
        <v>2.5300000000000002</v>
      </c>
    </row>
    <row r="5" spans="1:8" ht="14.45" customHeight="1">
      <c r="A5" s="12">
        <v>4</v>
      </c>
      <c r="B5" s="70" t="s">
        <v>37</v>
      </c>
      <c r="C5" s="68">
        <v>16</v>
      </c>
      <c r="D5" s="73">
        <v>10</v>
      </c>
      <c r="E5" s="13">
        <v>1.23</v>
      </c>
      <c r="F5" s="66">
        <v>160</v>
      </c>
      <c r="G5" s="13">
        <v>1.74</v>
      </c>
      <c r="H5" s="13">
        <f>(E5+G5)/2</f>
        <v>1.4849999999999999</v>
      </c>
    </row>
    <row r="6" spans="1:8" ht="14.45" customHeight="1">
      <c r="A6" s="63">
        <v>6</v>
      </c>
      <c r="B6" s="71" t="s">
        <v>22</v>
      </c>
      <c r="C6" s="78">
        <v>1.5</v>
      </c>
      <c r="D6" s="75">
        <v>29</v>
      </c>
      <c r="E6" s="65">
        <v>3.55</v>
      </c>
      <c r="F6" s="65">
        <v>43.5</v>
      </c>
      <c r="G6" s="65">
        <v>0.48</v>
      </c>
      <c r="H6" s="65">
        <f>(E6+G6)/2</f>
        <v>2.0149999999999997</v>
      </c>
    </row>
    <row r="7" spans="1:8" ht="14.45" customHeight="1">
      <c r="A7" s="82">
        <v>5</v>
      </c>
      <c r="B7" s="83" t="s">
        <v>38</v>
      </c>
      <c r="C7" s="69" t="s">
        <v>39</v>
      </c>
      <c r="D7" s="76" t="s">
        <v>39</v>
      </c>
      <c r="E7" s="14" t="s">
        <v>39</v>
      </c>
      <c r="F7" s="67" t="s">
        <v>39</v>
      </c>
      <c r="G7" s="14" t="s">
        <v>39</v>
      </c>
      <c r="H7" s="15" t="s">
        <v>39</v>
      </c>
    </row>
    <row r="8" spans="1:8" ht="14.45" customHeight="1">
      <c r="A8" s="89" t="s">
        <v>40</v>
      </c>
      <c r="B8" s="90"/>
      <c r="C8" s="64"/>
      <c r="D8" s="77">
        <f>SUM(D1:D7)</f>
        <v>252</v>
      </c>
      <c r="E8" s="10">
        <f>SUM(E1:E7)</f>
        <v>30.88</v>
      </c>
      <c r="F8" s="64">
        <f>SUM(F1:F7)</f>
        <v>1031.9000000000001</v>
      </c>
      <c r="G8" s="10">
        <f>SUM(G1:G7)</f>
        <v>11.21</v>
      </c>
      <c r="H8" s="64">
        <f>SUM(H1:H7)</f>
        <v>21.045000000000002</v>
      </c>
    </row>
    <row r="10" spans="1:8" ht="26.45" customHeight="1">
      <c r="A10" s="40" t="s">
        <v>41</v>
      </c>
      <c r="B10" s="40" t="s">
        <v>42</v>
      </c>
      <c r="C10" s="96" t="s">
        <v>43</v>
      </c>
      <c r="D10" s="97"/>
      <c r="E10" s="40" t="s">
        <v>44</v>
      </c>
    </row>
    <row r="11" spans="1:8" ht="27.75" customHeight="1">
      <c r="A11" s="35">
        <v>1</v>
      </c>
      <c r="B11" s="36" t="s">
        <v>45</v>
      </c>
      <c r="C11" s="101" t="s">
        <v>46</v>
      </c>
      <c r="D11" s="102"/>
      <c r="E11" s="105">
        <v>454</v>
      </c>
    </row>
    <row r="12" spans="1:8">
      <c r="A12" s="35">
        <v>2</v>
      </c>
      <c r="B12" s="36" t="s">
        <v>47</v>
      </c>
      <c r="C12" s="103"/>
      <c r="D12" s="104"/>
      <c r="E12" s="106"/>
    </row>
    <row r="13" spans="1:8" ht="14.45" customHeight="1">
      <c r="A13" s="35">
        <v>3</v>
      </c>
      <c r="B13" s="36" t="s">
        <v>48</v>
      </c>
      <c r="C13" s="99">
        <v>63000</v>
      </c>
      <c r="D13" s="100"/>
      <c r="E13" s="35" t="s">
        <v>49</v>
      </c>
      <c r="F13" s="92" t="s">
        <v>50</v>
      </c>
      <c r="G13" s="93"/>
    </row>
    <row r="14" spans="1:8" ht="25.5" customHeight="1">
      <c r="A14" s="35">
        <v>4</v>
      </c>
      <c r="B14" s="36" t="s">
        <v>51</v>
      </c>
      <c r="C14" s="98">
        <v>16709</v>
      </c>
      <c r="D14" s="98"/>
      <c r="E14" s="37">
        <v>50</v>
      </c>
    </row>
    <row r="15" spans="1:8" ht="14.45">
      <c r="A15" s="38">
        <v>5</v>
      </c>
      <c r="B15" s="39" t="s">
        <v>52</v>
      </c>
      <c r="C15" s="91" t="s">
        <v>53</v>
      </c>
      <c r="D15" s="91"/>
      <c r="E15" s="94">
        <v>396</v>
      </c>
    </row>
    <row r="16" spans="1:8" ht="27.6">
      <c r="A16" s="38">
        <v>6</v>
      </c>
      <c r="B16" s="39" t="s">
        <v>54</v>
      </c>
      <c r="C16" s="91"/>
      <c r="D16" s="91"/>
      <c r="E16" s="95"/>
    </row>
    <row r="18" spans="2:4" ht="57.6">
      <c r="B18" s="7" t="s">
        <v>55</v>
      </c>
      <c r="D18" s="17" t="s">
        <v>56</v>
      </c>
    </row>
    <row r="19" spans="2:4" ht="14.45"/>
    <row r="20" spans="2:4" ht="14.45"/>
    <row r="21" spans="2:4" ht="14.45"/>
    <row r="22" spans="2:4" ht="14.45"/>
    <row r="23" spans="2:4" ht="14.45"/>
    <row r="24" spans="2:4" ht="14.45"/>
  </sheetData>
  <autoFilter ref="A1:H1" xr:uid="{00000000-0009-0000-0000-000001000000}">
    <sortState xmlns:xlrd2="http://schemas.microsoft.com/office/spreadsheetml/2017/richdata2" ref="A2:H8">
      <sortCondition descending="1" ref="H1"/>
    </sortState>
  </autoFilter>
  <mergeCells count="9">
    <mergeCell ref="A8:B8"/>
    <mergeCell ref="C15:D16"/>
    <mergeCell ref="F13:G13"/>
    <mergeCell ref="E15:E16"/>
    <mergeCell ref="C10:D10"/>
    <mergeCell ref="C14:D14"/>
    <mergeCell ref="C13:D13"/>
    <mergeCell ref="C11:D12"/>
    <mergeCell ref="E11:E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1:C35"/>
  <sheetViews>
    <sheetView topLeftCell="A23" workbookViewId="0">
      <selection activeCell="A39" sqref="A39"/>
    </sheetView>
  </sheetViews>
  <sheetFormatPr defaultColWidth="11.42578125" defaultRowHeight="14.45"/>
  <cols>
    <col min="1" max="1" width="21.28515625" bestFit="1" customWidth="1"/>
    <col min="2" max="2" width="31.7109375" customWidth="1"/>
    <col min="3" max="3" width="17.7109375" customWidth="1"/>
  </cols>
  <sheetData>
    <row r="1" spans="1:3" ht="30.6" customHeight="1">
      <c r="A1" s="4" t="s">
        <v>57</v>
      </c>
      <c r="B1" s="5" t="s">
        <v>58</v>
      </c>
      <c r="C1" s="47" t="s">
        <v>59</v>
      </c>
    </row>
    <row r="2" spans="1:3" ht="251.25" customHeight="1">
      <c r="A2" s="6" t="s">
        <v>60</v>
      </c>
      <c r="B2" s="45" t="s">
        <v>61</v>
      </c>
      <c r="C2" s="54" t="s">
        <v>62</v>
      </c>
    </row>
    <row r="3" spans="1:3" ht="167.25" customHeight="1">
      <c r="A3" s="6" t="s">
        <v>63</v>
      </c>
      <c r="B3" s="46" t="s">
        <v>64</v>
      </c>
      <c r="C3" s="44" t="s">
        <v>65</v>
      </c>
    </row>
    <row r="4" spans="1:3" ht="172.5" customHeight="1">
      <c r="A4" s="11" t="s">
        <v>66</v>
      </c>
      <c r="B4" s="46" t="s">
        <v>67</v>
      </c>
      <c r="C4" s="48" t="s">
        <v>68</v>
      </c>
    </row>
    <row r="5" spans="1:3" ht="15" customHeight="1">
      <c r="A5" s="107" t="s">
        <v>69</v>
      </c>
      <c r="B5" s="110" t="s">
        <v>70</v>
      </c>
      <c r="C5" s="49" t="s">
        <v>71</v>
      </c>
    </row>
    <row r="6" spans="1:3">
      <c r="A6" s="108"/>
      <c r="B6" s="110"/>
      <c r="C6" s="50" t="s">
        <v>72</v>
      </c>
    </row>
    <row r="7" spans="1:3">
      <c r="A7" s="108"/>
      <c r="B7" s="110"/>
      <c r="C7" s="50" t="s">
        <v>73</v>
      </c>
    </row>
    <row r="8" spans="1:3">
      <c r="A8" s="108"/>
      <c r="B8" s="110"/>
      <c r="C8" s="50" t="s">
        <v>74</v>
      </c>
    </row>
    <row r="9" spans="1:3">
      <c r="A9" s="108"/>
      <c r="B9" s="110"/>
      <c r="C9" s="50" t="s">
        <v>75</v>
      </c>
    </row>
    <row r="10" spans="1:3">
      <c r="A10" s="108"/>
      <c r="B10" s="110"/>
      <c r="C10" s="50" t="s">
        <v>76</v>
      </c>
    </row>
    <row r="11" spans="1:3">
      <c r="A11" s="108"/>
      <c r="B11" s="110"/>
      <c r="C11" s="50" t="s">
        <v>77</v>
      </c>
    </row>
    <row r="12" spans="1:3">
      <c r="A12" s="108"/>
      <c r="B12" s="110"/>
      <c r="C12" s="50" t="s">
        <v>78</v>
      </c>
    </row>
    <row r="13" spans="1:3">
      <c r="A13" s="108"/>
      <c r="B13" s="110"/>
      <c r="C13" s="50" t="s">
        <v>79</v>
      </c>
    </row>
    <row r="14" spans="1:3">
      <c r="A14" s="108"/>
      <c r="B14" s="110" t="s">
        <v>80</v>
      </c>
      <c r="C14" s="50" t="s">
        <v>81</v>
      </c>
    </row>
    <row r="15" spans="1:3">
      <c r="A15" s="108"/>
      <c r="B15" s="110"/>
      <c r="C15" s="50" t="s">
        <v>82</v>
      </c>
    </row>
    <row r="16" spans="1:3">
      <c r="A16" s="108"/>
      <c r="B16" s="110"/>
      <c r="C16" s="50" t="s">
        <v>83</v>
      </c>
    </row>
    <row r="17" spans="1:3">
      <c r="A17" s="108"/>
      <c r="B17" s="110"/>
      <c r="C17" s="50" t="s">
        <v>84</v>
      </c>
    </row>
    <row r="18" spans="1:3">
      <c r="A18" s="108"/>
      <c r="B18" s="110"/>
      <c r="C18" s="50" t="s">
        <v>85</v>
      </c>
    </row>
    <row r="19" spans="1:3">
      <c r="A19" s="108"/>
      <c r="B19" s="110"/>
      <c r="C19" s="50" t="s">
        <v>86</v>
      </c>
    </row>
    <row r="20" spans="1:3">
      <c r="A20" s="108"/>
      <c r="B20" s="110"/>
      <c r="C20" s="50" t="s">
        <v>87</v>
      </c>
    </row>
    <row r="21" spans="1:3">
      <c r="A21" s="108"/>
      <c r="B21" s="110" t="s">
        <v>88</v>
      </c>
      <c r="C21" s="50" t="s">
        <v>89</v>
      </c>
    </row>
    <row r="22" spans="1:3">
      <c r="A22" s="108"/>
      <c r="B22" s="110"/>
      <c r="C22" s="50" t="s">
        <v>90</v>
      </c>
    </row>
    <row r="23" spans="1:3">
      <c r="A23" s="108"/>
      <c r="B23" s="110"/>
      <c r="C23" s="50" t="s">
        <v>91</v>
      </c>
    </row>
    <row r="24" spans="1:3">
      <c r="A24" s="108"/>
      <c r="B24" s="110"/>
      <c r="C24" s="50" t="s">
        <v>92</v>
      </c>
    </row>
    <row r="25" spans="1:3">
      <c r="A25" s="108"/>
      <c r="B25" s="110"/>
      <c r="C25" s="50" t="s">
        <v>93</v>
      </c>
    </row>
    <row r="26" spans="1:3">
      <c r="A26" s="108"/>
      <c r="B26" s="110"/>
      <c r="C26" s="50" t="s">
        <v>94</v>
      </c>
    </row>
    <row r="27" spans="1:3">
      <c r="A27" s="108"/>
      <c r="B27" s="110"/>
      <c r="C27" s="50" t="s">
        <v>95</v>
      </c>
    </row>
    <row r="28" spans="1:3">
      <c r="A28" s="108"/>
      <c r="B28" s="110" t="s">
        <v>96</v>
      </c>
      <c r="C28" s="50" t="s">
        <v>97</v>
      </c>
    </row>
    <row r="29" spans="1:3">
      <c r="A29" s="108"/>
      <c r="B29" s="110"/>
      <c r="C29" s="50" t="s">
        <v>98</v>
      </c>
    </row>
    <row r="30" spans="1:3">
      <c r="A30" s="108"/>
      <c r="B30" s="110"/>
      <c r="C30" s="50" t="s">
        <v>99</v>
      </c>
    </row>
    <row r="31" spans="1:3">
      <c r="A31" s="108"/>
      <c r="B31" s="52" t="s">
        <v>100</v>
      </c>
      <c r="C31" s="50" t="s">
        <v>101</v>
      </c>
    </row>
    <row r="32" spans="1:3">
      <c r="A32" s="108"/>
      <c r="B32" s="52" t="s">
        <v>102</v>
      </c>
      <c r="C32" s="50" t="s">
        <v>103</v>
      </c>
    </row>
    <row r="33" spans="1:3">
      <c r="A33" s="108"/>
      <c r="B33" s="53" t="s">
        <v>104</v>
      </c>
      <c r="C33" s="50" t="s">
        <v>105</v>
      </c>
    </row>
    <row r="34" spans="1:3">
      <c r="A34" s="108"/>
      <c r="B34" s="110" t="s">
        <v>106</v>
      </c>
      <c r="C34" s="50" t="s">
        <v>107</v>
      </c>
    </row>
    <row r="35" spans="1:3">
      <c r="A35" s="109"/>
      <c r="B35" s="110"/>
      <c r="C35" s="51" t="s">
        <v>108</v>
      </c>
    </row>
  </sheetData>
  <autoFilter ref="A1:C4" xr:uid="{00000000-0009-0000-0000-000003000000}"/>
  <mergeCells count="6">
    <mergeCell ref="A5:A35"/>
    <mergeCell ref="B5:B13"/>
    <mergeCell ref="B14:B20"/>
    <mergeCell ref="B21:B27"/>
    <mergeCell ref="B28:B30"/>
    <mergeCell ref="B34:B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C454"/>
  <sheetViews>
    <sheetView workbookViewId="0">
      <pane ySplit="1" topLeftCell="C445" activePane="bottomLeft" state="frozen"/>
      <selection pane="bottomLeft" activeCell="G458" sqref="G458"/>
    </sheetView>
  </sheetViews>
  <sheetFormatPr defaultColWidth="11.42578125" defaultRowHeight="15" customHeight="1"/>
  <cols>
    <col min="1" max="1" width="11.42578125" style="41"/>
    <col min="2" max="2" width="17.5703125" style="41" customWidth="1"/>
    <col min="3" max="3" width="29.7109375" style="41" customWidth="1"/>
    <col min="4" max="4" width="29.5703125" customWidth="1"/>
    <col min="5" max="5" width="17.7109375" customWidth="1"/>
    <col min="6" max="6" width="12.42578125" style="7" customWidth="1"/>
    <col min="7" max="7" width="34" customWidth="1"/>
    <col min="8" max="8" width="26.5703125" bestFit="1" customWidth="1"/>
  </cols>
  <sheetData>
    <row r="1" spans="1:55" ht="54.6" customHeight="1">
      <c r="A1" s="3" t="s">
        <v>109</v>
      </c>
      <c r="B1" s="3" t="s">
        <v>110</v>
      </c>
      <c r="C1" s="3" t="s">
        <v>3</v>
      </c>
      <c r="D1" s="3" t="s">
        <v>111</v>
      </c>
      <c r="E1" s="3" t="s">
        <v>112</v>
      </c>
      <c r="F1" s="3" t="s">
        <v>113</v>
      </c>
      <c r="G1" s="3" t="s">
        <v>114</v>
      </c>
      <c r="H1" s="3" t="s">
        <v>115</v>
      </c>
    </row>
    <row r="2" spans="1:55" ht="14.45">
      <c r="A2" s="121">
        <v>1</v>
      </c>
      <c r="B2" s="133" t="s">
        <v>81</v>
      </c>
      <c r="C2" s="42" t="s">
        <v>35</v>
      </c>
      <c r="D2" s="18" t="s">
        <v>116</v>
      </c>
      <c r="E2" s="18"/>
      <c r="F2" s="43" t="s">
        <v>117</v>
      </c>
      <c r="G2" s="18" t="s">
        <v>118</v>
      </c>
      <c r="H2" s="16"/>
      <c r="BC2" t="s">
        <v>119</v>
      </c>
    </row>
    <row r="3" spans="1:55" ht="14.45">
      <c r="A3" s="122"/>
      <c r="B3" s="133"/>
      <c r="C3" s="42" t="s">
        <v>19</v>
      </c>
      <c r="D3" s="18" t="s">
        <v>116</v>
      </c>
      <c r="E3" s="18"/>
      <c r="F3" s="43" t="s">
        <v>117</v>
      </c>
      <c r="G3" s="18" t="s">
        <v>120</v>
      </c>
      <c r="H3" s="16"/>
    </row>
    <row r="4" spans="1:55" ht="14.45">
      <c r="A4" s="122"/>
      <c r="B4" s="133"/>
      <c r="C4" s="42" t="s">
        <v>37</v>
      </c>
      <c r="D4" s="18" t="s">
        <v>116</v>
      </c>
      <c r="E4" s="18"/>
      <c r="F4" s="43" t="s">
        <v>117</v>
      </c>
      <c r="G4" s="18" t="s">
        <v>121</v>
      </c>
      <c r="H4" s="16"/>
      <c r="K4">
        <v>8</v>
      </c>
    </row>
    <row r="5" spans="1:55" ht="14.45">
      <c r="A5" s="122"/>
      <c r="B5" s="133"/>
      <c r="C5" s="42" t="s">
        <v>36</v>
      </c>
      <c r="D5" s="18" t="s">
        <v>116</v>
      </c>
      <c r="E5" s="18"/>
      <c r="F5" s="43" t="s">
        <v>117</v>
      </c>
      <c r="G5" s="18" t="s">
        <v>122</v>
      </c>
      <c r="H5" s="16"/>
    </row>
    <row r="6" spans="1:55" ht="14.45">
      <c r="A6" s="122"/>
      <c r="B6" s="133"/>
      <c r="C6" s="42" t="s">
        <v>22</v>
      </c>
      <c r="D6" s="18"/>
      <c r="E6" s="18" t="s">
        <v>116</v>
      </c>
      <c r="F6" s="43" t="s">
        <v>117</v>
      </c>
      <c r="G6" s="18" t="s">
        <v>118</v>
      </c>
      <c r="H6" s="16"/>
    </row>
    <row r="7" spans="1:55" ht="14.45">
      <c r="A7" s="122"/>
      <c r="B7" s="133"/>
      <c r="C7" s="42" t="s">
        <v>123</v>
      </c>
      <c r="D7" s="18"/>
      <c r="E7" s="18" t="s">
        <v>116</v>
      </c>
      <c r="F7" s="43" t="s">
        <v>117</v>
      </c>
      <c r="G7" s="18" t="s">
        <v>124</v>
      </c>
      <c r="H7" s="16"/>
    </row>
    <row r="8" spans="1:55" ht="14.45">
      <c r="A8" s="122"/>
      <c r="B8" s="133"/>
      <c r="C8" s="42" t="s">
        <v>125</v>
      </c>
      <c r="D8" s="18" t="s">
        <v>116</v>
      </c>
      <c r="E8" s="18"/>
      <c r="F8" s="43" t="s">
        <v>117</v>
      </c>
      <c r="G8" s="18" t="s">
        <v>126</v>
      </c>
      <c r="H8" s="16"/>
    </row>
    <row r="9" spans="1:55" ht="14.45">
      <c r="A9" s="122"/>
      <c r="B9" s="133"/>
      <c r="C9" s="42" t="s">
        <v>127</v>
      </c>
      <c r="D9" s="18" t="s">
        <v>116</v>
      </c>
      <c r="E9" s="18"/>
      <c r="F9" s="43" t="s">
        <v>116</v>
      </c>
      <c r="G9" s="18" t="s">
        <v>126</v>
      </c>
      <c r="H9" s="16"/>
    </row>
    <row r="10" spans="1:55" ht="14.45">
      <c r="A10" s="122"/>
      <c r="B10" s="133"/>
      <c r="C10" s="42" t="s">
        <v>128</v>
      </c>
      <c r="D10" s="18" t="s">
        <v>116</v>
      </c>
      <c r="E10" s="18"/>
      <c r="F10" s="43" t="s">
        <v>117</v>
      </c>
      <c r="G10" s="18" t="s">
        <v>129</v>
      </c>
      <c r="H10" s="16"/>
    </row>
    <row r="11" spans="1:55" ht="14.45">
      <c r="A11" s="122"/>
      <c r="B11" s="133"/>
      <c r="C11" s="42" t="s">
        <v>130</v>
      </c>
      <c r="D11" s="18"/>
      <c r="E11" s="18" t="s">
        <v>116</v>
      </c>
      <c r="F11" s="43" t="s">
        <v>117</v>
      </c>
      <c r="G11" s="18" t="s">
        <v>131</v>
      </c>
      <c r="H11" s="16"/>
    </row>
    <row r="12" spans="1:55" ht="14.45">
      <c r="A12" s="122"/>
      <c r="B12" s="133"/>
      <c r="C12" s="42" t="s">
        <v>132</v>
      </c>
      <c r="D12" s="18"/>
      <c r="E12" s="18" t="s">
        <v>116</v>
      </c>
      <c r="F12" s="43" t="s">
        <v>117</v>
      </c>
      <c r="G12" s="18" t="s">
        <v>131</v>
      </c>
      <c r="H12" s="16"/>
    </row>
    <row r="13" spans="1:55" ht="14.45">
      <c r="A13" s="123"/>
      <c r="B13" s="133"/>
      <c r="C13" s="42" t="s">
        <v>133</v>
      </c>
      <c r="D13" s="18" t="s">
        <v>116</v>
      </c>
      <c r="E13" s="18"/>
      <c r="F13" s="43" t="s">
        <v>117</v>
      </c>
      <c r="G13" s="18" t="s">
        <v>134</v>
      </c>
      <c r="H13" s="16"/>
    </row>
    <row r="14" spans="1:55" ht="14.45">
      <c r="A14" s="134">
        <v>3</v>
      </c>
      <c r="B14" s="133" t="s">
        <v>89</v>
      </c>
      <c r="C14" s="42" t="s">
        <v>35</v>
      </c>
      <c r="D14" s="18" t="s">
        <v>116</v>
      </c>
      <c r="E14" s="18"/>
      <c r="F14" s="43" t="s">
        <v>117</v>
      </c>
      <c r="G14" s="18" t="s">
        <v>118</v>
      </c>
      <c r="H14" s="16"/>
    </row>
    <row r="15" spans="1:55" ht="14.45">
      <c r="A15" s="135"/>
      <c r="B15" s="133"/>
      <c r="C15" s="42" t="s">
        <v>19</v>
      </c>
      <c r="D15" s="18" t="s">
        <v>116</v>
      </c>
      <c r="E15" s="18"/>
      <c r="F15" s="43" t="s">
        <v>117</v>
      </c>
      <c r="G15" s="18" t="s">
        <v>120</v>
      </c>
      <c r="H15" s="16"/>
    </row>
    <row r="16" spans="1:55" ht="14.45">
      <c r="A16" s="135"/>
      <c r="B16" s="133"/>
      <c r="C16" s="42" t="s">
        <v>37</v>
      </c>
      <c r="D16" s="18" t="s">
        <v>116</v>
      </c>
      <c r="E16" s="18"/>
      <c r="F16" s="43" t="s">
        <v>117</v>
      </c>
      <c r="G16" s="18" t="s">
        <v>121</v>
      </c>
      <c r="H16" s="16"/>
    </row>
    <row r="17" spans="1:8" ht="14.45">
      <c r="A17" s="135"/>
      <c r="B17" s="133"/>
      <c r="C17" s="42" t="s">
        <v>36</v>
      </c>
      <c r="D17" s="18" t="s">
        <v>116</v>
      </c>
      <c r="E17" s="18"/>
      <c r="F17" s="43" t="s">
        <v>117</v>
      </c>
      <c r="G17" s="18" t="s">
        <v>122</v>
      </c>
      <c r="H17" s="16"/>
    </row>
    <row r="18" spans="1:8" ht="14.45">
      <c r="A18" s="135"/>
      <c r="B18" s="133"/>
      <c r="C18" s="42" t="s">
        <v>22</v>
      </c>
      <c r="D18" s="18"/>
      <c r="E18" s="18" t="s">
        <v>116</v>
      </c>
      <c r="F18" s="43" t="s">
        <v>117</v>
      </c>
      <c r="G18" s="18" t="s">
        <v>118</v>
      </c>
      <c r="H18" s="16"/>
    </row>
    <row r="19" spans="1:8" ht="14.45">
      <c r="A19" s="135"/>
      <c r="B19" s="133"/>
      <c r="C19" s="42" t="s">
        <v>123</v>
      </c>
      <c r="D19" s="18"/>
      <c r="E19" s="18" t="s">
        <v>116</v>
      </c>
      <c r="F19" s="43" t="s">
        <v>117</v>
      </c>
      <c r="G19" s="18" t="s">
        <v>124</v>
      </c>
      <c r="H19" s="16"/>
    </row>
    <row r="20" spans="1:8" ht="14.45">
      <c r="A20" s="135"/>
      <c r="B20" s="133"/>
      <c r="C20" s="42" t="s">
        <v>125</v>
      </c>
      <c r="D20" s="18" t="s">
        <v>116</v>
      </c>
      <c r="E20" s="18"/>
      <c r="F20" s="43" t="s">
        <v>117</v>
      </c>
      <c r="G20" s="18" t="s">
        <v>126</v>
      </c>
      <c r="H20" s="16"/>
    </row>
    <row r="21" spans="1:8" ht="14.45">
      <c r="A21" s="135"/>
      <c r="B21" s="133"/>
      <c r="C21" s="42" t="s">
        <v>135</v>
      </c>
      <c r="D21" s="18" t="s">
        <v>116</v>
      </c>
      <c r="E21" s="18"/>
      <c r="F21" s="43" t="s">
        <v>116</v>
      </c>
      <c r="G21" s="18" t="s">
        <v>126</v>
      </c>
      <c r="H21" s="16"/>
    </row>
    <row r="22" spans="1:8" ht="14.45">
      <c r="A22" s="135"/>
      <c r="B22" s="133"/>
      <c r="C22" s="42" t="s">
        <v>128</v>
      </c>
      <c r="D22" s="18" t="s">
        <v>116</v>
      </c>
      <c r="E22" s="18"/>
      <c r="F22" s="43" t="s">
        <v>117</v>
      </c>
      <c r="G22" s="18" t="s">
        <v>129</v>
      </c>
      <c r="H22" s="16"/>
    </row>
    <row r="23" spans="1:8" ht="14.45">
      <c r="A23" s="135"/>
      <c r="B23" s="133"/>
      <c r="C23" s="42" t="s">
        <v>130</v>
      </c>
      <c r="D23" s="18"/>
      <c r="E23" s="18" t="s">
        <v>116</v>
      </c>
      <c r="F23" s="43" t="s">
        <v>117</v>
      </c>
      <c r="G23" s="18" t="s">
        <v>131</v>
      </c>
      <c r="H23" s="16"/>
    </row>
    <row r="24" spans="1:8" ht="14.45">
      <c r="A24" s="135"/>
      <c r="B24" s="133"/>
      <c r="C24" s="42" t="s">
        <v>132</v>
      </c>
      <c r="D24" s="18"/>
      <c r="E24" s="18" t="s">
        <v>116</v>
      </c>
      <c r="F24" s="43" t="s">
        <v>117</v>
      </c>
      <c r="G24" s="18" t="s">
        <v>131</v>
      </c>
      <c r="H24" s="16"/>
    </row>
    <row r="25" spans="1:8" ht="14.45">
      <c r="A25" s="135"/>
      <c r="B25" s="133"/>
      <c r="C25" s="42" t="s">
        <v>133</v>
      </c>
      <c r="D25" s="18" t="s">
        <v>116</v>
      </c>
      <c r="E25" s="18"/>
      <c r="F25" s="43" t="s">
        <v>117</v>
      </c>
      <c r="G25" s="18" t="s">
        <v>134</v>
      </c>
      <c r="H25" s="16"/>
    </row>
    <row r="26" spans="1:8" ht="14.45">
      <c r="A26" s="135"/>
      <c r="B26" s="136" t="s">
        <v>71</v>
      </c>
      <c r="C26" s="42" t="s">
        <v>35</v>
      </c>
      <c r="D26" s="18" t="s">
        <v>116</v>
      </c>
      <c r="E26" s="18"/>
      <c r="F26" s="43" t="s">
        <v>117</v>
      </c>
      <c r="G26" s="18" t="s">
        <v>118</v>
      </c>
      <c r="H26" s="16"/>
    </row>
    <row r="27" spans="1:8" ht="14.45">
      <c r="A27" s="135"/>
      <c r="B27" s="133"/>
      <c r="C27" s="42" t="s">
        <v>19</v>
      </c>
      <c r="D27" s="18" t="s">
        <v>116</v>
      </c>
      <c r="E27" s="18"/>
      <c r="F27" s="43" t="s">
        <v>117</v>
      </c>
      <c r="G27" s="18" t="s">
        <v>120</v>
      </c>
      <c r="H27" s="16"/>
    </row>
    <row r="28" spans="1:8" ht="14.45">
      <c r="A28" s="135"/>
      <c r="B28" s="133"/>
      <c r="C28" s="42" t="s">
        <v>37</v>
      </c>
      <c r="D28" s="18" t="s">
        <v>116</v>
      </c>
      <c r="E28" s="18"/>
      <c r="F28" s="43" t="s">
        <v>117</v>
      </c>
      <c r="G28" s="18" t="s">
        <v>121</v>
      </c>
      <c r="H28" s="16"/>
    </row>
    <row r="29" spans="1:8" ht="14.45">
      <c r="A29" s="135"/>
      <c r="B29" s="133"/>
      <c r="C29" s="42" t="s">
        <v>36</v>
      </c>
      <c r="D29" s="18" t="s">
        <v>116</v>
      </c>
      <c r="E29" s="18"/>
      <c r="F29" s="43" t="s">
        <v>117</v>
      </c>
      <c r="G29" s="18" t="s">
        <v>122</v>
      </c>
      <c r="H29" s="16"/>
    </row>
    <row r="30" spans="1:8" ht="14.45">
      <c r="A30" s="135"/>
      <c r="B30" s="133"/>
      <c r="C30" s="42" t="s">
        <v>22</v>
      </c>
      <c r="D30" s="18"/>
      <c r="E30" s="18" t="s">
        <v>116</v>
      </c>
      <c r="F30" s="43" t="s">
        <v>117</v>
      </c>
      <c r="G30" s="18" t="s">
        <v>118</v>
      </c>
      <c r="H30" s="16"/>
    </row>
    <row r="31" spans="1:8" ht="14.45">
      <c r="A31" s="135"/>
      <c r="B31" s="133"/>
      <c r="C31" s="42" t="s">
        <v>123</v>
      </c>
      <c r="D31" s="18"/>
      <c r="E31" s="18" t="s">
        <v>116</v>
      </c>
      <c r="F31" s="43" t="s">
        <v>117</v>
      </c>
      <c r="G31" s="18" t="s">
        <v>124</v>
      </c>
      <c r="H31" s="16"/>
    </row>
    <row r="32" spans="1:8" ht="14.45">
      <c r="A32" s="135"/>
      <c r="B32" s="133"/>
      <c r="C32" s="42" t="s">
        <v>125</v>
      </c>
      <c r="D32" s="18" t="s">
        <v>116</v>
      </c>
      <c r="E32" s="18"/>
      <c r="F32" s="43" t="s">
        <v>117</v>
      </c>
      <c r="G32" s="18" t="s">
        <v>126</v>
      </c>
      <c r="H32" s="16"/>
    </row>
    <row r="33" spans="1:8" ht="14.45">
      <c r="A33" s="135"/>
      <c r="B33" s="133"/>
      <c r="C33" s="42" t="s">
        <v>135</v>
      </c>
      <c r="D33" s="18" t="s">
        <v>116</v>
      </c>
      <c r="E33" s="18"/>
      <c r="F33" s="43" t="s">
        <v>116</v>
      </c>
      <c r="G33" s="18" t="s">
        <v>126</v>
      </c>
      <c r="H33" s="16"/>
    </row>
    <row r="34" spans="1:8" ht="14.45">
      <c r="A34" s="135"/>
      <c r="B34" s="133"/>
      <c r="C34" s="42" t="s">
        <v>128</v>
      </c>
      <c r="D34" s="18" t="s">
        <v>116</v>
      </c>
      <c r="E34" s="18"/>
      <c r="F34" s="43" t="s">
        <v>117</v>
      </c>
      <c r="G34" s="18" t="s">
        <v>129</v>
      </c>
      <c r="H34" s="16"/>
    </row>
    <row r="35" spans="1:8" ht="14.45">
      <c r="A35" s="135"/>
      <c r="B35" s="133"/>
      <c r="C35" s="42" t="s">
        <v>130</v>
      </c>
      <c r="D35" s="18"/>
      <c r="E35" s="18" t="s">
        <v>116</v>
      </c>
      <c r="F35" s="43" t="s">
        <v>117</v>
      </c>
      <c r="G35" s="18" t="s">
        <v>131</v>
      </c>
      <c r="H35" s="16"/>
    </row>
    <row r="36" spans="1:8" ht="14.45">
      <c r="A36" s="135"/>
      <c r="B36" s="133"/>
      <c r="C36" s="42" t="s">
        <v>132</v>
      </c>
      <c r="D36" s="18"/>
      <c r="E36" s="18" t="s">
        <v>116</v>
      </c>
      <c r="F36" s="43" t="s">
        <v>117</v>
      </c>
      <c r="G36" s="18" t="s">
        <v>131</v>
      </c>
      <c r="H36" s="16"/>
    </row>
    <row r="37" spans="1:8" ht="14.45">
      <c r="A37" s="135"/>
      <c r="B37" s="133"/>
      <c r="C37" s="42" t="s">
        <v>133</v>
      </c>
      <c r="D37" s="18" t="s">
        <v>116</v>
      </c>
      <c r="E37" s="18"/>
      <c r="F37" s="43" t="s">
        <v>117</v>
      </c>
      <c r="G37" s="18" t="s">
        <v>134</v>
      </c>
      <c r="H37" s="16"/>
    </row>
    <row r="38" spans="1:8" ht="14.45">
      <c r="A38" s="137">
        <v>4</v>
      </c>
      <c r="B38" s="140" t="s">
        <v>72</v>
      </c>
      <c r="C38" s="42" t="s">
        <v>35</v>
      </c>
      <c r="D38" s="18" t="s">
        <v>116</v>
      </c>
      <c r="E38" s="18"/>
      <c r="F38" s="43" t="s">
        <v>117</v>
      </c>
      <c r="G38" s="18" t="s">
        <v>118</v>
      </c>
      <c r="H38" s="16"/>
    </row>
    <row r="39" spans="1:8" ht="14.45">
      <c r="A39" s="138"/>
      <c r="B39" s="141"/>
      <c r="C39" s="42" t="s">
        <v>19</v>
      </c>
      <c r="D39" s="18" t="s">
        <v>116</v>
      </c>
      <c r="E39" s="18"/>
      <c r="F39" s="43" t="s">
        <v>117</v>
      </c>
      <c r="G39" s="18" t="s">
        <v>120</v>
      </c>
      <c r="H39" s="16"/>
    </row>
    <row r="40" spans="1:8" ht="14.45">
      <c r="A40" s="138"/>
      <c r="B40" s="141"/>
      <c r="C40" s="42" t="s">
        <v>36</v>
      </c>
      <c r="D40" s="18" t="s">
        <v>116</v>
      </c>
      <c r="E40" s="18"/>
      <c r="F40" s="43" t="s">
        <v>117</v>
      </c>
      <c r="G40" s="18" t="s">
        <v>122</v>
      </c>
      <c r="H40" s="16"/>
    </row>
    <row r="41" spans="1:8" ht="14.45">
      <c r="A41" s="138"/>
      <c r="B41" s="141"/>
      <c r="C41" s="42" t="s">
        <v>22</v>
      </c>
      <c r="D41" s="18"/>
      <c r="E41" s="18" t="s">
        <v>116</v>
      </c>
      <c r="F41" s="43" t="s">
        <v>117</v>
      </c>
      <c r="G41" s="18" t="s">
        <v>118</v>
      </c>
      <c r="H41" s="16"/>
    </row>
    <row r="42" spans="1:8" ht="14.45">
      <c r="A42" s="138"/>
      <c r="B42" s="141"/>
      <c r="C42" s="42" t="s">
        <v>123</v>
      </c>
      <c r="D42" s="18"/>
      <c r="E42" s="18" t="s">
        <v>116</v>
      </c>
      <c r="F42" s="43" t="s">
        <v>117</v>
      </c>
      <c r="G42" s="18" t="s">
        <v>124</v>
      </c>
      <c r="H42" s="16"/>
    </row>
    <row r="43" spans="1:8" ht="14.45">
      <c r="A43" s="138"/>
      <c r="B43" s="141"/>
      <c r="C43" s="42" t="s">
        <v>125</v>
      </c>
      <c r="D43" s="18" t="s">
        <v>116</v>
      </c>
      <c r="E43" s="18"/>
      <c r="F43" s="43" t="s">
        <v>117</v>
      </c>
      <c r="G43" s="18" t="s">
        <v>126</v>
      </c>
      <c r="H43" s="16"/>
    </row>
    <row r="44" spans="1:8" ht="14.45">
      <c r="A44" s="138"/>
      <c r="B44" s="141"/>
      <c r="C44" s="42" t="s">
        <v>127</v>
      </c>
      <c r="D44" s="18" t="s">
        <v>116</v>
      </c>
      <c r="E44" s="18"/>
      <c r="F44" s="43" t="s">
        <v>116</v>
      </c>
      <c r="G44" s="18" t="s">
        <v>126</v>
      </c>
      <c r="H44" s="16"/>
    </row>
    <row r="45" spans="1:8" ht="14.45">
      <c r="A45" s="138"/>
      <c r="B45" s="141"/>
      <c r="C45" s="42" t="s">
        <v>128</v>
      </c>
      <c r="D45" s="18" t="s">
        <v>116</v>
      </c>
      <c r="E45" s="18"/>
      <c r="F45" s="43" t="s">
        <v>117</v>
      </c>
      <c r="G45" s="18" t="s">
        <v>129</v>
      </c>
      <c r="H45" s="16"/>
    </row>
    <row r="46" spans="1:8" ht="14.45">
      <c r="A46" s="138"/>
      <c r="B46" s="141"/>
      <c r="C46" s="42" t="s">
        <v>130</v>
      </c>
      <c r="D46" s="18"/>
      <c r="E46" s="18" t="s">
        <v>116</v>
      </c>
      <c r="F46" s="43" t="s">
        <v>117</v>
      </c>
      <c r="G46" s="18" t="s">
        <v>131</v>
      </c>
      <c r="H46" s="16"/>
    </row>
    <row r="47" spans="1:8" ht="14.45">
      <c r="A47" s="138"/>
      <c r="B47" s="141"/>
      <c r="C47" s="42" t="s">
        <v>132</v>
      </c>
      <c r="D47" s="18"/>
      <c r="E47" s="18" t="s">
        <v>116</v>
      </c>
      <c r="F47" s="43" t="s">
        <v>117</v>
      </c>
      <c r="G47" s="18" t="s">
        <v>131</v>
      </c>
      <c r="H47" s="16"/>
    </row>
    <row r="48" spans="1:8" ht="14.45">
      <c r="A48" s="138"/>
      <c r="B48" s="142"/>
      <c r="C48" s="42" t="s">
        <v>133</v>
      </c>
      <c r="D48" s="18" t="s">
        <v>116</v>
      </c>
      <c r="E48" s="18"/>
      <c r="F48" s="43" t="s">
        <v>117</v>
      </c>
      <c r="G48" s="18" t="s">
        <v>134</v>
      </c>
      <c r="H48" s="16"/>
    </row>
    <row r="49" spans="1:55" ht="14.45">
      <c r="A49" s="138"/>
      <c r="B49" s="140" t="s">
        <v>94</v>
      </c>
      <c r="C49" s="42" t="s">
        <v>35</v>
      </c>
      <c r="D49" s="18" t="s">
        <v>116</v>
      </c>
      <c r="E49" s="18"/>
      <c r="F49" s="43" t="s">
        <v>117</v>
      </c>
      <c r="G49" s="18" t="s">
        <v>118</v>
      </c>
      <c r="H49" s="16"/>
    </row>
    <row r="50" spans="1:55" ht="14.45">
      <c r="A50" s="138"/>
      <c r="B50" s="141"/>
      <c r="C50" s="42" t="s">
        <v>19</v>
      </c>
      <c r="D50" s="18" t="s">
        <v>116</v>
      </c>
      <c r="E50" s="18"/>
      <c r="F50" s="43" t="s">
        <v>117</v>
      </c>
      <c r="G50" s="18" t="s">
        <v>120</v>
      </c>
      <c r="H50" s="16"/>
    </row>
    <row r="51" spans="1:55" ht="14.45">
      <c r="A51" s="138"/>
      <c r="B51" s="141"/>
      <c r="C51" s="42" t="s">
        <v>37</v>
      </c>
      <c r="D51" s="18" t="s">
        <v>116</v>
      </c>
      <c r="E51" s="18"/>
      <c r="F51" s="43" t="s">
        <v>117</v>
      </c>
      <c r="G51" s="18" t="s">
        <v>121</v>
      </c>
      <c r="H51" s="16"/>
    </row>
    <row r="52" spans="1:55" ht="14.45">
      <c r="A52" s="138"/>
      <c r="B52" s="141"/>
      <c r="C52" s="42" t="s">
        <v>36</v>
      </c>
      <c r="D52" s="18" t="s">
        <v>116</v>
      </c>
      <c r="E52" s="18"/>
      <c r="F52" s="43" t="s">
        <v>117</v>
      </c>
      <c r="G52" s="18" t="s">
        <v>122</v>
      </c>
      <c r="H52" s="16"/>
    </row>
    <row r="53" spans="1:55" ht="14.45">
      <c r="A53" s="138"/>
      <c r="B53" s="141"/>
      <c r="C53" s="42" t="s">
        <v>22</v>
      </c>
      <c r="D53" s="18"/>
      <c r="E53" s="18" t="s">
        <v>116</v>
      </c>
      <c r="F53" s="43" t="s">
        <v>117</v>
      </c>
      <c r="G53" s="18" t="s">
        <v>118</v>
      </c>
      <c r="H53" s="16"/>
    </row>
    <row r="54" spans="1:55" ht="15" customHeight="1">
      <c r="A54" s="138"/>
      <c r="B54" s="141"/>
      <c r="C54" s="42" t="s">
        <v>123</v>
      </c>
      <c r="D54" s="18"/>
      <c r="E54" s="18" t="s">
        <v>116</v>
      </c>
      <c r="F54" s="43" t="s">
        <v>117</v>
      </c>
      <c r="G54" s="18" t="s">
        <v>124</v>
      </c>
      <c r="H54" s="16"/>
    </row>
    <row r="55" spans="1:55" ht="15" customHeight="1">
      <c r="A55" s="138"/>
      <c r="B55" s="141"/>
      <c r="C55" s="42" t="s">
        <v>125</v>
      </c>
      <c r="D55" s="18" t="s">
        <v>116</v>
      </c>
      <c r="E55" s="18"/>
      <c r="F55" s="43" t="s">
        <v>117</v>
      </c>
      <c r="G55" s="18" t="s">
        <v>126</v>
      </c>
      <c r="H55" s="16"/>
    </row>
    <row r="56" spans="1:55" ht="15" customHeight="1">
      <c r="A56" s="138"/>
      <c r="B56" s="141"/>
      <c r="C56" s="42" t="s">
        <v>127</v>
      </c>
      <c r="D56" s="18" t="s">
        <v>116</v>
      </c>
      <c r="E56" s="18"/>
      <c r="F56" s="43" t="s">
        <v>116</v>
      </c>
      <c r="G56" s="18" t="s">
        <v>126</v>
      </c>
      <c r="H56" s="16"/>
    </row>
    <row r="57" spans="1:55" ht="15" customHeight="1">
      <c r="A57" s="138"/>
      <c r="B57" s="141"/>
      <c r="C57" s="42" t="s">
        <v>128</v>
      </c>
      <c r="D57" s="18" t="s">
        <v>116</v>
      </c>
      <c r="E57" s="18"/>
      <c r="F57" s="43" t="s">
        <v>117</v>
      </c>
      <c r="G57" s="18" t="s">
        <v>129</v>
      </c>
      <c r="H57" s="16"/>
    </row>
    <row r="58" spans="1:55" ht="15" customHeight="1">
      <c r="A58" s="138"/>
      <c r="B58" s="141"/>
      <c r="C58" s="42" t="s">
        <v>130</v>
      </c>
      <c r="D58" s="18"/>
      <c r="E58" s="18" t="s">
        <v>116</v>
      </c>
      <c r="F58" s="43" t="s">
        <v>117</v>
      </c>
      <c r="G58" s="18" t="s">
        <v>131</v>
      </c>
      <c r="H58" s="16"/>
    </row>
    <row r="59" spans="1:55" ht="15" customHeight="1">
      <c r="A59" s="138"/>
      <c r="B59" s="141"/>
      <c r="C59" s="42" t="s">
        <v>132</v>
      </c>
      <c r="D59" s="18"/>
      <c r="E59" s="18" t="s">
        <v>116</v>
      </c>
      <c r="F59" s="43" t="s">
        <v>117</v>
      </c>
      <c r="G59" s="18" t="s">
        <v>131</v>
      </c>
      <c r="H59" s="16"/>
      <c r="X59" s="1"/>
      <c r="BC59">
        <v>272.97566699999999</v>
      </c>
    </row>
    <row r="60" spans="1:55" ht="15" customHeight="1">
      <c r="A60" s="138"/>
      <c r="B60" s="142"/>
      <c r="C60" s="42" t="s">
        <v>133</v>
      </c>
      <c r="D60" s="18" t="s">
        <v>116</v>
      </c>
      <c r="E60" s="18"/>
      <c r="F60" s="43" t="s">
        <v>117</v>
      </c>
      <c r="G60" s="18" t="s">
        <v>134</v>
      </c>
      <c r="H60" s="16"/>
      <c r="X60" s="1"/>
      <c r="BC60">
        <v>68.084672999999995</v>
      </c>
    </row>
    <row r="61" spans="1:55" ht="15" customHeight="1">
      <c r="A61" s="138"/>
      <c r="B61" s="140" t="s">
        <v>73</v>
      </c>
      <c r="C61" s="42" t="s">
        <v>35</v>
      </c>
      <c r="D61" s="18" t="s">
        <v>116</v>
      </c>
      <c r="E61" s="18"/>
      <c r="F61" s="43" t="s">
        <v>117</v>
      </c>
      <c r="G61" s="18" t="s">
        <v>118</v>
      </c>
      <c r="H61" s="16"/>
      <c r="X61" s="1"/>
      <c r="BC61">
        <v>7.7800070000000003</v>
      </c>
    </row>
    <row r="62" spans="1:55" ht="15" customHeight="1">
      <c r="A62" s="138"/>
      <c r="B62" s="141"/>
      <c r="C62" s="42" t="s">
        <v>19</v>
      </c>
      <c r="D62" s="18" t="s">
        <v>116</v>
      </c>
      <c r="E62" s="18"/>
      <c r="F62" s="43" t="s">
        <v>117</v>
      </c>
      <c r="G62" s="18" t="s">
        <v>120</v>
      </c>
      <c r="H62" s="16"/>
      <c r="X62" s="1"/>
      <c r="BC62">
        <v>31.540216999999998</v>
      </c>
    </row>
    <row r="63" spans="1:55" ht="15" customHeight="1">
      <c r="A63" s="138"/>
      <c r="B63" s="141"/>
      <c r="C63" s="42" t="s">
        <v>37</v>
      </c>
      <c r="D63" s="18" t="s">
        <v>116</v>
      </c>
      <c r="E63" s="18"/>
      <c r="F63" s="43" t="s">
        <v>117</v>
      </c>
      <c r="G63" s="18" t="s">
        <v>121</v>
      </c>
      <c r="H63" s="16"/>
      <c r="X63" s="1"/>
    </row>
    <row r="64" spans="1:55" ht="15" customHeight="1">
      <c r="A64" s="138"/>
      <c r="B64" s="141"/>
      <c r="C64" s="42" t="s">
        <v>36</v>
      </c>
      <c r="D64" s="18" t="s">
        <v>116</v>
      </c>
      <c r="E64" s="18"/>
      <c r="F64" s="43" t="s">
        <v>117</v>
      </c>
      <c r="G64" s="18" t="s">
        <v>122</v>
      </c>
      <c r="H64" s="16"/>
      <c r="X64" s="1"/>
    </row>
    <row r="65" spans="1:55" ht="15" customHeight="1">
      <c r="A65" s="138"/>
      <c r="B65" s="141"/>
      <c r="C65" s="42" t="s">
        <v>22</v>
      </c>
      <c r="D65" s="18"/>
      <c r="E65" s="18" t="s">
        <v>116</v>
      </c>
      <c r="F65" s="43" t="s">
        <v>117</v>
      </c>
      <c r="G65" s="18" t="s">
        <v>118</v>
      </c>
      <c r="H65" s="16"/>
      <c r="X65" s="1"/>
    </row>
    <row r="66" spans="1:55" ht="15" customHeight="1">
      <c r="A66" s="138"/>
      <c r="B66" s="141"/>
      <c r="C66" s="42" t="s">
        <v>123</v>
      </c>
      <c r="D66" s="18"/>
      <c r="E66" s="18" t="s">
        <v>116</v>
      </c>
      <c r="F66" s="43" t="s">
        <v>117</v>
      </c>
      <c r="G66" s="18" t="s">
        <v>124</v>
      </c>
      <c r="H66" s="16"/>
      <c r="X66" s="1"/>
    </row>
    <row r="67" spans="1:55" ht="15" customHeight="1">
      <c r="A67" s="138"/>
      <c r="B67" s="141"/>
      <c r="C67" s="42" t="s">
        <v>125</v>
      </c>
      <c r="D67" s="18" t="s">
        <v>116</v>
      </c>
      <c r="E67" s="18"/>
      <c r="F67" s="43" t="s">
        <v>117</v>
      </c>
      <c r="G67" s="18" t="s">
        <v>126</v>
      </c>
      <c r="H67" s="16"/>
      <c r="X67" s="1"/>
      <c r="BC67">
        <v>184.958744</v>
      </c>
    </row>
    <row r="68" spans="1:55" ht="15" customHeight="1">
      <c r="A68" s="138"/>
      <c r="B68" s="141"/>
      <c r="C68" s="42" t="s">
        <v>127</v>
      </c>
      <c r="D68" s="18" t="s">
        <v>116</v>
      </c>
      <c r="E68" s="18"/>
      <c r="F68" s="43" t="s">
        <v>116</v>
      </c>
      <c r="G68" s="18" t="s">
        <v>126</v>
      </c>
      <c r="H68" s="16"/>
      <c r="X68" s="1"/>
    </row>
    <row r="69" spans="1:55" ht="15" customHeight="1">
      <c r="A69" s="138"/>
      <c r="B69" s="141"/>
      <c r="C69" s="42" t="s">
        <v>128</v>
      </c>
      <c r="D69" s="18" t="s">
        <v>116</v>
      </c>
      <c r="E69" s="18"/>
      <c r="F69" s="43" t="s">
        <v>117</v>
      </c>
      <c r="G69" s="18" t="s">
        <v>129</v>
      </c>
      <c r="H69" s="16"/>
      <c r="X69" s="1"/>
    </row>
    <row r="70" spans="1:55" ht="15" customHeight="1">
      <c r="A70" s="138"/>
      <c r="B70" s="141"/>
      <c r="C70" s="42" t="s">
        <v>130</v>
      </c>
      <c r="D70" s="18"/>
      <c r="E70" s="18" t="s">
        <v>116</v>
      </c>
      <c r="F70" s="43" t="s">
        <v>117</v>
      </c>
      <c r="G70" s="18" t="s">
        <v>131</v>
      </c>
      <c r="H70" s="16"/>
      <c r="X70" s="1"/>
    </row>
    <row r="71" spans="1:55" ht="15" customHeight="1">
      <c r="A71" s="138"/>
      <c r="B71" s="141"/>
      <c r="C71" s="42" t="s">
        <v>132</v>
      </c>
      <c r="D71" s="18"/>
      <c r="E71" s="18" t="s">
        <v>116</v>
      </c>
      <c r="F71" s="43" t="s">
        <v>117</v>
      </c>
      <c r="G71" s="18" t="s">
        <v>131</v>
      </c>
      <c r="H71" s="16"/>
      <c r="X71" s="1"/>
    </row>
    <row r="72" spans="1:55" ht="14.45">
      <c r="A72" s="138"/>
      <c r="B72" s="142"/>
      <c r="C72" s="42" t="s">
        <v>133</v>
      </c>
      <c r="D72" s="18" t="s">
        <v>116</v>
      </c>
      <c r="E72" s="18"/>
      <c r="F72" s="43" t="s">
        <v>117</v>
      </c>
      <c r="G72" s="18" t="s">
        <v>134</v>
      </c>
      <c r="H72" s="16"/>
      <c r="X72" s="1"/>
    </row>
    <row r="73" spans="1:55" ht="14.45">
      <c r="A73" s="138"/>
      <c r="B73" s="140" t="s">
        <v>78</v>
      </c>
      <c r="C73" s="42" t="s">
        <v>35</v>
      </c>
      <c r="D73" s="18" t="s">
        <v>116</v>
      </c>
      <c r="E73" s="18"/>
      <c r="F73" s="43" t="s">
        <v>117</v>
      </c>
      <c r="G73" s="18" t="s">
        <v>118</v>
      </c>
      <c r="H73" s="16"/>
      <c r="X73" s="1"/>
    </row>
    <row r="74" spans="1:55" ht="14.45">
      <c r="A74" s="138"/>
      <c r="B74" s="141"/>
      <c r="C74" s="42" t="s">
        <v>19</v>
      </c>
      <c r="D74" s="18" t="s">
        <v>116</v>
      </c>
      <c r="E74" s="18"/>
      <c r="F74" s="43" t="s">
        <v>117</v>
      </c>
      <c r="G74" s="18" t="s">
        <v>120</v>
      </c>
      <c r="H74" s="16"/>
      <c r="X74" s="1"/>
      <c r="BC74">
        <v>73.040261000000001</v>
      </c>
    </row>
    <row r="75" spans="1:55" ht="14.45">
      <c r="A75" s="138"/>
      <c r="B75" s="141"/>
      <c r="C75" s="42" t="s">
        <v>37</v>
      </c>
      <c r="D75" s="18" t="s">
        <v>116</v>
      </c>
      <c r="E75" s="18"/>
      <c r="F75" s="43" t="s">
        <v>117</v>
      </c>
      <c r="G75" s="18" t="s">
        <v>121</v>
      </c>
      <c r="H75" s="16"/>
      <c r="X75" s="1"/>
      <c r="BC75">
        <v>184.89156500000001</v>
      </c>
    </row>
    <row r="76" spans="1:55" ht="14.45">
      <c r="A76" s="138"/>
      <c r="B76" s="141"/>
      <c r="C76" s="42" t="s">
        <v>36</v>
      </c>
      <c r="D76" s="18" t="s">
        <v>116</v>
      </c>
      <c r="E76" s="18"/>
      <c r="F76" s="43" t="s">
        <v>117</v>
      </c>
      <c r="G76" s="18" t="s">
        <v>122</v>
      </c>
      <c r="H76" s="16"/>
      <c r="X76" s="1"/>
      <c r="BC76">
        <v>73.040261000000001</v>
      </c>
    </row>
    <row r="77" spans="1:55" ht="14.45">
      <c r="A77" s="138"/>
      <c r="B77" s="141"/>
      <c r="C77" s="42" t="s">
        <v>22</v>
      </c>
      <c r="D77" s="18"/>
      <c r="E77" s="18" t="s">
        <v>116</v>
      </c>
      <c r="F77" s="43" t="s">
        <v>117</v>
      </c>
      <c r="G77" s="18" t="s">
        <v>118</v>
      </c>
      <c r="H77" s="16"/>
      <c r="X77" s="1"/>
      <c r="BC77">
        <v>184.89156500000001</v>
      </c>
    </row>
    <row r="78" spans="1:55" ht="14.45">
      <c r="A78" s="138"/>
      <c r="B78" s="141"/>
      <c r="C78" s="42" t="s">
        <v>123</v>
      </c>
      <c r="D78" s="18"/>
      <c r="E78" s="18" t="s">
        <v>116</v>
      </c>
      <c r="F78" s="43" t="s">
        <v>117</v>
      </c>
      <c r="G78" s="18" t="s">
        <v>124</v>
      </c>
      <c r="H78" s="16"/>
      <c r="X78" s="1"/>
      <c r="BC78">
        <v>73.040261000000001</v>
      </c>
    </row>
    <row r="79" spans="1:55" ht="14.45">
      <c r="A79" s="138"/>
      <c r="B79" s="141"/>
      <c r="C79" s="42" t="s">
        <v>125</v>
      </c>
      <c r="D79" s="18" t="s">
        <v>116</v>
      </c>
      <c r="E79" s="18"/>
      <c r="F79" s="43" t="s">
        <v>117</v>
      </c>
      <c r="G79" s="18" t="s">
        <v>126</v>
      </c>
      <c r="H79" s="16"/>
      <c r="X79" s="1"/>
      <c r="BC79">
        <v>184.89156500000001</v>
      </c>
    </row>
    <row r="80" spans="1:55" ht="14.45">
      <c r="A80" s="138"/>
      <c r="B80" s="141"/>
      <c r="C80" s="42" t="s">
        <v>135</v>
      </c>
      <c r="D80" s="18" t="s">
        <v>116</v>
      </c>
      <c r="E80" s="18"/>
      <c r="F80" s="43" t="s">
        <v>116</v>
      </c>
      <c r="G80" s="18" t="s">
        <v>126</v>
      </c>
      <c r="H80" s="16"/>
      <c r="X80" s="1"/>
    </row>
    <row r="81" spans="1:55" ht="14.45">
      <c r="A81" s="138"/>
      <c r="B81" s="141"/>
      <c r="C81" s="42" t="s">
        <v>128</v>
      </c>
      <c r="D81" s="18" t="s">
        <v>116</v>
      </c>
      <c r="E81" s="18"/>
      <c r="F81" s="43" t="s">
        <v>117</v>
      </c>
      <c r="G81" s="18" t="s">
        <v>129</v>
      </c>
      <c r="H81" s="16"/>
      <c r="X81" s="1"/>
      <c r="BC81">
        <v>73.040261000000001</v>
      </c>
    </row>
    <row r="82" spans="1:55" ht="14.45">
      <c r="A82" s="138"/>
      <c r="B82" s="141"/>
      <c r="C82" s="42" t="s">
        <v>130</v>
      </c>
      <c r="D82" s="18"/>
      <c r="E82" s="18" t="s">
        <v>116</v>
      </c>
      <c r="F82" s="43" t="s">
        <v>117</v>
      </c>
      <c r="G82" s="18" t="s">
        <v>131</v>
      </c>
      <c r="H82" s="16"/>
      <c r="X82" s="1"/>
    </row>
    <row r="83" spans="1:55" ht="14.45">
      <c r="A83" s="138"/>
      <c r="B83" s="141"/>
      <c r="C83" s="42" t="s">
        <v>132</v>
      </c>
      <c r="D83" s="18"/>
      <c r="E83" s="18" t="s">
        <v>116</v>
      </c>
      <c r="F83" s="43" t="s">
        <v>117</v>
      </c>
      <c r="G83" s="18" t="s">
        <v>131</v>
      </c>
      <c r="H83" s="16"/>
      <c r="X83" s="1"/>
    </row>
    <row r="84" spans="1:55" ht="14.45">
      <c r="A84" s="138"/>
      <c r="B84" s="142"/>
      <c r="C84" s="42" t="s">
        <v>133</v>
      </c>
      <c r="D84" s="18" t="s">
        <v>116</v>
      </c>
      <c r="E84" s="18"/>
      <c r="F84" s="43" t="s">
        <v>117</v>
      </c>
      <c r="G84" s="18" t="s">
        <v>134</v>
      </c>
      <c r="H84" s="16"/>
      <c r="X84" s="1"/>
      <c r="BC84">
        <v>184.89156500000001</v>
      </c>
    </row>
    <row r="85" spans="1:55" ht="14.45">
      <c r="A85" s="138"/>
      <c r="B85" s="140" t="s">
        <v>87</v>
      </c>
      <c r="C85" s="42" t="s">
        <v>35</v>
      </c>
      <c r="D85" s="18" t="s">
        <v>116</v>
      </c>
      <c r="E85" s="18"/>
      <c r="F85" s="43" t="s">
        <v>117</v>
      </c>
      <c r="G85" s="18" t="s">
        <v>118</v>
      </c>
      <c r="H85" s="16"/>
      <c r="X85" s="1"/>
      <c r="BC85">
        <v>73.040261000000001</v>
      </c>
    </row>
    <row r="86" spans="1:55" ht="14.45">
      <c r="A86" s="138"/>
      <c r="B86" s="141"/>
      <c r="C86" s="42" t="s">
        <v>19</v>
      </c>
      <c r="D86" s="18" t="s">
        <v>116</v>
      </c>
      <c r="E86" s="18"/>
      <c r="F86" s="43" t="s">
        <v>117</v>
      </c>
      <c r="G86" s="18" t="s">
        <v>120</v>
      </c>
      <c r="H86" s="16"/>
      <c r="X86" s="1"/>
      <c r="BC86">
        <v>184.89156500000001</v>
      </c>
    </row>
    <row r="87" spans="1:55" ht="14.45">
      <c r="A87" s="138"/>
      <c r="B87" s="141"/>
      <c r="C87" s="42" t="s">
        <v>37</v>
      </c>
      <c r="D87" s="18" t="s">
        <v>116</v>
      </c>
      <c r="E87" s="18"/>
      <c r="F87" s="43" t="s">
        <v>117</v>
      </c>
      <c r="G87" s="18" t="s">
        <v>121</v>
      </c>
      <c r="H87" s="16"/>
      <c r="X87" s="1"/>
      <c r="BC87">
        <v>73.040261000000001</v>
      </c>
    </row>
    <row r="88" spans="1:55" ht="14.45">
      <c r="A88" s="138"/>
      <c r="B88" s="141"/>
      <c r="C88" s="42" t="s">
        <v>36</v>
      </c>
      <c r="D88" s="18" t="s">
        <v>116</v>
      </c>
      <c r="E88" s="18"/>
      <c r="F88" s="43" t="s">
        <v>117</v>
      </c>
      <c r="G88" s="18" t="s">
        <v>122</v>
      </c>
      <c r="H88" s="16"/>
      <c r="X88" s="1"/>
      <c r="BC88">
        <v>184.89156500000001</v>
      </c>
    </row>
    <row r="89" spans="1:55" ht="14.45">
      <c r="A89" s="138"/>
      <c r="B89" s="141"/>
      <c r="C89" s="42" t="s">
        <v>22</v>
      </c>
      <c r="D89" s="18"/>
      <c r="E89" s="18" t="s">
        <v>116</v>
      </c>
      <c r="F89" s="43" t="s">
        <v>117</v>
      </c>
      <c r="G89" s="18" t="s">
        <v>118</v>
      </c>
      <c r="H89" s="16"/>
      <c r="X89" s="1"/>
      <c r="BC89">
        <v>184.89156500000001</v>
      </c>
    </row>
    <row r="90" spans="1:55" ht="14.45">
      <c r="A90" s="138"/>
      <c r="B90" s="141"/>
      <c r="C90" s="42" t="s">
        <v>123</v>
      </c>
      <c r="D90" s="18"/>
      <c r="E90" s="18" t="s">
        <v>116</v>
      </c>
      <c r="F90" s="43" t="s">
        <v>117</v>
      </c>
      <c r="G90" s="18" t="s">
        <v>124</v>
      </c>
      <c r="H90" s="16"/>
      <c r="X90" s="1"/>
      <c r="BC90">
        <v>584.21149300000002</v>
      </c>
    </row>
    <row r="91" spans="1:55" ht="14.45">
      <c r="A91" s="138"/>
      <c r="B91" s="141"/>
      <c r="C91" s="42" t="s">
        <v>125</v>
      </c>
      <c r="D91" s="18" t="s">
        <v>116</v>
      </c>
      <c r="E91" s="18"/>
      <c r="F91" s="43" t="s">
        <v>117</v>
      </c>
      <c r="G91" s="18" t="s">
        <v>126</v>
      </c>
      <c r="H91" s="16"/>
      <c r="X91" s="1"/>
    </row>
    <row r="92" spans="1:55" ht="14.45">
      <c r="A92" s="138"/>
      <c r="B92" s="141"/>
      <c r="C92" s="42" t="s">
        <v>135</v>
      </c>
      <c r="D92" s="18" t="s">
        <v>116</v>
      </c>
      <c r="E92" s="18"/>
      <c r="F92" s="43" t="s">
        <v>116</v>
      </c>
      <c r="G92" s="18" t="s">
        <v>126</v>
      </c>
      <c r="H92" s="16"/>
      <c r="X92" s="1"/>
    </row>
    <row r="93" spans="1:55" ht="14.45">
      <c r="A93" s="138"/>
      <c r="B93" s="141"/>
      <c r="C93" s="42" t="s">
        <v>128</v>
      </c>
      <c r="D93" s="18" t="s">
        <v>116</v>
      </c>
      <c r="E93" s="18"/>
      <c r="F93" s="43" t="s">
        <v>117</v>
      </c>
      <c r="G93" s="18" t="s">
        <v>129</v>
      </c>
      <c r="H93" s="16"/>
      <c r="X93" s="1"/>
    </row>
    <row r="94" spans="1:55" ht="14.45">
      <c r="A94" s="138"/>
      <c r="B94" s="141"/>
      <c r="C94" s="42" t="s">
        <v>130</v>
      </c>
      <c r="D94" s="18"/>
      <c r="E94" s="18" t="s">
        <v>116</v>
      </c>
      <c r="F94" s="43" t="s">
        <v>117</v>
      </c>
      <c r="G94" s="18" t="s">
        <v>131</v>
      </c>
      <c r="H94" s="16"/>
      <c r="X94" s="1"/>
    </row>
    <row r="95" spans="1:55" ht="14.45">
      <c r="A95" s="139"/>
      <c r="B95" s="142"/>
      <c r="C95" s="42" t="s">
        <v>132</v>
      </c>
      <c r="D95" s="18"/>
      <c r="E95" s="18" t="s">
        <v>116</v>
      </c>
      <c r="F95" s="43" t="s">
        <v>117</v>
      </c>
      <c r="G95" s="18" t="s">
        <v>131</v>
      </c>
      <c r="H95" s="16"/>
      <c r="X95" s="1"/>
    </row>
    <row r="96" spans="1:55" ht="14.45">
      <c r="A96" s="124">
        <v>5</v>
      </c>
      <c r="B96" s="140" t="s">
        <v>97</v>
      </c>
      <c r="C96" s="42" t="s">
        <v>35</v>
      </c>
      <c r="D96" s="18" t="s">
        <v>116</v>
      </c>
      <c r="E96" s="18"/>
      <c r="F96" s="43" t="s">
        <v>117</v>
      </c>
      <c r="G96" s="18" t="s">
        <v>118</v>
      </c>
      <c r="H96" s="16"/>
      <c r="X96" s="1"/>
    </row>
    <row r="97" spans="1:55" ht="14.45">
      <c r="A97" s="125"/>
      <c r="B97" s="141"/>
      <c r="C97" s="42" t="s">
        <v>19</v>
      </c>
      <c r="D97" s="18" t="s">
        <v>116</v>
      </c>
      <c r="E97" s="18"/>
      <c r="F97" s="43" t="s">
        <v>117</v>
      </c>
      <c r="G97" s="18" t="s">
        <v>120</v>
      </c>
      <c r="H97" s="16"/>
      <c r="X97" s="1"/>
    </row>
    <row r="98" spans="1:55" ht="14.45">
      <c r="A98" s="125"/>
      <c r="B98" s="141"/>
      <c r="C98" s="42" t="s">
        <v>37</v>
      </c>
      <c r="D98" s="18" t="s">
        <v>116</v>
      </c>
      <c r="E98" s="18"/>
      <c r="F98" s="43" t="s">
        <v>117</v>
      </c>
      <c r="G98" s="18" t="s">
        <v>121</v>
      </c>
      <c r="H98" s="16"/>
      <c r="X98" s="1"/>
      <c r="BC98">
        <v>132.69034400000001</v>
      </c>
    </row>
    <row r="99" spans="1:55" ht="14.45">
      <c r="A99" s="125"/>
      <c r="B99" s="141"/>
      <c r="C99" s="42" t="s">
        <v>36</v>
      </c>
      <c r="D99" s="18" t="s">
        <v>116</v>
      </c>
      <c r="E99" s="18"/>
      <c r="F99" s="43" t="s">
        <v>117</v>
      </c>
      <c r="G99" s="18" t="s">
        <v>122</v>
      </c>
      <c r="H99" s="16"/>
      <c r="X99" s="1"/>
    </row>
    <row r="100" spans="1:55" ht="14.45">
      <c r="A100" s="125"/>
      <c r="B100" s="141"/>
      <c r="C100" s="42" t="s">
        <v>22</v>
      </c>
      <c r="D100" s="18"/>
      <c r="E100" s="18" t="s">
        <v>116</v>
      </c>
      <c r="F100" s="43" t="s">
        <v>117</v>
      </c>
      <c r="G100" s="18" t="s">
        <v>118</v>
      </c>
      <c r="H100" s="16"/>
      <c r="X100" s="1"/>
    </row>
    <row r="101" spans="1:55" ht="14.45">
      <c r="A101" s="125"/>
      <c r="B101" s="141"/>
      <c r="C101" s="42" t="s">
        <v>123</v>
      </c>
      <c r="D101" s="18"/>
      <c r="E101" s="18" t="s">
        <v>116</v>
      </c>
      <c r="F101" s="43" t="s">
        <v>117</v>
      </c>
      <c r="G101" s="18" t="s">
        <v>124</v>
      </c>
      <c r="H101" s="16"/>
      <c r="X101" s="1"/>
      <c r="BC101">
        <v>3.4940000000000001E-3</v>
      </c>
    </row>
    <row r="102" spans="1:55" ht="14.45">
      <c r="A102" s="125"/>
      <c r="B102" s="141"/>
      <c r="C102" s="42" t="s">
        <v>125</v>
      </c>
      <c r="D102" s="18" t="s">
        <v>116</v>
      </c>
      <c r="E102" s="18"/>
      <c r="F102" s="43" t="s">
        <v>117</v>
      </c>
      <c r="G102" s="18" t="s">
        <v>126</v>
      </c>
      <c r="H102" s="16"/>
      <c r="X102" s="1"/>
      <c r="BC102">
        <v>306.69853799999999</v>
      </c>
    </row>
    <row r="103" spans="1:55" ht="14.45">
      <c r="A103" s="125"/>
      <c r="B103" s="141"/>
      <c r="C103" s="42" t="s">
        <v>135</v>
      </c>
      <c r="D103" s="18" t="s">
        <v>116</v>
      </c>
      <c r="E103" s="18"/>
      <c r="F103" s="43" t="s">
        <v>116</v>
      </c>
      <c r="G103" s="18" t="s">
        <v>126</v>
      </c>
      <c r="H103" s="16"/>
      <c r="X103" s="1"/>
    </row>
    <row r="104" spans="1:55" ht="14.45">
      <c r="A104" s="125"/>
      <c r="B104" s="141"/>
      <c r="C104" s="42" t="s">
        <v>128</v>
      </c>
      <c r="D104" s="18" t="s">
        <v>116</v>
      </c>
      <c r="E104" s="18"/>
      <c r="F104" s="43" t="s">
        <v>117</v>
      </c>
      <c r="G104" s="18" t="s">
        <v>129</v>
      </c>
      <c r="H104" s="16"/>
      <c r="X104" s="1"/>
      <c r="BC104">
        <v>75.316911000000005</v>
      </c>
    </row>
    <row r="105" spans="1:55" ht="14.45">
      <c r="A105" s="125"/>
      <c r="B105" s="141"/>
      <c r="C105" s="42" t="s">
        <v>130</v>
      </c>
      <c r="D105" s="18"/>
      <c r="E105" s="18" t="s">
        <v>116</v>
      </c>
      <c r="F105" s="43" t="s">
        <v>117</v>
      </c>
      <c r="G105" s="18" t="s">
        <v>131</v>
      </c>
      <c r="H105" s="16"/>
      <c r="X105" s="1"/>
    </row>
    <row r="106" spans="1:55" ht="14.45">
      <c r="A106" s="125"/>
      <c r="B106" s="141"/>
      <c r="C106" s="42" t="s">
        <v>132</v>
      </c>
      <c r="D106" s="18"/>
      <c r="E106" s="18" t="s">
        <v>116</v>
      </c>
      <c r="F106" s="43" t="s">
        <v>117</v>
      </c>
      <c r="G106" s="18" t="s">
        <v>131</v>
      </c>
      <c r="H106" s="16"/>
      <c r="X106" s="1"/>
    </row>
    <row r="107" spans="1:55" ht="14.45">
      <c r="A107" s="125"/>
      <c r="B107" s="142"/>
      <c r="C107" s="42" t="s">
        <v>133</v>
      </c>
      <c r="D107" s="18" t="s">
        <v>116</v>
      </c>
      <c r="E107" s="18"/>
      <c r="F107" s="43" t="s">
        <v>117</v>
      </c>
      <c r="G107" s="18" t="s">
        <v>134</v>
      </c>
      <c r="H107" s="16"/>
      <c r="X107" s="1"/>
    </row>
    <row r="108" spans="1:55" ht="14.45">
      <c r="A108" s="125"/>
      <c r="B108" s="140" t="s">
        <v>79</v>
      </c>
      <c r="C108" s="42" t="s">
        <v>35</v>
      </c>
      <c r="D108" s="18" t="s">
        <v>116</v>
      </c>
      <c r="E108" s="18"/>
      <c r="F108" s="43" t="s">
        <v>117</v>
      </c>
      <c r="G108" s="18" t="s">
        <v>118</v>
      </c>
      <c r="H108" s="16"/>
      <c r="X108" s="1"/>
    </row>
    <row r="109" spans="1:55" ht="14.45">
      <c r="A109" s="125"/>
      <c r="B109" s="141"/>
      <c r="C109" s="42" t="s">
        <v>19</v>
      </c>
      <c r="D109" s="18" t="s">
        <v>116</v>
      </c>
      <c r="E109" s="18"/>
      <c r="F109" s="43" t="s">
        <v>117</v>
      </c>
      <c r="G109" s="18" t="s">
        <v>120</v>
      </c>
      <c r="H109" s="16"/>
      <c r="X109" s="1"/>
    </row>
    <row r="110" spans="1:55" ht="14.45">
      <c r="A110" s="125"/>
      <c r="B110" s="141"/>
      <c r="C110" s="42" t="s">
        <v>37</v>
      </c>
      <c r="D110" s="18" t="s">
        <v>116</v>
      </c>
      <c r="E110" s="18"/>
      <c r="F110" s="43" t="s">
        <v>117</v>
      </c>
      <c r="G110" s="18" t="s">
        <v>121</v>
      </c>
      <c r="H110" s="16"/>
      <c r="X110" s="1"/>
    </row>
    <row r="111" spans="1:55" ht="14.45">
      <c r="A111" s="125"/>
      <c r="B111" s="141"/>
      <c r="C111" s="42" t="s">
        <v>36</v>
      </c>
      <c r="D111" s="18" t="s">
        <v>116</v>
      </c>
      <c r="E111" s="18"/>
      <c r="F111" s="43" t="s">
        <v>117</v>
      </c>
      <c r="G111" s="18" t="s">
        <v>122</v>
      </c>
      <c r="H111" s="16"/>
      <c r="X111" s="1"/>
    </row>
    <row r="112" spans="1:55" ht="14.45">
      <c r="A112" s="125"/>
      <c r="B112" s="141"/>
      <c r="C112" s="42" t="s">
        <v>22</v>
      </c>
      <c r="D112" s="18"/>
      <c r="E112" s="18" t="s">
        <v>116</v>
      </c>
      <c r="F112" s="43" t="s">
        <v>117</v>
      </c>
      <c r="G112" s="18" t="s">
        <v>118</v>
      </c>
      <c r="H112" s="16"/>
      <c r="X112" s="1"/>
    </row>
    <row r="113" spans="1:24" ht="14.45">
      <c r="A113" s="125"/>
      <c r="B113" s="141"/>
      <c r="C113" s="42" t="s">
        <v>123</v>
      </c>
      <c r="D113" s="18"/>
      <c r="E113" s="18" t="s">
        <v>116</v>
      </c>
      <c r="F113" s="43" t="s">
        <v>117</v>
      </c>
      <c r="G113" s="18" t="s">
        <v>124</v>
      </c>
      <c r="H113" s="16"/>
      <c r="X113" s="1"/>
    </row>
    <row r="114" spans="1:24" ht="14.45">
      <c r="A114" s="125"/>
      <c r="B114" s="141"/>
      <c r="C114" s="42" t="s">
        <v>125</v>
      </c>
      <c r="D114" s="18" t="s">
        <v>116</v>
      </c>
      <c r="E114" s="18"/>
      <c r="F114" s="43" t="s">
        <v>117</v>
      </c>
      <c r="G114" s="18" t="s">
        <v>126</v>
      </c>
      <c r="H114" s="16"/>
      <c r="X114" s="1"/>
    </row>
    <row r="115" spans="1:24" ht="14.45">
      <c r="A115" s="125"/>
      <c r="B115" s="141"/>
      <c r="C115" s="42" t="s">
        <v>135</v>
      </c>
      <c r="D115" s="18" t="s">
        <v>116</v>
      </c>
      <c r="E115" s="18"/>
      <c r="F115" s="43" t="s">
        <v>116</v>
      </c>
      <c r="G115" s="18" t="s">
        <v>126</v>
      </c>
      <c r="H115" s="16"/>
      <c r="X115" s="1"/>
    </row>
    <row r="116" spans="1:24" ht="14.45">
      <c r="A116" s="125"/>
      <c r="B116" s="141"/>
      <c r="C116" s="42" t="s">
        <v>128</v>
      </c>
      <c r="D116" s="18" t="s">
        <v>116</v>
      </c>
      <c r="E116" s="18"/>
      <c r="F116" s="43" t="s">
        <v>117</v>
      </c>
      <c r="G116" s="18" t="s">
        <v>129</v>
      </c>
      <c r="H116" s="16"/>
      <c r="X116" s="1"/>
    </row>
    <row r="117" spans="1:24" ht="14.45">
      <c r="A117" s="125"/>
      <c r="B117" s="141"/>
      <c r="C117" s="42" t="s">
        <v>130</v>
      </c>
      <c r="D117" s="18"/>
      <c r="E117" s="18" t="s">
        <v>116</v>
      </c>
      <c r="F117" s="43" t="s">
        <v>117</v>
      </c>
      <c r="G117" s="18" t="s">
        <v>131</v>
      </c>
      <c r="H117" s="16"/>
      <c r="X117" s="1"/>
    </row>
    <row r="118" spans="1:24" ht="14.45">
      <c r="A118" s="125"/>
      <c r="B118" s="141"/>
      <c r="C118" s="42" t="s">
        <v>132</v>
      </c>
      <c r="D118" s="18"/>
      <c r="E118" s="18" t="s">
        <v>116</v>
      </c>
      <c r="F118" s="43" t="s">
        <v>117</v>
      </c>
      <c r="G118" s="18" t="s">
        <v>131</v>
      </c>
      <c r="H118" s="16"/>
      <c r="X118" s="1"/>
    </row>
    <row r="119" spans="1:24" ht="14.45">
      <c r="A119" s="125"/>
      <c r="B119" s="142"/>
      <c r="C119" s="42" t="s">
        <v>133</v>
      </c>
      <c r="D119" s="18" t="s">
        <v>116</v>
      </c>
      <c r="E119" s="18"/>
      <c r="F119" s="43" t="s">
        <v>117</v>
      </c>
      <c r="G119" s="18" t="s">
        <v>134</v>
      </c>
      <c r="H119" s="16"/>
      <c r="X119" s="1"/>
    </row>
    <row r="120" spans="1:24" ht="15" customHeight="1">
      <c r="A120" s="125"/>
      <c r="B120" s="140" t="s">
        <v>103</v>
      </c>
      <c r="C120" s="42" t="s">
        <v>35</v>
      </c>
      <c r="D120" s="18" t="s">
        <v>116</v>
      </c>
      <c r="E120" s="18"/>
      <c r="F120" s="43" t="s">
        <v>117</v>
      </c>
      <c r="G120" s="18" t="s">
        <v>118</v>
      </c>
    </row>
    <row r="121" spans="1:24" ht="15" customHeight="1">
      <c r="A121" s="125"/>
      <c r="B121" s="141"/>
      <c r="C121" s="42" t="s">
        <v>19</v>
      </c>
      <c r="D121" s="18" t="s">
        <v>116</v>
      </c>
      <c r="E121" s="18"/>
      <c r="F121" s="43" t="s">
        <v>117</v>
      </c>
      <c r="G121" s="18" t="s">
        <v>120</v>
      </c>
    </row>
    <row r="122" spans="1:24" ht="15" customHeight="1">
      <c r="A122" s="125"/>
      <c r="B122" s="141"/>
      <c r="C122" s="42" t="s">
        <v>37</v>
      </c>
      <c r="D122" s="18" t="s">
        <v>116</v>
      </c>
      <c r="E122" s="18"/>
      <c r="F122" s="43" t="s">
        <v>117</v>
      </c>
      <c r="G122" s="18" t="s">
        <v>121</v>
      </c>
    </row>
    <row r="123" spans="1:24" ht="15" customHeight="1">
      <c r="A123" s="125"/>
      <c r="B123" s="141"/>
      <c r="C123" s="42" t="s">
        <v>22</v>
      </c>
      <c r="D123" s="18"/>
      <c r="E123" s="18" t="s">
        <v>116</v>
      </c>
      <c r="F123" s="43" t="s">
        <v>117</v>
      </c>
      <c r="G123" s="18" t="s">
        <v>118</v>
      </c>
    </row>
    <row r="124" spans="1:24" ht="15" customHeight="1">
      <c r="A124" s="125"/>
      <c r="B124" s="141"/>
      <c r="C124" s="42" t="s">
        <v>123</v>
      </c>
      <c r="D124" s="18"/>
      <c r="E124" s="18" t="s">
        <v>116</v>
      </c>
      <c r="F124" s="43" t="s">
        <v>117</v>
      </c>
      <c r="G124" s="18" t="s">
        <v>124</v>
      </c>
    </row>
    <row r="125" spans="1:24" ht="15" customHeight="1">
      <c r="A125" s="125"/>
      <c r="B125" s="141"/>
      <c r="C125" s="42" t="s">
        <v>125</v>
      </c>
      <c r="D125" s="18" t="s">
        <v>116</v>
      </c>
      <c r="E125" s="18"/>
      <c r="F125" s="43" t="s">
        <v>117</v>
      </c>
      <c r="G125" s="18" t="s">
        <v>126</v>
      </c>
    </row>
    <row r="126" spans="1:24" ht="15" customHeight="1">
      <c r="A126" s="125"/>
      <c r="B126" s="141"/>
      <c r="C126" s="42" t="s">
        <v>135</v>
      </c>
      <c r="D126" s="18" t="s">
        <v>116</v>
      </c>
      <c r="E126" s="18"/>
      <c r="F126" s="43" t="s">
        <v>116</v>
      </c>
      <c r="G126" s="18" t="s">
        <v>126</v>
      </c>
    </row>
    <row r="127" spans="1:24" ht="15" customHeight="1">
      <c r="A127" s="125"/>
      <c r="B127" s="141"/>
      <c r="C127" s="42" t="s">
        <v>128</v>
      </c>
      <c r="D127" s="18" t="s">
        <v>116</v>
      </c>
      <c r="E127" s="18"/>
      <c r="F127" s="43" t="s">
        <v>117</v>
      </c>
      <c r="G127" s="18" t="s">
        <v>129</v>
      </c>
    </row>
    <row r="128" spans="1:24" ht="15" customHeight="1">
      <c r="A128" s="125"/>
      <c r="B128" s="141"/>
      <c r="C128" s="42" t="s">
        <v>130</v>
      </c>
      <c r="D128" s="18"/>
      <c r="E128" s="18" t="s">
        <v>116</v>
      </c>
      <c r="F128" s="43" t="s">
        <v>117</v>
      </c>
      <c r="G128" s="18" t="s">
        <v>131</v>
      </c>
    </row>
    <row r="129" spans="1:7" ht="15" customHeight="1">
      <c r="A129" s="125"/>
      <c r="B129" s="142"/>
      <c r="C129" s="42" t="s">
        <v>132</v>
      </c>
      <c r="D129" s="18"/>
      <c r="E129" s="18" t="s">
        <v>116</v>
      </c>
      <c r="F129" s="43" t="s">
        <v>117</v>
      </c>
      <c r="G129" s="18" t="s">
        <v>131</v>
      </c>
    </row>
    <row r="130" spans="1:7" ht="15" customHeight="1">
      <c r="A130" s="125"/>
      <c r="B130" s="140" t="s">
        <v>98</v>
      </c>
      <c r="C130" s="42" t="s">
        <v>19</v>
      </c>
      <c r="D130" s="18" t="s">
        <v>116</v>
      </c>
      <c r="E130" s="18"/>
      <c r="F130" s="43" t="s">
        <v>117</v>
      </c>
      <c r="G130" s="18" t="s">
        <v>120</v>
      </c>
    </row>
    <row r="131" spans="1:7" ht="15" customHeight="1">
      <c r="A131" s="125"/>
      <c r="B131" s="141"/>
      <c r="C131" s="42" t="s">
        <v>37</v>
      </c>
      <c r="D131" s="18" t="s">
        <v>116</v>
      </c>
      <c r="E131" s="18"/>
      <c r="F131" s="43" t="s">
        <v>117</v>
      </c>
      <c r="G131" s="18" t="s">
        <v>121</v>
      </c>
    </row>
    <row r="132" spans="1:7" ht="15" customHeight="1">
      <c r="A132" s="125"/>
      <c r="B132" s="141"/>
      <c r="C132" s="42" t="s">
        <v>123</v>
      </c>
      <c r="D132" s="18"/>
      <c r="E132" s="18" t="s">
        <v>116</v>
      </c>
      <c r="F132" s="43" t="s">
        <v>117</v>
      </c>
      <c r="G132" s="18" t="s">
        <v>124</v>
      </c>
    </row>
    <row r="133" spans="1:7" ht="15" customHeight="1">
      <c r="A133" s="125"/>
      <c r="B133" s="141"/>
      <c r="C133" s="42" t="s">
        <v>125</v>
      </c>
      <c r="D133" s="18" t="s">
        <v>116</v>
      </c>
      <c r="E133" s="18"/>
      <c r="F133" s="43" t="s">
        <v>117</v>
      </c>
      <c r="G133" s="18" t="s">
        <v>126</v>
      </c>
    </row>
    <row r="134" spans="1:7" ht="15" customHeight="1">
      <c r="A134" s="125"/>
      <c r="B134" s="141"/>
      <c r="C134" s="42" t="s">
        <v>135</v>
      </c>
      <c r="D134" s="18" t="s">
        <v>116</v>
      </c>
      <c r="E134" s="18"/>
      <c r="F134" s="43" t="s">
        <v>116</v>
      </c>
      <c r="G134" s="18" t="s">
        <v>126</v>
      </c>
    </row>
    <row r="135" spans="1:7" ht="15" customHeight="1">
      <c r="A135" s="125"/>
      <c r="B135" s="141"/>
      <c r="C135" s="42" t="s">
        <v>128</v>
      </c>
      <c r="D135" s="18" t="s">
        <v>116</v>
      </c>
      <c r="E135" s="18"/>
      <c r="F135" s="43" t="s">
        <v>117</v>
      </c>
      <c r="G135" s="18" t="s">
        <v>129</v>
      </c>
    </row>
    <row r="136" spans="1:7" ht="15" customHeight="1">
      <c r="A136" s="125"/>
      <c r="B136" s="141"/>
      <c r="C136" s="42" t="s">
        <v>130</v>
      </c>
      <c r="D136" s="18"/>
      <c r="E136" s="18" t="s">
        <v>116</v>
      </c>
      <c r="F136" s="43" t="s">
        <v>117</v>
      </c>
      <c r="G136" s="18" t="s">
        <v>131</v>
      </c>
    </row>
    <row r="137" spans="1:7" ht="15" customHeight="1">
      <c r="A137" s="125"/>
      <c r="B137" s="142"/>
      <c r="C137" s="42" t="s">
        <v>132</v>
      </c>
      <c r="D137" s="18"/>
      <c r="E137" s="18" t="s">
        <v>116</v>
      </c>
      <c r="F137" s="43" t="s">
        <v>117</v>
      </c>
      <c r="G137" s="18" t="s">
        <v>131</v>
      </c>
    </row>
    <row r="138" spans="1:7" ht="15" customHeight="1">
      <c r="A138" s="125"/>
      <c r="B138" s="140" t="s">
        <v>101</v>
      </c>
      <c r="C138" s="42" t="s">
        <v>19</v>
      </c>
      <c r="D138" s="18" t="s">
        <v>116</v>
      </c>
      <c r="E138" s="18"/>
      <c r="F138" s="43" t="s">
        <v>117</v>
      </c>
      <c r="G138" s="18" t="s">
        <v>120</v>
      </c>
    </row>
    <row r="139" spans="1:7" ht="15" customHeight="1">
      <c r="A139" s="125"/>
      <c r="B139" s="141"/>
      <c r="C139" s="42" t="s">
        <v>37</v>
      </c>
      <c r="D139" s="18" t="s">
        <v>116</v>
      </c>
      <c r="E139" s="18"/>
      <c r="F139" s="43" t="s">
        <v>117</v>
      </c>
      <c r="G139" s="18" t="s">
        <v>121</v>
      </c>
    </row>
    <row r="140" spans="1:7" ht="15" customHeight="1">
      <c r="A140" s="125"/>
      <c r="B140" s="141"/>
      <c r="C140" s="42" t="s">
        <v>36</v>
      </c>
      <c r="D140" s="18" t="s">
        <v>116</v>
      </c>
      <c r="E140" s="18"/>
      <c r="F140" s="43" t="s">
        <v>117</v>
      </c>
      <c r="G140" s="18" t="s">
        <v>122</v>
      </c>
    </row>
    <row r="141" spans="1:7" ht="15" customHeight="1">
      <c r="A141" s="125"/>
      <c r="B141" s="141"/>
      <c r="C141" s="42" t="s">
        <v>123</v>
      </c>
      <c r="D141" s="18"/>
      <c r="E141" s="18" t="s">
        <v>116</v>
      </c>
      <c r="F141" s="43" t="s">
        <v>117</v>
      </c>
      <c r="G141" s="18" t="s">
        <v>124</v>
      </c>
    </row>
    <row r="142" spans="1:7" ht="15" customHeight="1">
      <c r="A142" s="125"/>
      <c r="B142" s="141"/>
      <c r="C142" s="42" t="s">
        <v>125</v>
      </c>
      <c r="D142" s="18" t="s">
        <v>116</v>
      </c>
      <c r="E142" s="18"/>
      <c r="F142" s="43" t="s">
        <v>117</v>
      </c>
      <c r="G142" s="18" t="s">
        <v>126</v>
      </c>
    </row>
    <row r="143" spans="1:7" ht="15" customHeight="1">
      <c r="A143" s="125"/>
      <c r="B143" s="141"/>
      <c r="C143" s="42" t="s">
        <v>135</v>
      </c>
      <c r="D143" s="18" t="s">
        <v>116</v>
      </c>
      <c r="E143" s="18"/>
      <c r="F143" s="43" t="s">
        <v>116</v>
      </c>
      <c r="G143" s="18" t="s">
        <v>126</v>
      </c>
    </row>
    <row r="144" spans="1:7" ht="15" customHeight="1">
      <c r="A144" s="125"/>
      <c r="B144" s="141"/>
      <c r="C144" s="42" t="s">
        <v>128</v>
      </c>
      <c r="D144" s="18" t="s">
        <v>116</v>
      </c>
      <c r="E144" s="18"/>
      <c r="F144" s="43" t="s">
        <v>117</v>
      </c>
      <c r="G144" s="18" t="s">
        <v>129</v>
      </c>
    </row>
    <row r="145" spans="1:7" ht="15" customHeight="1">
      <c r="A145" s="125"/>
      <c r="B145" s="141"/>
      <c r="C145" s="42" t="s">
        <v>130</v>
      </c>
      <c r="D145" s="18"/>
      <c r="E145" s="18" t="s">
        <v>116</v>
      </c>
      <c r="F145" s="43" t="s">
        <v>117</v>
      </c>
      <c r="G145" s="18" t="s">
        <v>131</v>
      </c>
    </row>
    <row r="146" spans="1:7" ht="15" customHeight="1">
      <c r="A146" s="125"/>
      <c r="B146" s="141"/>
      <c r="C146" s="42" t="s">
        <v>132</v>
      </c>
      <c r="D146" s="18"/>
      <c r="E146" s="18" t="s">
        <v>116</v>
      </c>
      <c r="F146" s="43" t="s">
        <v>117</v>
      </c>
      <c r="G146" s="18" t="s">
        <v>131</v>
      </c>
    </row>
    <row r="147" spans="1:7" ht="15" customHeight="1">
      <c r="A147" s="125"/>
      <c r="B147" s="142"/>
      <c r="C147" s="42" t="s">
        <v>133</v>
      </c>
      <c r="D147" s="18" t="s">
        <v>116</v>
      </c>
      <c r="E147" s="18"/>
      <c r="F147" s="43" t="s">
        <v>117</v>
      </c>
      <c r="G147" s="18" t="s">
        <v>134</v>
      </c>
    </row>
    <row r="148" spans="1:7" ht="15" customHeight="1">
      <c r="A148" s="125"/>
      <c r="B148" s="140" t="s">
        <v>95</v>
      </c>
      <c r="C148" s="42" t="s">
        <v>35</v>
      </c>
      <c r="D148" s="18" t="s">
        <v>116</v>
      </c>
      <c r="E148" s="18"/>
      <c r="F148" s="43" t="s">
        <v>117</v>
      </c>
      <c r="G148" s="18" t="s">
        <v>118</v>
      </c>
    </row>
    <row r="149" spans="1:7" ht="15" customHeight="1">
      <c r="A149" s="125"/>
      <c r="B149" s="141"/>
      <c r="C149" s="42" t="s">
        <v>19</v>
      </c>
      <c r="D149" s="18" t="s">
        <v>116</v>
      </c>
      <c r="E149" s="18"/>
      <c r="F149" s="43" t="s">
        <v>117</v>
      </c>
      <c r="G149" s="18" t="s">
        <v>120</v>
      </c>
    </row>
    <row r="150" spans="1:7" ht="15" customHeight="1">
      <c r="A150" s="125"/>
      <c r="B150" s="141"/>
      <c r="C150" s="42" t="s">
        <v>37</v>
      </c>
      <c r="D150" s="18" t="s">
        <v>116</v>
      </c>
      <c r="E150" s="18"/>
      <c r="F150" s="43" t="s">
        <v>117</v>
      </c>
      <c r="G150" s="18" t="s">
        <v>121</v>
      </c>
    </row>
    <row r="151" spans="1:7" ht="15" customHeight="1">
      <c r="A151" s="125"/>
      <c r="B151" s="141"/>
      <c r="C151" s="42" t="s">
        <v>36</v>
      </c>
      <c r="D151" s="18" t="s">
        <v>116</v>
      </c>
      <c r="E151" s="18"/>
      <c r="F151" s="43" t="s">
        <v>117</v>
      </c>
      <c r="G151" s="18" t="s">
        <v>122</v>
      </c>
    </row>
    <row r="152" spans="1:7" ht="15" customHeight="1">
      <c r="A152" s="125"/>
      <c r="B152" s="141"/>
      <c r="C152" s="42" t="s">
        <v>22</v>
      </c>
      <c r="D152" s="18"/>
      <c r="E152" s="18" t="s">
        <v>116</v>
      </c>
      <c r="F152" s="43" t="s">
        <v>117</v>
      </c>
      <c r="G152" s="18" t="s">
        <v>118</v>
      </c>
    </row>
    <row r="153" spans="1:7" ht="15" customHeight="1">
      <c r="A153" s="125"/>
      <c r="B153" s="141"/>
      <c r="C153" s="42" t="s">
        <v>123</v>
      </c>
      <c r="D153" s="18"/>
      <c r="E153" s="18" t="s">
        <v>116</v>
      </c>
      <c r="F153" s="43" t="s">
        <v>117</v>
      </c>
      <c r="G153" s="18" t="s">
        <v>124</v>
      </c>
    </row>
    <row r="154" spans="1:7" ht="15" customHeight="1">
      <c r="A154" s="125"/>
      <c r="B154" s="141"/>
      <c r="C154" s="42" t="s">
        <v>125</v>
      </c>
      <c r="D154" s="18" t="s">
        <v>116</v>
      </c>
      <c r="E154" s="18"/>
      <c r="F154" s="43" t="s">
        <v>117</v>
      </c>
      <c r="G154" s="18" t="s">
        <v>126</v>
      </c>
    </row>
    <row r="155" spans="1:7" ht="15" customHeight="1">
      <c r="A155" s="125"/>
      <c r="B155" s="141"/>
      <c r="C155" s="42" t="s">
        <v>135</v>
      </c>
      <c r="D155" s="18" t="s">
        <v>116</v>
      </c>
      <c r="E155" s="18"/>
      <c r="F155" s="43" t="s">
        <v>116</v>
      </c>
      <c r="G155" s="18" t="s">
        <v>126</v>
      </c>
    </row>
    <row r="156" spans="1:7" ht="15" customHeight="1">
      <c r="A156" s="125"/>
      <c r="B156" s="141"/>
      <c r="C156" s="42" t="s">
        <v>128</v>
      </c>
      <c r="D156" s="18" t="s">
        <v>116</v>
      </c>
      <c r="E156" s="18"/>
      <c r="F156" s="43" t="s">
        <v>117</v>
      </c>
      <c r="G156" s="18" t="s">
        <v>129</v>
      </c>
    </row>
    <row r="157" spans="1:7" ht="15" customHeight="1">
      <c r="A157" s="125"/>
      <c r="B157" s="141"/>
      <c r="C157" s="42" t="s">
        <v>130</v>
      </c>
      <c r="D157" s="18"/>
      <c r="E157" s="18" t="s">
        <v>116</v>
      </c>
      <c r="F157" s="43" t="s">
        <v>117</v>
      </c>
      <c r="G157" s="18" t="s">
        <v>131</v>
      </c>
    </row>
    <row r="158" spans="1:7" ht="15" customHeight="1">
      <c r="A158" s="125"/>
      <c r="B158" s="141"/>
      <c r="C158" s="42" t="s">
        <v>132</v>
      </c>
      <c r="D158" s="18"/>
      <c r="E158" s="18" t="s">
        <v>116</v>
      </c>
      <c r="F158" s="43" t="s">
        <v>117</v>
      </c>
      <c r="G158" s="18" t="s">
        <v>131</v>
      </c>
    </row>
    <row r="159" spans="1:7" ht="15" customHeight="1">
      <c r="A159" s="126"/>
      <c r="B159" s="142"/>
      <c r="C159" s="42" t="s">
        <v>133</v>
      </c>
      <c r="D159" s="18" t="s">
        <v>116</v>
      </c>
      <c r="E159" s="18"/>
      <c r="F159" s="43" t="s">
        <v>117</v>
      </c>
      <c r="G159" s="18" t="s">
        <v>134</v>
      </c>
    </row>
    <row r="160" spans="1:7" ht="15" customHeight="1">
      <c r="A160" s="143">
        <v>6</v>
      </c>
      <c r="B160" s="140" t="s">
        <v>99</v>
      </c>
      <c r="C160" s="42" t="s">
        <v>19</v>
      </c>
      <c r="D160" s="18" t="s">
        <v>116</v>
      </c>
      <c r="E160" s="18"/>
      <c r="F160" s="43" t="s">
        <v>117</v>
      </c>
      <c r="G160" s="18" t="s">
        <v>120</v>
      </c>
    </row>
    <row r="161" spans="1:7" ht="15" customHeight="1">
      <c r="A161" s="144"/>
      <c r="B161" s="141"/>
      <c r="C161" s="42" t="s">
        <v>37</v>
      </c>
      <c r="D161" s="18" t="s">
        <v>116</v>
      </c>
      <c r="E161" s="18"/>
      <c r="F161" s="43" t="s">
        <v>117</v>
      </c>
      <c r="G161" s="18" t="s">
        <v>121</v>
      </c>
    </row>
    <row r="162" spans="1:7" ht="15" customHeight="1">
      <c r="A162" s="144"/>
      <c r="B162" s="141"/>
      <c r="C162" s="42" t="s">
        <v>36</v>
      </c>
      <c r="D162" s="18" t="s">
        <v>116</v>
      </c>
      <c r="E162" s="18"/>
      <c r="F162" s="43" t="s">
        <v>117</v>
      </c>
      <c r="G162" s="18" t="s">
        <v>122</v>
      </c>
    </row>
    <row r="163" spans="1:7" ht="15" customHeight="1">
      <c r="A163" s="144"/>
      <c r="B163" s="141"/>
      <c r="C163" s="42" t="s">
        <v>123</v>
      </c>
      <c r="D163" s="18"/>
      <c r="E163" s="18" t="s">
        <v>116</v>
      </c>
      <c r="F163" s="43" t="s">
        <v>117</v>
      </c>
      <c r="G163" s="18" t="s">
        <v>124</v>
      </c>
    </row>
    <row r="164" spans="1:7" ht="15" customHeight="1">
      <c r="A164" s="144"/>
      <c r="B164" s="141"/>
      <c r="C164" s="42" t="s">
        <v>125</v>
      </c>
      <c r="D164" s="18" t="s">
        <v>116</v>
      </c>
      <c r="E164" s="18"/>
      <c r="F164" s="43" t="s">
        <v>117</v>
      </c>
      <c r="G164" s="18" t="s">
        <v>126</v>
      </c>
    </row>
    <row r="165" spans="1:7" ht="15" customHeight="1">
      <c r="A165" s="144"/>
      <c r="B165" s="141"/>
      <c r="C165" s="42" t="s">
        <v>135</v>
      </c>
      <c r="D165" s="18" t="s">
        <v>116</v>
      </c>
      <c r="E165" s="18"/>
      <c r="F165" s="43" t="s">
        <v>116</v>
      </c>
      <c r="G165" s="18" t="s">
        <v>126</v>
      </c>
    </row>
    <row r="166" spans="1:7" ht="15" customHeight="1">
      <c r="A166" s="144"/>
      <c r="B166" s="141"/>
      <c r="C166" s="42" t="s">
        <v>128</v>
      </c>
      <c r="D166" s="18" t="s">
        <v>116</v>
      </c>
      <c r="E166" s="18"/>
      <c r="F166" s="43" t="s">
        <v>117</v>
      </c>
      <c r="G166" s="18" t="s">
        <v>129</v>
      </c>
    </row>
    <row r="167" spans="1:7" ht="15" customHeight="1">
      <c r="A167" s="144"/>
      <c r="B167" s="141"/>
      <c r="C167" s="42" t="s">
        <v>130</v>
      </c>
      <c r="D167" s="18"/>
      <c r="E167" s="18" t="s">
        <v>116</v>
      </c>
      <c r="F167" s="43" t="s">
        <v>117</v>
      </c>
      <c r="G167" s="18" t="s">
        <v>131</v>
      </c>
    </row>
    <row r="168" spans="1:7" ht="15" customHeight="1">
      <c r="A168" s="144"/>
      <c r="B168" s="141"/>
      <c r="C168" s="42" t="s">
        <v>132</v>
      </c>
      <c r="D168" s="18"/>
      <c r="E168" s="18" t="s">
        <v>116</v>
      </c>
      <c r="F168" s="43" t="s">
        <v>117</v>
      </c>
      <c r="G168" s="18" t="s">
        <v>131</v>
      </c>
    </row>
    <row r="169" spans="1:7" ht="15" customHeight="1">
      <c r="A169" s="144"/>
      <c r="B169" s="142"/>
      <c r="C169" s="42" t="s">
        <v>133</v>
      </c>
      <c r="D169" s="18" t="s">
        <v>116</v>
      </c>
      <c r="E169" s="18"/>
      <c r="F169" s="43" t="s">
        <v>117</v>
      </c>
      <c r="G169" s="18" t="s">
        <v>134</v>
      </c>
    </row>
    <row r="170" spans="1:7" ht="15" customHeight="1">
      <c r="A170" s="144"/>
      <c r="B170" s="140" t="s">
        <v>74</v>
      </c>
      <c r="C170" s="42" t="s">
        <v>19</v>
      </c>
      <c r="D170" s="18" t="s">
        <v>116</v>
      </c>
      <c r="E170" s="18"/>
      <c r="F170" s="43" t="s">
        <v>117</v>
      </c>
      <c r="G170" s="18" t="s">
        <v>120</v>
      </c>
    </row>
    <row r="171" spans="1:7" ht="15" customHeight="1">
      <c r="A171" s="144"/>
      <c r="B171" s="141"/>
      <c r="C171" s="42" t="s">
        <v>37</v>
      </c>
      <c r="D171" s="18" t="s">
        <v>116</v>
      </c>
      <c r="E171" s="18"/>
      <c r="F171" s="43" t="s">
        <v>117</v>
      </c>
      <c r="G171" s="18" t="s">
        <v>121</v>
      </c>
    </row>
    <row r="172" spans="1:7" ht="15" customHeight="1">
      <c r="A172" s="144"/>
      <c r="B172" s="141"/>
      <c r="C172" s="42" t="s">
        <v>36</v>
      </c>
      <c r="D172" s="18" t="s">
        <v>116</v>
      </c>
      <c r="E172" s="18"/>
      <c r="F172" s="43" t="s">
        <v>117</v>
      </c>
      <c r="G172" s="18" t="s">
        <v>122</v>
      </c>
    </row>
    <row r="173" spans="1:7" ht="15" customHeight="1">
      <c r="A173" s="144"/>
      <c r="B173" s="141"/>
      <c r="C173" s="42" t="s">
        <v>123</v>
      </c>
      <c r="D173" s="18"/>
      <c r="E173" s="18" t="s">
        <v>116</v>
      </c>
      <c r="F173" s="43" t="s">
        <v>117</v>
      </c>
      <c r="G173" s="18" t="s">
        <v>124</v>
      </c>
    </row>
    <row r="174" spans="1:7" ht="15" customHeight="1">
      <c r="A174" s="144"/>
      <c r="B174" s="141"/>
      <c r="C174" s="42" t="s">
        <v>125</v>
      </c>
      <c r="D174" s="18" t="s">
        <v>116</v>
      </c>
      <c r="E174" s="18"/>
      <c r="F174" s="43" t="s">
        <v>117</v>
      </c>
      <c r="G174" s="18" t="s">
        <v>126</v>
      </c>
    </row>
    <row r="175" spans="1:7" ht="15" customHeight="1">
      <c r="A175" s="144"/>
      <c r="B175" s="141"/>
      <c r="C175" s="42" t="s">
        <v>135</v>
      </c>
      <c r="D175" s="18" t="s">
        <v>116</v>
      </c>
      <c r="E175" s="18"/>
      <c r="F175" s="43" t="s">
        <v>116</v>
      </c>
      <c r="G175" s="18" t="s">
        <v>126</v>
      </c>
    </row>
    <row r="176" spans="1:7" ht="15" customHeight="1">
      <c r="A176" s="144"/>
      <c r="B176" s="141"/>
      <c r="C176" s="42" t="s">
        <v>128</v>
      </c>
      <c r="D176" s="18" t="s">
        <v>116</v>
      </c>
      <c r="E176" s="18"/>
      <c r="F176" s="43" t="s">
        <v>117</v>
      </c>
      <c r="G176" s="18" t="s">
        <v>129</v>
      </c>
    </row>
    <row r="177" spans="1:7" ht="15" customHeight="1">
      <c r="A177" s="144"/>
      <c r="B177" s="141"/>
      <c r="C177" s="42" t="s">
        <v>130</v>
      </c>
      <c r="D177" s="18"/>
      <c r="E177" s="18" t="s">
        <v>116</v>
      </c>
      <c r="F177" s="43" t="s">
        <v>117</v>
      </c>
      <c r="G177" s="18" t="s">
        <v>131</v>
      </c>
    </row>
    <row r="178" spans="1:7" ht="15" customHeight="1">
      <c r="A178" s="144"/>
      <c r="B178" s="141"/>
      <c r="C178" s="42" t="s">
        <v>132</v>
      </c>
      <c r="D178" s="18"/>
      <c r="E178" s="18" t="s">
        <v>116</v>
      </c>
      <c r="F178" s="43" t="s">
        <v>117</v>
      </c>
      <c r="G178" s="18" t="s">
        <v>131</v>
      </c>
    </row>
    <row r="179" spans="1:7" ht="15" customHeight="1">
      <c r="A179" s="144"/>
      <c r="B179" s="142"/>
      <c r="C179" s="42" t="s">
        <v>133</v>
      </c>
      <c r="D179" s="18" t="s">
        <v>116</v>
      </c>
      <c r="E179" s="18"/>
      <c r="F179" s="43" t="s">
        <v>117</v>
      </c>
      <c r="G179" s="18" t="s">
        <v>134</v>
      </c>
    </row>
    <row r="180" spans="1:7" ht="15" customHeight="1">
      <c r="A180" s="144"/>
      <c r="B180" s="140" t="s">
        <v>75</v>
      </c>
      <c r="C180" s="42" t="s">
        <v>35</v>
      </c>
      <c r="D180" s="18" t="s">
        <v>116</v>
      </c>
      <c r="E180" s="18"/>
      <c r="F180" s="43" t="s">
        <v>117</v>
      </c>
      <c r="G180" s="18" t="s">
        <v>118</v>
      </c>
    </row>
    <row r="181" spans="1:7" ht="15" customHeight="1">
      <c r="A181" s="144"/>
      <c r="B181" s="141"/>
      <c r="C181" s="42" t="s">
        <v>19</v>
      </c>
      <c r="D181" s="18" t="s">
        <v>116</v>
      </c>
      <c r="E181" s="18"/>
      <c r="F181" s="43" t="s">
        <v>117</v>
      </c>
      <c r="G181" s="18" t="s">
        <v>120</v>
      </c>
    </row>
    <row r="182" spans="1:7" ht="15" customHeight="1">
      <c r="A182" s="144"/>
      <c r="B182" s="141"/>
      <c r="C182" s="42" t="s">
        <v>37</v>
      </c>
      <c r="D182" s="18" t="s">
        <v>116</v>
      </c>
      <c r="E182" s="18"/>
      <c r="F182" s="43" t="s">
        <v>117</v>
      </c>
      <c r="G182" s="18" t="s">
        <v>121</v>
      </c>
    </row>
    <row r="183" spans="1:7" ht="15" customHeight="1">
      <c r="A183" s="144"/>
      <c r="B183" s="141"/>
      <c r="C183" s="42" t="s">
        <v>36</v>
      </c>
      <c r="D183" s="18" t="s">
        <v>116</v>
      </c>
      <c r="E183" s="18"/>
      <c r="F183" s="43" t="s">
        <v>117</v>
      </c>
      <c r="G183" s="18" t="s">
        <v>122</v>
      </c>
    </row>
    <row r="184" spans="1:7" ht="15" customHeight="1">
      <c r="A184" s="144"/>
      <c r="B184" s="141"/>
      <c r="C184" s="42" t="s">
        <v>123</v>
      </c>
      <c r="D184" s="18"/>
      <c r="E184" s="18" t="s">
        <v>116</v>
      </c>
      <c r="F184" s="43" t="s">
        <v>117</v>
      </c>
      <c r="G184" s="18" t="s">
        <v>124</v>
      </c>
    </row>
    <row r="185" spans="1:7" ht="15" customHeight="1">
      <c r="A185" s="144"/>
      <c r="B185" s="141"/>
      <c r="C185" s="42" t="s">
        <v>125</v>
      </c>
      <c r="D185" s="18" t="s">
        <v>116</v>
      </c>
      <c r="E185" s="18"/>
      <c r="F185" s="43" t="s">
        <v>117</v>
      </c>
      <c r="G185" s="18" t="s">
        <v>126</v>
      </c>
    </row>
    <row r="186" spans="1:7" ht="15" customHeight="1">
      <c r="A186" s="144"/>
      <c r="B186" s="141"/>
      <c r="C186" s="42" t="s">
        <v>135</v>
      </c>
      <c r="D186" s="18" t="s">
        <v>116</v>
      </c>
      <c r="E186" s="18"/>
      <c r="F186" s="43" t="s">
        <v>116</v>
      </c>
      <c r="G186" s="18" t="s">
        <v>126</v>
      </c>
    </row>
    <row r="187" spans="1:7" ht="15" customHeight="1">
      <c r="A187" s="144"/>
      <c r="B187" s="141"/>
      <c r="C187" s="42" t="s">
        <v>128</v>
      </c>
      <c r="D187" s="18" t="s">
        <v>116</v>
      </c>
      <c r="E187" s="18"/>
      <c r="F187" s="43" t="s">
        <v>117</v>
      </c>
      <c r="G187" s="18" t="s">
        <v>129</v>
      </c>
    </row>
    <row r="188" spans="1:7" ht="15" customHeight="1">
      <c r="A188" s="144"/>
      <c r="B188" s="141"/>
      <c r="C188" s="42" t="s">
        <v>130</v>
      </c>
      <c r="D188" s="18"/>
      <c r="E188" s="18" t="s">
        <v>116</v>
      </c>
      <c r="F188" s="43" t="s">
        <v>117</v>
      </c>
      <c r="G188" s="18" t="s">
        <v>131</v>
      </c>
    </row>
    <row r="189" spans="1:7" ht="15" customHeight="1">
      <c r="A189" s="144"/>
      <c r="B189" s="141"/>
      <c r="C189" s="42" t="s">
        <v>132</v>
      </c>
      <c r="D189" s="18"/>
      <c r="E189" s="18" t="s">
        <v>116</v>
      </c>
      <c r="F189" s="43" t="s">
        <v>117</v>
      </c>
      <c r="G189" s="18" t="s">
        <v>131</v>
      </c>
    </row>
    <row r="190" spans="1:7" ht="15" customHeight="1">
      <c r="A190" s="144"/>
      <c r="B190" s="142"/>
      <c r="C190" s="42" t="s">
        <v>133</v>
      </c>
      <c r="D190" s="18" t="s">
        <v>116</v>
      </c>
      <c r="E190" s="18"/>
      <c r="F190" s="43" t="s">
        <v>117</v>
      </c>
      <c r="G190" s="18" t="s">
        <v>134</v>
      </c>
    </row>
    <row r="191" spans="1:7" ht="15" customHeight="1">
      <c r="A191" s="144"/>
      <c r="B191" s="140" t="s">
        <v>136</v>
      </c>
      <c r="C191" s="42" t="s">
        <v>35</v>
      </c>
      <c r="D191" s="18" t="s">
        <v>116</v>
      </c>
      <c r="E191" s="18"/>
      <c r="F191" s="43" t="s">
        <v>117</v>
      </c>
      <c r="G191" s="18" t="s">
        <v>118</v>
      </c>
    </row>
    <row r="192" spans="1:7" ht="15" customHeight="1">
      <c r="A192" s="144"/>
      <c r="B192" s="141"/>
      <c r="C192" s="42" t="s">
        <v>19</v>
      </c>
      <c r="D192" s="18" t="s">
        <v>116</v>
      </c>
      <c r="E192" s="18"/>
      <c r="F192" s="43" t="s">
        <v>117</v>
      </c>
      <c r="G192" s="18" t="s">
        <v>120</v>
      </c>
    </row>
    <row r="193" spans="1:7" ht="15" customHeight="1">
      <c r="A193" s="144"/>
      <c r="B193" s="141"/>
      <c r="C193" s="42" t="s">
        <v>37</v>
      </c>
      <c r="D193" s="18" t="s">
        <v>116</v>
      </c>
      <c r="E193" s="18"/>
      <c r="F193" s="43" t="s">
        <v>117</v>
      </c>
      <c r="G193" s="18" t="s">
        <v>121</v>
      </c>
    </row>
    <row r="194" spans="1:7" ht="15" customHeight="1">
      <c r="A194" s="144"/>
      <c r="B194" s="141"/>
      <c r="C194" s="42" t="s">
        <v>22</v>
      </c>
      <c r="D194" s="18"/>
      <c r="E194" s="18" t="s">
        <v>116</v>
      </c>
      <c r="F194" s="43" t="s">
        <v>117</v>
      </c>
      <c r="G194" s="18" t="s">
        <v>118</v>
      </c>
    </row>
    <row r="195" spans="1:7" ht="15" customHeight="1">
      <c r="A195" s="144"/>
      <c r="B195" s="141"/>
      <c r="C195" s="42" t="s">
        <v>123</v>
      </c>
      <c r="D195" s="18"/>
      <c r="E195" s="18" t="s">
        <v>116</v>
      </c>
      <c r="F195" s="43" t="s">
        <v>117</v>
      </c>
      <c r="G195" s="18" t="s">
        <v>124</v>
      </c>
    </row>
    <row r="196" spans="1:7" ht="15" customHeight="1">
      <c r="A196" s="144"/>
      <c r="B196" s="141"/>
      <c r="C196" s="42" t="s">
        <v>125</v>
      </c>
      <c r="D196" s="18" t="s">
        <v>116</v>
      </c>
      <c r="E196" s="18"/>
      <c r="F196" s="43" t="s">
        <v>117</v>
      </c>
      <c r="G196" s="18" t="s">
        <v>126</v>
      </c>
    </row>
    <row r="197" spans="1:7" ht="15" customHeight="1">
      <c r="A197" s="144"/>
      <c r="B197" s="141"/>
      <c r="C197" s="42" t="s">
        <v>135</v>
      </c>
      <c r="D197" s="18" t="s">
        <v>116</v>
      </c>
      <c r="E197" s="18"/>
      <c r="F197" s="43" t="s">
        <v>116</v>
      </c>
      <c r="G197" s="18" t="s">
        <v>126</v>
      </c>
    </row>
    <row r="198" spans="1:7" ht="15" customHeight="1">
      <c r="A198" s="144"/>
      <c r="B198" s="141"/>
      <c r="C198" s="42" t="s">
        <v>128</v>
      </c>
      <c r="D198" s="18" t="s">
        <v>116</v>
      </c>
      <c r="E198" s="18"/>
      <c r="F198" s="43" t="s">
        <v>117</v>
      </c>
      <c r="G198" s="18" t="s">
        <v>129</v>
      </c>
    </row>
    <row r="199" spans="1:7" ht="15" customHeight="1">
      <c r="A199" s="144"/>
      <c r="B199" s="141"/>
      <c r="C199" s="42" t="s">
        <v>130</v>
      </c>
      <c r="D199" s="18"/>
      <c r="E199" s="18" t="s">
        <v>116</v>
      </c>
      <c r="F199" s="43" t="s">
        <v>117</v>
      </c>
      <c r="G199" s="18" t="s">
        <v>131</v>
      </c>
    </row>
    <row r="200" spans="1:7" ht="15" customHeight="1">
      <c r="A200" s="144"/>
      <c r="B200" s="142"/>
      <c r="C200" s="42" t="s">
        <v>132</v>
      </c>
      <c r="D200" s="18"/>
      <c r="E200" s="18" t="s">
        <v>116</v>
      </c>
      <c r="F200" s="43" t="s">
        <v>117</v>
      </c>
      <c r="G200" s="18" t="s">
        <v>131</v>
      </c>
    </row>
    <row r="201" spans="1:7" ht="15" customHeight="1">
      <c r="A201" s="144"/>
      <c r="B201" s="140" t="s">
        <v>90</v>
      </c>
      <c r="C201" s="42" t="s">
        <v>35</v>
      </c>
      <c r="D201" s="18" t="s">
        <v>116</v>
      </c>
      <c r="E201" s="18"/>
      <c r="F201" s="43" t="s">
        <v>117</v>
      </c>
      <c r="G201" s="18" t="s">
        <v>118</v>
      </c>
    </row>
    <row r="202" spans="1:7" ht="15" customHeight="1">
      <c r="A202" s="144"/>
      <c r="B202" s="141"/>
      <c r="C202" s="42" t="s">
        <v>19</v>
      </c>
      <c r="D202" s="18" t="s">
        <v>116</v>
      </c>
      <c r="E202" s="18"/>
      <c r="F202" s="43" t="s">
        <v>117</v>
      </c>
      <c r="G202" s="18" t="s">
        <v>120</v>
      </c>
    </row>
    <row r="203" spans="1:7" ht="15" customHeight="1">
      <c r="A203" s="144"/>
      <c r="B203" s="141"/>
      <c r="C203" s="42" t="s">
        <v>37</v>
      </c>
      <c r="D203" s="18" t="s">
        <v>116</v>
      </c>
      <c r="E203" s="18"/>
      <c r="F203" s="43" t="s">
        <v>117</v>
      </c>
      <c r="G203" s="18" t="s">
        <v>121</v>
      </c>
    </row>
    <row r="204" spans="1:7" ht="15" customHeight="1">
      <c r="A204" s="144"/>
      <c r="B204" s="141"/>
      <c r="C204" s="42" t="s">
        <v>36</v>
      </c>
      <c r="D204" s="18" t="s">
        <v>116</v>
      </c>
      <c r="E204" s="18"/>
      <c r="F204" s="43" t="s">
        <v>117</v>
      </c>
      <c r="G204" s="18" t="s">
        <v>122</v>
      </c>
    </row>
    <row r="205" spans="1:7" ht="15" customHeight="1">
      <c r="A205" s="144"/>
      <c r="B205" s="141"/>
      <c r="C205" s="42" t="s">
        <v>22</v>
      </c>
      <c r="D205" s="18"/>
      <c r="E205" s="18" t="s">
        <v>116</v>
      </c>
      <c r="F205" s="43" t="s">
        <v>117</v>
      </c>
      <c r="G205" s="18" t="s">
        <v>118</v>
      </c>
    </row>
    <row r="206" spans="1:7" ht="15" customHeight="1">
      <c r="A206" s="144"/>
      <c r="B206" s="141"/>
      <c r="C206" s="42" t="s">
        <v>123</v>
      </c>
      <c r="D206" s="18"/>
      <c r="E206" s="18" t="s">
        <v>116</v>
      </c>
      <c r="F206" s="43" t="s">
        <v>117</v>
      </c>
      <c r="G206" s="18" t="s">
        <v>124</v>
      </c>
    </row>
    <row r="207" spans="1:7" ht="15" customHeight="1">
      <c r="A207" s="144"/>
      <c r="B207" s="141"/>
      <c r="C207" s="42" t="s">
        <v>125</v>
      </c>
      <c r="D207" s="18" t="s">
        <v>116</v>
      </c>
      <c r="E207" s="18"/>
      <c r="F207" s="43" t="s">
        <v>117</v>
      </c>
      <c r="G207" s="18" t="s">
        <v>126</v>
      </c>
    </row>
    <row r="208" spans="1:7" ht="15" customHeight="1">
      <c r="A208" s="144"/>
      <c r="B208" s="141"/>
      <c r="C208" s="42" t="s">
        <v>135</v>
      </c>
      <c r="D208" s="18" t="s">
        <v>116</v>
      </c>
      <c r="E208" s="18"/>
      <c r="F208" s="43" t="s">
        <v>116</v>
      </c>
      <c r="G208" s="18" t="s">
        <v>126</v>
      </c>
    </row>
    <row r="209" spans="1:7" ht="15" customHeight="1">
      <c r="A209" s="144"/>
      <c r="B209" s="141"/>
      <c r="C209" s="42" t="s">
        <v>128</v>
      </c>
      <c r="D209" s="18" t="s">
        <v>116</v>
      </c>
      <c r="E209" s="18"/>
      <c r="F209" s="43" t="s">
        <v>117</v>
      </c>
      <c r="G209" s="18" t="s">
        <v>129</v>
      </c>
    </row>
    <row r="210" spans="1:7" ht="15" customHeight="1">
      <c r="A210" s="144"/>
      <c r="B210" s="141"/>
      <c r="C210" s="42" t="s">
        <v>130</v>
      </c>
      <c r="D210" s="18"/>
      <c r="E210" s="18" t="s">
        <v>116</v>
      </c>
      <c r="F210" s="43" t="s">
        <v>117</v>
      </c>
      <c r="G210" s="18" t="s">
        <v>131</v>
      </c>
    </row>
    <row r="211" spans="1:7" ht="15" customHeight="1">
      <c r="A211" s="145"/>
      <c r="B211" s="142"/>
      <c r="C211" s="42" t="s">
        <v>132</v>
      </c>
      <c r="D211" s="18"/>
      <c r="E211" s="18" t="s">
        <v>116</v>
      </c>
      <c r="F211" s="43" t="s">
        <v>117</v>
      </c>
      <c r="G211" s="18" t="s">
        <v>131</v>
      </c>
    </row>
    <row r="212" spans="1:7" ht="15" customHeight="1">
      <c r="A212" s="127">
        <v>7</v>
      </c>
      <c r="B212" s="140" t="s">
        <v>91</v>
      </c>
      <c r="C212" s="42" t="s">
        <v>19</v>
      </c>
      <c r="D212" s="18" t="s">
        <v>116</v>
      </c>
      <c r="E212" s="18"/>
      <c r="F212" s="43" t="s">
        <v>117</v>
      </c>
      <c r="G212" s="18" t="s">
        <v>120</v>
      </c>
    </row>
    <row r="213" spans="1:7" ht="15" customHeight="1">
      <c r="A213" s="128"/>
      <c r="B213" s="141"/>
      <c r="C213" s="42" t="s">
        <v>37</v>
      </c>
      <c r="D213" s="18" t="s">
        <v>116</v>
      </c>
      <c r="E213" s="18"/>
      <c r="F213" s="43" t="s">
        <v>117</v>
      </c>
      <c r="G213" s="18" t="s">
        <v>121</v>
      </c>
    </row>
    <row r="214" spans="1:7" ht="15" customHeight="1">
      <c r="A214" s="128"/>
      <c r="B214" s="141"/>
      <c r="C214" s="42" t="s">
        <v>123</v>
      </c>
      <c r="D214" s="18"/>
      <c r="E214" s="18" t="s">
        <v>116</v>
      </c>
      <c r="F214" s="43" t="s">
        <v>117</v>
      </c>
      <c r="G214" s="18" t="s">
        <v>124</v>
      </c>
    </row>
    <row r="215" spans="1:7" ht="15" customHeight="1">
      <c r="A215" s="128"/>
      <c r="B215" s="141"/>
      <c r="C215" s="42" t="s">
        <v>125</v>
      </c>
      <c r="D215" s="18" t="s">
        <v>116</v>
      </c>
      <c r="E215" s="18"/>
      <c r="F215" s="43" t="s">
        <v>117</v>
      </c>
      <c r="G215" s="18" t="s">
        <v>126</v>
      </c>
    </row>
    <row r="216" spans="1:7" ht="15" customHeight="1">
      <c r="A216" s="128"/>
      <c r="B216" s="141"/>
      <c r="C216" s="42" t="s">
        <v>135</v>
      </c>
      <c r="D216" s="18" t="s">
        <v>116</v>
      </c>
      <c r="E216" s="18"/>
      <c r="F216" s="43" t="s">
        <v>116</v>
      </c>
      <c r="G216" s="18" t="s">
        <v>126</v>
      </c>
    </row>
    <row r="217" spans="1:7" ht="15" customHeight="1">
      <c r="A217" s="128"/>
      <c r="B217" s="141"/>
      <c r="C217" s="42" t="s">
        <v>128</v>
      </c>
      <c r="D217" s="18" t="s">
        <v>116</v>
      </c>
      <c r="E217" s="18"/>
      <c r="F217" s="43" t="s">
        <v>117</v>
      </c>
      <c r="G217" s="18" t="s">
        <v>129</v>
      </c>
    </row>
    <row r="218" spans="1:7" ht="15" customHeight="1">
      <c r="A218" s="128"/>
      <c r="B218" s="141"/>
      <c r="C218" s="42" t="s">
        <v>130</v>
      </c>
      <c r="D218" s="18"/>
      <c r="E218" s="18" t="s">
        <v>116</v>
      </c>
      <c r="F218" s="43" t="s">
        <v>117</v>
      </c>
      <c r="G218" s="18" t="s">
        <v>131</v>
      </c>
    </row>
    <row r="219" spans="1:7" ht="15" customHeight="1">
      <c r="A219" s="128"/>
      <c r="B219" s="141"/>
      <c r="C219" s="42" t="s">
        <v>132</v>
      </c>
      <c r="D219" s="18"/>
      <c r="E219" s="18" t="s">
        <v>116</v>
      </c>
      <c r="F219" s="43" t="s">
        <v>117</v>
      </c>
      <c r="G219" s="18" t="s">
        <v>131</v>
      </c>
    </row>
    <row r="220" spans="1:7" ht="15" customHeight="1">
      <c r="A220" s="128"/>
      <c r="B220" s="142"/>
      <c r="C220" s="42" t="s">
        <v>133</v>
      </c>
      <c r="D220" s="18" t="s">
        <v>116</v>
      </c>
      <c r="E220" s="18"/>
      <c r="F220" s="43" t="s">
        <v>117</v>
      </c>
      <c r="G220" s="18" t="s">
        <v>134</v>
      </c>
    </row>
    <row r="221" spans="1:7" ht="15" customHeight="1">
      <c r="A221" s="128"/>
      <c r="B221" s="140" t="s">
        <v>77</v>
      </c>
      <c r="C221" s="42" t="s">
        <v>19</v>
      </c>
      <c r="D221" s="18" t="s">
        <v>116</v>
      </c>
      <c r="E221" s="18"/>
      <c r="F221" s="43" t="s">
        <v>117</v>
      </c>
      <c r="G221" s="18" t="s">
        <v>120</v>
      </c>
    </row>
    <row r="222" spans="1:7" ht="15" customHeight="1">
      <c r="A222" s="128"/>
      <c r="B222" s="141"/>
      <c r="C222" s="42" t="s">
        <v>37</v>
      </c>
      <c r="D222" s="18" t="s">
        <v>116</v>
      </c>
      <c r="E222" s="18"/>
      <c r="F222" s="43" t="s">
        <v>117</v>
      </c>
      <c r="G222" s="18" t="s">
        <v>121</v>
      </c>
    </row>
    <row r="223" spans="1:7" ht="15" customHeight="1">
      <c r="A223" s="128"/>
      <c r="B223" s="141"/>
      <c r="C223" s="42" t="s">
        <v>123</v>
      </c>
      <c r="D223" s="18"/>
      <c r="E223" s="18" t="s">
        <v>116</v>
      </c>
      <c r="F223" s="43" t="s">
        <v>117</v>
      </c>
      <c r="G223" s="18" t="s">
        <v>124</v>
      </c>
    </row>
    <row r="224" spans="1:7" ht="15" customHeight="1">
      <c r="A224" s="128"/>
      <c r="B224" s="141"/>
      <c r="C224" s="42" t="s">
        <v>125</v>
      </c>
      <c r="D224" s="18" t="s">
        <v>116</v>
      </c>
      <c r="E224" s="18"/>
      <c r="F224" s="43" t="s">
        <v>117</v>
      </c>
      <c r="G224" s="18" t="s">
        <v>126</v>
      </c>
    </row>
    <row r="225" spans="1:7" ht="15" customHeight="1">
      <c r="A225" s="128"/>
      <c r="B225" s="141"/>
      <c r="C225" s="42" t="s">
        <v>135</v>
      </c>
      <c r="D225" s="18" t="s">
        <v>116</v>
      </c>
      <c r="E225" s="18"/>
      <c r="F225" s="43" t="s">
        <v>116</v>
      </c>
      <c r="G225" s="18" t="s">
        <v>126</v>
      </c>
    </row>
    <row r="226" spans="1:7" ht="15" customHeight="1">
      <c r="A226" s="128"/>
      <c r="B226" s="141"/>
      <c r="C226" s="42" t="s">
        <v>128</v>
      </c>
      <c r="D226" s="18" t="s">
        <v>116</v>
      </c>
      <c r="E226" s="18"/>
      <c r="F226" s="43" t="s">
        <v>117</v>
      </c>
      <c r="G226" s="18" t="s">
        <v>129</v>
      </c>
    </row>
    <row r="227" spans="1:7" ht="15" customHeight="1">
      <c r="A227" s="128"/>
      <c r="B227" s="141"/>
      <c r="C227" s="42" t="s">
        <v>130</v>
      </c>
      <c r="D227" s="18"/>
      <c r="E227" s="18" t="s">
        <v>116</v>
      </c>
      <c r="F227" s="43" t="s">
        <v>117</v>
      </c>
      <c r="G227" s="18" t="s">
        <v>131</v>
      </c>
    </row>
    <row r="228" spans="1:7" ht="15" customHeight="1">
      <c r="A228" s="128"/>
      <c r="B228" s="142"/>
      <c r="C228" s="42" t="s">
        <v>132</v>
      </c>
      <c r="D228" s="18"/>
      <c r="E228" s="18" t="s">
        <v>116</v>
      </c>
      <c r="F228" s="43" t="s">
        <v>117</v>
      </c>
      <c r="G228" s="18" t="s">
        <v>131</v>
      </c>
    </row>
    <row r="229" spans="1:7" ht="15" customHeight="1">
      <c r="A229" s="128"/>
      <c r="B229" s="140" t="s">
        <v>92</v>
      </c>
      <c r="C229" s="42" t="s">
        <v>19</v>
      </c>
      <c r="D229" s="18" t="s">
        <v>116</v>
      </c>
      <c r="E229" s="18"/>
      <c r="F229" s="43" t="s">
        <v>117</v>
      </c>
      <c r="G229" s="18" t="s">
        <v>120</v>
      </c>
    </row>
    <row r="230" spans="1:7" ht="15" customHeight="1">
      <c r="A230" s="128"/>
      <c r="B230" s="141"/>
      <c r="C230" s="42" t="s">
        <v>37</v>
      </c>
      <c r="D230" s="18" t="s">
        <v>116</v>
      </c>
      <c r="E230" s="18"/>
      <c r="F230" s="43" t="s">
        <v>117</v>
      </c>
      <c r="G230" s="18" t="s">
        <v>121</v>
      </c>
    </row>
    <row r="231" spans="1:7" ht="15" customHeight="1">
      <c r="A231" s="128"/>
      <c r="B231" s="141"/>
      <c r="C231" s="42" t="s">
        <v>36</v>
      </c>
      <c r="D231" s="18" t="s">
        <v>116</v>
      </c>
      <c r="E231" s="18"/>
      <c r="F231" s="43" t="s">
        <v>117</v>
      </c>
      <c r="G231" s="18" t="s">
        <v>122</v>
      </c>
    </row>
    <row r="232" spans="1:7" ht="15" customHeight="1">
      <c r="A232" s="128"/>
      <c r="B232" s="141"/>
      <c r="C232" s="42" t="s">
        <v>123</v>
      </c>
      <c r="D232" s="18"/>
      <c r="E232" s="18" t="s">
        <v>116</v>
      </c>
      <c r="F232" s="43" t="s">
        <v>117</v>
      </c>
      <c r="G232" s="18" t="s">
        <v>124</v>
      </c>
    </row>
    <row r="233" spans="1:7" ht="15" customHeight="1">
      <c r="A233" s="128"/>
      <c r="B233" s="141"/>
      <c r="C233" s="42" t="s">
        <v>128</v>
      </c>
      <c r="D233" s="18" t="s">
        <v>116</v>
      </c>
      <c r="E233" s="18"/>
      <c r="F233" s="43" t="s">
        <v>117</v>
      </c>
      <c r="G233" s="18" t="s">
        <v>129</v>
      </c>
    </row>
    <row r="234" spans="1:7" ht="15" customHeight="1">
      <c r="A234" s="128"/>
      <c r="B234" s="141"/>
      <c r="C234" s="42" t="s">
        <v>130</v>
      </c>
      <c r="D234" s="18"/>
      <c r="E234" s="18" t="s">
        <v>116</v>
      </c>
      <c r="F234" s="43" t="s">
        <v>117</v>
      </c>
      <c r="G234" s="18" t="s">
        <v>131</v>
      </c>
    </row>
    <row r="235" spans="1:7" ht="15" customHeight="1">
      <c r="A235" s="128"/>
      <c r="B235" s="141"/>
      <c r="C235" s="42" t="s">
        <v>132</v>
      </c>
      <c r="D235" s="18"/>
      <c r="E235" s="18" t="s">
        <v>116</v>
      </c>
      <c r="F235" s="43" t="s">
        <v>117</v>
      </c>
      <c r="G235" s="18" t="s">
        <v>131</v>
      </c>
    </row>
    <row r="236" spans="1:7" ht="15" customHeight="1">
      <c r="A236" s="128"/>
      <c r="B236" s="142"/>
      <c r="C236" s="42" t="s">
        <v>133</v>
      </c>
      <c r="D236" s="18" t="s">
        <v>116</v>
      </c>
      <c r="E236" s="18"/>
      <c r="F236" s="43" t="s">
        <v>117</v>
      </c>
      <c r="G236" s="18" t="s">
        <v>134</v>
      </c>
    </row>
    <row r="237" spans="1:7" ht="15" customHeight="1">
      <c r="A237" s="128"/>
      <c r="B237" s="140" t="s">
        <v>137</v>
      </c>
      <c r="C237" s="42" t="s">
        <v>35</v>
      </c>
      <c r="D237" s="18" t="s">
        <v>116</v>
      </c>
      <c r="E237" s="18"/>
      <c r="F237" s="43" t="s">
        <v>117</v>
      </c>
      <c r="G237" s="18" t="s">
        <v>118</v>
      </c>
    </row>
    <row r="238" spans="1:7" ht="15" customHeight="1">
      <c r="A238" s="128"/>
      <c r="B238" s="141"/>
      <c r="C238" s="42" t="s">
        <v>19</v>
      </c>
      <c r="D238" s="18" t="s">
        <v>116</v>
      </c>
      <c r="E238" s="18"/>
      <c r="F238" s="43" t="s">
        <v>117</v>
      </c>
      <c r="G238" s="18" t="s">
        <v>120</v>
      </c>
    </row>
    <row r="239" spans="1:7" ht="15" customHeight="1">
      <c r="A239" s="128"/>
      <c r="B239" s="141"/>
      <c r="C239" s="42" t="s">
        <v>37</v>
      </c>
      <c r="D239" s="18" t="s">
        <v>116</v>
      </c>
      <c r="E239" s="18"/>
      <c r="F239" s="43" t="s">
        <v>117</v>
      </c>
      <c r="G239" s="18" t="s">
        <v>121</v>
      </c>
    </row>
    <row r="240" spans="1:7" ht="15" customHeight="1">
      <c r="A240" s="128"/>
      <c r="B240" s="141"/>
      <c r="C240" s="42" t="s">
        <v>22</v>
      </c>
      <c r="D240" s="18"/>
      <c r="E240" s="18" t="s">
        <v>116</v>
      </c>
      <c r="F240" s="43" t="s">
        <v>117</v>
      </c>
      <c r="G240" s="18" t="s">
        <v>118</v>
      </c>
    </row>
    <row r="241" spans="1:7" ht="15" customHeight="1">
      <c r="A241" s="128"/>
      <c r="B241" s="141"/>
      <c r="C241" s="42" t="s">
        <v>123</v>
      </c>
      <c r="D241" s="18"/>
      <c r="E241" s="18" t="s">
        <v>116</v>
      </c>
      <c r="F241" s="43" t="s">
        <v>117</v>
      </c>
      <c r="G241" s="18" t="s">
        <v>124</v>
      </c>
    </row>
    <row r="242" spans="1:7" ht="15" customHeight="1">
      <c r="A242" s="128"/>
      <c r="B242" s="141"/>
      <c r="C242" s="42" t="s">
        <v>125</v>
      </c>
      <c r="D242" s="18" t="s">
        <v>116</v>
      </c>
      <c r="E242" s="18"/>
      <c r="F242" s="43" t="s">
        <v>117</v>
      </c>
      <c r="G242" s="18" t="s">
        <v>126</v>
      </c>
    </row>
    <row r="243" spans="1:7" ht="15" customHeight="1">
      <c r="A243" s="128"/>
      <c r="B243" s="141"/>
      <c r="C243" s="42" t="s">
        <v>135</v>
      </c>
      <c r="D243" s="18" t="s">
        <v>116</v>
      </c>
      <c r="E243" s="18"/>
      <c r="F243" s="43" t="s">
        <v>116</v>
      </c>
      <c r="G243" s="18" t="s">
        <v>126</v>
      </c>
    </row>
    <row r="244" spans="1:7" ht="15" customHeight="1">
      <c r="A244" s="128"/>
      <c r="B244" s="141"/>
      <c r="C244" s="42" t="s">
        <v>128</v>
      </c>
      <c r="D244" s="18" t="s">
        <v>116</v>
      </c>
      <c r="E244" s="18"/>
      <c r="F244" s="43" t="s">
        <v>117</v>
      </c>
      <c r="G244" s="18" t="s">
        <v>129</v>
      </c>
    </row>
    <row r="245" spans="1:7" ht="15" customHeight="1">
      <c r="A245" s="128"/>
      <c r="B245" s="141"/>
      <c r="C245" s="42" t="s">
        <v>130</v>
      </c>
      <c r="D245" s="18"/>
      <c r="E245" s="18" t="s">
        <v>116</v>
      </c>
      <c r="F245" s="43" t="s">
        <v>117</v>
      </c>
      <c r="G245" s="18" t="s">
        <v>131</v>
      </c>
    </row>
    <row r="246" spans="1:7" ht="15" customHeight="1">
      <c r="A246" s="128"/>
      <c r="B246" s="141"/>
      <c r="C246" s="42" t="s">
        <v>132</v>
      </c>
      <c r="D246" s="18"/>
      <c r="E246" s="18" t="s">
        <v>116</v>
      </c>
      <c r="F246" s="43" t="s">
        <v>117</v>
      </c>
      <c r="G246" s="18" t="s">
        <v>131</v>
      </c>
    </row>
    <row r="247" spans="1:7" ht="15" customHeight="1">
      <c r="A247" s="128"/>
      <c r="B247" s="133" t="s">
        <v>138</v>
      </c>
      <c r="C247" s="42" t="s">
        <v>35</v>
      </c>
      <c r="D247" s="18" t="s">
        <v>116</v>
      </c>
      <c r="E247" s="18"/>
      <c r="F247" s="43" t="s">
        <v>117</v>
      </c>
      <c r="G247" s="18" t="s">
        <v>118</v>
      </c>
    </row>
    <row r="248" spans="1:7" ht="15" customHeight="1">
      <c r="A248" s="128"/>
      <c r="B248" s="133"/>
      <c r="C248" s="42" t="s">
        <v>19</v>
      </c>
      <c r="D248" s="18" t="s">
        <v>116</v>
      </c>
      <c r="E248" s="18"/>
      <c r="F248" s="43" t="s">
        <v>117</v>
      </c>
      <c r="G248" s="18" t="s">
        <v>120</v>
      </c>
    </row>
    <row r="249" spans="1:7" ht="15" customHeight="1">
      <c r="A249" s="128"/>
      <c r="B249" s="133"/>
      <c r="C249" s="42" t="s">
        <v>37</v>
      </c>
      <c r="D249" s="18" t="s">
        <v>116</v>
      </c>
      <c r="E249" s="18"/>
      <c r="F249" s="43" t="s">
        <v>117</v>
      </c>
      <c r="G249" s="18" t="s">
        <v>121</v>
      </c>
    </row>
    <row r="250" spans="1:7" ht="15" customHeight="1">
      <c r="A250" s="128"/>
      <c r="B250" s="133"/>
      <c r="C250" s="42" t="s">
        <v>22</v>
      </c>
      <c r="D250" s="18"/>
      <c r="E250" s="18" t="s">
        <v>116</v>
      </c>
      <c r="F250" s="43" t="s">
        <v>117</v>
      </c>
      <c r="G250" s="18" t="s">
        <v>118</v>
      </c>
    </row>
    <row r="251" spans="1:7" ht="15" customHeight="1">
      <c r="A251" s="128"/>
      <c r="B251" s="133"/>
      <c r="C251" s="42" t="s">
        <v>123</v>
      </c>
      <c r="D251" s="18"/>
      <c r="E251" s="18" t="s">
        <v>116</v>
      </c>
      <c r="F251" s="43" t="s">
        <v>117</v>
      </c>
      <c r="G251" s="18" t="s">
        <v>124</v>
      </c>
    </row>
    <row r="252" spans="1:7" ht="15" customHeight="1">
      <c r="A252" s="128"/>
      <c r="B252" s="133"/>
      <c r="C252" s="42" t="s">
        <v>125</v>
      </c>
      <c r="D252" s="18" t="s">
        <v>116</v>
      </c>
      <c r="E252" s="18"/>
      <c r="F252" s="43" t="s">
        <v>117</v>
      </c>
      <c r="G252" s="18" t="s">
        <v>126</v>
      </c>
    </row>
    <row r="253" spans="1:7" ht="15" customHeight="1">
      <c r="A253" s="128"/>
      <c r="B253" s="133"/>
      <c r="C253" s="42" t="s">
        <v>135</v>
      </c>
      <c r="D253" s="18" t="s">
        <v>116</v>
      </c>
      <c r="E253" s="18"/>
      <c r="F253" s="43" t="s">
        <v>116</v>
      </c>
      <c r="G253" s="18" t="s">
        <v>126</v>
      </c>
    </row>
    <row r="254" spans="1:7" ht="15" customHeight="1">
      <c r="A254" s="128"/>
      <c r="B254" s="133"/>
      <c r="C254" s="42" t="s">
        <v>128</v>
      </c>
      <c r="D254" s="18" t="s">
        <v>116</v>
      </c>
      <c r="E254" s="18"/>
      <c r="F254" s="43" t="s">
        <v>117</v>
      </c>
      <c r="G254" s="18" t="s">
        <v>129</v>
      </c>
    </row>
    <row r="255" spans="1:7" ht="15" customHeight="1">
      <c r="A255" s="128"/>
      <c r="B255" s="133"/>
      <c r="C255" s="42" t="s">
        <v>130</v>
      </c>
      <c r="D255" s="18"/>
      <c r="E255" s="18" t="s">
        <v>116</v>
      </c>
      <c r="F255" s="43" t="s">
        <v>117</v>
      </c>
      <c r="G255" s="18" t="s">
        <v>131</v>
      </c>
    </row>
    <row r="256" spans="1:7" ht="15" customHeight="1">
      <c r="A256" s="129"/>
      <c r="B256" s="133"/>
      <c r="C256" s="42" t="s">
        <v>132</v>
      </c>
      <c r="D256" s="18"/>
      <c r="E256" s="18" t="s">
        <v>116</v>
      </c>
      <c r="F256" s="43" t="s">
        <v>117</v>
      </c>
      <c r="G256" s="18" t="s">
        <v>131</v>
      </c>
    </row>
    <row r="257" spans="1:7" ht="15" customHeight="1">
      <c r="A257" s="130">
        <v>8</v>
      </c>
      <c r="B257" s="133" t="s">
        <v>139</v>
      </c>
      <c r="C257" s="42" t="s">
        <v>19</v>
      </c>
      <c r="D257" s="18" t="s">
        <v>116</v>
      </c>
      <c r="E257" s="18"/>
      <c r="F257" s="43" t="s">
        <v>117</v>
      </c>
      <c r="G257" s="18" t="s">
        <v>120</v>
      </c>
    </row>
    <row r="258" spans="1:7" ht="15" customHeight="1">
      <c r="A258" s="131"/>
      <c r="B258" s="133"/>
      <c r="C258" s="42" t="s">
        <v>37</v>
      </c>
      <c r="D258" s="18" t="s">
        <v>116</v>
      </c>
      <c r="E258" s="18"/>
      <c r="F258" s="43" t="s">
        <v>117</v>
      </c>
      <c r="G258" s="18" t="s">
        <v>121</v>
      </c>
    </row>
    <row r="259" spans="1:7" ht="15" customHeight="1">
      <c r="A259" s="131"/>
      <c r="B259" s="133"/>
      <c r="C259" s="42" t="s">
        <v>36</v>
      </c>
      <c r="D259" s="18" t="s">
        <v>116</v>
      </c>
      <c r="E259" s="18"/>
      <c r="F259" s="43" t="s">
        <v>117</v>
      </c>
      <c r="G259" s="18" t="s">
        <v>122</v>
      </c>
    </row>
    <row r="260" spans="1:7" ht="15" customHeight="1">
      <c r="A260" s="131"/>
      <c r="B260" s="133"/>
      <c r="C260" s="42" t="s">
        <v>123</v>
      </c>
      <c r="D260" s="18"/>
      <c r="E260" s="18" t="s">
        <v>116</v>
      </c>
      <c r="F260" s="43" t="s">
        <v>117</v>
      </c>
      <c r="G260" s="18" t="s">
        <v>124</v>
      </c>
    </row>
    <row r="261" spans="1:7" ht="15" customHeight="1">
      <c r="A261" s="131"/>
      <c r="B261" s="133"/>
      <c r="C261" s="42" t="s">
        <v>125</v>
      </c>
      <c r="D261" s="18" t="s">
        <v>116</v>
      </c>
      <c r="E261" s="18"/>
      <c r="F261" s="43" t="s">
        <v>117</v>
      </c>
      <c r="G261" s="18" t="s">
        <v>126</v>
      </c>
    </row>
    <row r="262" spans="1:7" ht="15" customHeight="1">
      <c r="A262" s="131"/>
      <c r="B262" s="133"/>
      <c r="C262" s="42" t="s">
        <v>135</v>
      </c>
      <c r="D262" s="18" t="s">
        <v>116</v>
      </c>
      <c r="E262" s="18"/>
      <c r="F262" s="43" t="s">
        <v>116</v>
      </c>
      <c r="G262" s="18" t="s">
        <v>126</v>
      </c>
    </row>
    <row r="263" spans="1:7" ht="15" customHeight="1">
      <c r="A263" s="131"/>
      <c r="B263" s="133"/>
      <c r="C263" s="42" t="s">
        <v>128</v>
      </c>
      <c r="D263" s="18" t="s">
        <v>116</v>
      </c>
      <c r="E263" s="18"/>
      <c r="F263" s="43" t="s">
        <v>117</v>
      </c>
      <c r="G263" s="18" t="s">
        <v>129</v>
      </c>
    </row>
    <row r="264" spans="1:7" ht="15" customHeight="1">
      <c r="A264" s="131"/>
      <c r="B264" s="133"/>
      <c r="C264" s="42" t="s">
        <v>130</v>
      </c>
      <c r="D264" s="18"/>
      <c r="E264" s="18" t="s">
        <v>116</v>
      </c>
      <c r="F264" s="43" t="s">
        <v>117</v>
      </c>
      <c r="G264" s="18" t="s">
        <v>131</v>
      </c>
    </row>
    <row r="265" spans="1:7" ht="15" customHeight="1">
      <c r="A265" s="131"/>
      <c r="B265" s="133"/>
      <c r="C265" s="42" t="s">
        <v>132</v>
      </c>
      <c r="D265" s="18"/>
      <c r="E265" s="18" t="s">
        <v>116</v>
      </c>
      <c r="F265" s="43" t="s">
        <v>117</v>
      </c>
      <c r="G265" s="18" t="s">
        <v>131</v>
      </c>
    </row>
    <row r="266" spans="1:7" ht="15" customHeight="1">
      <c r="A266" s="131"/>
      <c r="B266" s="133"/>
      <c r="C266" s="42" t="s">
        <v>133</v>
      </c>
      <c r="D266" s="18" t="s">
        <v>116</v>
      </c>
      <c r="E266" s="18"/>
      <c r="F266" s="43" t="s">
        <v>117</v>
      </c>
      <c r="G266" s="18" t="s">
        <v>134</v>
      </c>
    </row>
    <row r="267" spans="1:7" ht="15" customHeight="1">
      <c r="A267" s="131"/>
      <c r="B267" s="133" t="s">
        <v>140</v>
      </c>
      <c r="C267" s="42" t="s">
        <v>19</v>
      </c>
      <c r="D267" s="18" t="s">
        <v>116</v>
      </c>
      <c r="E267" s="18"/>
      <c r="F267" s="43" t="s">
        <v>117</v>
      </c>
      <c r="G267" s="18" t="s">
        <v>120</v>
      </c>
    </row>
    <row r="268" spans="1:7" ht="15" customHeight="1">
      <c r="A268" s="131"/>
      <c r="B268" s="133"/>
      <c r="C268" s="42" t="s">
        <v>37</v>
      </c>
      <c r="D268" s="18" t="s">
        <v>116</v>
      </c>
      <c r="E268" s="18"/>
      <c r="F268" s="43" t="s">
        <v>117</v>
      </c>
      <c r="G268" s="18" t="s">
        <v>121</v>
      </c>
    </row>
    <row r="269" spans="1:7" ht="15" customHeight="1">
      <c r="A269" s="131"/>
      <c r="B269" s="133"/>
      <c r="C269" s="42" t="s">
        <v>123</v>
      </c>
      <c r="D269" s="18"/>
      <c r="E269" s="18" t="s">
        <v>116</v>
      </c>
      <c r="F269" s="43" t="s">
        <v>117</v>
      </c>
      <c r="G269" s="18" t="s">
        <v>124</v>
      </c>
    </row>
    <row r="270" spans="1:7" ht="15" customHeight="1">
      <c r="A270" s="131"/>
      <c r="B270" s="133"/>
      <c r="C270" s="42" t="s">
        <v>128</v>
      </c>
      <c r="D270" s="18" t="s">
        <v>116</v>
      </c>
      <c r="E270" s="18"/>
      <c r="F270" s="43" t="s">
        <v>117</v>
      </c>
      <c r="G270" s="18" t="s">
        <v>129</v>
      </c>
    </row>
    <row r="271" spans="1:7" ht="15" customHeight="1">
      <c r="A271" s="131"/>
      <c r="B271" s="133"/>
      <c r="C271" s="42" t="s">
        <v>130</v>
      </c>
      <c r="D271" s="18"/>
      <c r="E271" s="18" t="s">
        <v>116</v>
      </c>
      <c r="F271" s="43" t="s">
        <v>117</v>
      </c>
      <c r="G271" s="18" t="s">
        <v>131</v>
      </c>
    </row>
    <row r="272" spans="1:7" ht="15" customHeight="1">
      <c r="A272" s="131"/>
      <c r="B272" s="133"/>
      <c r="C272" s="42" t="s">
        <v>132</v>
      </c>
      <c r="D272" s="18"/>
      <c r="E272" s="18" t="s">
        <v>116</v>
      </c>
      <c r="F272" s="43" t="s">
        <v>117</v>
      </c>
      <c r="G272" s="18" t="s">
        <v>131</v>
      </c>
    </row>
    <row r="273" spans="1:8" ht="15" customHeight="1">
      <c r="A273" s="131"/>
      <c r="B273" s="133"/>
      <c r="C273" s="42" t="s">
        <v>133</v>
      </c>
      <c r="D273" s="18" t="s">
        <v>116</v>
      </c>
      <c r="E273" s="18"/>
      <c r="F273" s="43" t="s">
        <v>117</v>
      </c>
      <c r="G273" s="18" t="s">
        <v>134</v>
      </c>
    </row>
    <row r="274" spans="1:8" ht="15" customHeight="1">
      <c r="A274" s="131"/>
      <c r="B274" s="133" t="s">
        <v>82</v>
      </c>
      <c r="C274" s="42" t="s">
        <v>35</v>
      </c>
      <c r="D274" s="18" t="s">
        <v>116</v>
      </c>
      <c r="E274" s="18"/>
      <c r="F274" s="43" t="s">
        <v>117</v>
      </c>
      <c r="G274" s="18" t="s">
        <v>118</v>
      </c>
    </row>
    <row r="275" spans="1:8" ht="15" customHeight="1">
      <c r="A275" s="131"/>
      <c r="B275" s="133"/>
      <c r="C275" s="42" t="s">
        <v>19</v>
      </c>
      <c r="D275" s="18" t="s">
        <v>116</v>
      </c>
      <c r="E275" s="18"/>
      <c r="F275" s="43" t="s">
        <v>117</v>
      </c>
      <c r="G275" s="18" t="s">
        <v>120</v>
      </c>
    </row>
    <row r="276" spans="1:8" ht="15" customHeight="1">
      <c r="A276" s="131"/>
      <c r="B276" s="133"/>
      <c r="C276" s="42" t="s">
        <v>37</v>
      </c>
      <c r="D276" s="18" t="s">
        <v>116</v>
      </c>
      <c r="E276" s="18"/>
      <c r="F276" s="43" t="s">
        <v>117</v>
      </c>
      <c r="G276" s="18" t="s">
        <v>121</v>
      </c>
    </row>
    <row r="277" spans="1:8" ht="15" customHeight="1">
      <c r="A277" s="131"/>
      <c r="B277" s="133"/>
      <c r="C277" s="42" t="s">
        <v>22</v>
      </c>
      <c r="D277" s="18"/>
      <c r="E277" s="18" t="s">
        <v>116</v>
      </c>
      <c r="F277" s="43" t="s">
        <v>117</v>
      </c>
      <c r="G277" s="18" t="s">
        <v>118</v>
      </c>
    </row>
    <row r="278" spans="1:8" ht="15" customHeight="1">
      <c r="A278" s="131"/>
      <c r="B278" s="133"/>
      <c r="C278" s="42" t="s">
        <v>123</v>
      </c>
      <c r="D278" s="18"/>
      <c r="E278" s="18" t="s">
        <v>116</v>
      </c>
      <c r="F278" s="43" t="s">
        <v>117</v>
      </c>
      <c r="G278" s="18" t="s">
        <v>124</v>
      </c>
    </row>
    <row r="279" spans="1:8" ht="15" customHeight="1">
      <c r="A279" s="131"/>
      <c r="B279" s="133"/>
      <c r="C279" s="42" t="s">
        <v>125</v>
      </c>
      <c r="D279" s="18" t="s">
        <v>116</v>
      </c>
      <c r="E279" s="18"/>
      <c r="F279" s="43" t="s">
        <v>117</v>
      </c>
      <c r="G279" s="18" t="s">
        <v>126</v>
      </c>
    </row>
    <row r="280" spans="1:8" ht="15" customHeight="1">
      <c r="A280" s="131"/>
      <c r="B280" s="133"/>
      <c r="C280" s="42" t="s">
        <v>135</v>
      </c>
      <c r="D280" s="18" t="s">
        <v>116</v>
      </c>
      <c r="E280" s="18"/>
      <c r="F280" s="43" t="s">
        <v>116</v>
      </c>
      <c r="G280" s="18" t="s">
        <v>126</v>
      </c>
    </row>
    <row r="281" spans="1:8" ht="15" customHeight="1">
      <c r="A281" s="131"/>
      <c r="B281" s="133"/>
      <c r="C281" s="42" t="s">
        <v>128</v>
      </c>
      <c r="D281" s="18" t="s">
        <v>116</v>
      </c>
      <c r="E281" s="18"/>
      <c r="F281" s="43" t="s">
        <v>117</v>
      </c>
      <c r="G281" s="18" t="s">
        <v>129</v>
      </c>
    </row>
    <row r="282" spans="1:8" ht="15" customHeight="1">
      <c r="A282" s="131"/>
      <c r="B282" s="133"/>
      <c r="C282" s="42" t="s">
        <v>130</v>
      </c>
      <c r="D282" s="18"/>
      <c r="E282" s="18" t="s">
        <v>116</v>
      </c>
      <c r="F282" s="43" t="s">
        <v>117</v>
      </c>
      <c r="G282" s="18" t="s">
        <v>131</v>
      </c>
      <c r="H282" s="19"/>
    </row>
    <row r="283" spans="1:8" ht="15" customHeight="1">
      <c r="A283" s="131"/>
      <c r="B283" s="133"/>
      <c r="C283" s="42" t="s">
        <v>132</v>
      </c>
      <c r="D283" s="2"/>
      <c r="E283" s="18" t="s">
        <v>116</v>
      </c>
      <c r="F283" s="43" t="s">
        <v>117</v>
      </c>
      <c r="G283" s="18" t="s">
        <v>131</v>
      </c>
    </row>
    <row r="284" spans="1:8" ht="15" customHeight="1">
      <c r="A284" s="131"/>
      <c r="B284" s="140" t="s">
        <v>141</v>
      </c>
      <c r="C284" s="42" t="s">
        <v>35</v>
      </c>
      <c r="D284" s="18" t="s">
        <v>116</v>
      </c>
      <c r="E284" s="2"/>
      <c r="F284" s="43" t="s">
        <v>117</v>
      </c>
      <c r="G284" s="18" t="s">
        <v>118</v>
      </c>
    </row>
    <row r="285" spans="1:8" ht="15" customHeight="1">
      <c r="A285" s="131"/>
      <c r="B285" s="141"/>
      <c r="C285" s="42" t="s">
        <v>19</v>
      </c>
      <c r="D285" s="18" t="s">
        <v>116</v>
      </c>
      <c r="E285" s="2"/>
      <c r="F285" s="43" t="s">
        <v>117</v>
      </c>
      <c r="G285" s="18" t="s">
        <v>120</v>
      </c>
    </row>
    <row r="286" spans="1:8" ht="15" customHeight="1">
      <c r="A286" s="131"/>
      <c r="B286" s="141"/>
      <c r="C286" s="42" t="s">
        <v>37</v>
      </c>
      <c r="D286" s="18" t="s">
        <v>116</v>
      </c>
      <c r="E286" s="2"/>
      <c r="F286" s="43" t="s">
        <v>117</v>
      </c>
      <c r="G286" s="18" t="s">
        <v>121</v>
      </c>
      <c r="H286" s="18"/>
    </row>
    <row r="287" spans="1:8" ht="15" customHeight="1">
      <c r="A287" s="131"/>
      <c r="B287" s="141"/>
      <c r="C287" s="42" t="s">
        <v>22</v>
      </c>
      <c r="D287" s="2"/>
      <c r="E287" s="18" t="s">
        <v>116</v>
      </c>
      <c r="F287" s="43" t="s">
        <v>117</v>
      </c>
      <c r="G287" s="18" t="s">
        <v>118</v>
      </c>
      <c r="H287" s="18"/>
    </row>
    <row r="288" spans="1:8" ht="15" customHeight="1">
      <c r="A288" s="131"/>
      <c r="B288" s="141"/>
      <c r="C288" s="42" t="s">
        <v>123</v>
      </c>
      <c r="D288" s="2"/>
      <c r="E288" s="18" t="s">
        <v>116</v>
      </c>
      <c r="F288" s="43" t="s">
        <v>117</v>
      </c>
      <c r="G288" s="18" t="s">
        <v>124</v>
      </c>
      <c r="H288" s="18"/>
    </row>
    <row r="289" spans="1:8" ht="15" customHeight="1">
      <c r="A289" s="131"/>
      <c r="B289" s="141"/>
      <c r="C289" s="42" t="s">
        <v>125</v>
      </c>
      <c r="D289" s="18" t="s">
        <v>116</v>
      </c>
      <c r="E289" s="2"/>
      <c r="F289" s="43" t="s">
        <v>117</v>
      </c>
      <c r="G289" s="18" t="s">
        <v>126</v>
      </c>
      <c r="H289" s="18"/>
    </row>
    <row r="290" spans="1:8" ht="15" customHeight="1">
      <c r="A290" s="131"/>
      <c r="B290" s="141"/>
      <c r="C290" s="42" t="s">
        <v>135</v>
      </c>
      <c r="D290" s="18" t="s">
        <v>116</v>
      </c>
      <c r="E290" s="2"/>
      <c r="F290" s="43" t="s">
        <v>116</v>
      </c>
      <c r="G290" s="18" t="s">
        <v>126</v>
      </c>
      <c r="H290" s="18"/>
    </row>
    <row r="291" spans="1:8" ht="15" customHeight="1">
      <c r="A291" s="131"/>
      <c r="B291" s="141"/>
      <c r="C291" s="42" t="s">
        <v>128</v>
      </c>
      <c r="D291" s="18" t="s">
        <v>116</v>
      </c>
      <c r="E291" s="2"/>
      <c r="F291" s="43" t="s">
        <v>117</v>
      </c>
      <c r="G291" s="18" t="s">
        <v>129</v>
      </c>
      <c r="H291" s="18"/>
    </row>
    <row r="292" spans="1:8" ht="15" customHeight="1">
      <c r="A292" s="131"/>
      <c r="B292" s="141"/>
      <c r="C292" s="42" t="s">
        <v>130</v>
      </c>
      <c r="D292" s="2"/>
      <c r="E292" s="18" t="s">
        <v>116</v>
      </c>
      <c r="F292" s="43" t="s">
        <v>117</v>
      </c>
      <c r="G292" s="18" t="s">
        <v>131</v>
      </c>
      <c r="H292" s="18"/>
    </row>
    <row r="293" spans="1:8" ht="15" customHeight="1">
      <c r="A293" s="131"/>
      <c r="B293" s="142"/>
      <c r="C293" s="42" t="s">
        <v>132</v>
      </c>
      <c r="D293" s="2"/>
      <c r="E293" s="18" t="s">
        <v>116</v>
      </c>
      <c r="F293" s="43" t="s">
        <v>117</v>
      </c>
      <c r="G293" s="18" t="s">
        <v>131</v>
      </c>
      <c r="H293" s="18"/>
    </row>
    <row r="294" spans="1:8" ht="15" customHeight="1">
      <c r="A294" s="131"/>
      <c r="B294" s="140" t="s">
        <v>142</v>
      </c>
      <c r="C294" s="42" t="s">
        <v>35</v>
      </c>
      <c r="D294" s="18" t="s">
        <v>116</v>
      </c>
      <c r="E294" s="2"/>
      <c r="F294" s="43" t="s">
        <v>117</v>
      </c>
      <c r="G294" s="18" t="s">
        <v>118</v>
      </c>
      <c r="H294" s="18"/>
    </row>
    <row r="295" spans="1:8" ht="15" customHeight="1">
      <c r="A295" s="131"/>
      <c r="B295" s="141"/>
      <c r="C295" s="42" t="s">
        <v>19</v>
      </c>
      <c r="D295" s="18" t="s">
        <v>116</v>
      </c>
      <c r="E295" s="2"/>
      <c r="F295" s="43" t="s">
        <v>117</v>
      </c>
      <c r="G295" s="18" t="s">
        <v>120</v>
      </c>
      <c r="H295" s="18"/>
    </row>
    <row r="296" spans="1:8" ht="15" customHeight="1">
      <c r="A296" s="131"/>
      <c r="B296" s="141"/>
      <c r="C296" s="42" t="s">
        <v>37</v>
      </c>
      <c r="D296" s="18" t="s">
        <v>116</v>
      </c>
      <c r="E296" s="2"/>
      <c r="F296" s="43" t="s">
        <v>117</v>
      </c>
      <c r="G296" s="18" t="s">
        <v>121</v>
      </c>
      <c r="H296" s="18"/>
    </row>
    <row r="297" spans="1:8" ht="15" customHeight="1">
      <c r="A297" s="131"/>
      <c r="B297" s="141"/>
      <c r="C297" s="42" t="s">
        <v>22</v>
      </c>
      <c r="D297" s="2"/>
      <c r="E297" s="18" t="s">
        <v>116</v>
      </c>
      <c r="F297" s="43" t="s">
        <v>117</v>
      </c>
      <c r="G297" s="18" t="s">
        <v>118</v>
      </c>
      <c r="H297" s="18"/>
    </row>
    <row r="298" spans="1:8" ht="15" customHeight="1">
      <c r="A298" s="131"/>
      <c r="B298" s="141"/>
      <c r="C298" s="42" t="s">
        <v>123</v>
      </c>
      <c r="D298" s="2"/>
      <c r="E298" s="18" t="s">
        <v>116</v>
      </c>
      <c r="F298" s="43" t="s">
        <v>117</v>
      </c>
      <c r="G298" s="18" t="s">
        <v>124</v>
      </c>
      <c r="H298" s="18"/>
    </row>
    <row r="299" spans="1:8" ht="15" customHeight="1">
      <c r="A299" s="131"/>
      <c r="B299" s="141"/>
      <c r="C299" s="42" t="s">
        <v>125</v>
      </c>
      <c r="D299" s="18" t="s">
        <v>116</v>
      </c>
      <c r="E299" s="2"/>
      <c r="F299" s="43" t="s">
        <v>117</v>
      </c>
      <c r="G299" s="18" t="s">
        <v>126</v>
      </c>
      <c r="H299" s="18"/>
    </row>
    <row r="300" spans="1:8" ht="15" customHeight="1">
      <c r="A300" s="131"/>
      <c r="B300" s="141"/>
      <c r="C300" s="42" t="s">
        <v>135</v>
      </c>
      <c r="D300" s="18" t="s">
        <v>116</v>
      </c>
      <c r="E300" s="2"/>
      <c r="F300" s="43" t="s">
        <v>116</v>
      </c>
      <c r="G300" s="18" t="s">
        <v>126</v>
      </c>
      <c r="H300" s="18"/>
    </row>
    <row r="301" spans="1:8" ht="15" customHeight="1">
      <c r="A301" s="131"/>
      <c r="B301" s="141"/>
      <c r="C301" s="42" t="s">
        <v>128</v>
      </c>
      <c r="D301" s="18" t="s">
        <v>116</v>
      </c>
      <c r="E301" s="2"/>
      <c r="F301" s="43" t="s">
        <v>117</v>
      </c>
      <c r="G301" s="18" t="s">
        <v>129</v>
      </c>
      <c r="H301" s="18"/>
    </row>
    <row r="302" spans="1:8" ht="15" customHeight="1">
      <c r="A302" s="131"/>
      <c r="B302" s="141"/>
      <c r="C302" s="42" t="s">
        <v>130</v>
      </c>
      <c r="D302" s="2"/>
      <c r="E302" s="18" t="s">
        <v>116</v>
      </c>
      <c r="F302" s="43" t="s">
        <v>117</v>
      </c>
      <c r="G302" s="18" t="s">
        <v>131</v>
      </c>
      <c r="H302" s="18"/>
    </row>
    <row r="303" spans="1:8" ht="15" customHeight="1">
      <c r="A303" s="131"/>
      <c r="B303" s="142"/>
      <c r="C303" s="42" t="s">
        <v>132</v>
      </c>
      <c r="D303" s="2"/>
      <c r="E303" s="18" t="s">
        <v>116</v>
      </c>
      <c r="F303" s="43" t="s">
        <v>117</v>
      </c>
      <c r="G303" s="18" t="s">
        <v>131</v>
      </c>
      <c r="H303" s="18"/>
    </row>
    <row r="304" spans="1:8" ht="15" customHeight="1">
      <c r="A304" s="131"/>
      <c r="B304" s="140" t="s">
        <v>143</v>
      </c>
      <c r="C304" s="42" t="s">
        <v>35</v>
      </c>
      <c r="D304" s="18" t="s">
        <v>116</v>
      </c>
      <c r="E304" s="2"/>
      <c r="F304" s="43" t="s">
        <v>117</v>
      </c>
      <c r="G304" s="18" t="s">
        <v>118</v>
      </c>
      <c r="H304" s="18"/>
    </row>
    <row r="305" spans="1:8" ht="15" customHeight="1">
      <c r="A305" s="131"/>
      <c r="B305" s="141"/>
      <c r="C305" s="42" t="s">
        <v>19</v>
      </c>
      <c r="D305" s="18" t="s">
        <v>116</v>
      </c>
      <c r="E305" s="2"/>
      <c r="F305" s="43" t="s">
        <v>117</v>
      </c>
      <c r="G305" s="18" t="s">
        <v>120</v>
      </c>
      <c r="H305" s="18"/>
    </row>
    <row r="306" spans="1:8" ht="15" customHeight="1">
      <c r="A306" s="131"/>
      <c r="B306" s="141"/>
      <c r="C306" s="42" t="s">
        <v>37</v>
      </c>
      <c r="D306" s="18" t="s">
        <v>116</v>
      </c>
      <c r="E306" s="2"/>
      <c r="F306" s="43" t="s">
        <v>117</v>
      </c>
      <c r="G306" s="18" t="s">
        <v>121</v>
      </c>
      <c r="H306" s="18"/>
    </row>
    <row r="307" spans="1:8" ht="15" customHeight="1">
      <c r="A307" s="131"/>
      <c r="B307" s="141"/>
      <c r="C307" s="42" t="s">
        <v>22</v>
      </c>
      <c r="D307" s="2"/>
      <c r="E307" s="18" t="s">
        <v>116</v>
      </c>
      <c r="F307" s="43" t="s">
        <v>117</v>
      </c>
      <c r="G307" s="18" t="s">
        <v>118</v>
      </c>
      <c r="H307" s="18"/>
    </row>
    <row r="308" spans="1:8" ht="15" customHeight="1">
      <c r="A308" s="131"/>
      <c r="B308" s="141"/>
      <c r="C308" s="42" t="s">
        <v>123</v>
      </c>
      <c r="D308" s="2"/>
      <c r="E308" s="18" t="s">
        <v>116</v>
      </c>
      <c r="F308" s="43" t="s">
        <v>117</v>
      </c>
      <c r="G308" s="18" t="s">
        <v>124</v>
      </c>
      <c r="H308" s="18"/>
    </row>
    <row r="309" spans="1:8" ht="15" customHeight="1">
      <c r="A309" s="131"/>
      <c r="B309" s="141"/>
      <c r="C309" s="42" t="s">
        <v>125</v>
      </c>
      <c r="D309" s="18" t="s">
        <v>116</v>
      </c>
      <c r="E309" s="2"/>
      <c r="F309" s="43" t="s">
        <v>117</v>
      </c>
      <c r="G309" s="18" t="s">
        <v>126</v>
      </c>
      <c r="H309" s="18"/>
    </row>
    <row r="310" spans="1:8" ht="15" customHeight="1">
      <c r="A310" s="131"/>
      <c r="B310" s="141"/>
      <c r="C310" s="42" t="s">
        <v>135</v>
      </c>
      <c r="D310" s="18" t="s">
        <v>116</v>
      </c>
      <c r="E310" s="2"/>
      <c r="F310" s="43" t="s">
        <v>116</v>
      </c>
      <c r="G310" s="18" t="s">
        <v>126</v>
      </c>
      <c r="H310" s="18"/>
    </row>
    <row r="311" spans="1:8" ht="15" customHeight="1">
      <c r="A311" s="131"/>
      <c r="B311" s="141"/>
      <c r="C311" s="42" t="s">
        <v>128</v>
      </c>
      <c r="D311" s="18" t="s">
        <v>116</v>
      </c>
      <c r="E311" s="2"/>
      <c r="F311" s="43" t="s">
        <v>117</v>
      </c>
      <c r="G311" s="18" t="s">
        <v>129</v>
      </c>
      <c r="H311" s="18"/>
    </row>
    <row r="312" spans="1:8" ht="15" customHeight="1">
      <c r="A312" s="131"/>
      <c r="B312" s="141"/>
      <c r="C312" s="42" t="s">
        <v>130</v>
      </c>
      <c r="D312" s="2"/>
      <c r="E312" s="18" t="s">
        <v>116</v>
      </c>
      <c r="F312" s="43" t="s">
        <v>117</v>
      </c>
      <c r="G312" s="18" t="s">
        <v>131</v>
      </c>
      <c r="H312" s="18"/>
    </row>
    <row r="313" spans="1:8" ht="15" customHeight="1">
      <c r="A313" s="132"/>
      <c r="B313" s="142"/>
      <c r="C313" s="42" t="s">
        <v>132</v>
      </c>
      <c r="D313" s="2"/>
      <c r="E313" s="18" t="s">
        <v>116</v>
      </c>
      <c r="F313" s="43" t="s">
        <v>117</v>
      </c>
      <c r="G313" s="18" t="s">
        <v>131</v>
      </c>
      <c r="H313" s="18"/>
    </row>
    <row r="314" spans="1:8" ht="15" customHeight="1">
      <c r="A314" s="111">
        <v>9</v>
      </c>
      <c r="B314" s="133" t="s">
        <v>83</v>
      </c>
      <c r="C314" s="42" t="s">
        <v>19</v>
      </c>
      <c r="D314" s="18" t="s">
        <v>116</v>
      </c>
      <c r="E314" s="2"/>
      <c r="F314" s="43" t="s">
        <v>117</v>
      </c>
      <c r="G314" s="18" t="s">
        <v>120</v>
      </c>
      <c r="H314" s="18"/>
    </row>
    <row r="315" spans="1:8" ht="15" customHeight="1">
      <c r="A315" s="112"/>
      <c r="B315" s="133"/>
      <c r="C315" s="42" t="s">
        <v>36</v>
      </c>
      <c r="D315" s="18" t="s">
        <v>116</v>
      </c>
      <c r="E315" s="2"/>
      <c r="F315" s="43" t="s">
        <v>117</v>
      </c>
      <c r="G315" s="18" t="s">
        <v>122</v>
      </c>
      <c r="H315" s="18"/>
    </row>
    <row r="316" spans="1:8" ht="15" customHeight="1">
      <c r="A316" s="112"/>
      <c r="B316" s="133"/>
      <c r="C316" s="42" t="s">
        <v>123</v>
      </c>
      <c r="D316" s="2"/>
      <c r="E316" s="18" t="s">
        <v>116</v>
      </c>
      <c r="F316" s="43" t="s">
        <v>117</v>
      </c>
      <c r="G316" s="18" t="s">
        <v>124</v>
      </c>
      <c r="H316" s="18"/>
    </row>
    <row r="317" spans="1:8" ht="15" customHeight="1">
      <c r="A317" s="112"/>
      <c r="B317" s="133"/>
      <c r="C317" s="42" t="s">
        <v>125</v>
      </c>
      <c r="D317" s="18" t="s">
        <v>116</v>
      </c>
      <c r="E317" s="2"/>
      <c r="F317" s="43" t="s">
        <v>117</v>
      </c>
      <c r="G317" s="18" t="s">
        <v>126</v>
      </c>
      <c r="H317" s="18"/>
    </row>
    <row r="318" spans="1:8" ht="15" customHeight="1">
      <c r="A318" s="112"/>
      <c r="B318" s="133"/>
      <c r="C318" s="42" t="s">
        <v>135</v>
      </c>
      <c r="D318" s="18" t="s">
        <v>116</v>
      </c>
      <c r="E318" s="2"/>
      <c r="F318" s="43" t="s">
        <v>116</v>
      </c>
      <c r="G318" s="18" t="s">
        <v>126</v>
      </c>
      <c r="H318" s="18"/>
    </row>
    <row r="319" spans="1:8" ht="15" customHeight="1">
      <c r="A319" s="112"/>
      <c r="B319" s="133"/>
      <c r="C319" s="42" t="s">
        <v>128</v>
      </c>
      <c r="D319" s="18" t="s">
        <v>116</v>
      </c>
      <c r="E319" s="2"/>
      <c r="F319" s="43" t="s">
        <v>117</v>
      </c>
      <c r="G319" s="18" t="s">
        <v>129</v>
      </c>
      <c r="H319" s="18"/>
    </row>
    <row r="320" spans="1:8" ht="15" customHeight="1">
      <c r="A320" s="112"/>
      <c r="B320" s="133"/>
      <c r="C320" s="42" t="s">
        <v>130</v>
      </c>
      <c r="D320" s="2"/>
      <c r="E320" s="18" t="s">
        <v>116</v>
      </c>
      <c r="F320" s="43" t="s">
        <v>117</v>
      </c>
      <c r="G320" s="18" t="s">
        <v>131</v>
      </c>
      <c r="H320" s="18"/>
    </row>
    <row r="321" spans="1:8" ht="15" customHeight="1">
      <c r="A321" s="112"/>
      <c r="B321" s="133"/>
      <c r="C321" s="42" t="s">
        <v>132</v>
      </c>
      <c r="D321" s="2"/>
      <c r="E321" s="18" t="s">
        <v>116</v>
      </c>
      <c r="F321" s="43" t="s">
        <v>117</v>
      </c>
      <c r="G321" s="18" t="s">
        <v>131</v>
      </c>
      <c r="H321" s="18"/>
    </row>
    <row r="322" spans="1:8" ht="15" customHeight="1">
      <c r="A322" s="112"/>
      <c r="B322" s="140" t="s">
        <v>107</v>
      </c>
      <c r="C322" s="42" t="s">
        <v>35</v>
      </c>
      <c r="D322" s="18" t="s">
        <v>116</v>
      </c>
      <c r="E322" s="2"/>
      <c r="F322" s="43" t="s">
        <v>117</v>
      </c>
      <c r="G322" s="18" t="s">
        <v>118</v>
      </c>
      <c r="H322" s="18"/>
    </row>
    <row r="323" spans="1:8" ht="15" customHeight="1">
      <c r="A323" s="112"/>
      <c r="B323" s="141"/>
      <c r="C323" s="42" t="s">
        <v>19</v>
      </c>
      <c r="D323" s="18" t="s">
        <v>116</v>
      </c>
      <c r="E323" s="2"/>
      <c r="F323" s="43" t="s">
        <v>117</v>
      </c>
      <c r="G323" s="18" t="s">
        <v>120</v>
      </c>
      <c r="H323" s="18"/>
    </row>
    <row r="324" spans="1:8" ht="15" customHeight="1">
      <c r="A324" s="112"/>
      <c r="B324" s="141"/>
      <c r="C324" s="42" t="s">
        <v>37</v>
      </c>
      <c r="D324" s="18" t="s">
        <v>116</v>
      </c>
      <c r="E324" s="2"/>
      <c r="F324" s="43" t="s">
        <v>117</v>
      </c>
      <c r="G324" s="18" t="s">
        <v>121</v>
      </c>
      <c r="H324" s="18"/>
    </row>
    <row r="325" spans="1:8" ht="15" customHeight="1">
      <c r="A325" s="112"/>
      <c r="B325" s="141"/>
      <c r="C325" s="42" t="s">
        <v>36</v>
      </c>
      <c r="D325" s="18" t="s">
        <v>116</v>
      </c>
      <c r="E325" s="2"/>
      <c r="F325" s="43" t="s">
        <v>117</v>
      </c>
      <c r="G325" s="18" t="s">
        <v>122</v>
      </c>
      <c r="H325" s="18"/>
    </row>
    <row r="326" spans="1:8" ht="15" customHeight="1">
      <c r="A326" s="112"/>
      <c r="B326" s="141"/>
      <c r="C326" s="42" t="s">
        <v>22</v>
      </c>
      <c r="D326" s="2"/>
      <c r="E326" s="18" t="s">
        <v>116</v>
      </c>
      <c r="F326" s="43" t="s">
        <v>117</v>
      </c>
      <c r="G326" s="18" t="s">
        <v>118</v>
      </c>
      <c r="H326" s="18"/>
    </row>
    <row r="327" spans="1:8" ht="15" customHeight="1">
      <c r="A327" s="112"/>
      <c r="B327" s="141"/>
      <c r="C327" s="42" t="s">
        <v>123</v>
      </c>
      <c r="D327" s="2"/>
      <c r="E327" s="18" t="s">
        <v>116</v>
      </c>
      <c r="F327" s="43" t="s">
        <v>117</v>
      </c>
      <c r="G327" s="18" t="s">
        <v>124</v>
      </c>
      <c r="H327" s="18"/>
    </row>
    <row r="328" spans="1:8" ht="15" customHeight="1">
      <c r="A328" s="112"/>
      <c r="B328" s="141"/>
      <c r="C328" s="42" t="s">
        <v>125</v>
      </c>
      <c r="D328" s="18" t="s">
        <v>116</v>
      </c>
      <c r="E328" s="2"/>
      <c r="F328" s="43" t="s">
        <v>117</v>
      </c>
      <c r="G328" s="18" t="s">
        <v>126</v>
      </c>
      <c r="H328" s="18"/>
    </row>
    <row r="329" spans="1:8" ht="15" customHeight="1">
      <c r="A329" s="112"/>
      <c r="B329" s="141"/>
      <c r="C329" s="42" t="s">
        <v>135</v>
      </c>
      <c r="D329" s="18" t="s">
        <v>116</v>
      </c>
      <c r="E329" s="2"/>
      <c r="F329" s="43" t="s">
        <v>116</v>
      </c>
      <c r="G329" s="18" t="s">
        <v>126</v>
      </c>
      <c r="H329" s="18"/>
    </row>
    <row r="330" spans="1:8" ht="15" customHeight="1">
      <c r="A330" s="112"/>
      <c r="B330" s="141"/>
      <c r="C330" s="42" t="s">
        <v>128</v>
      </c>
      <c r="D330" s="18" t="s">
        <v>116</v>
      </c>
      <c r="E330" s="2"/>
      <c r="F330" s="43" t="s">
        <v>117</v>
      </c>
      <c r="G330" s="18" t="s">
        <v>129</v>
      </c>
      <c r="H330" s="18"/>
    </row>
    <row r="331" spans="1:8" ht="15" customHeight="1">
      <c r="A331" s="112"/>
      <c r="B331" s="141"/>
      <c r="C331" s="42" t="s">
        <v>130</v>
      </c>
      <c r="D331" s="2"/>
      <c r="E331" s="18" t="s">
        <v>116</v>
      </c>
      <c r="F331" s="43" t="s">
        <v>117</v>
      </c>
      <c r="G331" s="18" t="s">
        <v>131</v>
      </c>
      <c r="H331" s="18"/>
    </row>
    <row r="332" spans="1:8" ht="15" customHeight="1">
      <c r="A332" s="112"/>
      <c r="B332" s="142"/>
      <c r="C332" s="42" t="s">
        <v>132</v>
      </c>
      <c r="D332" s="2"/>
      <c r="E332" s="18" t="s">
        <v>116</v>
      </c>
      <c r="F332" s="43" t="s">
        <v>117</v>
      </c>
      <c r="G332" s="18" t="s">
        <v>131</v>
      </c>
      <c r="H332" s="18"/>
    </row>
    <row r="333" spans="1:8" ht="15" customHeight="1">
      <c r="A333" s="112"/>
      <c r="B333" s="140" t="s">
        <v>144</v>
      </c>
      <c r="C333" s="42" t="s">
        <v>35</v>
      </c>
      <c r="D333" s="18" t="s">
        <v>116</v>
      </c>
      <c r="E333" s="2"/>
      <c r="F333" s="43" t="s">
        <v>117</v>
      </c>
      <c r="G333" s="18" t="s">
        <v>118</v>
      </c>
      <c r="H333" s="18"/>
    </row>
    <row r="334" spans="1:8" ht="15" customHeight="1">
      <c r="A334" s="112"/>
      <c r="B334" s="141"/>
      <c r="C334" s="42" t="s">
        <v>19</v>
      </c>
      <c r="D334" s="18" t="s">
        <v>116</v>
      </c>
      <c r="E334" s="2"/>
      <c r="F334" s="43" t="s">
        <v>117</v>
      </c>
      <c r="G334" s="18" t="s">
        <v>120</v>
      </c>
      <c r="H334" s="18"/>
    </row>
    <row r="335" spans="1:8" ht="15" customHeight="1">
      <c r="A335" s="112"/>
      <c r="B335" s="141"/>
      <c r="C335" s="42" t="s">
        <v>37</v>
      </c>
      <c r="D335" s="18" t="s">
        <v>116</v>
      </c>
      <c r="E335" s="2"/>
      <c r="F335" s="43" t="s">
        <v>117</v>
      </c>
      <c r="G335" s="18" t="s">
        <v>121</v>
      </c>
      <c r="H335" s="18"/>
    </row>
    <row r="336" spans="1:8" ht="15" customHeight="1">
      <c r="A336" s="112"/>
      <c r="B336" s="141"/>
      <c r="C336" s="42" t="s">
        <v>22</v>
      </c>
      <c r="D336" s="2"/>
      <c r="E336" s="18" t="s">
        <v>116</v>
      </c>
      <c r="F336" s="43" t="s">
        <v>117</v>
      </c>
      <c r="G336" s="18" t="s">
        <v>118</v>
      </c>
      <c r="H336" s="18"/>
    </row>
    <row r="337" spans="1:8" ht="15" customHeight="1">
      <c r="A337" s="112"/>
      <c r="B337" s="141"/>
      <c r="C337" s="42" t="s">
        <v>123</v>
      </c>
      <c r="D337" s="2"/>
      <c r="E337" s="18" t="s">
        <v>116</v>
      </c>
      <c r="F337" s="43" t="s">
        <v>117</v>
      </c>
      <c r="G337" s="18" t="s">
        <v>124</v>
      </c>
      <c r="H337" s="18"/>
    </row>
    <row r="338" spans="1:8" ht="15" customHeight="1">
      <c r="A338" s="112"/>
      <c r="B338" s="141"/>
      <c r="C338" s="42" t="s">
        <v>125</v>
      </c>
      <c r="D338" s="18" t="s">
        <v>116</v>
      </c>
      <c r="E338" s="2"/>
      <c r="F338" s="43" t="s">
        <v>117</v>
      </c>
      <c r="G338" s="18" t="s">
        <v>126</v>
      </c>
      <c r="H338" s="18"/>
    </row>
    <row r="339" spans="1:8" ht="15" customHeight="1">
      <c r="A339" s="112"/>
      <c r="B339" s="141"/>
      <c r="C339" s="42" t="s">
        <v>125</v>
      </c>
      <c r="D339" s="18" t="s">
        <v>116</v>
      </c>
      <c r="E339" s="2"/>
      <c r="F339" s="43" t="s">
        <v>116</v>
      </c>
      <c r="G339" s="18" t="s">
        <v>126</v>
      </c>
      <c r="H339" s="18"/>
    </row>
    <row r="340" spans="1:8" ht="15" customHeight="1">
      <c r="A340" s="112"/>
      <c r="B340" s="141"/>
      <c r="C340" s="42" t="s">
        <v>128</v>
      </c>
      <c r="D340" s="18" t="s">
        <v>116</v>
      </c>
      <c r="E340" s="2"/>
      <c r="F340" s="43" t="s">
        <v>117</v>
      </c>
      <c r="G340" s="18" t="s">
        <v>129</v>
      </c>
      <c r="H340" s="18"/>
    </row>
    <row r="341" spans="1:8" ht="15" customHeight="1">
      <c r="A341" s="112"/>
      <c r="B341" s="141"/>
      <c r="C341" s="42" t="s">
        <v>130</v>
      </c>
      <c r="D341" s="2"/>
      <c r="E341" s="18" t="s">
        <v>116</v>
      </c>
      <c r="F341" s="43" t="s">
        <v>117</v>
      </c>
      <c r="G341" s="18" t="s">
        <v>131</v>
      </c>
      <c r="H341" s="18"/>
    </row>
    <row r="342" spans="1:8" ht="15" customHeight="1">
      <c r="A342" s="112"/>
      <c r="B342" s="142"/>
      <c r="C342" s="42" t="s">
        <v>132</v>
      </c>
      <c r="D342" s="2"/>
      <c r="E342" s="18" t="s">
        <v>116</v>
      </c>
      <c r="F342" s="43" t="s">
        <v>117</v>
      </c>
      <c r="G342" s="18" t="s">
        <v>131</v>
      </c>
      <c r="H342" s="18"/>
    </row>
    <row r="343" spans="1:8" ht="15" customHeight="1">
      <c r="A343" s="112"/>
      <c r="B343" s="140" t="s">
        <v>86</v>
      </c>
      <c r="C343" s="42" t="s">
        <v>35</v>
      </c>
      <c r="D343" s="18" t="s">
        <v>116</v>
      </c>
      <c r="E343" s="2"/>
      <c r="F343" s="43" t="s">
        <v>117</v>
      </c>
      <c r="G343" s="18" t="s">
        <v>118</v>
      </c>
      <c r="H343" s="18"/>
    </row>
    <row r="344" spans="1:8" ht="15" customHeight="1">
      <c r="A344" s="112"/>
      <c r="B344" s="141"/>
      <c r="C344" s="42" t="s">
        <v>19</v>
      </c>
      <c r="D344" s="18" t="s">
        <v>116</v>
      </c>
      <c r="E344" s="2"/>
      <c r="F344" s="43" t="s">
        <v>117</v>
      </c>
      <c r="G344" s="18" t="s">
        <v>120</v>
      </c>
      <c r="H344" s="18"/>
    </row>
    <row r="345" spans="1:8" ht="15" customHeight="1">
      <c r="A345" s="112"/>
      <c r="B345" s="141"/>
      <c r="C345" s="42" t="s">
        <v>37</v>
      </c>
      <c r="D345" s="18" t="s">
        <v>116</v>
      </c>
      <c r="E345" s="2"/>
      <c r="F345" s="43" t="s">
        <v>117</v>
      </c>
      <c r="G345" s="18" t="s">
        <v>121</v>
      </c>
      <c r="H345" s="18"/>
    </row>
    <row r="346" spans="1:8" ht="15" customHeight="1">
      <c r="A346" s="112"/>
      <c r="B346" s="141"/>
      <c r="C346" s="42" t="s">
        <v>22</v>
      </c>
      <c r="D346" s="2"/>
      <c r="E346" s="18" t="s">
        <v>116</v>
      </c>
      <c r="F346" s="43" t="s">
        <v>117</v>
      </c>
      <c r="G346" s="18" t="s">
        <v>118</v>
      </c>
      <c r="H346" s="18"/>
    </row>
    <row r="347" spans="1:8" ht="15" customHeight="1">
      <c r="A347" s="112"/>
      <c r="B347" s="141"/>
      <c r="C347" s="42" t="s">
        <v>123</v>
      </c>
      <c r="D347" s="2"/>
      <c r="E347" s="18" t="s">
        <v>116</v>
      </c>
      <c r="F347" s="43" t="s">
        <v>117</v>
      </c>
      <c r="G347" s="18" t="s">
        <v>124</v>
      </c>
      <c r="H347" s="18"/>
    </row>
    <row r="348" spans="1:8" ht="15" customHeight="1">
      <c r="A348" s="112"/>
      <c r="B348" s="141"/>
      <c r="C348" s="42" t="s">
        <v>125</v>
      </c>
      <c r="D348" s="18" t="s">
        <v>116</v>
      </c>
      <c r="E348" s="2"/>
      <c r="F348" s="43" t="s">
        <v>117</v>
      </c>
      <c r="G348" s="18" t="s">
        <v>126</v>
      </c>
      <c r="H348" s="18"/>
    </row>
    <row r="349" spans="1:8" ht="15" customHeight="1">
      <c r="A349" s="112"/>
      <c r="B349" s="141"/>
      <c r="C349" s="42" t="s">
        <v>135</v>
      </c>
      <c r="D349" s="18" t="s">
        <v>116</v>
      </c>
      <c r="E349" s="2"/>
      <c r="F349" s="43" t="s">
        <v>116</v>
      </c>
      <c r="G349" s="18" t="s">
        <v>126</v>
      </c>
      <c r="H349" s="18"/>
    </row>
    <row r="350" spans="1:8" ht="15" customHeight="1">
      <c r="A350" s="112"/>
      <c r="B350" s="141"/>
      <c r="C350" s="42" t="s">
        <v>128</v>
      </c>
      <c r="D350" s="18" t="s">
        <v>116</v>
      </c>
      <c r="E350" s="2"/>
      <c r="F350" s="43" t="s">
        <v>117</v>
      </c>
      <c r="G350" s="18" t="s">
        <v>129</v>
      </c>
      <c r="H350" s="18"/>
    </row>
    <row r="351" spans="1:8" ht="15" customHeight="1">
      <c r="A351" s="112"/>
      <c r="B351" s="141"/>
      <c r="C351" s="42" t="s">
        <v>130</v>
      </c>
      <c r="D351" s="2"/>
      <c r="E351" s="18" t="s">
        <v>116</v>
      </c>
      <c r="F351" s="43" t="s">
        <v>117</v>
      </c>
      <c r="G351" s="18" t="s">
        <v>131</v>
      </c>
      <c r="H351" s="18"/>
    </row>
    <row r="352" spans="1:8" ht="15" customHeight="1">
      <c r="A352" s="112"/>
      <c r="B352" s="142"/>
      <c r="C352" s="42" t="s">
        <v>132</v>
      </c>
      <c r="D352" s="2"/>
      <c r="E352" s="18" t="s">
        <v>116</v>
      </c>
      <c r="F352" s="43" t="s">
        <v>117</v>
      </c>
      <c r="G352" s="18" t="s">
        <v>131</v>
      </c>
      <c r="H352" s="18"/>
    </row>
    <row r="353" spans="1:8" ht="15" customHeight="1">
      <c r="A353" s="112"/>
      <c r="B353" s="140" t="s">
        <v>145</v>
      </c>
      <c r="C353" s="42" t="s">
        <v>19</v>
      </c>
      <c r="D353" s="18" t="s">
        <v>116</v>
      </c>
      <c r="E353" s="2"/>
      <c r="F353" s="43" t="s">
        <v>117</v>
      </c>
      <c r="G353" s="18" t="s">
        <v>120</v>
      </c>
      <c r="H353" s="18"/>
    </row>
    <row r="354" spans="1:8" ht="15" customHeight="1">
      <c r="A354" s="112"/>
      <c r="B354" s="141"/>
      <c r="C354" s="42" t="s">
        <v>37</v>
      </c>
      <c r="D354" s="18" t="s">
        <v>116</v>
      </c>
      <c r="E354" s="2"/>
      <c r="F354" s="43" t="s">
        <v>117</v>
      </c>
      <c r="G354" s="18" t="s">
        <v>121</v>
      </c>
      <c r="H354" s="18"/>
    </row>
    <row r="355" spans="1:8" ht="15" customHeight="1">
      <c r="A355" s="112"/>
      <c r="B355" s="141"/>
      <c r="C355" s="42" t="s">
        <v>123</v>
      </c>
      <c r="D355" s="2"/>
      <c r="E355" s="18" t="s">
        <v>116</v>
      </c>
      <c r="F355" s="43" t="s">
        <v>117</v>
      </c>
      <c r="G355" s="18" t="s">
        <v>124</v>
      </c>
      <c r="H355" s="18"/>
    </row>
    <row r="356" spans="1:8" ht="15" customHeight="1">
      <c r="A356" s="112"/>
      <c r="B356" s="141"/>
      <c r="C356" s="42" t="s">
        <v>128</v>
      </c>
      <c r="D356" s="18" t="s">
        <v>116</v>
      </c>
      <c r="E356" s="2"/>
      <c r="F356" s="43" t="s">
        <v>117</v>
      </c>
      <c r="G356" s="18" t="s">
        <v>129</v>
      </c>
      <c r="H356" s="18"/>
    </row>
    <row r="357" spans="1:8" ht="15" customHeight="1">
      <c r="A357" s="112"/>
      <c r="B357" s="141"/>
      <c r="C357" s="42" t="s">
        <v>130</v>
      </c>
      <c r="D357" s="2"/>
      <c r="E357" s="18" t="s">
        <v>116</v>
      </c>
      <c r="F357" s="43" t="s">
        <v>117</v>
      </c>
      <c r="G357" s="18" t="s">
        <v>131</v>
      </c>
      <c r="H357" s="18"/>
    </row>
    <row r="358" spans="1:8" ht="15" customHeight="1">
      <c r="A358" s="112"/>
      <c r="B358" s="142"/>
      <c r="C358" s="42" t="s">
        <v>132</v>
      </c>
      <c r="D358" s="2"/>
      <c r="E358" s="18" t="s">
        <v>116</v>
      </c>
      <c r="F358" s="43" t="s">
        <v>117</v>
      </c>
      <c r="G358" s="18" t="s">
        <v>131</v>
      </c>
      <c r="H358" s="18"/>
    </row>
    <row r="359" spans="1:8" ht="15" customHeight="1">
      <c r="A359" s="112"/>
      <c r="B359" s="140" t="s">
        <v>146</v>
      </c>
      <c r="C359" s="42" t="s">
        <v>35</v>
      </c>
      <c r="D359" s="18" t="s">
        <v>116</v>
      </c>
      <c r="E359" s="2"/>
      <c r="F359" s="43" t="s">
        <v>117</v>
      </c>
      <c r="G359" s="18" t="s">
        <v>118</v>
      </c>
      <c r="H359" s="18"/>
    </row>
    <row r="360" spans="1:8" ht="15" customHeight="1">
      <c r="A360" s="112"/>
      <c r="B360" s="141"/>
      <c r="C360" s="42" t="s">
        <v>19</v>
      </c>
      <c r="D360" s="18" t="s">
        <v>116</v>
      </c>
      <c r="E360" s="2"/>
      <c r="F360" s="43" t="s">
        <v>117</v>
      </c>
      <c r="G360" s="18" t="s">
        <v>120</v>
      </c>
      <c r="H360" s="18"/>
    </row>
    <row r="361" spans="1:8" ht="15" customHeight="1">
      <c r="A361" s="112"/>
      <c r="B361" s="141"/>
      <c r="C361" s="42" t="s">
        <v>37</v>
      </c>
      <c r="D361" s="18" t="s">
        <v>116</v>
      </c>
      <c r="E361" s="2"/>
      <c r="F361" s="43" t="s">
        <v>117</v>
      </c>
      <c r="G361" s="18" t="s">
        <v>121</v>
      </c>
      <c r="H361" s="18"/>
    </row>
    <row r="362" spans="1:8" ht="15" customHeight="1">
      <c r="A362" s="112"/>
      <c r="B362" s="141"/>
      <c r="C362" s="42" t="s">
        <v>22</v>
      </c>
      <c r="D362" s="2"/>
      <c r="E362" s="18" t="s">
        <v>116</v>
      </c>
      <c r="F362" s="43" t="s">
        <v>117</v>
      </c>
      <c r="G362" s="18" t="s">
        <v>118</v>
      </c>
      <c r="H362" s="18"/>
    </row>
    <row r="363" spans="1:8" ht="15" customHeight="1">
      <c r="A363" s="112"/>
      <c r="B363" s="141"/>
      <c r="C363" s="42" t="s">
        <v>123</v>
      </c>
      <c r="D363" s="2"/>
      <c r="E363" s="18" t="s">
        <v>116</v>
      </c>
      <c r="F363" s="43" t="s">
        <v>117</v>
      </c>
      <c r="G363" s="18" t="s">
        <v>124</v>
      </c>
      <c r="H363" s="18"/>
    </row>
    <row r="364" spans="1:8" ht="15" customHeight="1">
      <c r="A364" s="112"/>
      <c r="B364" s="141"/>
      <c r="C364" s="42" t="s">
        <v>125</v>
      </c>
      <c r="D364" s="18" t="s">
        <v>116</v>
      </c>
      <c r="E364" s="2"/>
      <c r="F364" s="43" t="s">
        <v>117</v>
      </c>
      <c r="G364" s="18" t="s">
        <v>126</v>
      </c>
      <c r="H364" s="18"/>
    </row>
    <row r="365" spans="1:8" ht="15" customHeight="1">
      <c r="A365" s="112"/>
      <c r="B365" s="141"/>
      <c r="C365" s="42" t="s">
        <v>135</v>
      </c>
      <c r="D365" s="18" t="s">
        <v>116</v>
      </c>
      <c r="E365" s="2"/>
      <c r="F365" s="43" t="s">
        <v>116</v>
      </c>
      <c r="G365" s="18" t="s">
        <v>126</v>
      </c>
      <c r="H365" s="18"/>
    </row>
    <row r="366" spans="1:8" ht="15" customHeight="1">
      <c r="A366" s="112"/>
      <c r="B366" s="141"/>
      <c r="C366" s="42" t="s">
        <v>128</v>
      </c>
      <c r="D366" s="18" t="s">
        <v>116</v>
      </c>
      <c r="E366" s="2"/>
      <c r="F366" s="43" t="s">
        <v>117</v>
      </c>
      <c r="G366" s="18" t="s">
        <v>129</v>
      </c>
      <c r="H366" s="18"/>
    </row>
    <row r="367" spans="1:8" ht="15" customHeight="1">
      <c r="A367" s="112"/>
      <c r="B367" s="141"/>
      <c r="C367" s="42" t="s">
        <v>130</v>
      </c>
      <c r="D367" s="2"/>
      <c r="E367" s="18" t="s">
        <v>116</v>
      </c>
      <c r="F367" s="43" t="s">
        <v>117</v>
      </c>
      <c r="G367" s="18" t="s">
        <v>131</v>
      </c>
      <c r="H367" s="18"/>
    </row>
    <row r="368" spans="1:8" ht="15" customHeight="1">
      <c r="A368" s="113"/>
      <c r="B368" s="142"/>
      <c r="C368" s="42" t="s">
        <v>132</v>
      </c>
      <c r="D368" s="2"/>
      <c r="E368" s="18" t="s">
        <v>116</v>
      </c>
      <c r="F368" s="43" t="s">
        <v>117</v>
      </c>
      <c r="G368" s="18" t="s">
        <v>131</v>
      </c>
      <c r="H368" s="18"/>
    </row>
    <row r="369" spans="1:8" ht="15" customHeight="1">
      <c r="A369" s="114">
        <v>10</v>
      </c>
      <c r="B369" s="133" t="s">
        <v>76</v>
      </c>
      <c r="C369" s="42" t="s">
        <v>19</v>
      </c>
      <c r="D369" s="18" t="s">
        <v>116</v>
      </c>
      <c r="E369" s="2"/>
      <c r="F369" s="43" t="s">
        <v>117</v>
      </c>
      <c r="G369" s="18" t="s">
        <v>120</v>
      </c>
      <c r="H369" s="18"/>
    </row>
    <row r="370" spans="1:8" ht="15" customHeight="1">
      <c r="A370" s="115"/>
      <c r="B370" s="133"/>
      <c r="C370" s="42" t="s">
        <v>123</v>
      </c>
      <c r="D370" s="2"/>
      <c r="E370" s="18" t="s">
        <v>116</v>
      </c>
      <c r="F370" s="43" t="s">
        <v>117</v>
      </c>
      <c r="G370" s="18" t="s">
        <v>124</v>
      </c>
      <c r="H370" s="18"/>
    </row>
    <row r="371" spans="1:8" ht="15" customHeight="1">
      <c r="A371" s="115"/>
      <c r="B371" s="133"/>
      <c r="C371" s="42" t="s">
        <v>125</v>
      </c>
      <c r="D371" s="18" t="s">
        <v>116</v>
      </c>
      <c r="E371" s="2"/>
      <c r="F371" s="43" t="s">
        <v>117</v>
      </c>
      <c r="G371" s="18" t="s">
        <v>126</v>
      </c>
      <c r="H371" s="18"/>
    </row>
    <row r="372" spans="1:8" ht="15" customHeight="1">
      <c r="A372" s="115"/>
      <c r="B372" s="133"/>
      <c r="C372" s="42" t="s">
        <v>135</v>
      </c>
      <c r="D372" s="18" t="s">
        <v>116</v>
      </c>
      <c r="E372" s="2"/>
      <c r="F372" s="43" t="s">
        <v>116</v>
      </c>
      <c r="G372" s="18" t="s">
        <v>126</v>
      </c>
      <c r="H372" s="18"/>
    </row>
    <row r="373" spans="1:8" ht="15" customHeight="1">
      <c r="A373" s="115"/>
      <c r="B373" s="133"/>
      <c r="C373" s="42" t="s">
        <v>128</v>
      </c>
      <c r="D373" s="18" t="s">
        <v>116</v>
      </c>
      <c r="E373" s="2"/>
      <c r="F373" s="43" t="s">
        <v>117</v>
      </c>
      <c r="G373" s="18" t="s">
        <v>129</v>
      </c>
      <c r="H373" s="18"/>
    </row>
    <row r="374" spans="1:8" ht="15" customHeight="1">
      <c r="A374" s="115"/>
      <c r="B374" s="133"/>
      <c r="C374" s="42" t="s">
        <v>130</v>
      </c>
      <c r="D374" s="2"/>
      <c r="E374" s="18" t="s">
        <v>116</v>
      </c>
      <c r="F374" s="43" t="s">
        <v>117</v>
      </c>
      <c r="G374" s="18" t="s">
        <v>131</v>
      </c>
      <c r="H374" s="18"/>
    </row>
    <row r="375" spans="1:8" ht="15" customHeight="1">
      <c r="A375" s="115"/>
      <c r="B375" s="133"/>
      <c r="C375" s="42" t="s">
        <v>132</v>
      </c>
      <c r="D375" s="2"/>
      <c r="E375" s="18" t="s">
        <v>116</v>
      </c>
      <c r="F375" s="43" t="s">
        <v>117</v>
      </c>
      <c r="G375" s="18" t="s">
        <v>131</v>
      </c>
      <c r="H375" s="18"/>
    </row>
    <row r="376" spans="1:8" ht="15" customHeight="1">
      <c r="A376" s="115"/>
      <c r="B376" s="133"/>
      <c r="C376" s="42" t="s">
        <v>133</v>
      </c>
      <c r="D376" s="18" t="s">
        <v>116</v>
      </c>
      <c r="E376" s="2"/>
      <c r="F376" s="43" t="s">
        <v>117</v>
      </c>
      <c r="G376" s="18" t="s">
        <v>134</v>
      </c>
      <c r="H376" s="18"/>
    </row>
    <row r="377" spans="1:8" ht="15" customHeight="1">
      <c r="A377" s="115"/>
      <c r="B377" s="133" t="s">
        <v>108</v>
      </c>
      <c r="C377" s="42" t="s">
        <v>19</v>
      </c>
      <c r="D377" s="18" t="s">
        <v>116</v>
      </c>
      <c r="E377" s="2"/>
      <c r="F377" s="43" t="s">
        <v>117</v>
      </c>
      <c r="G377" s="18" t="s">
        <v>120</v>
      </c>
      <c r="H377" s="18"/>
    </row>
    <row r="378" spans="1:8" ht="15" customHeight="1">
      <c r="A378" s="115"/>
      <c r="B378" s="133"/>
      <c r="C378" s="42" t="s">
        <v>37</v>
      </c>
      <c r="D378" s="18" t="s">
        <v>116</v>
      </c>
      <c r="E378" s="2"/>
      <c r="F378" s="43" t="s">
        <v>117</v>
      </c>
      <c r="G378" s="18" t="s">
        <v>121</v>
      </c>
      <c r="H378" s="18"/>
    </row>
    <row r="379" spans="1:8" ht="15" customHeight="1">
      <c r="A379" s="115"/>
      <c r="B379" s="133"/>
      <c r="C379" s="42" t="s">
        <v>36</v>
      </c>
      <c r="D379" s="18" t="s">
        <v>116</v>
      </c>
      <c r="E379" s="2"/>
      <c r="F379" s="43" t="s">
        <v>117</v>
      </c>
      <c r="G379" s="18" t="s">
        <v>122</v>
      </c>
      <c r="H379" s="18"/>
    </row>
    <row r="380" spans="1:8" ht="15" customHeight="1">
      <c r="A380" s="115"/>
      <c r="B380" s="133"/>
      <c r="C380" s="42" t="s">
        <v>123</v>
      </c>
      <c r="D380" s="2"/>
      <c r="E380" s="18" t="s">
        <v>116</v>
      </c>
      <c r="F380" s="43" t="s">
        <v>117</v>
      </c>
      <c r="G380" s="18" t="s">
        <v>124</v>
      </c>
      <c r="H380" s="18"/>
    </row>
    <row r="381" spans="1:8" ht="15" customHeight="1">
      <c r="A381" s="115"/>
      <c r="B381" s="133"/>
      <c r="C381" s="42" t="s">
        <v>128</v>
      </c>
      <c r="D381" s="18" t="s">
        <v>116</v>
      </c>
      <c r="E381" s="2"/>
      <c r="F381" s="43" t="s">
        <v>117</v>
      </c>
      <c r="G381" s="18" t="s">
        <v>129</v>
      </c>
      <c r="H381" s="18"/>
    </row>
    <row r="382" spans="1:8" ht="15" customHeight="1">
      <c r="A382" s="115"/>
      <c r="B382" s="133"/>
      <c r="C382" s="42" t="s">
        <v>130</v>
      </c>
      <c r="D382" s="2"/>
      <c r="E382" s="18" t="s">
        <v>116</v>
      </c>
      <c r="F382" s="43" t="s">
        <v>117</v>
      </c>
      <c r="G382" s="18" t="s">
        <v>131</v>
      </c>
      <c r="H382" s="18"/>
    </row>
    <row r="383" spans="1:8" ht="15" customHeight="1">
      <c r="A383" s="115"/>
      <c r="B383" s="133"/>
      <c r="C383" s="42" t="s">
        <v>132</v>
      </c>
      <c r="D383" s="2"/>
      <c r="E383" s="18" t="s">
        <v>116</v>
      </c>
      <c r="F383" s="43" t="s">
        <v>117</v>
      </c>
      <c r="G383" s="18" t="s">
        <v>131</v>
      </c>
      <c r="H383" s="18"/>
    </row>
    <row r="384" spans="1:8" ht="15" customHeight="1">
      <c r="A384" s="115"/>
      <c r="B384" s="140" t="s">
        <v>85</v>
      </c>
      <c r="C384" s="42" t="s">
        <v>35</v>
      </c>
      <c r="D384" s="18" t="s">
        <v>116</v>
      </c>
      <c r="E384" s="2"/>
      <c r="F384" s="43" t="s">
        <v>117</v>
      </c>
      <c r="G384" s="18" t="s">
        <v>118</v>
      </c>
      <c r="H384" s="18"/>
    </row>
    <row r="385" spans="1:8" ht="15" customHeight="1">
      <c r="A385" s="115"/>
      <c r="B385" s="141"/>
      <c r="C385" s="42" t="s">
        <v>19</v>
      </c>
      <c r="D385" s="18" t="s">
        <v>116</v>
      </c>
      <c r="E385" s="2"/>
      <c r="F385" s="43" t="s">
        <v>117</v>
      </c>
      <c r="G385" s="18" t="s">
        <v>120</v>
      </c>
      <c r="H385" s="18"/>
    </row>
    <row r="386" spans="1:8" ht="15" customHeight="1">
      <c r="A386" s="115"/>
      <c r="B386" s="141"/>
      <c r="C386" s="42" t="s">
        <v>37</v>
      </c>
      <c r="D386" s="18" t="s">
        <v>116</v>
      </c>
      <c r="E386" s="2"/>
      <c r="F386" s="43" t="s">
        <v>117</v>
      </c>
      <c r="G386" s="18" t="s">
        <v>121</v>
      </c>
      <c r="H386" s="18"/>
    </row>
    <row r="387" spans="1:8" ht="15" customHeight="1">
      <c r="A387" s="115"/>
      <c r="B387" s="141"/>
      <c r="C387" s="42" t="s">
        <v>36</v>
      </c>
      <c r="D387" s="18" t="s">
        <v>116</v>
      </c>
      <c r="E387" s="2"/>
      <c r="F387" s="43" t="s">
        <v>117</v>
      </c>
      <c r="G387" s="18" t="s">
        <v>122</v>
      </c>
      <c r="H387" s="18"/>
    </row>
    <row r="388" spans="1:8" ht="15" customHeight="1">
      <c r="A388" s="115"/>
      <c r="B388" s="141"/>
      <c r="C388" s="42" t="s">
        <v>22</v>
      </c>
      <c r="D388" s="2"/>
      <c r="E388" s="18" t="s">
        <v>116</v>
      </c>
      <c r="F388" s="43" t="s">
        <v>117</v>
      </c>
      <c r="G388" s="18" t="s">
        <v>118</v>
      </c>
      <c r="H388" s="18"/>
    </row>
    <row r="389" spans="1:8" ht="15" customHeight="1">
      <c r="A389" s="115"/>
      <c r="B389" s="141"/>
      <c r="C389" s="42" t="s">
        <v>123</v>
      </c>
      <c r="D389" s="2"/>
      <c r="E389" s="18" t="s">
        <v>116</v>
      </c>
      <c r="F389" s="43" t="s">
        <v>117</v>
      </c>
      <c r="G389" s="18" t="s">
        <v>124</v>
      </c>
      <c r="H389" s="18"/>
    </row>
    <row r="390" spans="1:8" ht="15" customHeight="1">
      <c r="A390" s="115"/>
      <c r="B390" s="141"/>
      <c r="C390" s="42" t="s">
        <v>125</v>
      </c>
      <c r="D390" s="18" t="s">
        <v>116</v>
      </c>
      <c r="E390" s="2"/>
      <c r="F390" s="43" t="s">
        <v>117</v>
      </c>
      <c r="G390" s="18" t="s">
        <v>126</v>
      </c>
      <c r="H390" s="18"/>
    </row>
    <row r="391" spans="1:8" ht="15" customHeight="1">
      <c r="A391" s="115"/>
      <c r="B391" s="141"/>
      <c r="C391" s="42" t="s">
        <v>135</v>
      </c>
      <c r="D391" s="18" t="s">
        <v>116</v>
      </c>
      <c r="E391" s="2"/>
      <c r="F391" s="43" t="s">
        <v>116</v>
      </c>
      <c r="G391" s="18" t="s">
        <v>126</v>
      </c>
      <c r="H391" s="18"/>
    </row>
    <row r="392" spans="1:8" ht="15" customHeight="1">
      <c r="A392" s="115"/>
      <c r="B392" s="141"/>
      <c r="C392" s="42" t="s">
        <v>128</v>
      </c>
      <c r="D392" s="18" t="s">
        <v>116</v>
      </c>
      <c r="E392" s="2"/>
      <c r="F392" s="43" t="s">
        <v>117</v>
      </c>
      <c r="G392" s="18" t="s">
        <v>129</v>
      </c>
      <c r="H392" s="18"/>
    </row>
    <row r="393" spans="1:8" ht="15" customHeight="1">
      <c r="A393" s="115"/>
      <c r="B393" s="141"/>
      <c r="C393" s="42" t="s">
        <v>130</v>
      </c>
      <c r="D393" s="2"/>
      <c r="E393" s="18" t="s">
        <v>116</v>
      </c>
      <c r="F393" s="43" t="s">
        <v>117</v>
      </c>
      <c r="G393" s="18" t="s">
        <v>131</v>
      </c>
      <c r="H393" s="18"/>
    </row>
    <row r="394" spans="1:8" ht="15" customHeight="1">
      <c r="A394" s="115"/>
      <c r="B394" s="142"/>
      <c r="C394" s="42" t="s">
        <v>132</v>
      </c>
      <c r="D394" s="2"/>
      <c r="E394" s="18" t="s">
        <v>116</v>
      </c>
      <c r="F394" s="43" t="s">
        <v>117</v>
      </c>
      <c r="G394" s="18" t="s">
        <v>131</v>
      </c>
      <c r="H394" s="18"/>
    </row>
    <row r="395" spans="1:8" ht="15" customHeight="1">
      <c r="A395" s="115"/>
      <c r="B395" s="140" t="s">
        <v>147</v>
      </c>
      <c r="C395" s="42" t="s">
        <v>35</v>
      </c>
      <c r="D395" s="18" t="s">
        <v>116</v>
      </c>
      <c r="E395" s="2"/>
      <c r="F395" s="43" t="s">
        <v>117</v>
      </c>
      <c r="G395" s="18" t="s">
        <v>118</v>
      </c>
      <c r="H395" s="18"/>
    </row>
    <row r="396" spans="1:8" ht="15" customHeight="1">
      <c r="A396" s="115"/>
      <c r="B396" s="141"/>
      <c r="C396" s="42" t="s">
        <v>19</v>
      </c>
      <c r="D396" s="18" t="s">
        <v>116</v>
      </c>
      <c r="E396" s="2"/>
      <c r="F396" s="43" t="s">
        <v>117</v>
      </c>
      <c r="G396" s="18" t="s">
        <v>120</v>
      </c>
      <c r="H396" s="18"/>
    </row>
    <row r="397" spans="1:8" ht="15" customHeight="1">
      <c r="A397" s="115"/>
      <c r="B397" s="141"/>
      <c r="C397" s="42" t="s">
        <v>37</v>
      </c>
      <c r="D397" s="18" t="s">
        <v>116</v>
      </c>
      <c r="E397" s="2"/>
      <c r="F397" s="43" t="s">
        <v>117</v>
      </c>
      <c r="G397" s="18" t="s">
        <v>121</v>
      </c>
      <c r="H397" s="18"/>
    </row>
    <row r="398" spans="1:8" ht="15" customHeight="1">
      <c r="A398" s="115"/>
      <c r="B398" s="141"/>
      <c r="C398" s="42" t="s">
        <v>22</v>
      </c>
      <c r="D398" s="2"/>
      <c r="E398" s="18" t="s">
        <v>116</v>
      </c>
      <c r="F398" s="43" t="s">
        <v>117</v>
      </c>
      <c r="G398" s="18" t="s">
        <v>118</v>
      </c>
      <c r="H398" s="18"/>
    </row>
    <row r="399" spans="1:8" ht="15" customHeight="1">
      <c r="A399" s="115"/>
      <c r="B399" s="141"/>
      <c r="C399" s="42" t="s">
        <v>123</v>
      </c>
      <c r="D399" s="2"/>
      <c r="E399" s="18" t="s">
        <v>116</v>
      </c>
      <c r="F399" s="43" t="s">
        <v>117</v>
      </c>
      <c r="G399" s="18" t="s">
        <v>124</v>
      </c>
      <c r="H399" s="18"/>
    </row>
    <row r="400" spans="1:8" ht="15" customHeight="1">
      <c r="A400" s="115"/>
      <c r="B400" s="141"/>
      <c r="C400" s="42" t="s">
        <v>125</v>
      </c>
      <c r="D400" s="18" t="s">
        <v>116</v>
      </c>
      <c r="E400" s="2"/>
      <c r="F400" s="43" t="s">
        <v>117</v>
      </c>
      <c r="G400" s="18" t="s">
        <v>126</v>
      </c>
      <c r="H400" s="18"/>
    </row>
    <row r="401" spans="1:8" ht="15" customHeight="1">
      <c r="A401" s="115"/>
      <c r="B401" s="141"/>
      <c r="C401" s="42" t="s">
        <v>135</v>
      </c>
      <c r="D401" s="18" t="s">
        <v>116</v>
      </c>
      <c r="E401" s="2"/>
      <c r="F401" s="43" t="s">
        <v>116</v>
      </c>
      <c r="G401" s="18" t="s">
        <v>126</v>
      </c>
      <c r="H401" s="18"/>
    </row>
    <row r="402" spans="1:8" ht="15" customHeight="1">
      <c r="A402" s="115"/>
      <c r="B402" s="141"/>
      <c r="C402" s="42" t="s">
        <v>128</v>
      </c>
      <c r="D402" s="18" t="s">
        <v>116</v>
      </c>
      <c r="E402" s="2"/>
      <c r="F402" s="43" t="s">
        <v>117</v>
      </c>
      <c r="G402" s="18" t="s">
        <v>129</v>
      </c>
      <c r="H402" s="18"/>
    </row>
    <row r="403" spans="1:8" ht="15" customHeight="1">
      <c r="A403" s="115"/>
      <c r="B403" s="141"/>
      <c r="C403" s="42" t="s">
        <v>130</v>
      </c>
      <c r="D403" s="2"/>
      <c r="E403" s="18" t="s">
        <v>116</v>
      </c>
      <c r="F403" s="43" t="s">
        <v>117</v>
      </c>
      <c r="G403" s="18" t="s">
        <v>131</v>
      </c>
      <c r="H403" s="18"/>
    </row>
    <row r="404" spans="1:8" ht="15" customHeight="1">
      <c r="A404" s="115"/>
      <c r="B404" s="142"/>
      <c r="C404" s="42" t="s">
        <v>132</v>
      </c>
      <c r="D404" s="2"/>
      <c r="E404" s="18" t="s">
        <v>116</v>
      </c>
      <c r="F404" s="43" t="s">
        <v>117</v>
      </c>
      <c r="G404" s="18" t="s">
        <v>131</v>
      </c>
      <c r="H404" s="18"/>
    </row>
    <row r="405" spans="1:8" ht="15" customHeight="1">
      <c r="A405" s="115"/>
      <c r="B405" s="140" t="s">
        <v>148</v>
      </c>
      <c r="C405" s="42" t="s">
        <v>35</v>
      </c>
      <c r="D405" s="18" t="s">
        <v>116</v>
      </c>
      <c r="E405" s="2"/>
      <c r="F405" s="43" t="s">
        <v>117</v>
      </c>
      <c r="G405" s="18" t="s">
        <v>118</v>
      </c>
      <c r="H405" s="18"/>
    </row>
    <row r="406" spans="1:8" ht="15" customHeight="1">
      <c r="A406" s="115"/>
      <c r="B406" s="141"/>
      <c r="C406" s="42" t="s">
        <v>19</v>
      </c>
      <c r="D406" s="18" t="s">
        <v>116</v>
      </c>
      <c r="E406" s="2"/>
      <c r="F406" s="43" t="s">
        <v>117</v>
      </c>
      <c r="G406" s="18" t="s">
        <v>120</v>
      </c>
      <c r="H406" s="18"/>
    </row>
    <row r="407" spans="1:8" ht="15" customHeight="1">
      <c r="A407" s="115"/>
      <c r="B407" s="141"/>
      <c r="C407" s="42" t="s">
        <v>37</v>
      </c>
      <c r="D407" s="18" t="s">
        <v>116</v>
      </c>
      <c r="E407" s="2"/>
      <c r="F407" s="43" t="s">
        <v>117</v>
      </c>
      <c r="G407" s="18" t="s">
        <v>121</v>
      </c>
      <c r="H407" s="18"/>
    </row>
    <row r="408" spans="1:8" ht="15" customHeight="1">
      <c r="A408" s="115"/>
      <c r="B408" s="141"/>
      <c r="C408" s="42" t="s">
        <v>22</v>
      </c>
      <c r="D408" s="2"/>
      <c r="E408" s="18" t="s">
        <v>116</v>
      </c>
      <c r="F408" s="43" t="s">
        <v>117</v>
      </c>
      <c r="G408" s="18" t="s">
        <v>118</v>
      </c>
      <c r="H408" s="18"/>
    </row>
    <row r="409" spans="1:8" ht="15" customHeight="1">
      <c r="A409" s="115"/>
      <c r="B409" s="141"/>
      <c r="C409" s="42" t="s">
        <v>123</v>
      </c>
      <c r="D409" s="2"/>
      <c r="E409" s="18" t="s">
        <v>116</v>
      </c>
      <c r="F409" s="43" t="s">
        <v>117</v>
      </c>
      <c r="G409" s="18" t="s">
        <v>124</v>
      </c>
      <c r="H409" s="18"/>
    </row>
    <row r="410" spans="1:8" ht="15" customHeight="1">
      <c r="A410" s="115"/>
      <c r="B410" s="141"/>
      <c r="C410" s="42" t="s">
        <v>128</v>
      </c>
      <c r="D410" s="18" t="s">
        <v>116</v>
      </c>
      <c r="E410" s="2"/>
      <c r="F410" s="43" t="s">
        <v>117</v>
      </c>
      <c r="G410" s="18" t="s">
        <v>129</v>
      </c>
      <c r="H410" s="18"/>
    </row>
    <row r="411" spans="1:8" ht="15" customHeight="1">
      <c r="A411" s="115"/>
      <c r="B411" s="141"/>
      <c r="C411" s="42" t="s">
        <v>130</v>
      </c>
      <c r="D411" s="2"/>
      <c r="E411" s="18" t="s">
        <v>116</v>
      </c>
      <c r="F411" s="43" t="s">
        <v>117</v>
      </c>
      <c r="G411" s="18" t="s">
        <v>131</v>
      </c>
      <c r="H411" s="18"/>
    </row>
    <row r="412" spans="1:8" ht="15" customHeight="1">
      <c r="A412" s="115"/>
      <c r="B412" s="142"/>
      <c r="C412" s="42" t="s">
        <v>132</v>
      </c>
      <c r="D412" s="2"/>
      <c r="E412" s="18" t="s">
        <v>116</v>
      </c>
      <c r="F412" s="43" t="s">
        <v>117</v>
      </c>
      <c r="G412" s="18" t="s">
        <v>131</v>
      </c>
      <c r="H412" s="18"/>
    </row>
    <row r="413" spans="1:8" ht="15" customHeight="1">
      <c r="A413" s="115"/>
      <c r="B413" s="140" t="s">
        <v>149</v>
      </c>
      <c r="C413" s="42" t="s">
        <v>35</v>
      </c>
      <c r="D413" s="18" t="s">
        <v>116</v>
      </c>
      <c r="E413" s="2"/>
      <c r="F413" s="43" t="s">
        <v>117</v>
      </c>
      <c r="G413" s="18" t="s">
        <v>118</v>
      </c>
      <c r="H413" s="18"/>
    </row>
    <row r="414" spans="1:8" ht="15" customHeight="1">
      <c r="A414" s="115"/>
      <c r="B414" s="141"/>
      <c r="C414" s="42" t="s">
        <v>128</v>
      </c>
      <c r="D414" s="18" t="s">
        <v>116</v>
      </c>
      <c r="E414" s="2"/>
      <c r="F414" s="43" t="s">
        <v>117</v>
      </c>
      <c r="G414" s="18" t="s">
        <v>129</v>
      </c>
      <c r="H414" s="18"/>
    </row>
    <row r="415" spans="1:8" ht="15" customHeight="1">
      <c r="A415" s="115"/>
      <c r="B415" s="141"/>
      <c r="C415" s="42" t="s">
        <v>130</v>
      </c>
      <c r="D415" s="2"/>
      <c r="E415" s="18" t="s">
        <v>116</v>
      </c>
      <c r="F415" s="43" t="s">
        <v>117</v>
      </c>
      <c r="G415" s="18" t="s">
        <v>131</v>
      </c>
      <c r="H415" s="18"/>
    </row>
    <row r="416" spans="1:8" ht="15" customHeight="1">
      <c r="A416" s="115"/>
      <c r="B416" s="142"/>
      <c r="C416" s="42" t="s">
        <v>132</v>
      </c>
      <c r="D416" s="2"/>
      <c r="E416" s="18" t="s">
        <v>116</v>
      </c>
      <c r="F416" s="43" t="s">
        <v>117</v>
      </c>
      <c r="G416" s="18" t="s">
        <v>131</v>
      </c>
      <c r="H416" s="18"/>
    </row>
    <row r="417" spans="1:8" ht="15" customHeight="1">
      <c r="A417" s="115"/>
      <c r="B417" s="140" t="s">
        <v>150</v>
      </c>
      <c r="C417" s="42" t="s">
        <v>35</v>
      </c>
      <c r="D417" s="18" t="s">
        <v>116</v>
      </c>
      <c r="E417" s="2"/>
      <c r="F417" s="43" t="s">
        <v>117</v>
      </c>
      <c r="G417" s="18" t="s">
        <v>118</v>
      </c>
      <c r="H417" s="18"/>
    </row>
    <row r="418" spans="1:8" ht="15" customHeight="1">
      <c r="A418" s="115"/>
      <c r="B418" s="141"/>
      <c r="C418" s="42" t="s">
        <v>22</v>
      </c>
      <c r="D418" s="2"/>
      <c r="E418" s="18" t="s">
        <v>116</v>
      </c>
      <c r="F418" s="43" t="s">
        <v>117</v>
      </c>
      <c r="G418" s="18" t="s">
        <v>118</v>
      </c>
      <c r="H418" s="18"/>
    </row>
    <row r="419" spans="1:8" ht="15" customHeight="1">
      <c r="A419" s="115"/>
      <c r="B419" s="141"/>
      <c r="C419" s="42" t="s">
        <v>128</v>
      </c>
      <c r="D419" s="18" t="s">
        <v>116</v>
      </c>
      <c r="E419" s="2"/>
      <c r="F419" s="43" t="s">
        <v>117</v>
      </c>
      <c r="G419" s="18" t="s">
        <v>129</v>
      </c>
      <c r="H419" s="18"/>
    </row>
    <row r="420" spans="1:8" ht="15" customHeight="1">
      <c r="A420" s="115"/>
      <c r="B420" s="141"/>
      <c r="C420" s="42" t="s">
        <v>130</v>
      </c>
      <c r="D420" s="2"/>
      <c r="E420" s="18" t="s">
        <v>116</v>
      </c>
      <c r="F420" s="43" t="s">
        <v>117</v>
      </c>
      <c r="G420" s="18" t="s">
        <v>131</v>
      </c>
      <c r="H420" s="18"/>
    </row>
    <row r="421" spans="1:8" ht="15" customHeight="1">
      <c r="A421" s="115"/>
      <c r="B421" s="142"/>
      <c r="C421" s="42" t="s">
        <v>132</v>
      </c>
      <c r="D421" s="2"/>
      <c r="E421" s="18" t="s">
        <v>116</v>
      </c>
      <c r="F421" s="43" t="s">
        <v>117</v>
      </c>
      <c r="G421" s="18" t="s">
        <v>131</v>
      </c>
      <c r="H421" s="18"/>
    </row>
    <row r="422" spans="1:8" ht="15" customHeight="1">
      <c r="A422" s="115"/>
      <c r="B422" s="140" t="s">
        <v>151</v>
      </c>
      <c r="C422" s="42" t="s">
        <v>36</v>
      </c>
      <c r="D422" s="18" t="s">
        <v>116</v>
      </c>
      <c r="E422" s="2"/>
      <c r="F422" s="43" t="s">
        <v>117</v>
      </c>
      <c r="G422" s="18" t="s">
        <v>122</v>
      </c>
      <c r="H422" s="18"/>
    </row>
    <row r="423" spans="1:8" ht="15" customHeight="1">
      <c r="A423" s="115"/>
      <c r="B423" s="141"/>
      <c r="C423" s="42" t="s">
        <v>128</v>
      </c>
      <c r="D423" s="18" t="s">
        <v>116</v>
      </c>
      <c r="E423" s="2"/>
      <c r="F423" s="43" t="s">
        <v>117</v>
      </c>
      <c r="G423" s="18" t="s">
        <v>129</v>
      </c>
      <c r="H423" s="18"/>
    </row>
    <row r="424" spans="1:8" ht="15" customHeight="1">
      <c r="A424" s="115"/>
      <c r="B424" s="141"/>
      <c r="C424" s="42" t="s">
        <v>130</v>
      </c>
      <c r="D424" s="2"/>
      <c r="E424" s="18" t="s">
        <v>116</v>
      </c>
      <c r="F424" s="43" t="s">
        <v>117</v>
      </c>
      <c r="G424" s="18" t="s">
        <v>131</v>
      </c>
      <c r="H424" s="18"/>
    </row>
    <row r="425" spans="1:8" ht="15" customHeight="1">
      <c r="A425" s="116"/>
      <c r="B425" s="142"/>
      <c r="C425" s="42" t="s">
        <v>132</v>
      </c>
      <c r="D425" s="2"/>
      <c r="E425" s="18" t="s">
        <v>116</v>
      </c>
      <c r="F425" s="43" t="s">
        <v>117</v>
      </c>
      <c r="G425" s="18" t="s">
        <v>131</v>
      </c>
      <c r="H425" s="18"/>
    </row>
    <row r="426" spans="1:8" ht="15" customHeight="1">
      <c r="A426" s="117">
        <v>11</v>
      </c>
      <c r="B426" s="133" t="s">
        <v>152</v>
      </c>
      <c r="C426" s="42" t="s">
        <v>19</v>
      </c>
      <c r="D426" s="18" t="s">
        <v>116</v>
      </c>
      <c r="E426" s="2"/>
      <c r="F426" s="43" t="s">
        <v>117</v>
      </c>
      <c r="G426" s="18" t="s">
        <v>120</v>
      </c>
      <c r="H426" s="18"/>
    </row>
    <row r="427" spans="1:8" ht="15" customHeight="1">
      <c r="A427" s="118"/>
      <c r="B427" s="133"/>
      <c r="C427" s="42" t="s">
        <v>37</v>
      </c>
      <c r="D427" s="18" t="s">
        <v>116</v>
      </c>
      <c r="E427" s="2"/>
      <c r="F427" s="43" t="s">
        <v>117</v>
      </c>
      <c r="G427" s="18" t="s">
        <v>121</v>
      </c>
      <c r="H427" s="18"/>
    </row>
    <row r="428" spans="1:8" ht="15" customHeight="1">
      <c r="A428" s="118"/>
      <c r="B428" s="133"/>
      <c r="C428" s="42" t="s">
        <v>123</v>
      </c>
      <c r="D428" s="2"/>
      <c r="E428" s="18" t="s">
        <v>116</v>
      </c>
      <c r="F428" s="43" t="s">
        <v>117</v>
      </c>
      <c r="G428" s="18" t="s">
        <v>124</v>
      </c>
      <c r="H428" s="18"/>
    </row>
    <row r="429" spans="1:8" ht="15" customHeight="1">
      <c r="A429" s="118"/>
      <c r="B429" s="133"/>
      <c r="C429" s="42" t="s">
        <v>128</v>
      </c>
      <c r="D429" s="18" t="s">
        <v>116</v>
      </c>
      <c r="E429" s="2"/>
      <c r="F429" s="43" t="s">
        <v>117</v>
      </c>
      <c r="G429" s="18" t="s">
        <v>129</v>
      </c>
      <c r="H429" s="18"/>
    </row>
    <row r="430" spans="1:8" ht="15" customHeight="1">
      <c r="A430" s="118"/>
      <c r="B430" s="133"/>
      <c r="C430" s="42" t="s">
        <v>130</v>
      </c>
      <c r="D430" s="2"/>
      <c r="E430" s="18" t="s">
        <v>116</v>
      </c>
      <c r="F430" s="43" t="s">
        <v>117</v>
      </c>
      <c r="G430" s="18" t="s">
        <v>131</v>
      </c>
      <c r="H430" s="18"/>
    </row>
    <row r="431" spans="1:8" ht="15" customHeight="1">
      <c r="A431" s="118"/>
      <c r="B431" s="133"/>
      <c r="C431" s="42" t="s">
        <v>132</v>
      </c>
      <c r="D431" s="2"/>
      <c r="E431" s="18" t="s">
        <v>116</v>
      </c>
      <c r="F431" s="43" t="s">
        <v>117</v>
      </c>
      <c r="G431" s="18" t="s">
        <v>131</v>
      </c>
      <c r="H431" s="18"/>
    </row>
    <row r="432" spans="1:8" ht="15" customHeight="1">
      <c r="A432" s="118"/>
      <c r="B432" s="140" t="s">
        <v>84</v>
      </c>
      <c r="C432" s="42" t="s">
        <v>35</v>
      </c>
      <c r="D432" s="18" t="s">
        <v>116</v>
      </c>
      <c r="E432" s="2"/>
      <c r="F432" s="43" t="s">
        <v>117</v>
      </c>
      <c r="G432" s="18" t="s">
        <v>118</v>
      </c>
      <c r="H432" s="18"/>
    </row>
    <row r="433" spans="1:8" ht="15" customHeight="1">
      <c r="A433" s="118"/>
      <c r="B433" s="141"/>
      <c r="C433" s="42" t="s">
        <v>36</v>
      </c>
      <c r="D433" s="18" t="s">
        <v>116</v>
      </c>
      <c r="E433" s="2"/>
      <c r="F433" s="43" t="s">
        <v>117</v>
      </c>
      <c r="G433" s="18" t="s">
        <v>122</v>
      </c>
      <c r="H433" s="18"/>
    </row>
    <row r="434" spans="1:8" ht="15" customHeight="1">
      <c r="A434" s="118"/>
      <c r="B434" s="141"/>
      <c r="C434" s="42" t="s">
        <v>22</v>
      </c>
      <c r="D434" s="2"/>
      <c r="E434" s="18" t="s">
        <v>116</v>
      </c>
      <c r="F434" s="43" t="s">
        <v>117</v>
      </c>
      <c r="G434" s="18" t="s">
        <v>118</v>
      </c>
      <c r="H434" s="18"/>
    </row>
    <row r="435" spans="1:8" ht="15" customHeight="1">
      <c r="A435" s="118"/>
      <c r="B435" s="141"/>
      <c r="C435" s="42" t="s">
        <v>128</v>
      </c>
      <c r="D435" s="18" t="s">
        <v>116</v>
      </c>
      <c r="E435" s="2"/>
      <c r="F435" s="43" t="s">
        <v>117</v>
      </c>
      <c r="G435" s="18" t="s">
        <v>129</v>
      </c>
      <c r="H435" s="18"/>
    </row>
    <row r="436" spans="1:8" ht="15" customHeight="1">
      <c r="A436" s="118"/>
      <c r="B436" s="141"/>
      <c r="C436" s="42" t="s">
        <v>130</v>
      </c>
      <c r="D436" s="2"/>
      <c r="E436" s="18" t="s">
        <v>116</v>
      </c>
      <c r="F436" s="43" t="s">
        <v>117</v>
      </c>
      <c r="G436" s="18" t="s">
        <v>131</v>
      </c>
      <c r="H436" s="18"/>
    </row>
    <row r="437" spans="1:8" ht="15" customHeight="1">
      <c r="A437" s="118"/>
      <c r="B437" s="142"/>
      <c r="C437" s="42" t="s">
        <v>132</v>
      </c>
      <c r="D437" s="2"/>
      <c r="E437" s="18" t="s">
        <v>116</v>
      </c>
      <c r="F437" s="43" t="s">
        <v>117</v>
      </c>
      <c r="G437" s="18" t="s">
        <v>131</v>
      </c>
      <c r="H437" s="18"/>
    </row>
    <row r="438" spans="1:8" ht="15" customHeight="1">
      <c r="A438" s="118"/>
      <c r="B438" s="140" t="s">
        <v>93</v>
      </c>
      <c r="C438" s="42" t="s">
        <v>128</v>
      </c>
      <c r="D438" s="18" t="s">
        <v>116</v>
      </c>
      <c r="E438" s="2"/>
      <c r="F438" s="43" t="s">
        <v>117</v>
      </c>
      <c r="G438" s="18" t="s">
        <v>129</v>
      </c>
      <c r="H438" s="18"/>
    </row>
    <row r="439" spans="1:8" ht="15" customHeight="1">
      <c r="A439" s="118"/>
      <c r="B439" s="141"/>
      <c r="C439" s="42" t="s">
        <v>130</v>
      </c>
      <c r="D439" s="2"/>
      <c r="E439" s="18" t="s">
        <v>116</v>
      </c>
      <c r="F439" s="43" t="s">
        <v>117</v>
      </c>
      <c r="G439" s="18" t="s">
        <v>131</v>
      </c>
      <c r="H439" s="18"/>
    </row>
    <row r="440" spans="1:8" ht="15" customHeight="1">
      <c r="A440" s="118"/>
      <c r="B440" s="142"/>
      <c r="C440" s="42" t="s">
        <v>132</v>
      </c>
      <c r="D440" s="2"/>
      <c r="E440" s="18" t="s">
        <v>116</v>
      </c>
      <c r="F440" s="43" t="s">
        <v>117</v>
      </c>
      <c r="G440" s="18" t="s">
        <v>131</v>
      </c>
      <c r="H440" s="18"/>
    </row>
    <row r="441" spans="1:8" ht="15" customHeight="1">
      <c r="A441" s="118"/>
      <c r="B441" s="140" t="s">
        <v>105</v>
      </c>
      <c r="C441" s="42" t="s">
        <v>35</v>
      </c>
      <c r="D441" s="18" t="s">
        <v>116</v>
      </c>
      <c r="E441" s="2"/>
      <c r="F441" s="43" t="s">
        <v>117</v>
      </c>
      <c r="G441" s="18" t="s">
        <v>118</v>
      </c>
      <c r="H441" s="18"/>
    </row>
    <row r="442" spans="1:8" ht="15" customHeight="1">
      <c r="A442" s="118"/>
      <c r="B442" s="141"/>
      <c r="C442" s="42" t="s">
        <v>22</v>
      </c>
      <c r="D442" s="2"/>
      <c r="E442" s="18" t="s">
        <v>116</v>
      </c>
      <c r="F442" s="43" t="s">
        <v>117</v>
      </c>
      <c r="G442" s="18" t="s">
        <v>118</v>
      </c>
      <c r="H442" s="18"/>
    </row>
    <row r="443" spans="1:8" ht="15" customHeight="1">
      <c r="A443" s="118"/>
      <c r="B443" s="141"/>
      <c r="C443" s="42" t="s">
        <v>128</v>
      </c>
      <c r="D443" s="18" t="s">
        <v>116</v>
      </c>
      <c r="E443" s="2"/>
      <c r="F443" s="43" t="s">
        <v>117</v>
      </c>
      <c r="G443" s="18" t="s">
        <v>129</v>
      </c>
      <c r="H443" s="18"/>
    </row>
    <row r="444" spans="1:8" ht="15" customHeight="1">
      <c r="A444" s="118"/>
      <c r="B444" s="141"/>
      <c r="C444" s="42" t="s">
        <v>130</v>
      </c>
      <c r="D444" s="2"/>
      <c r="E444" s="18" t="s">
        <v>116</v>
      </c>
      <c r="F444" s="43" t="s">
        <v>117</v>
      </c>
      <c r="G444" s="18" t="s">
        <v>131</v>
      </c>
      <c r="H444" s="18"/>
    </row>
    <row r="445" spans="1:8" ht="15" customHeight="1">
      <c r="A445" s="118"/>
      <c r="B445" s="142"/>
      <c r="C445" s="42" t="s">
        <v>132</v>
      </c>
      <c r="D445" s="2"/>
      <c r="E445" s="18" t="s">
        <v>116</v>
      </c>
      <c r="F445" s="43" t="s">
        <v>117</v>
      </c>
      <c r="G445" s="18" t="s">
        <v>131</v>
      </c>
      <c r="H445" s="18"/>
    </row>
    <row r="446" spans="1:8" ht="15" customHeight="1">
      <c r="A446" s="118"/>
      <c r="B446" s="140" t="s">
        <v>153</v>
      </c>
      <c r="C446" s="42" t="s">
        <v>35</v>
      </c>
      <c r="D446" s="18" t="s">
        <v>116</v>
      </c>
      <c r="E446" s="2"/>
      <c r="F446" s="43" t="s">
        <v>117</v>
      </c>
      <c r="G446" s="18" t="s">
        <v>118</v>
      </c>
      <c r="H446" s="18"/>
    </row>
    <row r="447" spans="1:8" ht="15" customHeight="1">
      <c r="A447" s="118"/>
      <c r="B447" s="141"/>
      <c r="C447" s="42" t="s">
        <v>22</v>
      </c>
      <c r="D447" s="2"/>
      <c r="E447" s="18" t="s">
        <v>116</v>
      </c>
      <c r="F447" s="43" t="s">
        <v>117</v>
      </c>
      <c r="G447" s="18" t="s">
        <v>118</v>
      </c>
      <c r="H447" s="18"/>
    </row>
    <row r="448" spans="1:8" ht="15" customHeight="1">
      <c r="A448" s="118"/>
      <c r="B448" s="141"/>
      <c r="C448" s="42" t="s">
        <v>128</v>
      </c>
      <c r="D448" s="18" t="s">
        <v>116</v>
      </c>
      <c r="E448" s="2"/>
      <c r="F448" s="43" t="s">
        <v>117</v>
      </c>
      <c r="G448" s="18" t="s">
        <v>129</v>
      </c>
      <c r="H448" s="18"/>
    </row>
    <row r="449" spans="1:8" ht="15" customHeight="1">
      <c r="A449" s="118"/>
      <c r="B449" s="141"/>
      <c r="C449" s="42" t="s">
        <v>130</v>
      </c>
      <c r="D449" s="2"/>
      <c r="E449" s="18" t="s">
        <v>116</v>
      </c>
      <c r="F449" s="43" t="s">
        <v>117</v>
      </c>
      <c r="G449" s="18" t="s">
        <v>131</v>
      </c>
      <c r="H449" s="18"/>
    </row>
    <row r="450" spans="1:8" ht="15" customHeight="1">
      <c r="A450" s="119"/>
      <c r="B450" s="142"/>
      <c r="C450" s="42" t="s">
        <v>132</v>
      </c>
      <c r="D450" s="2"/>
      <c r="E450" s="18" t="s">
        <v>116</v>
      </c>
      <c r="F450" s="43" t="s">
        <v>117</v>
      </c>
      <c r="G450" s="18" t="s">
        <v>131</v>
      </c>
      <c r="H450" s="18"/>
    </row>
    <row r="451" spans="1:8" ht="15" customHeight="1">
      <c r="A451" s="120">
        <v>12</v>
      </c>
      <c r="B451" s="133" t="s">
        <v>154</v>
      </c>
      <c r="C451" s="42" t="s">
        <v>128</v>
      </c>
      <c r="D451" s="18" t="s">
        <v>116</v>
      </c>
      <c r="E451" s="2"/>
      <c r="F451" s="43" t="s">
        <v>117</v>
      </c>
      <c r="G451" s="18" t="s">
        <v>129</v>
      </c>
      <c r="H451" s="18"/>
    </row>
    <row r="452" spans="1:8" ht="15" customHeight="1">
      <c r="A452" s="120"/>
      <c r="B452" s="133"/>
      <c r="C452" s="42" t="s">
        <v>130</v>
      </c>
      <c r="D452" s="2"/>
      <c r="E452" s="18" t="s">
        <v>116</v>
      </c>
      <c r="F452" s="43" t="s">
        <v>117</v>
      </c>
      <c r="G452" s="18" t="s">
        <v>131</v>
      </c>
      <c r="H452" s="18"/>
    </row>
    <row r="453" spans="1:8" ht="15" customHeight="1">
      <c r="A453" s="120"/>
      <c r="B453" s="133"/>
      <c r="C453" s="42" t="s">
        <v>132</v>
      </c>
      <c r="D453" s="2"/>
      <c r="E453" s="18" t="s">
        <v>116</v>
      </c>
      <c r="F453" s="43" t="s">
        <v>117</v>
      </c>
      <c r="G453" s="18" t="s">
        <v>131</v>
      </c>
      <c r="H453" s="18"/>
    </row>
    <row r="454" spans="1:8" ht="15" customHeight="1">
      <c r="G454" s="18"/>
    </row>
  </sheetData>
  <autoFilter ref="A1:H453" xr:uid="{00000000-0009-0000-0000-000002000000}"/>
  <mergeCells count="61">
    <mergeCell ref="B451:B453"/>
    <mergeCell ref="B426:B431"/>
    <mergeCell ref="B432:B437"/>
    <mergeCell ref="B438:B440"/>
    <mergeCell ref="B441:B445"/>
    <mergeCell ref="B446:B450"/>
    <mergeCell ref="B395:B404"/>
    <mergeCell ref="B405:B412"/>
    <mergeCell ref="B413:B416"/>
    <mergeCell ref="B417:B421"/>
    <mergeCell ref="B422:B425"/>
    <mergeCell ref="B353:B358"/>
    <mergeCell ref="B359:B368"/>
    <mergeCell ref="B369:B376"/>
    <mergeCell ref="B377:B383"/>
    <mergeCell ref="B384:B394"/>
    <mergeCell ref="B304:B313"/>
    <mergeCell ref="B314:B321"/>
    <mergeCell ref="B322:B332"/>
    <mergeCell ref="B333:B342"/>
    <mergeCell ref="B343:B352"/>
    <mergeCell ref="B257:B266"/>
    <mergeCell ref="B267:B273"/>
    <mergeCell ref="B274:B283"/>
    <mergeCell ref="B284:B293"/>
    <mergeCell ref="B294:B303"/>
    <mergeCell ref="B212:B220"/>
    <mergeCell ref="B221:B228"/>
    <mergeCell ref="B229:B236"/>
    <mergeCell ref="B237:B246"/>
    <mergeCell ref="B247:B256"/>
    <mergeCell ref="B148:B159"/>
    <mergeCell ref="A160:A211"/>
    <mergeCell ref="B160:B169"/>
    <mergeCell ref="B170:B179"/>
    <mergeCell ref="B180:B190"/>
    <mergeCell ref="B191:B200"/>
    <mergeCell ref="B201:B211"/>
    <mergeCell ref="B96:B107"/>
    <mergeCell ref="B108:B119"/>
    <mergeCell ref="B120:B129"/>
    <mergeCell ref="B130:B137"/>
    <mergeCell ref="B138:B147"/>
    <mergeCell ref="B2:B13"/>
    <mergeCell ref="A14:A37"/>
    <mergeCell ref="B14:B25"/>
    <mergeCell ref="B26:B37"/>
    <mergeCell ref="A38:A95"/>
    <mergeCell ref="B38:B48"/>
    <mergeCell ref="B49:B60"/>
    <mergeCell ref="B61:B72"/>
    <mergeCell ref="B73:B84"/>
    <mergeCell ref="B85:B95"/>
    <mergeCell ref="A314:A368"/>
    <mergeCell ref="A369:A425"/>
    <mergeCell ref="A426:A450"/>
    <mergeCell ref="A451:A453"/>
    <mergeCell ref="A2:A13"/>
    <mergeCell ref="A96:A159"/>
    <mergeCell ref="A212:A256"/>
    <mergeCell ref="A257:A3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2024-10-13T16:09:14+00:00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F24C8C-2B52-40D8-9D74-BA1AB1F1E493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2023-10-19T22:01:37Z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