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NT\validaciones\ANTIOQUIA\SAN RAFAEL\"/>
    </mc:Choice>
  </mc:AlternateContent>
  <xr:revisionPtr revIDLastSave="274" documentId="8_{FA06B0DE-4579-4D9D-A134-E3838A701822}" xr6:coauthVersionLast="47" xr6:coauthVersionMax="47" xr10:uidLastSave="{23D79B15-B561-425C-9AF0-DBEE00AE4D32}"/>
  <bookViews>
    <workbookView xWindow="0" yWindow="0" windowWidth="20490" windowHeight="6945" xr2:uid="{DADA3294-6BA7-4CE8-8807-753993446B1E}"/>
  </bookViews>
  <sheets>
    <sheet name="UFH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4" l="1"/>
  <c r="G3" i="4" l="1"/>
  <c r="G4" i="4"/>
  <c r="G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2" i="4"/>
  <c r="G33" i="4"/>
  <c r="G34" i="4"/>
  <c r="G35" i="4"/>
  <c r="G36" i="4"/>
  <c r="G37" i="4"/>
  <c r="G38" i="4"/>
  <c r="G40" i="4"/>
  <c r="G2" i="4"/>
</calcChain>
</file>

<file path=xl/sharedStrings.xml><?xml version="1.0" encoding="utf-8"?>
<sst xmlns="http://schemas.openxmlformats.org/spreadsheetml/2006/main" count="83" uniqueCount="83">
  <si>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</si>
  <si>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</si>
  <si>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</si>
  <si>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</si>
  <si>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</si>
  <si>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</si>
  <si>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</si>
  <si>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01Pa-92</t>
  </si>
  <si>
    <t>Tierras de clima templado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</si>
  <si>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01Pb-92</t>
  </si>
  <si>
    <t>Tierras de clima medio muy húmedo, localizadas en montaña, de relieve glacis de acumulación, con pendientes entre el 3% - 7%. Los suelos se han desarrollado a partir de depósitos coluvio-aluviales mixtos; se caracterizan por ser de texturas medias y finas (FL), bien drenados, profundos y moderadamente profundos. Fertilidad química natural baja y moderada.</t>
  </si>
  <si>
    <t>01Ua-92</t>
  </si>
  <si>
    <t>Tierras de clima cálido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</si>
  <si>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02Pc-80</t>
  </si>
  <si>
    <t>Tierras de clima medio muy húmedo, localizadas en montaña, de relieve glacis de acumulación, con pendientes entre el 7% y 12%. Los suelos se han desarrollado a partir de depósitos coluviales mixtos; se caracterizan por ser de texturas medias y finas (FL), bien drenados, profundos y moderadamente profundos. Fertilidad química natural baja y moderada.</t>
  </si>
  <si>
    <t>02Ub-80</t>
  </si>
  <si>
    <t>Tierras de clima calido muy húmedo, localizadas en montaña, de relieve vallecitos , con pendientes entre el 3-7%. Los suelos se han desarrollado a partir de depósitos aluviales mixtos y sedimentos mixtos; se caracterizan por ser de texturas media franco arcillosa (FAr, FArA), medio y bien drenados, superficiales y moderadamente profundos. Fertilidad química natural baja, media y alta.</t>
  </si>
  <si>
    <t>03Pb-73</t>
  </si>
  <si>
    <t>Tierras de clima medio muy húmedo, localizadas en montaña, de relieve vallecitos, con pendientes entre el 3% - 7%. Los suelos se han desarrollado a partir de depósitos aluviales heterogéneos y sedimentos mixtos; se caracterizan por ser de texturas medias y finas (FArA), pobres a bien drenados, superficiales. Fertilidad química natural baja. Susceptible a inundaciones de corta duración.</t>
  </si>
  <si>
    <t>04Pd-67</t>
  </si>
  <si>
    <t>Tierras de clima templado muy húmedo, localizadas en los glacís de montaña, de relieve fuertemente inclinado, con pendientes entre el 12 y el 25%. Los suelos se han desarrollado a partir de depósitos coluviales mixtos; se caracterizan por ser de texturas moderadamente gruesas (FA), medianamente finas (FAr, FArA, FArL) y finas (ArA, ArL), bien drenados, profundos y superficiales, limitados en algunos sectores por pedregosidad superficial y fragmentos gruesos en el perfil. Fertilidad química natural muy baja a moderada.</t>
  </si>
  <si>
    <t>04Pds1-67</t>
  </si>
  <si>
    <t>Tierras de clima templado muy húmedo, localizadas en los glacís de montaña, de relieve fuertemente inclinado, con pendientes entre el 12 y el 25%. Presentan susceptibilidad a la pérdida de suelos en clase moderada. Los suelos se han desarrollado a partir de depósitos coluviales mixtos; se caracterizan por ser de texturas moderadamente gruesas (FA), medianamente finas (FAr, FArA, FArL) y finas (ArA, ArL), bien drenados, profundos y superficiales, limitados en algunos sectores por pedregosidad superficial y fragmentos gruesos en el perfil. Fertilidad química natural muy baja a moderada.</t>
  </si>
  <si>
    <t>05PcL-61</t>
  </si>
  <si>
    <t>Tierras de clima templado muy húmedo, localizadas en montaña, de relieve filas y vigas, con pendientes entre el 7 y el 12%. Los suelos se han desarrollado a partir de cenizas volcanicas y rocas ígneas; se caracterizan por ser de texturas medias y  finas (FA), bien drenados, profundos, afectados por alta saturación de aluminio (&gt;60%).  Fertilidad química natural baja.</t>
  </si>
  <si>
    <t>05PcLs1-61</t>
  </si>
  <si>
    <t>Tierras de clima templado muy húmedo, localizadas en montaña, de relieve filas y vigas, con pendientes entre el 7 y el 12%. Presentan susceptibilidad a la pérdida de suelos en clase moderada. Los suelos se han desarrollado a partir de cenizas volcanicas y rocas ígneas; se caracterizan por ser de texturas medias y  finas (FA), bien drenados, profundos, afectados por alta saturación de aluminio (&gt;60%). Fertilidad química natural baja.</t>
  </si>
  <si>
    <t>06PdL-55</t>
  </si>
  <si>
    <t>Tierras de clima templado muy húmedo, localizadas en montaña, de relieve filas y vigas, con pendientes entre el 12 y el 25%. Los suelos se han desarrollado a partir de cenizas volcanicas y rocas ígneas; se caracterizan por ser de texturas medias y  finas (FA), bien drenados, profundos, afectados por alta saturación de aluminio (&gt;60%). Fertilidad química natural baja.</t>
  </si>
  <si>
    <t>06Pe-55</t>
  </si>
  <si>
    <t>Tierras de clima templado muy húmedo, localizadas en montaña, de relieve glacís de acumulación, con pendientes entre el 25 y el 50%. Los suelos se han desarrollado a partir de depósitos coluviales mixtos y depósitos finos; se caracterizan por ser de texturas finas (FL), bien drenados, profundos. Fertilidad química natural baja y media.</t>
  </si>
  <si>
    <t>06Pes1-55</t>
  </si>
  <si>
    <t>Tierras de clima templado muy húmedo, localizadas en montaña, de relieve glacís de acumulación, con pendientes entre el 25 y el 50%. Presentan susceptibilidad a la pérdida de suelos en clase moderada. Los suelos se han desarrollado a partir de depósitos coluviales mixtos y depósitos finos; se caracterizan por ser de texturas finas (FL), bien drenados, profundos. Fertilidad química natural baja y media.</t>
  </si>
  <si>
    <t>07Ke-49</t>
  </si>
  <si>
    <t>Tierras de clima frío pluvial húmedo, localizadas en atiplanicie, de relieve lomas y colinas, con pendientes entre el 25 y el 50%. Los suelos se han desarrollado a partir de Cenizas volcánicas sobre rocas ígneas; se caracterizan por ser de texturas medias (FL), bien drenados, profundos. Fertilidad química natural baja.any</t>
  </si>
  <si>
    <t>07Pe-49</t>
  </si>
  <si>
    <t>Tierras de clima medio muy húmedo, localizadas en altiplanicie, de relieve lomas y colinas, con pendientes entre el 25 y el 50%. Los suelos se han desarrollado a partir de Cenizas volcánicas sobre rocas ígneas; se caracterizan por ser de texturas medias (FL), bien drenados, profundos. Fertilidad química natural baja.</t>
  </si>
  <si>
    <t>07Pes1-49</t>
  </si>
  <si>
    <t>Tierras de clima medio muy húmedo, localizadas en altiplanicie, de relieve lomas y colinas, con pendientes entre el 25 y el 50%. Presentan susceptibilidad a la pérdida de suelos en clase moderada. Los suelos se han desarrollado a partir de Cenizas volcánicas sobre rocas ígneas; se caracterizan por ser de texturas medias (FL)  bien drenados, profundos. Fertilidad química natural baja.</t>
  </si>
  <si>
    <t>07Pes2-49</t>
  </si>
  <si>
    <t>Tierras de clima medio muy húmedo, localizadas en montaña, de relieve glacís de acumulación, con pendientes entre el 25 y el 50%. Presentan susceptibilidad a la pérdida de suelos en clase fuerte. Los suelos se han desarrollado a partir de Depósitos coluviales mixtos; se caracterizan por ser de texturas finas (FL),  bien drenados, profundos. Fertilidad química natural baja.</t>
  </si>
  <si>
    <t>08KeL-44</t>
  </si>
  <si>
    <t>Tierras de clima frío pluvial muy húmedo, localizadas en  paisajes de montaña, de relieve tipo filas y vigas, con pendientes entre 25-50%. Los suelos se han desarrollado a partir de cenizas volcánicas y rocas ígneas; se caracterizan por ser de texturas medias y finas (FAr), bien drenados, profundos, afectados por alta saturación de aluminio (&gt;60%). Fertilidad química natural baja.</t>
  </si>
  <si>
    <t>08Kes1-44</t>
  </si>
  <si>
    <t>Tierras de clima frío pluvial húmedo, localizadas en  paisajes de altiplanicie, de tipo de relieve lomas y colinas, con pendientes entre 25-50%. Presentan susceptibilidad a la pérdida de suelos en clase moderada. Los suelos se han desarrollado a partir de cenizas volcánicas; se caracterizan por ser de texturas medias (FL), bien drenados, profundos. Fertilidad química natural baja.</t>
  </si>
  <si>
    <t>08Pe-44</t>
  </si>
  <si>
    <t>Tierras de clima medio muy húmedo, localizadas en montaña, de relieve espinazos, con pendientes entre el 25 y el 50%. Los suelos se han desarrollado a partir de Rocas metamórficas (esquistos y neiss); se caracterizan por ser de texturas finas (FL), bien drenados, profundos a superficiales. Fertilidad química natural baja a muy baja.</t>
  </si>
  <si>
    <t>08PeL-44</t>
  </si>
  <si>
    <t>Tierras de clima templado muy húmedo, localizadas en las filas y vigas de montaña, de relieve ligeramente escarpado, con pendientes entre el 25 y el 50%. Los suelos se han desarrollado a partir de rocas ígneas (cuarzodioritas y granodioritas) y depósitos de cenizas volcánicas; se caracterizan por ser de texturas medias (F, FL) y finas (ArA, ArL), bien drenados, profundos, afectados por alta saturación de aluminio (&gt;60%). Fertilidad química natural baja.</t>
  </si>
  <si>
    <t>08PeLs1-44</t>
  </si>
  <si>
    <t>Tierras de clima templado muy húmedo, localizadas en las filas y vigas de montaña, de relieve ligeramente escarpado, con pendientes entre el 25 y el 50%. Presentan susceptibilidad a la pérdida de suelos en clase moderada. Los suelos se han desarrollado a partir de rocas ígneas (cuarzodioritas y granodioritas) y depósitos de cenizas volcánicas; se caracterizan por ser de texturas medias (F, FL) y finas (ArA, ArL), bien drenados, profundos, afectados por alta saturación de aluminio (&gt;60%). Fertilidad química natural baja.</t>
  </si>
  <si>
    <t>08Ue-44</t>
  </si>
  <si>
    <t>Tierras de clima cálido muy húmedo, localizadas en  Paisajes de montaña y lomerio, de relieve tipoespinazos, lomas y colinas, con pendientes entre 25-50%. Los suelos se han desarrollado a partir de Rocas metamórficas (esquistos y neiss) y Rocas ígneas (dioritas); se caracterizan por ser de texturas finas franco limosas, moderadamente bien y bien drenados, superficiales y profundos. Fertilidad química natural  baja a Muy Baja .</t>
  </si>
  <si>
    <t>08UeL-44</t>
  </si>
  <si>
    <t xml:space="preserve">Tierras de clima cálido muy húmedo, localizadas en  Paisajes de montaña, de relieve tipo filas y vigas , con pendientes entre 25-50%. Los suelos se han desarrollado a partir de cenizas volcánicas y rocas ígneas; se caracterizan por ser de texturas medias y finas (FAr, FArA), bien drenados, profundos, afectados por alta saturación de aluminio (&gt;60%). Fertilidad química natural baja </t>
  </si>
  <si>
    <t>08Ues1-44</t>
  </si>
  <si>
    <t>Tierras de clima cálido muy húmedo, localizadas en  Paisajes de montaña, de relieve tipo espinazos , con pendientes entre 25-50%.  Presentan susceptibilidad a la pérdida de suelos en clase moderada. Los suelos se han desarrollado a partir de rocas metamórficas (esquistos y neiss); se caracterizan por ser de texturas finas (FL), bien drenados, superficiales y moderadamente profundos . Fertilidad química natural baja a muy Baja.</t>
  </si>
  <si>
    <t>09KeLs1-38</t>
  </si>
  <si>
    <t>Tierras de clima columna frío muy húmedo, localizadas en  paisajes de montaña, de relieve tipo filas y vigas, con pendientes entre 25-50%.  Presentan susceptibilidad a la pérdida de suelos en clase moderada. Los suelos se han desarrollado a partir de cenizas volcánicas y rocas ígneas; se caracterizan por ser de texturas medianamente finas  (FAr, FArA), bien drenados, Profundos, afectados por alta acidez intercambiable (&gt;60%). Fertilidad química natural Baja.</t>
  </si>
  <si>
    <t>09PeL-38</t>
  </si>
  <si>
    <t xml:space="preserve">Tierras de clima medio muy húmedo, localizadas en  paisajes de montaña, de relieve tipo filas y vigas, con pendientes de 25-50%. Los suelos se han desarrollado a partir de rocas metamórficas (neiss), se caracterizan por ser de texturas finas (FAr, FArA),  bien drenados y moderadamente profundos, afectados por alta acidez intercambiable (&gt;60%). Fertilidad química natural baja </t>
  </si>
  <si>
    <t>09PeLs2-38</t>
  </si>
  <si>
    <t>Tierras de clima colido muy húmedo, localizadas en  paisajes de montaña, de relieve tipo filas y vigas , con pendientes del 25-50%. Los suelos se han desarrollado a partir de cenizas volcánicas y rocas ígneas; se caracterizan por ser de texturas medianamente finas y feranco arenosas (FAr, FArA), bien drenados, profundos (100,01 - 150 cm). Fertilidad química natural baja (3.7 - 5.1).</t>
  </si>
  <si>
    <t>09UeL-38</t>
  </si>
  <si>
    <t>Tierras de clima cálido muy húmedo, localizadas en  paisajes de montaña, de relieve tipo filas y vigas , con pendientes del 25-50%. Los suelos se han desarrollado a partir de rocas metamórficas (neiss); se caracterizan por ser de texturas finas arcillosas, bien drenados, profundos y moderadamente profundos. Fertilidad química natural baja y acidez intercambiable &gt;60%.</t>
  </si>
  <si>
    <t>10Kf-30</t>
  </si>
  <si>
    <t>Tierras de clima frio muy húmedo, localizadas en paisajes de altiplanicie, de relieve de lomas y colinas , con pendientes entre el 50-75%. Los suelos se han desarrollado a partir de cenizas volcánicas sobre rocas ígneas; se caracterizan por ser de texturas media franco limosa, bien drenados y profundos. Fertilidad química natural baja.</t>
  </si>
  <si>
    <t>10Kf2s1-30</t>
  </si>
  <si>
    <t>Tierras de clima frio muy húmedo, localizadas en paisajes de altiplanicie, de relieve tipo lomas y colinas , con pendientes entre 50-75%. Presentan erosión hídrica en grado moderado y susceptibilidad a la pérdida de suelos en clase moderada. Los suelos se han desarrollado a partir de cenizas volcánicas sobre rocas ígneas; se caracterizan por ser de texturas media (FL), bien drenados, profundos. Fertilidad química natural Baja.</t>
  </si>
  <si>
    <t>10KfL2s1-30</t>
  </si>
  <si>
    <t>Tierras de clima frio muy húmedo, localizadas en paisajes de montaña, de relieve tipo filas y vigas , con pendientes del 50-75%. Presentan erosión hídrica en grado moderado y susceptibilidad a la pérdida de suelos en clase moderada. Los suelos se han desarrollado a partir de cenizas volcánicas y rocas ígneas; se caracterizan por ser de texturas medianamente finas, franco arenosa (FAr, FArA), bien drenados, profundos, afectados por y acidez intercambiable (&gt;60%). Fertilidad química Baja.</t>
  </si>
  <si>
    <t>10Pf2s1-30</t>
  </si>
  <si>
    <t>Tierras de clima templado muy húmedo, localizadas en paisajes de montaña, de relieve espinazos, con pendientes del 50-75%. Presentan erosión hídrica en grado moderado y susceptibilidad a la pérdida de suelos en clase moderada.Los suelos se han desarrollado a partir de rocas metamórficas (esquistos y neiss); se caracterizan por ser de texturas finas (FL), bien drenados, superficiales a profundos. Fertilidad química natural baja a muy Baja.</t>
  </si>
  <si>
    <t>10PfL2s1-30</t>
  </si>
  <si>
    <t>Tierras de clima templado muy húmedo, localizadas en  paisajes de montaña, de relieve tipo  filas y vigas , con pendientes entre 50-75%. Presentan erosión hídrica en grado moderado y susceptibilidad a la pérdida de suelos en clase moderada. Los suelos se han desarrollado a partir de cenizas volcánicas y rocas ígneas; se caracterizan por ser de texturas medianamente finas  (FAr, FArA), bien drenados, profundos, afectados por alta acidez intercambiable (&gt;60%). Fertilidad química natural Baja.</t>
  </si>
  <si>
    <t>10UeLs1-30</t>
  </si>
  <si>
    <t>Tierras de clima cálido muy húmedo, localizadas en paisajes de montaña, de relieve tipo filas y vigas , con pendientes entre 25-50%. Presentan susceptibilidad a la pérdida de suelos en clase moderada.Los suelos se han desarrollado a partir de Rocas metamórficas (neiss); se caracterizan por ser de texturas finas (FAr, FArA), bien drenados, moderadamente profundos a profundo afectados por alta acidez intercambiable (&gt;60%). Fertilidad química natural baja.</t>
  </si>
  <si>
    <t>10Uf2s1-30</t>
  </si>
  <si>
    <t>Tierras de clima cálido muy húmedo, localizadas en  Paisajes de montaña, de relieve tipo espinazos , con pendientes entre 50-75%. Presentan erosión hídrica en grado moderado y susceptibilidad a la pérdida de suelos en clase moderada. Los suelos se han desarrollado a partir de Rocas metamórficas (esquistos y neiss); se caracterizan por ser de texturas finas (FL), bien drenados, profundos a superficiales. Fertilidad química natural baja a muy Baja.</t>
  </si>
  <si>
    <t>10UfL2s1-30</t>
  </si>
  <si>
    <t>Tierras de clima cálido muy húmedo, localizadas en paisajes de montaña, de relieve tipo filas y vigas, con pendientes entre 50-75%. Presentan erosión hídrica en grado moderado y susceptibilidad a la pérdida de suelos en clase moderada. Los suelos se han desarrollado a partir de cenizas volcánicas y rocas ígneas; se caracterizan por ser de texturas medianamente finas (FAr, FArA), bien drenados,  profundos, afectados por alta acidez intercambiable (&gt;60%). Fertilidad química natural baja.</t>
  </si>
  <si>
    <t>13Pds3-6</t>
  </si>
  <si>
    <t>Tierras de clima templado muy húmedo, localizadas en Paisajes de montaña, de relieve tipo Glacís de acumulación, con pendientes entre el 12-25%. Los suelos se han desarrollado a partir de depósitos coluviales mixtos; se caracterizan por ser de texturas finas franco limosas, bien drenados y profundos. Fertilidad química natural baja y media. Con suceptibilidad 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</si>
</sst>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242424"/>
      <name val="Arial"/>
    </font>
    <font>
      <b/>
      <sz val="10"/>
      <color theme="0"/>
      <name val="Arial"/>
    </font>
  </fonts>
  <fills count="14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8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2838450</xdr:colOff>
      <xdr:row>53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1A9CE0-3BEC-B852-C2E3-D85463D45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6385500"/>
          <a:ext cx="4572000" cy="3228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17</xdr:col>
      <xdr:colOff>676275</xdr:colOff>
      <xdr:row>6</xdr:row>
      <xdr:rowOff>914400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B72736-2316-3A06-328C-5E3D6E890C55}"/>
            </a:ext>
            <a:ext uri="{147F2762-F138-4A5C-976F-8EAC2B608ADB}">
              <a16:predDERef xmlns:a16="http://schemas.microsoft.com/office/drawing/2014/main" pred="{191A9CE0-3BEC-B852-C2E3-D85463D45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9850" y="447675"/>
          <a:ext cx="7534275" cy="531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8ABC-5BFB-4CEA-9566-06A283BC7955}">
  <dimension ref="A1:G40"/>
  <sheetViews>
    <sheetView tabSelected="1" topLeftCell="E1" workbookViewId="0">
      <selection activeCell="H6" sqref="H6"/>
    </sheetView>
  </sheetViews>
  <sheetFormatPr defaultColWidth="11.42578125" defaultRowHeight="12.75"/>
  <cols>
    <col min="1" max="2" width="11.42578125" style="8"/>
    <col min="3" max="3" width="14.5703125" style="8" customWidth="1"/>
    <col min="4" max="4" width="68.42578125" style="8" customWidth="1"/>
    <col min="5" max="5" width="13.28515625" style="8" customWidth="1"/>
    <col min="6" max="16384" width="11.42578125" style="8"/>
  </cols>
  <sheetData>
    <row r="1" spans="1:7" ht="35.2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ht="69">
      <c r="A2" s="38">
        <v>1</v>
      </c>
      <c r="B2" s="44">
        <v>1</v>
      </c>
      <c r="C2" s="9" t="s">
        <v>7</v>
      </c>
      <c r="D2" s="2" t="s">
        <v>8</v>
      </c>
      <c r="E2" s="10">
        <v>5</v>
      </c>
      <c r="F2" s="10">
        <v>431.057276</v>
      </c>
      <c r="G2" s="11">
        <f>F2*100/$F$40</f>
        <v>1.2202343079307301</v>
      </c>
    </row>
    <row r="3" spans="1:7" ht="63.75" customHeight="1">
      <c r="A3" s="38">
        <v>2</v>
      </c>
      <c r="B3" s="45"/>
      <c r="C3" s="9" t="s">
        <v>9</v>
      </c>
      <c r="D3" s="1" t="s">
        <v>10</v>
      </c>
      <c r="E3" s="10">
        <v>1</v>
      </c>
      <c r="F3" s="10">
        <v>363.72057699999999</v>
      </c>
      <c r="G3" s="11">
        <f>F3*100/$F$40</f>
        <v>1.029617991080519</v>
      </c>
    </row>
    <row r="4" spans="1:7" ht="69">
      <c r="A4" s="38">
        <v>3</v>
      </c>
      <c r="B4" s="46"/>
      <c r="C4" s="9" t="s">
        <v>11</v>
      </c>
      <c r="D4" s="2" t="s">
        <v>12</v>
      </c>
      <c r="E4" s="10">
        <v>1</v>
      </c>
      <c r="F4" s="10">
        <v>33.940519000000002</v>
      </c>
      <c r="G4" s="11">
        <f>F4*100/$F$40</f>
        <v>9.6078614185774236E-2</v>
      </c>
    </row>
    <row r="5" spans="1:7" ht="69" customHeight="1">
      <c r="A5" s="38">
        <v>4</v>
      </c>
      <c r="B5" s="12">
        <v>2</v>
      </c>
      <c r="C5" s="13" t="s">
        <v>13</v>
      </c>
      <c r="D5" s="1" t="s">
        <v>14</v>
      </c>
      <c r="E5" s="10">
        <v>7</v>
      </c>
      <c r="F5" s="10">
        <v>509.18794700000001</v>
      </c>
      <c r="G5" s="11">
        <f>F5*100/$F$40</f>
        <v>1.4414061348873142</v>
      </c>
    </row>
    <row r="6" spans="1:7" ht="75.75" customHeight="1">
      <c r="A6" s="38">
        <v>5</v>
      </c>
      <c r="B6" s="12">
        <v>2</v>
      </c>
      <c r="C6" s="13" t="s">
        <v>15</v>
      </c>
      <c r="D6" s="1" t="s">
        <v>16</v>
      </c>
      <c r="E6" s="10">
        <v>1</v>
      </c>
      <c r="F6" s="10">
        <v>0.27</v>
      </c>
      <c r="G6" s="11">
        <v>1E-3</v>
      </c>
    </row>
    <row r="7" spans="1:7" ht="73.5" customHeight="1">
      <c r="A7" s="38">
        <v>6</v>
      </c>
      <c r="B7" s="14">
        <v>3</v>
      </c>
      <c r="C7" s="15" t="s">
        <v>17</v>
      </c>
      <c r="D7" s="1" t="s">
        <v>18</v>
      </c>
      <c r="E7" s="10">
        <v>1</v>
      </c>
      <c r="F7" s="10">
        <v>41.27</v>
      </c>
      <c r="G7" s="11">
        <f>F7*100/$F$40</f>
        <v>0.11682686429889012</v>
      </c>
    </row>
    <row r="8" spans="1:7" ht="81">
      <c r="A8" s="38">
        <v>7</v>
      </c>
      <c r="B8" s="47">
        <v>4</v>
      </c>
      <c r="C8" s="16" t="s">
        <v>19</v>
      </c>
      <c r="D8" s="3" t="s">
        <v>20</v>
      </c>
      <c r="E8" s="10">
        <v>7</v>
      </c>
      <c r="F8" s="10">
        <v>1399.7755549999999</v>
      </c>
      <c r="G8" s="11">
        <f>F8*100/$F$40</f>
        <v>3.962476104019593</v>
      </c>
    </row>
    <row r="9" spans="1:7" ht="92.25">
      <c r="A9" s="38">
        <v>8</v>
      </c>
      <c r="B9" s="48"/>
      <c r="C9" s="16" t="s">
        <v>21</v>
      </c>
      <c r="D9" s="3" t="s">
        <v>22</v>
      </c>
      <c r="E9" s="10">
        <v>5</v>
      </c>
      <c r="F9" s="10">
        <v>463.36981300000002</v>
      </c>
      <c r="G9" s="11">
        <f>F9*100/$F$40</f>
        <v>1.3117044405997842</v>
      </c>
    </row>
    <row r="10" spans="1:7" ht="62.25" customHeight="1">
      <c r="A10" s="38">
        <v>9</v>
      </c>
      <c r="B10" s="49">
        <v>5</v>
      </c>
      <c r="C10" s="17" t="s">
        <v>23</v>
      </c>
      <c r="D10" s="1" t="s">
        <v>24</v>
      </c>
      <c r="E10" s="10">
        <v>2</v>
      </c>
      <c r="F10" s="10">
        <v>101.93466600000001</v>
      </c>
      <c r="G10" s="11">
        <f>F10*100/$F$40</f>
        <v>0.28855603082468356</v>
      </c>
    </row>
    <row r="11" spans="1:7" ht="78.75" customHeight="1">
      <c r="A11" s="38">
        <v>10</v>
      </c>
      <c r="B11" s="50"/>
      <c r="C11" s="17" t="s">
        <v>25</v>
      </c>
      <c r="D11" s="1" t="s">
        <v>26</v>
      </c>
      <c r="E11" s="10">
        <v>1</v>
      </c>
      <c r="F11" s="10">
        <v>22.306809000000001</v>
      </c>
      <c r="G11" s="11">
        <f>F11*100/$F$40</f>
        <v>6.3145978870469133E-2</v>
      </c>
    </row>
    <row r="12" spans="1:7" ht="58.5">
      <c r="A12" s="38">
        <v>11</v>
      </c>
      <c r="B12" s="51">
        <v>6</v>
      </c>
      <c r="C12" s="18" t="s">
        <v>27</v>
      </c>
      <c r="D12" s="1" t="s">
        <v>28</v>
      </c>
      <c r="E12" s="10">
        <v>2</v>
      </c>
      <c r="F12" s="10">
        <v>29.470285000000001</v>
      </c>
      <c r="G12" s="11">
        <f>F12*100/$F$40</f>
        <v>8.3424303042030939E-2</v>
      </c>
    </row>
    <row r="13" spans="1:7" ht="58.5">
      <c r="A13" s="38">
        <v>12</v>
      </c>
      <c r="B13" s="52"/>
      <c r="C13" s="18" t="s">
        <v>29</v>
      </c>
      <c r="D13" s="1" t="s">
        <v>30</v>
      </c>
      <c r="E13" s="10">
        <v>2</v>
      </c>
      <c r="F13" s="10">
        <v>1529.990466</v>
      </c>
      <c r="G13" s="11">
        <f>F13*100/$F$40</f>
        <v>4.3310876799122289</v>
      </c>
    </row>
    <row r="14" spans="1:7" ht="69">
      <c r="A14" s="38">
        <v>13</v>
      </c>
      <c r="B14" s="53"/>
      <c r="C14" s="18" t="s">
        <v>31</v>
      </c>
      <c r="D14" s="1" t="s">
        <v>32</v>
      </c>
      <c r="E14" s="10">
        <v>6</v>
      </c>
      <c r="F14" s="10">
        <v>301.40786800000001</v>
      </c>
      <c r="G14" s="11">
        <f>F14*100/$F$40</f>
        <v>0.8532235544815554</v>
      </c>
    </row>
    <row r="15" spans="1:7" ht="58.5">
      <c r="A15" s="38">
        <v>14</v>
      </c>
      <c r="B15" s="54">
        <v>7</v>
      </c>
      <c r="C15" s="19" t="s">
        <v>33</v>
      </c>
      <c r="D15" s="1" t="s">
        <v>34</v>
      </c>
      <c r="E15" s="10">
        <v>12</v>
      </c>
      <c r="F15" s="10">
        <v>426.84241600000001</v>
      </c>
      <c r="G15" s="11">
        <f>F15*100/$F$40</f>
        <v>1.2083029079486893</v>
      </c>
    </row>
    <row r="16" spans="1:7" ht="68.25" customHeight="1">
      <c r="A16" s="38">
        <v>15</v>
      </c>
      <c r="B16" s="55"/>
      <c r="C16" s="19" t="s">
        <v>35</v>
      </c>
      <c r="D16" s="1" t="s">
        <v>36</v>
      </c>
      <c r="E16" s="10">
        <v>3</v>
      </c>
      <c r="F16" s="10">
        <v>50.244711000000002</v>
      </c>
      <c r="G16" s="11">
        <f>F16*100/$F$40</f>
        <v>0.14223242146193246</v>
      </c>
    </row>
    <row r="17" spans="1:7" ht="72.75" customHeight="1">
      <c r="A17" s="38">
        <v>16</v>
      </c>
      <c r="B17" s="55"/>
      <c r="C17" s="19" t="s">
        <v>37</v>
      </c>
      <c r="D17" s="1" t="s">
        <v>38</v>
      </c>
      <c r="E17" s="10">
        <v>3</v>
      </c>
      <c r="F17" s="10">
        <v>124.018237</v>
      </c>
      <c r="G17" s="11">
        <f>F17*100/$F$40</f>
        <v>0.35107006892625625</v>
      </c>
    </row>
    <row r="18" spans="1:7" ht="75.75" customHeight="1">
      <c r="A18" s="38">
        <v>17</v>
      </c>
      <c r="B18" s="56"/>
      <c r="C18" s="19" t="s">
        <v>39</v>
      </c>
      <c r="D18" s="1" t="s">
        <v>40</v>
      </c>
      <c r="E18" s="10">
        <v>1</v>
      </c>
      <c r="F18" s="10">
        <v>57.846257999999999</v>
      </c>
      <c r="G18" s="11">
        <f>F18*100/$F$40</f>
        <v>0.16375083434854829</v>
      </c>
    </row>
    <row r="19" spans="1:7" ht="81.75" customHeight="1">
      <c r="A19" s="38">
        <v>18</v>
      </c>
      <c r="B19" s="57">
        <v>8</v>
      </c>
      <c r="C19" s="20" t="s">
        <v>41</v>
      </c>
      <c r="D19" s="21" t="s">
        <v>42</v>
      </c>
      <c r="E19" s="10">
        <v>2</v>
      </c>
      <c r="F19" s="10">
        <v>45.019759999999998</v>
      </c>
      <c r="G19" s="11">
        <f>F19*100/$F$40</f>
        <v>0.12744166203752366</v>
      </c>
    </row>
    <row r="20" spans="1:7" ht="68.25" customHeight="1">
      <c r="A20" s="38">
        <v>19</v>
      </c>
      <c r="B20" s="58"/>
      <c r="C20" s="20" t="s">
        <v>43</v>
      </c>
      <c r="D20" s="22" t="s">
        <v>44</v>
      </c>
      <c r="E20" s="10">
        <v>3</v>
      </c>
      <c r="F20" s="10">
        <v>33.685004999999997</v>
      </c>
      <c r="G20" s="11">
        <f>F20*100/$F$40</f>
        <v>9.5355306712925497E-2</v>
      </c>
    </row>
    <row r="21" spans="1:7" ht="66" customHeight="1">
      <c r="A21" s="38">
        <v>20</v>
      </c>
      <c r="B21" s="58"/>
      <c r="C21" s="20" t="s">
        <v>45</v>
      </c>
      <c r="D21" s="21" t="s">
        <v>46</v>
      </c>
      <c r="E21" s="10">
        <v>1</v>
      </c>
      <c r="F21" s="10">
        <v>68.701295000000002</v>
      </c>
      <c r="G21" s="11">
        <f>F21*100/$F$40</f>
        <v>0.19447920688449283</v>
      </c>
    </row>
    <row r="22" spans="1:7" ht="77.25" customHeight="1">
      <c r="A22" s="38">
        <v>21</v>
      </c>
      <c r="B22" s="58"/>
      <c r="C22" s="20" t="s">
        <v>47</v>
      </c>
      <c r="D22" s="2" t="s">
        <v>48</v>
      </c>
      <c r="E22" s="10">
        <v>22</v>
      </c>
      <c r="F22" s="10">
        <v>7880.4288450000004</v>
      </c>
      <c r="G22" s="11">
        <f>F22*100/$F$40</f>
        <v>22.307869912572681</v>
      </c>
    </row>
    <row r="23" spans="1:7" ht="92.25" customHeight="1">
      <c r="A23" s="38">
        <v>22</v>
      </c>
      <c r="B23" s="58"/>
      <c r="C23" s="20" t="s">
        <v>49</v>
      </c>
      <c r="D23" s="4" t="s">
        <v>50</v>
      </c>
      <c r="E23" s="10">
        <v>19</v>
      </c>
      <c r="F23" s="10">
        <v>1699.386051</v>
      </c>
      <c r="G23" s="11">
        <f>F23*100/$F$40</f>
        <v>4.8106116688055192</v>
      </c>
    </row>
    <row r="24" spans="1:7" ht="84.75" customHeight="1">
      <c r="A24" s="38">
        <v>23</v>
      </c>
      <c r="B24" s="58"/>
      <c r="C24" s="23" t="s">
        <v>51</v>
      </c>
      <c r="D24" s="25" t="s">
        <v>52</v>
      </c>
      <c r="E24" s="24">
        <v>2</v>
      </c>
      <c r="F24" s="10">
        <v>394.35527000000002</v>
      </c>
      <c r="G24" s="11">
        <f>F24*100/$F$40</f>
        <v>1.1163384931873559</v>
      </c>
    </row>
    <row r="25" spans="1:7" ht="79.5" customHeight="1">
      <c r="A25" s="38">
        <v>24</v>
      </c>
      <c r="B25" s="58"/>
      <c r="C25" s="23" t="s">
        <v>53</v>
      </c>
      <c r="D25" s="25" t="s">
        <v>54</v>
      </c>
      <c r="E25" s="24">
        <v>1</v>
      </c>
      <c r="F25" s="10">
        <v>401.91410300000001</v>
      </c>
      <c r="G25" s="11">
        <f>F25*100/$F$40</f>
        <v>1.1377359915432796</v>
      </c>
    </row>
    <row r="26" spans="1:7" ht="79.5" customHeight="1">
      <c r="A26" s="38">
        <v>25</v>
      </c>
      <c r="B26" s="59"/>
      <c r="C26" s="23" t="s">
        <v>55</v>
      </c>
      <c r="D26" s="25" t="s">
        <v>56</v>
      </c>
      <c r="E26" s="24">
        <v>2</v>
      </c>
      <c r="F26" s="10">
        <v>238.600258</v>
      </c>
      <c r="G26" s="11">
        <f>F26*100/$F$40</f>
        <v>0.67542815515013743</v>
      </c>
    </row>
    <row r="27" spans="1:7" ht="84" customHeight="1">
      <c r="A27" s="38">
        <v>26</v>
      </c>
      <c r="B27" s="41">
        <v>9</v>
      </c>
      <c r="C27" s="26" t="s">
        <v>57</v>
      </c>
      <c r="D27" s="25" t="s">
        <v>58</v>
      </c>
      <c r="E27" s="24">
        <v>1</v>
      </c>
      <c r="F27" s="10">
        <v>12.507028</v>
      </c>
      <c r="G27" s="11">
        <f>F27*100/$F$40</f>
        <v>3.5404818583436373E-2</v>
      </c>
    </row>
    <row r="28" spans="1:7" ht="70.5" customHeight="1">
      <c r="A28" s="38">
        <v>27</v>
      </c>
      <c r="B28" s="42"/>
      <c r="C28" s="27" t="s">
        <v>59</v>
      </c>
      <c r="D28" s="28" t="s">
        <v>60</v>
      </c>
      <c r="E28" s="10">
        <v>6</v>
      </c>
      <c r="F28" s="10">
        <v>1163.5845159999999</v>
      </c>
      <c r="G28" s="11">
        <f>F28*100/$F$40</f>
        <v>3.2938679513210984</v>
      </c>
    </row>
    <row r="29" spans="1:7" ht="84.75" customHeight="1">
      <c r="A29" s="38">
        <v>28</v>
      </c>
      <c r="B29" s="42"/>
      <c r="C29" s="27" t="s">
        <v>61</v>
      </c>
      <c r="D29" s="1" t="s">
        <v>62</v>
      </c>
      <c r="E29" s="10">
        <v>5</v>
      </c>
      <c r="F29" s="10">
        <v>325.23689200000001</v>
      </c>
      <c r="G29" s="11">
        <f>F29*100/$F$40</f>
        <v>0.92067861029020559</v>
      </c>
    </row>
    <row r="30" spans="1:7" ht="58.5">
      <c r="A30" s="38">
        <v>29</v>
      </c>
      <c r="B30" s="43"/>
      <c r="C30" s="27" t="s">
        <v>63</v>
      </c>
      <c r="D30" s="1" t="s">
        <v>64</v>
      </c>
      <c r="E30" s="10">
        <v>3</v>
      </c>
      <c r="F30" s="10">
        <v>688.13150099999996</v>
      </c>
      <c r="G30" s="11">
        <f>F30*100/$F$40</f>
        <v>1.9479584561938108</v>
      </c>
    </row>
    <row r="31" spans="1:7" ht="67.5" customHeight="1">
      <c r="A31" s="38">
        <v>30</v>
      </c>
      <c r="B31" s="39">
        <v>10</v>
      </c>
      <c r="C31" s="29" t="s">
        <v>65</v>
      </c>
      <c r="D31" s="1" t="s">
        <v>66</v>
      </c>
      <c r="E31" s="10">
        <v>2</v>
      </c>
      <c r="F31" s="10">
        <v>56.02</v>
      </c>
      <c r="G31" s="11">
        <v>0.15</v>
      </c>
    </row>
    <row r="32" spans="1:7" ht="96" customHeight="1">
      <c r="A32" s="38">
        <v>31</v>
      </c>
      <c r="B32" s="40"/>
      <c r="C32" s="29" t="s">
        <v>67</v>
      </c>
      <c r="D32" s="1" t="s">
        <v>68</v>
      </c>
      <c r="E32" s="10">
        <v>2</v>
      </c>
      <c r="F32" s="10">
        <v>64.477887999999993</v>
      </c>
      <c r="G32" s="11">
        <f>F32*100/$F$40</f>
        <v>0.18252361210697929</v>
      </c>
    </row>
    <row r="33" spans="1:7" ht="93.75" customHeight="1">
      <c r="A33" s="38">
        <v>32</v>
      </c>
      <c r="B33" s="40"/>
      <c r="C33" s="29" t="s">
        <v>69</v>
      </c>
      <c r="D33" s="1" t="s">
        <v>70</v>
      </c>
      <c r="E33" s="10">
        <v>6</v>
      </c>
      <c r="F33" s="10">
        <v>1090.2033329999999</v>
      </c>
      <c r="G33" s="11">
        <f>F33*100/$F$40</f>
        <v>3.0861409460283191</v>
      </c>
    </row>
    <row r="34" spans="1:7" ht="90" customHeight="1">
      <c r="A34" s="38">
        <v>33</v>
      </c>
      <c r="B34" s="40"/>
      <c r="C34" s="29" t="s">
        <v>71</v>
      </c>
      <c r="D34" s="21" t="s">
        <v>72</v>
      </c>
      <c r="E34" s="10">
        <v>1</v>
      </c>
      <c r="F34" s="10">
        <v>466.06264800000002</v>
      </c>
      <c r="G34" s="11">
        <f>F34*100/$F$40</f>
        <v>1.3193273014944851</v>
      </c>
    </row>
    <row r="35" spans="1:7" ht="93" customHeight="1">
      <c r="A35" s="38">
        <v>34</v>
      </c>
      <c r="B35" s="40"/>
      <c r="C35" s="29" t="s">
        <v>73</v>
      </c>
      <c r="D35" s="22" t="s">
        <v>74</v>
      </c>
      <c r="E35" s="10">
        <v>15</v>
      </c>
      <c r="F35" s="10">
        <v>13944.374857000001</v>
      </c>
      <c r="G35" s="11">
        <f>F35*100/$F$40</f>
        <v>39.473651300014403</v>
      </c>
    </row>
    <row r="36" spans="1:7" ht="95.25" customHeight="1">
      <c r="A36" s="38">
        <v>35</v>
      </c>
      <c r="B36" s="40"/>
      <c r="C36" s="29" t="s">
        <v>75</v>
      </c>
      <c r="D36" s="22" t="s">
        <v>76</v>
      </c>
      <c r="E36" s="10">
        <v>1</v>
      </c>
      <c r="F36" s="10">
        <v>38.82732</v>
      </c>
      <c r="G36" s="11">
        <f>F36*100/$F$40</f>
        <v>0.10991214065252199</v>
      </c>
    </row>
    <row r="37" spans="1:7" ht="78" customHeight="1">
      <c r="A37" s="38">
        <v>36</v>
      </c>
      <c r="B37" s="40"/>
      <c r="C37" s="29" t="s">
        <v>77</v>
      </c>
      <c r="D37" s="22" t="s">
        <v>78</v>
      </c>
      <c r="E37" s="10">
        <v>3</v>
      </c>
      <c r="F37" s="10">
        <v>708.34822999999994</v>
      </c>
      <c r="G37" s="11">
        <f>F37*100/$F$40</f>
        <v>2.0051878493474438</v>
      </c>
    </row>
    <row r="38" spans="1:7" ht="93.75" customHeight="1">
      <c r="A38" s="38">
        <v>37</v>
      </c>
      <c r="B38" s="40"/>
      <c r="C38" s="31" t="s">
        <v>79</v>
      </c>
      <c r="D38" s="35" t="s">
        <v>80</v>
      </c>
      <c r="E38" s="36">
        <v>2</v>
      </c>
      <c r="F38" s="10">
        <v>45.330886999999997</v>
      </c>
      <c r="G38" s="11">
        <f>F38*100/$F$40</f>
        <v>0.1283223984515949</v>
      </c>
    </row>
    <row r="39" spans="1:7" ht="75.75" customHeight="1">
      <c r="A39" s="38">
        <v>38</v>
      </c>
      <c r="B39" s="60">
        <v>13</v>
      </c>
      <c r="C39" s="60" t="s">
        <v>81</v>
      </c>
      <c r="D39" s="32" t="s">
        <v>82</v>
      </c>
      <c r="E39" s="33">
        <v>2</v>
      </c>
      <c r="F39" s="34">
        <v>73.930000000000007</v>
      </c>
      <c r="G39" s="30">
        <v>0.2</v>
      </c>
    </row>
    <row r="40" spans="1:7">
      <c r="F40" s="37">
        <f>SUM(F2:F39)</f>
        <v>35325.779089999996</v>
      </c>
      <c r="G40" s="30">
        <f>F40*100/$F$40</f>
        <v>100</v>
      </c>
    </row>
  </sheetData>
  <mergeCells count="8">
    <mergeCell ref="B31:B38"/>
    <mergeCell ref="B27:B30"/>
    <mergeCell ref="B2:B4"/>
    <mergeCell ref="B8:B9"/>
    <mergeCell ref="B10:B11"/>
    <mergeCell ref="B12:B14"/>
    <mergeCell ref="B15:B18"/>
    <mergeCell ref="B19:B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2024-09-04T20:43:07+00:00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2456B81C-C10B-42BC-802F-F9A4B44EC9E0}"/>
</file>

<file path=customXml/itemProps2.xml><?xml version="1.0" encoding="utf-8"?>
<ds:datastoreItem xmlns:ds="http://schemas.openxmlformats.org/officeDocument/2006/customXml" ds:itemID="{DBC9E0C0-F63B-428E-88D9-85ECD44D42CD}"/>
</file>

<file path=customXml/itemProps3.xml><?xml version="1.0" encoding="utf-8"?>
<ds:datastoreItem xmlns:ds="http://schemas.openxmlformats.org/officeDocument/2006/customXml" ds:itemID="{DCF64EC0-E5BF-45C7-9808-2E27DE3F3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</dc:creator>
  <cp:keywords/>
  <dc:description/>
  <cp:lastModifiedBy>Maria Antonia Forero Perdomo</cp:lastModifiedBy>
  <cp:revision/>
  <dcterms:created xsi:type="dcterms:W3CDTF">2024-08-22T21:35:14Z</dcterms:created>
  <dcterms:modified xsi:type="dcterms:W3CDTF">2024-09-03T04:26:00Z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