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23"/>
  <workbookPr updateLinks="always" defaultThemeVersion="166925"/>
  <mc:AlternateContent xmlns:mc="http://schemas.openxmlformats.org/markup-compatibility/2006">
    <mc:Choice Requires="x15">
      <x15ac:absPath xmlns:x15ac="http://schemas.microsoft.com/office/spreadsheetml/2010/11/ac" url="C:\Users\Cristina\Desktop\ANT\2025\MUNICIPIOS\1.LURUACO\"/>
    </mc:Choice>
  </mc:AlternateContent>
  <xr:revisionPtr revIDLastSave="1" documentId="13_ncr:1_{C8E917D9-C018-45AC-A68D-9B1812CD3EF7}" xr6:coauthVersionLast="47" xr6:coauthVersionMax="47" xr10:uidLastSave="{1412E2F6-7EB6-4061-95F1-4C0B4B147AB8}"/>
  <bookViews>
    <workbookView xWindow="-120" yWindow="-120" windowWidth="20730" windowHeight="11040"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6" l="1"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Q102" i="12" l="1"/>
  <c r="AS57" i="12"/>
  <c r="AP102" i="12"/>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<sst xmlns="http://schemas.openxmlformats.org/spreadsheetml/2006/main" count="175" uniqueCount="60">
  <si>
    <t>UFH</t>
  </si>
  <si>
    <t>ahuyama</t>
  </si>
  <si>
    <t>maíz_amarillo_tradicional</t>
  </si>
  <si>
    <t>maíz_tradicional</t>
  </si>
  <si>
    <t>mango</t>
  </si>
  <si>
    <t>yuca</t>
  </si>
  <si>
    <t>ganadería_leche</t>
  </si>
  <si>
    <t>porcicultura_ceba</t>
  </si>
  <si>
    <t>03Wc-73</t>
  </si>
  <si>
    <t>Área total</t>
  </si>
  <si>
    <t>Apto</t>
  </si>
  <si>
    <t>No apto</t>
  </si>
  <si>
    <t>% aptitud</t>
  </si>
  <si>
    <t>03Wc2s1-73</t>
  </si>
  <si>
    <t>05Wa-61</t>
  </si>
  <si>
    <t>05Wc2s2-61</t>
  </si>
  <si>
    <t>05Wd2s1-61</t>
  </si>
  <si>
    <t>06Wa-55</t>
  </si>
  <si>
    <t>06Wai-55</t>
  </si>
  <si>
    <t>Para las lineas de Ahuyama y Yuca, en SIPRA Territorial no se encuentra esta UFH, por tal motivo se corren tableros, asi mismo la linea de Porcicultura presenta datos de SIPRA territorial pero por la ausencia de esta UFH en este se toman datos de SIPRA Nacional</t>
  </si>
  <si>
    <t>07Wc2s1-49</t>
  </si>
  <si>
    <t>09We2s1-38</t>
  </si>
  <si>
    <t>10We2s1-30</t>
  </si>
  <si>
    <t>11Waiz-23</t>
  </si>
  <si>
    <t>11We2s2-23</t>
  </si>
  <si>
    <t>11Wf2s1-23</t>
  </si>
  <si>
    <t>13Waizs3-6</t>
  </si>
  <si>
    <t>13Was3-6</t>
  </si>
  <si>
    <t>SIPRA TERRITORIAL: Ahuyama, Maiz, Mango, Yuca, Porcicultura</t>
  </si>
  <si>
    <t>SIPRA NACIONAL: Ganaderia Leche y UFH 06Wa-55 de linea Porcicultura</t>
  </si>
  <si>
    <t>ganaderia_leche</t>
  </si>
  <si>
    <t>maiz_amarillo_tradicional</t>
  </si>
  <si>
    <t>maiz_tradicional</t>
  </si>
  <si>
    <t>naranja_valencia</t>
  </si>
  <si>
    <t>name</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</si>
  <si>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</si>
  <si>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</si>
  <si>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</si>
  <si>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</si>
  <si>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</si>
  <si>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</si>
  <si>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</si>
  <si>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</si>
  <si>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</si>
  <si>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</si>
  <si>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</si>
  <si>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</si>
  <si>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</si>
  <si>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</si>
  <si>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</si>
  <si>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</si>
  <si>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</si>
  <si>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</si>
  <si>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</si>
  <si>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</si>
  <si>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</si>
  <si>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</si>
  <si>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</si>
  <si>
    <t xml:space="preserve">05Wa-61 </t>
  </si>
  <si>
    <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</si>
</sst>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8">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b/>
      <sz val="11"/>
      <color theme="0"/>
      <name val="Calibri"/>
      <family val="2"/>
    </font>
    <font>
      <b/>
      <sz val="11"/>
      <name val="Calibri"/>
      <family val="2"/>
      <scheme val="minor"/>
    </font>
  </fonts>
  <fills count="20">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00A9E6"/>
        <bgColor indexed="64"/>
      </patternFill>
    </fill>
    <fill>
      <patternFill patternType="solid">
        <fgColor rgb="FF266600"/>
        <bgColor indexed="64"/>
      </patternFill>
    </fill>
    <fill>
      <patternFill patternType="solid">
        <fgColor rgb="FF38D400"/>
        <bgColor indexed="64"/>
      </patternFill>
    </fill>
    <fill>
      <patternFill patternType="solid">
        <fgColor rgb="FFAAFF00"/>
        <bgColor indexed="64"/>
      </patternFill>
    </fill>
    <fill>
      <patternFill patternType="solid">
        <fgColor rgb="FFFFFF00"/>
        <bgColor indexed="64"/>
      </patternFill>
    </fill>
    <fill>
      <patternFill patternType="solid">
        <fgColor rgb="FFFF8C3C"/>
        <bgColor indexed="64"/>
      </patternFill>
    </fill>
    <fill>
      <patternFill patternType="solid">
        <fgColor rgb="FF473626"/>
        <bgColor indexed="64"/>
      </patternFill>
    </fill>
    <fill>
      <patternFill patternType="solid">
        <fgColor theme="9"/>
        <bgColor indexed="64"/>
      </patternFill>
    </fill>
    <fill>
      <patternFill patternType="solid">
        <fgColor rgb="FFFF4F7F"/>
        <bgColor rgb="FF000000"/>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99">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17" fillId="18" borderId="1" xfId="0" applyFont="1" applyFill="1" applyBorder="1" applyAlignment="1">
      <alignment horizontal="center" vertical="center"/>
    </xf>
    <xf numFmtId="0" fontId="3" fillId="4" borderId="2" xfId="0" applyFont="1" applyFill="1" applyBorder="1" applyAlignment="1">
      <alignment horizontal="center" wrapText="1"/>
    </xf>
    <xf numFmtId="164" fontId="3" fillId="0" borderId="0" xfId="0" applyNumberFormat="1" applyFont="1" applyAlignment="1">
      <alignment horizontal="center"/>
    </xf>
    <xf numFmtId="10" fontId="3" fillId="0" borderId="0" xfId="1" applyNumberFormat="1" applyFont="1" applyFill="1" applyBorder="1" applyAlignment="1">
      <alignment horizontal="center"/>
    </xf>
    <xf numFmtId="0" fontId="0" fillId="0" borderId="0" xfId="0" applyAlignment="1">
      <alignment horizontal="left"/>
    </xf>
    <xf numFmtId="164" fontId="3" fillId="0" borderId="0" xfId="0" applyNumberFormat="1" applyFont="1" applyAlignment="1">
      <alignment horizontal="left"/>
    </xf>
    <xf numFmtId="0" fontId="4" fillId="19" borderId="6" xfId="0" applyFont="1" applyFill="1" applyBorder="1" applyAlignment="1">
      <alignment horizontal="center" vertical="center" wrapText="1"/>
    </xf>
    <xf numFmtId="0" fontId="4" fillId="19" borderId="7" xfId="0" applyFont="1" applyFill="1" applyBorder="1" applyAlignment="1">
      <alignment horizontal="center" vertical="center" wrapText="1"/>
    </xf>
    <xf numFmtId="0" fontId="4" fillId="19" borderId="8" xfId="0" applyFont="1" applyFill="1" applyBorder="1" applyAlignment="1">
      <alignment horizontal="center" vertical="center" wrapText="1"/>
    </xf>
    <xf numFmtId="0" fontId="16" fillId="17" borderId="6" xfId="0" applyFont="1" applyFill="1" applyBorder="1" applyAlignment="1">
      <alignment horizontal="center" vertical="center"/>
    </xf>
    <xf numFmtId="0" fontId="16" fillId="17" borderId="7" xfId="0" applyFont="1" applyFill="1" applyBorder="1" applyAlignment="1">
      <alignment horizontal="center" vertical="center"/>
    </xf>
    <xf numFmtId="0" fontId="16" fillId="17" borderId="8" xfId="0" applyFont="1" applyFill="1" applyBorder="1" applyAlignment="1">
      <alignment horizontal="center" vertical="center"/>
    </xf>
    <xf numFmtId="0" fontId="12" fillId="13" borderId="6" xfId="0" applyFont="1" applyFill="1" applyBorder="1" applyAlignment="1">
      <alignment horizontal="center" vertical="center"/>
    </xf>
    <xf numFmtId="0" fontId="12" fillId="13" borderId="7" xfId="0" applyFont="1" applyFill="1" applyBorder="1" applyAlignment="1">
      <alignment horizontal="center" vertical="center"/>
    </xf>
    <xf numFmtId="0" fontId="12" fillId="13" borderId="8" xfId="0" applyFont="1" applyFill="1" applyBorder="1" applyAlignment="1">
      <alignment horizontal="center" vertical="center"/>
    </xf>
    <xf numFmtId="0" fontId="4" fillId="14" borderId="6" xfId="0" applyFont="1" applyFill="1" applyBorder="1" applyAlignment="1">
      <alignment horizontal="center" vertical="center"/>
    </xf>
    <xf numFmtId="0" fontId="4" fillId="14" borderId="7" xfId="0" applyFont="1" applyFill="1" applyBorder="1" applyAlignment="1">
      <alignment horizontal="center" vertical="center"/>
    </xf>
    <xf numFmtId="0" fontId="4" fillId="14" borderId="8" xfId="0" applyFont="1" applyFill="1" applyBorder="1" applyAlignment="1">
      <alignment horizontal="center" vertical="center"/>
    </xf>
    <xf numFmtId="0" fontId="4" fillId="15" borderId="6" xfId="0" applyFont="1" applyFill="1" applyBorder="1" applyAlignment="1">
      <alignment horizontal="center" vertical="center"/>
    </xf>
    <xf numFmtId="0" fontId="4" fillId="15" borderId="7" xfId="0" applyFont="1" applyFill="1" applyBorder="1" applyAlignment="1">
      <alignment horizontal="center" vertical="center"/>
    </xf>
    <xf numFmtId="0" fontId="4" fillId="15" borderId="8" xfId="0" applyFont="1" applyFill="1" applyBorder="1" applyAlignment="1">
      <alignment horizontal="center" vertical="center"/>
    </xf>
    <xf numFmtId="0" fontId="4" fillId="16" borderId="6" xfId="0" applyFont="1" applyFill="1" applyBorder="1" applyAlignment="1">
      <alignment horizontal="center" vertical="center"/>
    </xf>
    <xf numFmtId="0" fontId="4" fillId="16" borderId="7" xfId="0" applyFont="1" applyFill="1" applyBorder="1" applyAlignment="1">
      <alignment horizontal="center" vertical="center"/>
    </xf>
    <xf numFmtId="0" fontId="4" fillId="16" borderId="8" xfId="0" applyFont="1" applyFill="1" applyBorder="1" applyAlignment="1">
      <alignment horizontal="center" vertical="center"/>
    </xf>
    <xf numFmtId="0" fontId="12" fillId="11" borderId="6" xfId="0" applyFont="1" applyFill="1" applyBorder="1" applyAlignment="1">
      <alignment horizontal="center" vertical="center"/>
    </xf>
    <xf numFmtId="0" fontId="12" fillId="11" borderId="7" xfId="0" applyFont="1" applyFill="1" applyBorder="1" applyAlignment="1">
      <alignment horizontal="center" vertical="center"/>
    </xf>
    <xf numFmtId="0" fontId="12" fillId="11" borderId="8" xfId="0" applyFont="1" applyFill="1" applyBorder="1" applyAlignment="1">
      <alignment horizontal="center" vertical="center"/>
    </xf>
    <xf numFmtId="0" fontId="16" fillId="12" borderId="6" xfId="0" applyFont="1" applyFill="1" applyBorder="1" applyAlignment="1">
      <alignment horizontal="center" vertical="center"/>
    </xf>
    <xf numFmtId="0" fontId="16" fillId="12" borderId="7" xfId="0" applyFont="1" applyFill="1" applyBorder="1" applyAlignment="1">
      <alignment horizontal="center" vertical="center"/>
    </xf>
    <xf numFmtId="0" fontId="16" fillId="12" borderId="8" xfId="0" applyFont="1" applyFill="1" applyBorder="1" applyAlignment="1">
      <alignment horizontal="center" vertical="center"/>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36">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aguacate</v>
          </cell>
          <cell r="C2" t="str">
            <v>Aguacate</v>
          </cell>
        </row>
        <row r="3">
          <cell r="A3" t="str">
            <v>agricola</v>
          </cell>
          <cell r="B3" t="str">
            <v>aguacate_hass</v>
          </cell>
          <cell r="C3" t="str">
            <v>Aguacate Hass</v>
          </cell>
        </row>
        <row r="4">
          <cell r="A4" t="str">
            <v>agricola</v>
          </cell>
          <cell r="B4" t="str">
            <v>ahuyama</v>
          </cell>
          <cell r="C4" t="str">
            <v>Ahuyama</v>
          </cell>
        </row>
        <row r="5">
          <cell r="A5" t="str">
            <v>agricola</v>
          </cell>
          <cell r="B5" t="str">
            <v>aji</v>
          </cell>
          <cell r="C5" t="str">
            <v>Ají</v>
          </cell>
        </row>
        <row r="6">
          <cell r="A6" t="str">
            <v>agricola</v>
          </cell>
          <cell r="B6" t="str">
            <v>aji_dulce</v>
          </cell>
          <cell r="C6" t="str">
            <v>Ají dulce</v>
          </cell>
        </row>
        <row r="7">
          <cell r="A7" t="str">
            <v>agricola</v>
          </cell>
          <cell r="B7" t="str">
            <v>ajonjoli</v>
          </cell>
          <cell r="C7" t="str">
            <v>Ajonjolí</v>
          </cell>
        </row>
        <row r="8">
          <cell r="A8" t="str">
            <v>agricola</v>
          </cell>
          <cell r="B8" t="str">
            <v>algodon</v>
          </cell>
          <cell r="C8" t="str">
            <v>Algodón</v>
          </cell>
        </row>
        <row r="9">
          <cell r="A9" t="str">
            <v>pecuaria</v>
          </cell>
          <cell r="B9" t="str">
            <v>apicultura</v>
          </cell>
          <cell r="C9" t="str">
            <v>Apicultura</v>
          </cell>
        </row>
        <row r="10">
          <cell r="A10" t="str">
            <v>agricola</v>
          </cell>
          <cell r="B10" t="str">
            <v>arracacha</v>
          </cell>
          <cell r="C10" t="str">
            <v>Arracacha</v>
          </cell>
        </row>
        <row r="11">
          <cell r="A11" t="str">
            <v>agricola</v>
          </cell>
          <cell r="B11" t="str">
            <v>arroz_riego</v>
          </cell>
          <cell r="C11" t="str">
            <v>Arroz riego</v>
          </cell>
        </row>
        <row r="12">
          <cell r="A12" t="str">
            <v>agricola</v>
          </cell>
          <cell r="B12" t="str">
            <v>arroz_secano</v>
          </cell>
          <cell r="C12" t="str">
            <v>Arroz secano</v>
          </cell>
        </row>
        <row r="13">
          <cell r="A13" t="str">
            <v>agricola</v>
          </cell>
          <cell r="B13" t="str">
            <v>arveja</v>
          </cell>
          <cell r="C13" t="str">
            <v>Arveja</v>
          </cell>
        </row>
        <row r="14">
          <cell r="A14" t="str">
            <v>agricola</v>
          </cell>
          <cell r="B14" t="str">
            <v>asai</v>
          </cell>
          <cell r="C14" t="str">
            <v>Açaí</v>
          </cell>
        </row>
        <row r="15">
          <cell r="A15" t="str">
            <v>pecuaria</v>
          </cell>
          <cell r="B15" t="str">
            <v>avicultura_engorde</v>
          </cell>
          <cell r="C15" t="str">
            <v>Avicultura de engorde</v>
          </cell>
        </row>
        <row r="16">
          <cell r="A16" t="str">
            <v>pecuaria</v>
          </cell>
          <cell r="B16" t="str">
            <v>avicultura_postura</v>
          </cell>
          <cell r="C16" t="str">
            <v>Avicultura de postura</v>
          </cell>
        </row>
        <row r="17">
          <cell r="A17" t="str">
            <v>agricola</v>
          </cell>
          <cell r="B17" t="str">
            <v>batata</v>
          </cell>
          <cell r="C17" t="str">
            <v>Batata</v>
          </cell>
        </row>
        <row r="18">
          <cell r="A18" t="str">
            <v>agricola</v>
          </cell>
          <cell r="B18" t="str">
            <v>berenjena</v>
          </cell>
          <cell r="C18" t="str">
            <v>Berenjena</v>
          </cell>
        </row>
        <row r="19">
          <cell r="A19" t="str">
            <v>pecuaria</v>
          </cell>
          <cell r="B19" t="str">
            <v>bufalos</v>
          </cell>
          <cell r="C19" t="str">
            <v>Búfalos</v>
          </cell>
        </row>
        <row r="20">
          <cell r="A20" t="str">
            <v>agricola</v>
          </cell>
          <cell r="B20" t="str">
            <v>cacao</v>
          </cell>
          <cell r="C20" t="str">
            <v>Cacao</v>
          </cell>
        </row>
        <row r="21">
          <cell r="A21" t="str">
            <v>agricola</v>
          </cell>
          <cell r="B21" t="str">
            <v>cacao_platano</v>
          </cell>
          <cell r="C21" t="str">
            <v>Cacao plátano</v>
          </cell>
        </row>
        <row r="22">
          <cell r="A22" t="str">
            <v>agricola</v>
          </cell>
          <cell r="B22" t="str">
            <v>cacao_sombrio</v>
          </cell>
          <cell r="C22" t="str">
            <v>Cacao en sistema de sombrío</v>
          </cell>
        </row>
        <row r="23">
          <cell r="A23" t="str">
            <v>agricola</v>
          </cell>
          <cell r="B23" t="str">
            <v>cachaco</v>
          </cell>
          <cell r="C23" t="str">
            <v>Cachaco</v>
          </cell>
        </row>
        <row r="24">
          <cell r="A24" t="str">
            <v>agricola</v>
          </cell>
          <cell r="B24" t="str">
            <v>cafe</v>
          </cell>
          <cell r="C24" t="str">
            <v>Café</v>
          </cell>
        </row>
        <row r="25">
          <cell r="A25" t="str">
            <v>agricola</v>
          </cell>
          <cell r="B25" t="str">
            <v>cafe_aguacate</v>
          </cell>
          <cell r="C25" t="str">
            <v>Café aguacate</v>
          </cell>
        </row>
        <row r="26">
          <cell r="A26" t="str">
            <v>agricola</v>
          </cell>
          <cell r="B26" t="str">
            <v>cafe_frijol_arbustivo</v>
          </cell>
          <cell r="C26" t="str">
            <v>Café en asocio con frijol arbustivo</v>
          </cell>
        </row>
        <row r="27">
          <cell r="A27" t="str">
            <v>agricola</v>
          </cell>
          <cell r="B27" t="str">
            <v>cafe_maiz</v>
          </cell>
          <cell r="C27" t="str">
            <v>Café maíz</v>
          </cell>
        </row>
        <row r="28">
          <cell r="A28" t="str">
            <v>agricola</v>
          </cell>
          <cell r="B28" t="str">
            <v>cafe_platano</v>
          </cell>
          <cell r="C28" t="str">
            <v>Café plátano</v>
          </cell>
        </row>
        <row r="29">
          <cell r="A29" t="str">
            <v>agricola</v>
          </cell>
          <cell r="B29" t="str">
            <v>cafe_platano_frutales_forestal</v>
          </cell>
          <cell r="C29" t="str">
            <v>Café en asocio con plátano, frutales y sistema forestal</v>
          </cell>
        </row>
        <row r="30">
          <cell r="A30" t="str">
            <v>agricola</v>
          </cell>
          <cell r="B30" t="str">
            <v>cafe_sombrio</v>
          </cell>
          <cell r="C30" t="str">
            <v>Café en sistema de sombrío</v>
          </cell>
        </row>
        <row r="31">
          <cell r="A31" t="str">
            <v>agricola</v>
          </cell>
          <cell r="B31" t="str">
            <v>calabacin</v>
          </cell>
          <cell r="C31" t="str">
            <v>Calabacín</v>
          </cell>
        </row>
        <row r="32">
          <cell r="A32" t="str">
            <v>pecuaria</v>
          </cell>
          <cell r="B32" t="str">
            <v>camaron</v>
          </cell>
          <cell r="C32" t="str">
            <v>Camarón</v>
          </cell>
        </row>
        <row r="33">
          <cell r="A33" t="str">
            <v>agricola</v>
          </cell>
          <cell r="B33" t="str">
            <v>cana</v>
          </cell>
          <cell r="C33" t="str">
            <v>Caña</v>
          </cell>
        </row>
        <row r="34">
          <cell r="A34" t="str">
            <v>agricola</v>
          </cell>
          <cell r="B34" t="str">
            <v>cana_panelera</v>
          </cell>
          <cell r="C34" t="str">
            <v>Caña panelera</v>
          </cell>
        </row>
        <row r="35">
          <cell r="A35" t="str">
            <v>pecuaria</v>
          </cell>
          <cell r="B35" t="str">
            <v>caprinos</v>
          </cell>
          <cell r="C35" t="str">
            <v>Caprinos</v>
          </cell>
        </row>
        <row r="36">
          <cell r="A36" t="str">
            <v>agricola</v>
          </cell>
          <cell r="B36" t="str">
            <v>caucho</v>
          </cell>
          <cell r="C36" t="str">
            <v>Caucho</v>
          </cell>
        </row>
        <row r="37">
          <cell r="A37" t="str">
            <v>agricola</v>
          </cell>
          <cell r="B37" t="str">
            <v>cebolla_bulbo</v>
          </cell>
          <cell r="C37" t="str">
            <v>Cebolla bulbo</v>
          </cell>
        </row>
        <row r="38">
          <cell r="A38" t="str">
            <v>agricola</v>
          </cell>
          <cell r="B38" t="str">
            <v>cebolla_junca</v>
          </cell>
          <cell r="C38" t="str">
            <v>Cebolla junca</v>
          </cell>
        </row>
        <row r="39">
          <cell r="A39" t="str">
            <v>agricola</v>
          </cell>
          <cell r="B39" t="str">
            <v>chontaduro</v>
          </cell>
          <cell r="C39" t="str">
            <v>Chontaduro</v>
          </cell>
        </row>
        <row r="40">
          <cell r="A40" t="str">
            <v>agricola</v>
          </cell>
          <cell r="B40" t="str">
            <v>cilantro_morron</v>
          </cell>
          <cell r="C40" t="str">
            <v>Cilantro morrón</v>
          </cell>
        </row>
        <row r="41">
          <cell r="A41" t="str">
            <v>agricola</v>
          </cell>
          <cell r="B41" t="str">
            <v>ciruela</v>
          </cell>
          <cell r="C41" t="str">
            <v>Ciruela</v>
          </cell>
        </row>
        <row r="42">
          <cell r="A42" t="str">
            <v>agricola</v>
          </cell>
          <cell r="B42" t="str">
            <v>ciruela_castilla</v>
          </cell>
          <cell r="C42" t="str">
            <v>Ciruela castilla</v>
          </cell>
        </row>
        <row r="43">
          <cell r="A43" t="str">
            <v>agricola</v>
          </cell>
          <cell r="B43" t="str">
            <v>citricos</v>
          </cell>
          <cell r="C43" t="str">
            <v>Cítricos</v>
          </cell>
        </row>
        <row r="44">
          <cell r="A44" t="str">
            <v>agricola</v>
          </cell>
          <cell r="B44" t="str">
            <v>coco</v>
          </cell>
          <cell r="C44" t="str">
            <v>Coco</v>
          </cell>
        </row>
        <row r="45">
          <cell r="A45" t="str">
            <v>pecuaria</v>
          </cell>
          <cell r="B45" t="str">
            <v>codornices</v>
          </cell>
          <cell r="C45" t="str">
            <v>Codornices</v>
          </cell>
        </row>
        <row r="46">
          <cell r="A46" t="str">
            <v>pecuaria</v>
          </cell>
          <cell r="B46" t="str">
            <v>cunicultura</v>
          </cell>
          <cell r="C46" t="str">
            <v>Cunicultura</v>
          </cell>
        </row>
        <row r="47">
          <cell r="A47" t="str">
            <v>pecuaria</v>
          </cell>
          <cell r="B47" t="str">
            <v>cuyicultura</v>
          </cell>
          <cell r="C47" t="str">
            <v>Cuyicultura</v>
          </cell>
        </row>
        <row r="48">
          <cell r="A48" t="str">
            <v>agricola</v>
          </cell>
          <cell r="B48" t="str">
            <v>espinaca</v>
          </cell>
          <cell r="C48" t="str">
            <v>Espinaca</v>
          </cell>
        </row>
        <row r="49">
          <cell r="A49" t="str">
            <v>agricola</v>
          </cell>
          <cell r="B49" t="str">
            <v>frijol</v>
          </cell>
          <cell r="C49" t="str">
            <v>Frijol</v>
          </cell>
        </row>
        <row r="50">
          <cell r="A50" t="str">
            <v>agricola</v>
          </cell>
          <cell r="B50" t="str">
            <v>frijol_arbustivo</v>
          </cell>
          <cell r="C50" t="str">
            <v>Frjiol arbustivo</v>
          </cell>
        </row>
        <row r="51">
          <cell r="A51" t="str">
            <v>agricola</v>
          </cell>
          <cell r="B51" t="str">
            <v>frijol_caraota</v>
          </cell>
          <cell r="C51" t="str">
            <v>Frijol caraota</v>
          </cell>
        </row>
        <row r="52">
          <cell r="A52" t="str">
            <v>agricola</v>
          </cell>
          <cell r="B52" t="str">
            <v>frijol_caupi</v>
          </cell>
          <cell r="C52" t="str">
            <v>Frijol Caupí</v>
          </cell>
        </row>
        <row r="53">
          <cell r="A53" t="str">
            <v>agricola</v>
          </cell>
          <cell r="B53" t="str">
            <v>frijol_cabeza_negra</v>
          </cell>
          <cell r="C53" t="str">
            <v>Frijol cabeza negra</v>
          </cell>
        </row>
        <row r="54">
          <cell r="A54" t="str">
            <v>agricola</v>
          </cell>
          <cell r="B54" t="str">
            <v>frijol_rosado_zaragoza</v>
          </cell>
          <cell r="C54" t="str">
            <v>Frijol rosado zaragoza</v>
          </cell>
        </row>
        <row r="55">
          <cell r="A55" t="str">
            <v>agricola</v>
          </cell>
          <cell r="B55" t="str">
            <v>frijol_voluble</v>
          </cell>
          <cell r="C55" t="str">
            <v>Frijol voluble</v>
          </cell>
        </row>
        <row r="56">
          <cell r="A56" t="str">
            <v>pecuaria</v>
          </cell>
          <cell r="B56" t="str">
            <v>ganaderia_carne</v>
          </cell>
          <cell r="C56" t="str">
            <v>Ganadería de carne</v>
          </cell>
        </row>
        <row r="57">
          <cell r="A57" t="str">
            <v>pecuaria</v>
          </cell>
          <cell r="B57" t="str">
            <v>ganaderia_dp</v>
          </cell>
          <cell r="C57" t="str">
            <v>Ganadería doble propósito</v>
          </cell>
        </row>
        <row r="58">
          <cell r="A58" t="str">
            <v>pecuaria</v>
          </cell>
          <cell r="B58" t="str">
            <v>ganaderia_leche</v>
          </cell>
          <cell r="C58" t="str">
            <v>Ganadería de leche</v>
          </cell>
        </row>
        <row r="59">
          <cell r="A59" t="str">
            <v>agricola</v>
          </cell>
          <cell r="B59" t="str">
            <v>granadilla</v>
          </cell>
          <cell r="C59" t="str">
            <v>Granadilla</v>
          </cell>
        </row>
        <row r="60">
          <cell r="A60" t="str">
            <v>agricola</v>
          </cell>
          <cell r="B60" t="str">
            <v>guandul</v>
          </cell>
          <cell r="C60" t="str">
            <v>Guandul</v>
          </cell>
        </row>
        <row r="61">
          <cell r="A61" t="str">
            <v>agricola</v>
          </cell>
          <cell r="B61" t="str">
            <v>gulupa</v>
          </cell>
          <cell r="C61" t="str">
            <v>Gulupa</v>
          </cell>
        </row>
        <row r="62">
          <cell r="A62" t="str">
            <v>agricola</v>
          </cell>
          <cell r="B62" t="str">
            <v>lechuga_gourmet</v>
          </cell>
          <cell r="C62" t="str">
            <v>Lechuga gourmet</v>
          </cell>
        </row>
        <row r="63">
          <cell r="A63" t="str">
            <v>agricola</v>
          </cell>
          <cell r="B63" t="str">
            <v>limon</v>
          </cell>
          <cell r="C63" t="str">
            <v>Limón</v>
          </cell>
        </row>
        <row r="64">
          <cell r="A64" t="str">
            <v>agricola</v>
          </cell>
          <cell r="B64" t="str">
            <v>limon_tahiti</v>
          </cell>
          <cell r="C64" t="str">
            <v>Limón Tahití</v>
          </cell>
        </row>
        <row r="65">
          <cell r="A65" t="str">
            <v>agricola</v>
          </cell>
          <cell r="B65" t="str">
            <v>maiz</v>
          </cell>
          <cell r="C65" t="str">
            <v>Maíz</v>
          </cell>
        </row>
        <row r="66">
          <cell r="A66" t="str">
            <v>agricola</v>
          </cell>
          <cell r="B66" t="str">
            <v>maiz_amarillo</v>
          </cell>
          <cell r="C66" t="str">
            <v>Maíz amarillo</v>
          </cell>
        </row>
        <row r="67">
          <cell r="A67" t="str">
            <v>agricola</v>
          </cell>
          <cell r="B67" t="str">
            <v>maiz_amarillo_tradicional</v>
          </cell>
          <cell r="C67" t="str">
            <v>Maíz amarillo  tradicional</v>
          </cell>
        </row>
        <row r="68">
          <cell r="A68" t="str">
            <v>agricola</v>
          </cell>
          <cell r="B68" t="str">
            <v>maiz_blanco</v>
          </cell>
          <cell r="C68" t="str">
            <v>Maíz blanco</v>
          </cell>
        </row>
        <row r="69">
          <cell r="A69" t="str">
            <v>agricola</v>
          </cell>
          <cell r="B69" t="str">
            <v>maiz_blanco_tradicional</v>
          </cell>
          <cell r="C69" t="str">
            <v>Maíz blanco tradicional</v>
          </cell>
        </row>
        <row r="70">
          <cell r="A70" t="str">
            <v>agricola</v>
          </cell>
          <cell r="B70" t="str">
            <v>maiz_tecnificado</v>
          </cell>
          <cell r="C70" t="str">
            <v>Maíz tecnificado</v>
          </cell>
        </row>
        <row r="71">
          <cell r="A71" t="str">
            <v>agricola</v>
          </cell>
          <cell r="B71" t="str">
            <v>maiz_tradicional</v>
          </cell>
          <cell r="C71" t="str">
            <v>Maíz tradicional</v>
          </cell>
        </row>
        <row r="72">
          <cell r="A72" t="str">
            <v>agricola</v>
          </cell>
          <cell r="B72" t="str">
            <v>malanga</v>
          </cell>
          <cell r="C72" t="str">
            <v>Malanga</v>
          </cell>
        </row>
        <row r="73">
          <cell r="A73" t="str">
            <v>agricola</v>
          </cell>
          <cell r="B73" t="str">
            <v>mamoncillo</v>
          </cell>
          <cell r="C73" t="str">
            <v>Mamoncillo</v>
          </cell>
        </row>
        <row r="74">
          <cell r="A74" t="str">
            <v>agricola</v>
          </cell>
          <cell r="B74" t="str">
            <v>mango</v>
          </cell>
          <cell r="C74" t="str">
            <v>Mango</v>
          </cell>
        </row>
        <row r="75">
          <cell r="A75" t="str">
            <v>agricola</v>
          </cell>
          <cell r="B75" t="str">
            <v>mango_tommy</v>
          </cell>
          <cell r="C75" t="str">
            <v>Mango tommy</v>
          </cell>
        </row>
        <row r="76">
          <cell r="A76" t="str">
            <v>agricola</v>
          </cell>
          <cell r="B76" t="str">
            <v>maracuya</v>
          </cell>
          <cell r="C76" t="str">
            <v>Maracuyá</v>
          </cell>
        </row>
        <row r="77">
          <cell r="A77" t="str">
            <v>agricola</v>
          </cell>
          <cell r="B77" t="str">
            <v>melon</v>
          </cell>
          <cell r="C77" t="str">
            <v xml:space="preserve">Melón </v>
          </cell>
        </row>
        <row r="78">
          <cell r="A78" t="str">
            <v>agricola</v>
          </cell>
          <cell r="B78" t="str">
            <v>name</v>
          </cell>
          <cell r="C78" t="str">
            <v>Ñame</v>
          </cell>
        </row>
        <row r="79">
          <cell r="A79" t="str">
            <v>agricola</v>
          </cell>
          <cell r="B79" t="str">
            <v>name_espino</v>
          </cell>
          <cell r="C79" t="str">
            <v>Ñame espino</v>
          </cell>
        </row>
        <row r="80">
          <cell r="A80" t="str">
            <v>agricola</v>
          </cell>
          <cell r="B80" t="str">
            <v>naranja_valencia</v>
          </cell>
          <cell r="C80" t="str">
            <v>Naranja valencia</v>
          </cell>
        </row>
        <row r="81">
          <cell r="A81" t="str">
            <v>pecuaria</v>
          </cell>
          <cell r="B81" t="str">
            <v>ovinos</v>
          </cell>
          <cell r="C81" t="str">
            <v>Ovinos</v>
          </cell>
        </row>
        <row r="82">
          <cell r="A82" t="str">
            <v>agricola</v>
          </cell>
          <cell r="B82" t="str">
            <v>palma_aceite</v>
          </cell>
          <cell r="C82" t="str">
            <v>Palma de aceite</v>
          </cell>
        </row>
        <row r="83">
          <cell r="A83" t="str">
            <v>agricola</v>
          </cell>
          <cell r="B83" t="str">
            <v>papa</v>
          </cell>
          <cell r="C83" t="str">
            <v>Papa</v>
          </cell>
        </row>
        <row r="84">
          <cell r="A84" t="str">
            <v>agricola</v>
          </cell>
          <cell r="B84" t="str">
            <v>papa_criolla</v>
          </cell>
          <cell r="C84" t="str">
            <v>Papa criolla</v>
          </cell>
        </row>
        <row r="85">
          <cell r="A85" t="str">
            <v>agricola</v>
          </cell>
          <cell r="B85" t="str">
            <v>papaya</v>
          </cell>
          <cell r="C85" t="str">
            <v>Papaya</v>
          </cell>
        </row>
        <row r="86">
          <cell r="A86" t="str">
            <v>agricola</v>
          </cell>
          <cell r="B86" t="str">
            <v>patilla</v>
          </cell>
          <cell r="C86" t="str">
            <v>Patilla</v>
          </cell>
        </row>
        <row r="87">
          <cell r="A87" t="str">
            <v>agricola</v>
          </cell>
          <cell r="B87" t="str">
            <v>pepino_guiso</v>
          </cell>
          <cell r="C87" t="str">
            <v>Pepino guiso</v>
          </cell>
        </row>
        <row r="88">
          <cell r="A88" t="str">
            <v>pecuaria</v>
          </cell>
          <cell r="B88" t="str">
            <v>piangua</v>
          </cell>
          <cell r="C88" t="str">
            <v>Piangua</v>
          </cell>
        </row>
        <row r="89">
          <cell r="A89" t="str">
            <v>agricola</v>
          </cell>
          <cell r="B89" t="str">
            <v>pimienta</v>
          </cell>
          <cell r="C89" t="str">
            <v>Pimienta</v>
          </cell>
        </row>
        <row r="90">
          <cell r="A90" t="str">
            <v>agricola</v>
          </cell>
          <cell r="B90" t="str">
            <v>piña</v>
          </cell>
          <cell r="C90" t="str">
            <v>Piña</v>
          </cell>
        </row>
        <row r="91">
          <cell r="A91" t="str">
            <v>pecuaria</v>
          </cell>
          <cell r="B91" t="str">
            <v>piscicultura_bocachico</v>
          </cell>
          <cell r="C91" t="str">
            <v>Piscicultura</v>
          </cell>
        </row>
        <row r="92">
          <cell r="A92" t="str">
            <v>pecuaria</v>
          </cell>
          <cell r="B92" t="str">
            <v>piscicultura_cachama</v>
          </cell>
          <cell r="C92" t="str">
            <v>Piscicultura cachama</v>
          </cell>
        </row>
        <row r="93">
          <cell r="A93" t="str">
            <v>pecuaria</v>
          </cell>
          <cell r="B93" t="str">
            <v>piscicultura_cachama_bocachico</v>
          </cell>
          <cell r="C93" t="str">
            <v>Piscicultura cachama bocachico</v>
          </cell>
        </row>
        <row r="94">
          <cell r="A94" t="str">
            <v>pecuaria</v>
          </cell>
          <cell r="B94" t="str">
            <v>piscicultura_tilapia</v>
          </cell>
          <cell r="C94" t="str">
            <v>P</v>
          </cell>
        </row>
        <row r="95">
          <cell r="A95" t="str">
            <v>pecuaria</v>
          </cell>
          <cell r="B95" t="str">
            <v>piscicultura_tilapia_bocachico</v>
          </cell>
        </row>
        <row r="96">
          <cell r="A96" t="str">
            <v>pecuaria</v>
          </cell>
          <cell r="B96" t="str">
            <v>piscicultura_tilapia_cachama</v>
          </cell>
        </row>
        <row r="97">
          <cell r="A97" t="str">
            <v>pecuaria</v>
          </cell>
          <cell r="B97" t="str">
            <v>piscicultura_trucha</v>
          </cell>
        </row>
        <row r="98">
          <cell r="A98" t="str">
            <v>agricola</v>
          </cell>
          <cell r="B98" t="str">
            <v>platano</v>
          </cell>
        </row>
        <row r="99">
          <cell r="A99" t="str">
            <v>pecuaria</v>
          </cell>
          <cell r="B99" t="str">
            <v>porcicultura_ceba</v>
          </cell>
        </row>
        <row r="100">
          <cell r="A100" t="str">
            <v>pecuaria</v>
          </cell>
          <cell r="B100" t="str">
            <v>porcicultura_ciclo_completo</v>
          </cell>
        </row>
        <row r="101">
          <cell r="A101" t="str">
            <v>pecuaria</v>
          </cell>
          <cell r="B101" t="str">
            <v>porcicultura_cria</v>
          </cell>
        </row>
        <row r="102">
          <cell r="A102" t="str">
            <v>pecuaria</v>
          </cell>
          <cell r="B102" t="str">
            <v>porcicultura_cria_levante</v>
          </cell>
        </row>
        <row r="103">
          <cell r="A103" t="str">
            <v>agricola</v>
          </cell>
          <cell r="B103" t="str">
            <v>sacha_inchi</v>
          </cell>
        </row>
        <row r="104">
          <cell r="A104" t="str">
            <v>agricola</v>
          </cell>
          <cell r="B104" t="str">
            <v>sorgo</v>
          </cell>
        </row>
        <row r="105">
          <cell r="A105" t="str">
            <v>agricola</v>
          </cell>
          <cell r="B105" t="str">
            <v>stevia</v>
          </cell>
        </row>
        <row r="106">
          <cell r="A106" t="str">
            <v>agricola</v>
          </cell>
          <cell r="B106" t="str">
            <v>tomate_arbol</v>
          </cell>
        </row>
        <row r="107">
          <cell r="A107" t="str">
            <v>agricola</v>
          </cell>
          <cell r="B107" t="str">
            <v>tomate_cherry</v>
          </cell>
        </row>
        <row r="108">
          <cell r="A108" t="str">
            <v>agricola</v>
          </cell>
          <cell r="B108" t="str">
            <v>tomate_mesa</v>
          </cell>
        </row>
        <row r="109">
          <cell r="A109" t="str">
            <v>agricola</v>
          </cell>
          <cell r="B109" t="str">
            <v>uchuva</v>
          </cell>
        </row>
        <row r="110">
          <cell r="A110" t="str">
            <v>agricola</v>
          </cell>
          <cell r="B110" t="str">
            <v>yuca</v>
          </cell>
        </row>
        <row r="111">
          <cell r="A111" t="str">
            <v>agricola</v>
          </cell>
          <cell r="B111" t="str">
            <v>yuca_industrial</v>
          </cell>
        </row>
        <row r="112">
          <cell r="A112" t="str">
            <v>agricola</v>
          </cell>
          <cell r="B112" t="str">
            <v>yuca_maiz</v>
          </cell>
        </row>
        <row r="113">
          <cell r="A113" t="str">
            <v>agricola</v>
          </cell>
          <cell r="B113" t="str">
            <v>yuca_maiz_ahuyama</v>
          </cell>
        </row>
        <row r="114">
          <cell r="A114" t="str">
            <v>agricola</v>
          </cell>
          <cell r="B114" t="str">
            <v>yuca_maiz_name</v>
          </cell>
        </row>
        <row r="115">
          <cell r="A115" t="str">
            <v>agricola</v>
          </cell>
          <cell r="B115" t="str">
            <v>yuca_maiz_name_patilla</v>
          </cell>
        </row>
        <row r="116">
          <cell r="A116" t="str">
            <v>agricola</v>
          </cell>
          <cell r="B116" t="str">
            <v>yuca_maiz_patilla</v>
          </cell>
        </row>
        <row r="117">
          <cell r="A117" t="str">
            <v>agricola</v>
          </cell>
          <cell r="B117" t="str">
            <v>zanahoria</v>
          </cell>
        </row>
        <row r="118">
          <cell r="A118" t="str">
            <v>agricola</v>
          </cell>
          <cell r="B118" t="str">
            <v>patilla_melon</v>
          </cell>
        </row>
        <row r="119">
          <cell r="A119" t="str">
            <v>agricola</v>
          </cell>
          <cell r="B119" t="str">
            <v>tabaco</v>
          </cell>
        </row>
        <row r="120">
          <cell r="A120" t="str">
            <v>agricola</v>
          </cell>
          <cell r="B120" t="str">
            <v>ajonjoli</v>
          </cell>
        </row>
        <row r="121">
          <cell r="A121" t="str">
            <v>agricola</v>
          </cell>
          <cell r="B121" t="str">
            <v>mamoncillo</v>
          </cell>
        </row>
        <row r="122">
          <cell r="A122" t="str">
            <v>agricola</v>
          </cell>
          <cell r="B122" t="str">
            <v>yuca_name</v>
          </cell>
        </row>
        <row r="123">
          <cell r="A123" t="str">
            <v>agricola</v>
          </cell>
          <cell r="B123" t="str">
            <v>hierbabuena</v>
          </cell>
        </row>
        <row r="124">
          <cell r="A124" t="str">
            <v>agricola</v>
          </cell>
          <cell r="B124"/>
        </row>
        <row r="125">
          <cell r="A125" t="str">
            <v>agricola</v>
          </cell>
          <cell r="B125"/>
        </row>
        <row r="126">
          <cell r="A126" t="str">
            <v>agricola</v>
          </cell>
          <cell r="B126"/>
        </row>
        <row r="127">
          <cell r="A127" t="str">
            <v>agricola</v>
          </cell>
          <cell r="B127"/>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K64"/>
  <sheetViews>
    <sheetView zoomScale="120" zoomScaleNormal="120" workbookViewId="0">
      <pane ySplit="1" topLeftCell="A2" activePane="bottomLeft" state="frozen"/>
      <selection pane="bottomLeft" activeCell="I1" sqref="I1"/>
    </sheetView>
  </sheetViews>
  <sheetFormatPr defaultColWidth="11.42578125" defaultRowHeight="15"/>
  <cols>
    <col min="1" max="1" width="16.42578125" style="1" customWidth="1"/>
    <col min="2" max="2" width="11.42578125" style="1"/>
    <col min="3" max="4" width="15.42578125" style="1" customWidth="1"/>
    <col min="5" max="5" width="18" style="1" customWidth="1"/>
    <col min="6" max="6" width="13.42578125" style="1" customWidth="1"/>
    <col min="7" max="7" width="16.42578125" style="1" customWidth="1"/>
    <col min="8" max="8" width="14.85546875" style="1" customWidth="1"/>
    <col min="9" max="9" width="11.42578125" style="1"/>
    <col min="10" max="10" width="22.140625" style="1" customWidth="1"/>
    <col min="11" max="11" width="18" style="1" customWidth="1"/>
    <col min="12" max="16384" width="11.42578125" style="1"/>
  </cols>
  <sheetData>
    <row r="1" spans="1:11">
      <c r="A1" s="3" t="s">
        <v>0</v>
      </c>
      <c r="B1" s="3"/>
      <c r="C1" s="3" t="s">
        <v>1</v>
      </c>
      <c r="D1" s="3" t="s">
        <v>2</v>
      </c>
      <c r="E1" s="3" t="s">
        <v>3</v>
      </c>
      <c r="F1" s="3" t="s">
        <v>4</v>
      </c>
      <c r="G1" s="3" t="s">
        <v>5</v>
      </c>
      <c r="H1" s="3" t="s">
        <v>6</v>
      </c>
      <c r="I1" s="3" t="s">
        <v>7</v>
      </c>
      <c r="J1" s="14"/>
      <c r="K1" s="14"/>
    </row>
    <row r="2" spans="1:11">
      <c r="A2" s="91" t="s">
        <v>8</v>
      </c>
      <c r="B2" s="25" t="s">
        <v>9</v>
      </c>
      <c r="C2" s="26">
        <v>216.83173499999998</v>
      </c>
      <c r="D2" s="5">
        <v>216.83172200000001</v>
      </c>
      <c r="E2" s="5">
        <v>216.83173600000001</v>
      </c>
      <c r="F2" s="26">
        <v>216.83172399999998</v>
      </c>
      <c r="G2" s="5">
        <v>216.83173399999998</v>
      </c>
      <c r="H2" s="5">
        <v>216.8317257373852</v>
      </c>
      <c r="I2" s="5">
        <v>216.83172500000001</v>
      </c>
      <c r="J2" s="69"/>
      <c r="K2" s="69"/>
    </row>
    <row r="3" spans="1:11">
      <c r="A3" s="92"/>
      <c r="B3" s="25" t="s">
        <v>10</v>
      </c>
      <c r="C3" s="26">
        <v>142.25587499999997</v>
      </c>
      <c r="D3" s="5">
        <v>143.89003000000002</v>
      </c>
      <c r="E3" s="5">
        <v>143.89004199999999</v>
      </c>
      <c r="F3" s="26">
        <v>179.35880999999998</v>
      </c>
      <c r="G3" s="5">
        <v>146.53583099999997</v>
      </c>
      <c r="H3" s="5">
        <v>199.543587036921</v>
      </c>
      <c r="I3" s="5">
        <v>200.80272400000001</v>
      </c>
      <c r="J3" s="69"/>
      <c r="K3" s="69"/>
    </row>
    <row r="4" spans="1:11">
      <c r="A4" s="92"/>
      <c r="B4" s="25" t="s">
        <v>11</v>
      </c>
      <c r="C4" s="26">
        <v>74.575860000000006</v>
      </c>
      <c r="D4" s="5">
        <v>72.941692000000003</v>
      </c>
      <c r="E4" s="5">
        <v>72.941693999999998</v>
      </c>
      <c r="F4" s="26">
        <v>37.472914000000003</v>
      </c>
      <c r="G4" s="5">
        <v>70.29590300000001</v>
      </c>
      <c r="H4" s="5">
        <v>17.288138700464199</v>
      </c>
      <c r="I4" s="5">
        <v>16.029001000000001</v>
      </c>
      <c r="J4" s="69"/>
      <c r="K4" s="69"/>
    </row>
    <row r="5" spans="1:11">
      <c r="A5" s="93"/>
      <c r="B5" s="27" t="s">
        <v>12</v>
      </c>
      <c r="C5" s="28">
        <v>0.65606575070757045</v>
      </c>
      <c r="D5" s="28">
        <v>0.66360230261880226</v>
      </c>
      <c r="E5" s="28">
        <v>0.66360231511497925</v>
      </c>
      <c r="F5" s="28">
        <v>0.82717974423336682</v>
      </c>
      <c r="G5" s="28">
        <v>0.67580435896896895</v>
      </c>
      <c r="H5" s="28">
        <v>0.92026933032206437</v>
      </c>
      <c r="I5" s="28">
        <v>0.92607631101952448</v>
      </c>
      <c r="J5" s="70"/>
      <c r="K5" s="70"/>
    </row>
    <row r="6" spans="1:11">
      <c r="A6" s="91" t="s">
        <v>13</v>
      </c>
      <c r="B6" s="25" t="s">
        <v>9</v>
      </c>
      <c r="C6" s="26">
        <v>2731.4971730000002</v>
      </c>
      <c r="D6" s="5">
        <v>2731.4971730000007</v>
      </c>
      <c r="E6" s="5">
        <v>2731.4971519999999</v>
      </c>
      <c r="F6" s="26">
        <v>2731.4971460000002</v>
      </c>
      <c r="G6" s="5">
        <v>2731.4971670000009</v>
      </c>
      <c r="H6" s="5">
        <v>2731.4971690964489</v>
      </c>
      <c r="I6" s="5">
        <v>2731.4971599999999</v>
      </c>
      <c r="J6" s="69"/>
      <c r="K6" s="69"/>
    </row>
    <row r="7" spans="1:11">
      <c r="A7" s="92"/>
      <c r="B7" s="25" t="s">
        <v>10</v>
      </c>
      <c r="C7" s="26">
        <v>1532.4590010000002</v>
      </c>
      <c r="D7" s="5">
        <v>1519.2601880000007</v>
      </c>
      <c r="E7" s="5">
        <v>1519.260221</v>
      </c>
      <c r="F7" s="26">
        <v>2252.4511270000003</v>
      </c>
      <c r="G7" s="5">
        <v>1507.4103610000009</v>
      </c>
      <c r="H7" s="5">
        <v>2278.84339190337</v>
      </c>
      <c r="I7" s="5">
        <v>2315.9656580000001</v>
      </c>
      <c r="J7" s="69"/>
      <c r="K7" s="69"/>
    </row>
    <row r="8" spans="1:11">
      <c r="A8" s="92"/>
      <c r="B8" s="25" t="s">
        <v>11</v>
      </c>
      <c r="C8" s="26">
        <v>1199.038172</v>
      </c>
      <c r="D8" s="5">
        <v>1212.236985</v>
      </c>
      <c r="E8" s="5">
        <v>1212.2369309999999</v>
      </c>
      <c r="F8" s="26">
        <v>479.04601899999994</v>
      </c>
      <c r="G8" s="5">
        <v>1224.086806</v>
      </c>
      <c r="H8" s="5">
        <v>452.65377719307901</v>
      </c>
      <c r="I8" s="5">
        <v>415.53150200000005</v>
      </c>
      <c r="J8" s="69"/>
      <c r="K8" s="69"/>
    </row>
    <row r="9" spans="1:11">
      <c r="A9" s="93"/>
      <c r="B9" s="27" t="s">
        <v>12</v>
      </c>
      <c r="C9" s="28">
        <v>0.56103261469493015</v>
      </c>
      <c r="D9" s="28">
        <v>0.55620053464357011</v>
      </c>
      <c r="E9" s="28">
        <v>0.55620055100097721</v>
      </c>
      <c r="F9" s="28">
        <v>0.82462144626381395</v>
      </c>
      <c r="G9" s="28">
        <v>0.55186231902835448</v>
      </c>
      <c r="H9" s="28">
        <v>0.83428363671238503</v>
      </c>
      <c r="I9" s="28">
        <v>0.84787408601955128</v>
      </c>
      <c r="J9" s="70"/>
      <c r="K9" s="70"/>
    </row>
    <row r="10" spans="1:11">
      <c r="A10" s="94" t="s">
        <v>14</v>
      </c>
      <c r="B10" s="25" t="s">
        <v>9</v>
      </c>
      <c r="C10" s="26">
        <v>7931.2756589999999</v>
      </c>
      <c r="D10" s="5">
        <v>7931.2755969999989</v>
      </c>
      <c r="E10" s="5">
        <v>7931.2756389999995</v>
      </c>
      <c r="F10" s="26">
        <v>7931.275642999999</v>
      </c>
      <c r="G10" s="5">
        <v>7931.2756370000016</v>
      </c>
      <c r="H10" s="5">
        <v>7931.2756647186297</v>
      </c>
      <c r="I10" s="5">
        <v>7931.2756470000022</v>
      </c>
      <c r="J10" s="69"/>
      <c r="K10" s="69"/>
    </row>
    <row r="11" spans="1:11">
      <c r="A11" s="95"/>
      <c r="B11" s="25" t="s">
        <v>10</v>
      </c>
      <c r="C11" s="26">
        <v>4934.2401220000002</v>
      </c>
      <c r="D11" s="5">
        <v>4975.7754999999979</v>
      </c>
      <c r="E11" s="5">
        <v>4975.7755079999988</v>
      </c>
      <c r="F11" s="26">
        <v>7230.7266629999995</v>
      </c>
      <c r="G11" s="5">
        <v>4974.2238160000006</v>
      </c>
      <c r="H11" s="5">
        <v>7400.1561504703004</v>
      </c>
      <c r="I11" s="5">
        <v>7527.4131450000023</v>
      </c>
      <c r="J11" s="69"/>
      <c r="K11" s="69"/>
    </row>
    <row r="12" spans="1:11">
      <c r="A12" s="95"/>
      <c r="B12" s="25" t="s">
        <v>11</v>
      </c>
      <c r="C12" s="26">
        <v>2997.0355369999997</v>
      </c>
      <c r="D12" s="5">
        <v>2955.500097000001</v>
      </c>
      <c r="E12" s="5">
        <v>2955.5001310000007</v>
      </c>
      <c r="F12" s="26">
        <v>700.54898000000003</v>
      </c>
      <c r="G12" s="5">
        <v>2957.0518210000009</v>
      </c>
      <c r="H12" s="5">
        <v>531.11951424832898</v>
      </c>
      <c r="I12" s="5">
        <v>403.86250199999995</v>
      </c>
      <c r="J12" s="69"/>
      <c r="K12" s="69"/>
    </row>
    <row r="13" spans="1:11">
      <c r="A13" s="96"/>
      <c r="B13" s="27" t="s">
        <v>12</v>
      </c>
      <c r="C13" s="28">
        <v>0.62212440143861103</v>
      </c>
      <c r="D13" s="28">
        <v>0.62736131649265625</v>
      </c>
      <c r="E13" s="28">
        <v>0.6273613141791351</v>
      </c>
      <c r="F13" s="28">
        <v>0.91167259700294345</v>
      </c>
      <c r="G13" s="28">
        <v>0.62716567216437036</v>
      </c>
      <c r="H13" s="28">
        <v>0.93303479330431627</v>
      </c>
      <c r="I13" s="28">
        <v>0.94907975463533911</v>
      </c>
      <c r="J13" s="70"/>
      <c r="K13" s="70"/>
    </row>
    <row r="14" spans="1:11">
      <c r="A14" s="94" t="s">
        <v>15</v>
      </c>
      <c r="B14" s="25" t="s">
        <v>9</v>
      </c>
      <c r="C14" s="26">
        <v>71.019159000000002</v>
      </c>
      <c r="D14" s="5">
        <v>71.019154</v>
      </c>
      <c r="E14" s="5">
        <v>71.019159000000002</v>
      </c>
      <c r="F14" s="26">
        <v>71.019153000000003</v>
      </c>
      <c r="G14" s="5">
        <v>71.019160000000014</v>
      </c>
      <c r="H14" s="5">
        <v>71.019153646637093</v>
      </c>
      <c r="I14" s="5">
        <v>71.019154</v>
      </c>
      <c r="J14" s="69"/>
      <c r="K14" s="69"/>
    </row>
    <row r="15" spans="1:11">
      <c r="A15" s="95"/>
      <c r="B15" s="25" t="s">
        <v>10</v>
      </c>
      <c r="C15" s="26">
        <v>1.1092220000000026</v>
      </c>
      <c r="D15" s="5">
        <v>1.1092299999999966</v>
      </c>
      <c r="E15" s="5">
        <v>1.1092220000000026</v>
      </c>
      <c r="F15" s="26">
        <v>9.7198210000000032</v>
      </c>
      <c r="G15" s="5">
        <v>0.66233700000000795</v>
      </c>
      <c r="H15" s="5">
        <v>6.6299656092855903</v>
      </c>
      <c r="I15" s="5">
        <v>68.631315000000001</v>
      </c>
      <c r="J15" s="69"/>
      <c r="K15" s="69"/>
    </row>
    <row r="16" spans="1:11">
      <c r="A16" s="95"/>
      <c r="B16" s="25" t="s">
        <v>11</v>
      </c>
      <c r="C16" s="26">
        <v>69.909936999999999</v>
      </c>
      <c r="D16" s="5">
        <v>69.909924000000004</v>
      </c>
      <c r="E16" s="5">
        <v>69.909936999999999</v>
      </c>
      <c r="F16" s="26">
        <v>61.299332</v>
      </c>
      <c r="G16" s="5">
        <v>70.356823000000006</v>
      </c>
      <c r="H16" s="5">
        <v>64.389188037351502</v>
      </c>
      <c r="I16" s="5">
        <v>2.387839</v>
      </c>
      <c r="J16" s="69"/>
      <c r="K16" s="69"/>
    </row>
    <row r="17" spans="1:11">
      <c r="A17" s="96"/>
      <c r="B17" s="27" t="s">
        <v>12</v>
      </c>
      <c r="C17" s="28">
        <v>1.5618630459986193E-2</v>
      </c>
      <c r="D17" s="28">
        <v>1.561874420526041E-2</v>
      </c>
      <c r="E17" s="28">
        <v>1.5618630459986193E-2</v>
      </c>
      <c r="F17" s="28">
        <v>0.13686196736252265</v>
      </c>
      <c r="G17" s="28">
        <v>9.3261733875760824E-3</v>
      </c>
      <c r="H17" s="28">
        <v>9.3354613070632295E-2</v>
      </c>
      <c r="I17" s="28">
        <v>0.96637753527731407</v>
      </c>
      <c r="J17" s="70"/>
      <c r="K17" s="70"/>
    </row>
    <row r="18" spans="1:11">
      <c r="A18" s="94" t="s">
        <v>16</v>
      </c>
      <c r="B18" s="25" t="s">
        <v>9</v>
      </c>
      <c r="C18" s="26">
        <v>38.699119000000003</v>
      </c>
      <c r="D18" s="5">
        <v>38.699117000000001</v>
      </c>
      <c r="E18" s="5">
        <v>38.699119000000003</v>
      </c>
      <c r="F18" s="26">
        <v>38.699117999999999</v>
      </c>
      <c r="G18" s="5">
        <v>38.699119000000003</v>
      </c>
      <c r="H18" s="5">
        <v>38.699116742482822</v>
      </c>
      <c r="I18" s="5">
        <v>38.699117999999999</v>
      </c>
      <c r="J18" s="69"/>
      <c r="K18" s="69"/>
    </row>
    <row r="19" spans="1:11">
      <c r="A19" s="95"/>
      <c r="B19" s="25" t="s">
        <v>10</v>
      </c>
      <c r="C19" s="26">
        <v>0</v>
      </c>
      <c r="D19" s="5">
        <v>0</v>
      </c>
      <c r="E19" s="5">
        <v>0</v>
      </c>
      <c r="F19" s="26">
        <v>38.165784000000002</v>
      </c>
      <c r="G19" s="5">
        <v>0</v>
      </c>
      <c r="H19" s="5">
        <v>37.621693606994903</v>
      </c>
      <c r="I19" s="5">
        <v>38.390886000000002</v>
      </c>
      <c r="J19" s="69"/>
      <c r="K19" s="69"/>
    </row>
    <row r="20" spans="1:11">
      <c r="A20" s="95"/>
      <c r="B20" s="25" t="s">
        <v>11</v>
      </c>
      <c r="C20" s="26">
        <v>38.699119000000003</v>
      </c>
      <c r="D20" s="5">
        <v>38.699117000000001</v>
      </c>
      <c r="E20" s="5">
        <v>38.699119000000003</v>
      </c>
      <c r="F20" s="26">
        <v>0.53333399999999997</v>
      </c>
      <c r="G20" s="5">
        <v>38.699119000000003</v>
      </c>
      <c r="H20" s="5">
        <v>1.07742313548792</v>
      </c>
      <c r="I20" s="5">
        <v>0.30823200000000001</v>
      </c>
      <c r="J20" s="69"/>
      <c r="K20" s="69"/>
    </row>
    <row r="21" spans="1:11">
      <c r="A21" s="96"/>
      <c r="B21" s="27" t="s">
        <v>12</v>
      </c>
      <c r="C21" s="28">
        <v>0</v>
      </c>
      <c r="D21" s="28">
        <v>0</v>
      </c>
      <c r="E21" s="28">
        <v>0</v>
      </c>
      <c r="F21" s="28">
        <v>0.98621844559868277</v>
      </c>
      <c r="G21" s="28">
        <v>0</v>
      </c>
      <c r="H21" s="28">
        <v>0.97215897348103675</v>
      </c>
      <c r="I21" s="28">
        <v>0.99203516731311558</v>
      </c>
      <c r="J21" s="70"/>
      <c r="K21" s="70"/>
    </row>
    <row r="22" spans="1:11">
      <c r="A22" s="79" t="s">
        <v>17</v>
      </c>
      <c r="B22" s="25" t="s">
        <v>9</v>
      </c>
      <c r="C22" s="26"/>
      <c r="D22" s="5">
        <v>5.28</v>
      </c>
      <c r="E22" s="5">
        <v>5.28</v>
      </c>
      <c r="F22" s="26">
        <v>5.28</v>
      </c>
      <c r="G22" s="5"/>
      <c r="H22" s="5">
        <v>5.2799965673164104</v>
      </c>
      <c r="I22" s="5">
        <v>5.28</v>
      </c>
      <c r="J22" s="69"/>
      <c r="K22" s="69"/>
    </row>
    <row r="23" spans="1:11">
      <c r="A23" s="80"/>
      <c r="B23" s="25" t="s">
        <v>10</v>
      </c>
      <c r="C23" s="26"/>
      <c r="D23" s="5">
        <v>5.28</v>
      </c>
      <c r="E23" s="5">
        <v>5.2340999999999998</v>
      </c>
      <c r="F23" s="26">
        <v>4.5999999999999999E-3</v>
      </c>
      <c r="G23" s="5"/>
      <c r="H23" s="5">
        <v>5.2799965673164104</v>
      </c>
      <c r="I23" s="5">
        <v>5.28</v>
      </c>
      <c r="J23" s="69"/>
      <c r="K23" s="69"/>
    </row>
    <row r="24" spans="1:11">
      <c r="A24" s="80"/>
      <c r="B24" s="25" t="s">
        <v>11</v>
      </c>
      <c r="C24" s="26"/>
      <c r="D24" s="5">
        <v>0</v>
      </c>
      <c r="E24" s="5">
        <v>4.5900000000000003E-2</v>
      </c>
      <c r="F24" s="26">
        <v>5.2754000000000003</v>
      </c>
      <c r="G24" s="5"/>
      <c r="H24" s="5">
        <v>0</v>
      </c>
      <c r="I24" s="5">
        <v>0</v>
      </c>
      <c r="J24" s="69"/>
      <c r="K24" s="69"/>
    </row>
    <row r="25" spans="1:11">
      <c r="A25" s="81"/>
      <c r="B25" s="29" t="s">
        <v>12</v>
      </c>
      <c r="C25" s="28" t="e">
        <v>#DIV/0!</v>
      </c>
      <c r="D25" s="28">
        <v>1</v>
      </c>
      <c r="E25" s="28">
        <v>0.99130681818181809</v>
      </c>
      <c r="F25" s="28">
        <v>8.7121212121212118E-4</v>
      </c>
      <c r="G25" s="28" t="e">
        <v>#DIV/0!</v>
      </c>
      <c r="H25" s="28">
        <v>1</v>
      </c>
      <c r="I25" s="28">
        <v>1</v>
      </c>
      <c r="J25" s="70"/>
      <c r="K25" s="70"/>
    </row>
    <row r="26" spans="1:11">
      <c r="A26" s="79" t="s">
        <v>18</v>
      </c>
      <c r="B26" s="25" t="s">
        <v>9</v>
      </c>
      <c r="C26" s="26">
        <v>447.08268600000002</v>
      </c>
      <c r="D26" s="5">
        <v>447.08265799999998</v>
      </c>
      <c r="E26" s="5">
        <v>447.08268699999996</v>
      </c>
      <c r="F26" s="26">
        <v>447.08267799999999</v>
      </c>
      <c r="G26" s="5">
        <v>447.08268500000008</v>
      </c>
      <c r="H26" s="5">
        <v>447.08265577421577</v>
      </c>
      <c r="I26" s="5">
        <v>447.08266800000007</v>
      </c>
      <c r="J26" s="69"/>
      <c r="K26" s="69"/>
    </row>
    <row r="27" spans="1:11">
      <c r="A27" s="80"/>
      <c r="B27" s="25" t="s">
        <v>10</v>
      </c>
      <c r="C27" s="26">
        <v>5.4600489999999695</v>
      </c>
      <c r="D27" s="5">
        <v>5.3104270000000611</v>
      </c>
      <c r="E27" s="5">
        <v>5.3104280000000017</v>
      </c>
      <c r="F27" s="26">
        <v>8.9349090000000047</v>
      </c>
      <c r="G27" s="5">
        <v>5.9149570000000722</v>
      </c>
      <c r="H27" s="5">
        <v>412.52597104426098</v>
      </c>
      <c r="I27" s="5">
        <v>408.27900800000009</v>
      </c>
      <c r="J27" s="69"/>
      <c r="K27" s="69"/>
    </row>
    <row r="28" spans="1:11">
      <c r="A28" s="80"/>
      <c r="B28" s="25" t="s">
        <v>11</v>
      </c>
      <c r="C28" s="26">
        <v>441.62263700000005</v>
      </c>
      <c r="D28" s="5">
        <v>441.77223099999992</v>
      </c>
      <c r="E28" s="5">
        <v>441.77225899999996</v>
      </c>
      <c r="F28" s="26">
        <v>438.14776899999998</v>
      </c>
      <c r="G28" s="5">
        <v>441.16772800000001</v>
      </c>
      <c r="H28" s="5">
        <v>34.556684729954803</v>
      </c>
      <c r="I28" s="5">
        <v>38.803660000000001</v>
      </c>
      <c r="J28" s="69"/>
      <c r="K28" s="69"/>
    </row>
    <row r="29" spans="1:11">
      <c r="A29" s="81"/>
      <c r="B29" s="27" t="s">
        <v>12</v>
      </c>
      <c r="C29" s="28">
        <v>1.2212615632357477E-2</v>
      </c>
      <c r="D29" s="28">
        <v>1.1877953449941378E-2</v>
      </c>
      <c r="E29" s="28">
        <v>1.1877954916200998E-2</v>
      </c>
      <c r="F29" s="28">
        <v>1.9984914289164216E-2</v>
      </c>
      <c r="G29" s="28">
        <v>1.3230118719538582E-2</v>
      </c>
      <c r="H29" s="28">
        <v>0.92270627302660002</v>
      </c>
      <c r="I29" s="28">
        <v>0.91320696869421036</v>
      </c>
      <c r="J29" s="72" t="s">
        <v>19</v>
      </c>
      <c r="K29" s="70"/>
    </row>
    <row r="30" spans="1:11">
      <c r="A30" s="82" t="s">
        <v>20</v>
      </c>
      <c r="B30" s="25" t="s">
        <v>9</v>
      </c>
      <c r="C30" s="26">
        <v>57.270924000000001</v>
      </c>
      <c r="D30" s="5">
        <v>57.270927</v>
      </c>
      <c r="E30" s="5">
        <v>57.270923000000003</v>
      </c>
      <c r="F30" s="26">
        <v>57.270925999999996</v>
      </c>
      <c r="G30" s="5">
        <v>57.270923000000003</v>
      </c>
      <c r="H30" s="5">
        <v>57.270924706901368</v>
      </c>
      <c r="I30" s="5">
        <v>57.270926000000003</v>
      </c>
      <c r="J30" s="69"/>
      <c r="K30" s="69"/>
    </row>
    <row r="31" spans="1:11">
      <c r="A31" s="83"/>
      <c r="B31" s="25" t="s">
        <v>10</v>
      </c>
      <c r="C31" s="26">
        <v>1.5036789999999982</v>
      </c>
      <c r="D31" s="5">
        <v>2.7602159999999998</v>
      </c>
      <c r="E31" s="5">
        <v>2.7602090000000032</v>
      </c>
      <c r="F31" s="26">
        <v>4.1596249999999984</v>
      </c>
      <c r="G31" s="5">
        <v>3.1145070000000032</v>
      </c>
      <c r="H31" s="5">
        <v>9.8442879511779697</v>
      </c>
      <c r="I31" s="5">
        <v>7.8219530000000006</v>
      </c>
      <c r="J31" s="69"/>
      <c r="K31" s="69"/>
    </row>
    <row r="32" spans="1:11">
      <c r="A32" s="83"/>
      <c r="B32" s="25" t="s">
        <v>11</v>
      </c>
      <c r="C32" s="26">
        <v>55.767245000000003</v>
      </c>
      <c r="D32" s="5">
        <v>54.510711000000001</v>
      </c>
      <c r="E32" s="5">
        <v>54.510714</v>
      </c>
      <c r="F32" s="26">
        <v>53.111300999999997</v>
      </c>
      <c r="G32" s="5">
        <v>54.156416</v>
      </c>
      <c r="H32" s="5">
        <v>47.426636755723401</v>
      </c>
      <c r="I32" s="5">
        <v>49.448973000000002</v>
      </c>
      <c r="J32" s="69"/>
      <c r="K32" s="69"/>
    </row>
    <row r="33" spans="1:11">
      <c r="A33" s="84"/>
      <c r="B33" s="27" t="s">
        <v>12</v>
      </c>
      <c r="C33" s="28">
        <v>2.6255539372823777E-2</v>
      </c>
      <c r="D33" s="28">
        <v>4.8195762572517814E-2</v>
      </c>
      <c r="E33" s="28">
        <v>4.8195643712604444E-2</v>
      </c>
      <c r="F33" s="28">
        <v>7.2630657307688695E-2</v>
      </c>
      <c r="G33" s="28">
        <v>5.4381994157838232E-2</v>
      </c>
      <c r="H33" s="28">
        <v>0.17188980274997542</v>
      </c>
      <c r="I33" s="28">
        <v>0.13657807802863184</v>
      </c>
      <c r="J33" s="70"/>
      <c r="K33" s="70"/>
    </row>
    <row r="34" spans="1:11">
      <c r="A34" s="85" t="s">
        <v>21</v>
      </c>
      <c r="B34" s="25" t="s">
        <v>9</v>
      </c>
      <c r="C34" s="26">
        <v>36.669809000000001</v>
      </c>
      <c r="D34" s="5">
        <v>36.669809000000001</v>
      </c>
      <c r="E34" s="5">
        <v>36.669809000000001</v>
      </c>
      <c r="F34" s="26">
        <v>45.296240999999995</v>
      </c>
      <c r="G34" s="5">
        <v>36.669809000000001</v>
      </c>
      <c r="H34" s="5">
        <v>45.296247447769801</v>
      </c>
      <c r="I34" s="5">
        <v>45.296244999999999</v>
      </c>
      <c r="J34" s="69"/>
      <c r="K34" s="69"/>
    </row>
    <row r="35" spans="1:11">
      <c r="A35" s="86"/>
      <c r="B35" s="25" t="s">
        <v>10</v>
      </c>
      <c r="C35" s="26">
        <v>0</v>
      </c>
      <c r="D35" s="5">
        <v>0</v>
      </c>
      <c r="E35" s="5">
        <v>0</v>
      </c>
      <c r="F35" s="26">
        <v>18.213110999999994</v>
      </c>
      <c r="G35" s="5">
        <v>0</v>
      </c>
      <c r="H35" s="5">
        <v>25.102241256323399</v>
      </c>
      <c r="I35" s="5">
        <v>26.658183000000001</v>
      </c>
      <c r="J35" s="69"/>
      <c r="K35" s="69"/>
    </row>
    <row r="36" spans="1:11">
      <c r="A36" s="86"/>
      <c r="B36" s="25" t="s">
        <v>11</v>
      </c>
      <c r="C36" s="26">
        <v>36.669809000000001</v>
      </c>
      <c r="D36" s="5">
        <v>36.669809000000001</v>
      </c>
      <c r="E36" s="5">
        <v>36.669809000000001</v>
      </c>
      <c r="F36" s="26">
        <v>27.083130000000001</v>
      </c>
      <c r="G36" s="5">
        <v>36.669809000000001</v>
      </c>
      <c r="H36" s="5">
        <v>20.194006191446402</v>
      </c>
      <c r="I36" s="5">
        <v>18.638061999999998</v>
      </c>
      <c r="J36" s="69"/>
      <c r="K36" s="69"/>
    </row>
    <row r="37" spans="1:11">
      <c r="A37" s="87"/>
      <c r="B37" s="27" t="s">
        <v>12</v>
      </c>
      <c r="C37" s="28">
        <v>0</v>
      </c>
      <c r="D37" s="28">
        <v>0</v>
      </c>
      <c r="E37" s="28">
        <v>0</v>
      </c>
      <c r="F37" s="28">
        <v>0.40208879584511209</v>
      </c>
      <c r="G37" s="28">
        <v>0</v>
      </c>
      <c r="H37" s="28">
        <v>0.55417926805676987</v>
      </c>
      <c r="I37" s="28">
        <v>0.58852964522776674</v>
      </c>
      <c r="J37" s="70"/>
      <c r="K37" s="70"/>
    </row>
    <row r="38" spans="1:11">
      <c r="A38" s="88" t="s">
        <v>22</v>
      </c>
      <c r="B38" s="25" t="s">
        <v>9</v>
      </c>
      <c r="C38" s="26">
        <v>5251.2102059999988</v>
      </c>
      <c r="D38" s="5">
        <v>5251.210090000005</v>
      </c>
      <c r="E38" s="5">
        <v>5251.2102159999986</v>
      </c>
      <c r="F38" s="26">
        <v>5251.2102619999996</v>
      </c>
      <c r="G38" s="5">
        <v>5251.2102240000013</v>
      </c>
      <c r="H38" s="5">
        <v>5251.2102661113495</v>
      </c>
      <c r="I38" s="5">
        <v>5251.2102000000004</v>
      </c>
      <c r="J38" s="69"/>
      <c r="K38" s="69"/>
    </row>
    <row r="39" spans="1:11">
      <c r="A39" s="89"/>
      <c r="B39" s="25" t="s">
        <v>10</v>
      </c>
      <c r="C39" s="26">
        <v>11.527541999997993</v>
      </c>
      <c r="D39" s="5">
        <v>13.995982000004915</v>
      </c>
      <c r="E39" s="5">
        <v>13.99594099999922</v>
      </c>
      <c r="F39" s="26">
        <v>29.356279000000541</v>
      </c>
      <c r="G39" s="5">
        <v>15.946575000002667</v>
      </c>
      <c r="H39" s="5">
        <v>3354.2361687788698</v>
      </c>
      <c r="I39" s="5">
        <v>3389.149625</v>
      </c>
      <c r="J39" s="69"/>
      <c r="K39" s="69"/>
    </row>
    <row r="40" spans="1:11">
      <c r="A40" s="89"/>
      <c r="B40" s="25" t="s">
        <v>11</v>
      </c>
      <c r="C40" s="26">
        <v>5239.6826640000008</v>
      </c>
      <c r="D40" s="5">
        <v>5237.2141080000001</v>
      </c>
      <c r="E40" s="5">
        <v>5237.2142749999994</v>
      </c>
      <c r="F40" s="26">
        <v>5221.8539829999991</v>
      </c>
      <c r="G40" s="5">
        <v>5235.2636489999986</v>
      </c>
      <c r="H40" s="5">
        <v>1896.9740973324799</v>
      </c>
      <c r="I40" s="5">
        <v>1862.0605750000002</v>
      </c>
      <c r="J40" s="69"/>
      <c r="K40" s="69"/>
    </row>
    <row r="41" spans="1:11">
      <c r="A41" s="90"/>
      <c r="B41" s="27" t="s">
        <v>12</v>
      </c>
      <c r="C41" s="28">
        <v>2.1952162544981915E-3</v>
      </c>
      <c r="D41" s="28">
        <v>2.6652870024487826E-3</v>
      </c>
      <c r="E41" s="28">
        <v>2.6652791307715615E-3</v>
      </c>
      <c r="F41" s="28">
        <v>5.5903834612060985E-3</v>
      </c>
      <c r="G41" s="28">
        <v>3.0367428306566045E-3</v>
      </c>
      <c r="H41" s="28">
        <v>0.63875487721857394</v>
      </c>
      <c r="I41" s="28">
        <v>0.64540353478899015</v>
      </c>
      <c r="J41" s="70"/>
      <c r="K41" s="70"/>
    </row>
    <row r="42" spans="1:11">
      <c r="A42" s="73" t="s">
        <v>23</v>
      </c>
      <c r="B42" s="25" t="s">
        <v>9</v>
      </c>
      <c r="C42" s="26">
        <v>610.18509899999992</v>
      </c>
      <c r="D42" s="5">
        <v>610.18508199999997</v>
      </c>
      <c r="E42" s="5">
        <v>610.1851009999998</v>
      </c>
      <c r="F42" s="26">
        <v>610.18508499999996</v>
      </c>
      <c r="G42" s="5">
        <v>610.18510299999991</v>
      </c>
      <c r="H42" s="5">
        <v>610.18508445370298</v>
      </c>
      <c r="I42" s="5">
        <v>610.18508099999997</v>
      </c>
      <c r="J42" s="69"/>
      <c r="K42" s="69"/>
    </row>
    <row r="43" spans="1:11">
      <c r="A43" s="74"/>
      <c r="B43" s="25" t="s">
        <v>10</v>
      </c>
      <c r="C43" s="26">
        <v>1.2210959999999886</v>
      </c>
      <c r="D43" s="5">
        <v>1.2535069999998996</v>
      </c>
      <c r="E43" s="5">
        <v>1.2534899999998288</v>
      </c>
      <c r="F43" s="26">
        <v>3.2744820000000345</v>
      </c>
      <c r="G43" s="5">
        <v>1.0706669999999576</v>
      </c>
      <c r="H43" s="5">
        <v>487.83254364925699</v>
      </c>
      <c r="I43" s="5">
        <v>498.23069399999997</v>
      </c>
      <c r="J43" s="69"/>
      <c r="K43" s="69"/>
    </row>
    <row r="44" spans="1:11">
      <c r="A44" s="74"/>
      <c r="B44" s="25" t="s">
        <v>11</v>
      </c>
      <c r="C44" s="26">
        <v>608.96400299999993</v>
      </c>
      <c r="D44" s="5">
        <v>608.93157500000007</v>
      </c>
      <c r="E44" s="5">
        <v>608.93161099999998</v>
      </c>
      <c r="F44" s="26">
        <v>606.91060299999992</v>
      </c>
      <c r="G44" s="5">
        <v>609.11443599999996</v>
      </c>
      <c r="H44" s="5">
        <v>122.35254080444599</v>
      </c>
      <c r="I44" s="5">
        <v>111.954387</v>
      </c>
      <c r="J44" s="69"/>
      <c r="K44" s="69"/>
    </row>
    <row r="45" spans="1:11">
      <c r="A45" s="75"/>
      <c r="B45" s="27" t="s">
        <v>12</v>
      </c>
      <c r="C45" s="28">
        <v>2.0011894784077457E-3</v>
      </c>
      <c r="D45" s="28">
        <v>2.0543062047523142E-3</v>
      </c>
      <c r="E45" s="28">
        <v>2.0542782803866415E-3</v>
      </c>
      <c r="F45" s="28">
        <v>5.3663750237356832E-3</v>
      </c>
      <c r="G45" s="28">
        <v>1.7546593562117129E-3</v>
      </c>
      <c r="H45" s="28">
        <v>0.79948290457806281</v>
      </c>
      <c r="I45" s="28">
        <v>0.81652388679099808</v>
      </c>
      <c r="J45" s="70"/>
      <c r="K45" s="70"/>
    </row>
    <row r="46" spans="1:11">
      <c r="A46" s="73" t="s">
        <v>24</v>
      </c>
      <c r="B46" s="25" t="s">
        <v>9</v>
      </c>
      <c r="C46" s="26">
        <v>276.66701799999998</v>
      </c>
      <c r="D46" s="5">
        <v>276.66701999999998</v>
      </c>
      <c r="E46" s="5">
        <v>276.66701500000005</v>
      </c>
      <c r="F46" s="26">
        <v>276.66701799999998</v>
      </c>
      <c r="G46" s="5">
        <v>276.66701800000004</v>
      </c>
      <c r="H46" s="5">
        <v>276.6670206058285</v>
      </c>
      <c r="I46" s="5">
        <v>276.66701599999999</v>
      </c>
    </row>
    <row r="47" spans="1:11">
      <c r="A47" s="74"/>
      <c r="B47" s="25" t="s">
        <v>10</v>
      </c>
      <c r="C47" s="26">
        <v>0.11078499999996438</v>
      </c>
      <c r="D47" s="5">
        <v>7.475899999997182E-2</v>
      </c>
      <c r="E47" s="5">
        <v>7.4760000000082982E-2</v>
      </c>
      <c r="F47" s="26">
        <v>5.9436000000005151E-2</v>
      </c>
      <c r="G47" s="5">
        <v>6.7765000000065356E-2</v>
      </c>
      <c r="H47" s="5">
        <v>33.279185672153503</v>
      </c>
      <c r="I47" s="5">
        <v>178.25148999999999</v>
      </c>
    </row>
    <row r="48" spans="1:11">
      <c r="A48" s="74"/>
      <c r="B48" s="25" t="s">
        <v>11</v>
      </c>
      <c r="C48" s="26">
        <v>276.55623300000002</v>
      </c>
      <c r="D48" s="5">
        <v>276.59226100000001</v>
      </c>
      <c r="E48" s="5">
        <v>276.59225499999997</v>
      </c>
      <c r="F48" s="26">
        <v>276.60758199999998</v>
      </c>
      <c r="G48" s="5">
        <v>276.59925299999998</v>
      </c>
      <c r="H48" s="5">
        <v>243.38783493367501</v>
      </c>
      <c r="I48" s="5">
        <v>98.415526</v>
      </c>
    </row>
    <row r="49" spans="1:9">
      <c r="A49" s="75"/>
      <c r="B49" s="27" t="s">
        <v>12</v>
      </c>
      <c r="C49" s="28">
        <v>4.0042720234894204E-4</v>
      </c>
      <c r="D49" s="28">
        <v>2.7021290792076275E-4</v>
      </c>
      <c r="E49" s="28">
        <v>2.7021652725780473E-4</v>
      </c>
      <c r="F49" s="28">
        <v>2.1482864285617579E-4</v>
      </c>
      <c r="G49" s="28">
        <v>2.449334239040569E-4</v>
      </c>
      <c r="H49" s="28">
        <v>0.12028605939110769</v>
      </c>
      <c r="I49" s="28">
        <v>0.64428168047325163</v>
      </c>
    </row>
    <row r="50" spans="1:9">
      <c r="A50" s="73" t="s">
        <v>25</v>
      </c>
      <c r="B50" s="25" t="s">
        <v>9</v>
      </c>
      <c r="C50" s="26">
        <v>1577.9036199999996</v>
      </c>
      <c r="D50" s="5">
        <v>1577.9036219999989</v>
      </c>
      <c r="E50" s="5">
        <v>1577.9036179999989</v>
      </c>
      <c r="F50" s="26">
        <v>1577.9036239999998</v>
      </c>
      <c r="G50" s="5">
        <v>1577.9036189999999</v>
      </c>
      <c r="H50" s="5">
        <v>1577.9036059210623</v>
      </c>
      <c r="I50" s="5">
        <v>1577.903607</v>
      </c>
    </row>
    <row r="51" spans="1:9">
      <c r="A51" s="74"/>
      <c r="B51" s="25" t="s">
        <v>10</v>
      </c>
      <c r="C51" s="26">
        <v>1.2656779999995251</v>
      </c>
      <c r="D51" s="5">
        <v>1.6204289999991488</v>
      </c>
      <c r="E51" s="5">
        <v>1.6204309999991438</v>
      </c>
      <c r="F51" s="26">
        <v>7.0804980000000342</v>
      </c>
      <c r="G51" s="5">
        <v>2.1038890000002084</v>
      </c>
      <c r="H51" s="5">
        <v>43.522841347522302</v>
      </c>
      <c r="I51" s="5">
        <v>1476.7328929999999</v>
      </c>
    </row>
    <row r="52" spans="1:9">
      <c r="A52" s="74"/>
      <c r="B52" s="25" t="s">
        <v>11</v>
      </c>
      <c r="C52" s="26">
        <v>1576.6379420000001</v>
      </c>
      <c r="D52" s="5">
        <v>1576.2831929999998</v>
      </c>
      <c r="E52" s="5">
        <v>1576.2831869999998</v>
      </c>
      <c r="F52" s="26">
        <v>1570.8231259999998</v>
      </c>
      <c r="G52" s="5">
        <v>1575.7997299999997</v>
      </c>
      <c r="H52" s="5">
        <v>1534.3807645735401</v>
      </c>
      <c r="I52" s="5">
        <v>101.17071399999998</v>
      </c>
    </row>
    <row r="53" spans="1:9">
      <c r="A53" s="75"/>
      <c r="B53" s="27" t="s">
        <v>12</v>
      </c>
      <c r="C53" s="28">
        <v>8.0212630477362453E-4</v>
      </c>
      <c r="D53" s="28">
        <v>1.0269505547780217E-3</v>
      </c>
      <c r="E53" s="28">
        <v>1.0269518248858878E-3</v>
      </c>
      <c r="F53" s="28">
        <v>4.4872816642951285E-3</v>
      </c>
      <c r="G53" s="28">
        <v>1.3333444290682043E-3</v>
      </c>
      <c r="H53" s="28">
        <v>2.7582699718920356E-2</v>
      </c>
      <c r="I53" s="28">
        <v>0.93588282988188887</v>
      </c>
    </row>
    <row r="54" spans="1:9">
      <c r="A54" s="76" t="s">
        <v>26</v>
      </c>
      <c r="B54" s="25" t="s">
        <v>9</v>
      </c>
      <c r="C54" s="26">
        <v>242.88413699999998</v>
      </c>
      <c r="D54" s="5">
        <v>242.88413400000002</v>
      </c>
      <c r="E54" s="5">
        <v>242.88413700000001</v>
      </c>
      <c r="F54" s="26">
        <v>242.88413800000001</v>
      </c>
      <c r="G54" s="5">
        <v>242.88413599999998</v>
      </c>
      <c r="H54" s="5">
        <v>242.88413863051971</v>
      </c>
      <c r="I54" s="5">
        <v>242.88414100000003</v>
      </c>
    </row>
    <row r="55" spans="1:9">
      <c r="A55" s="77"/>
      <c r="B55" s="25" t="s">
        <v>10</v>
      </c>
      <c r="C55" s="26">
        <v>1.2047430000000077</v>
      </c>
      <c r="D55" s="5">
        <v>1.2053919999999891</v>
      </c>
      <c r="E55" s="5">
        <v>1.2054060000000106</v>
      </c>
      <c r="F55" s="26">
        <v>1.7931079999999895</v>
      </c>
      <c r="G55" s="5">
        <v>1.2367370000000051</v>
      </c>
      <c r="H55" s="5">
        <v>18.707344515997701</v>
      </c>
      <c r="I55" s="5">
        <v>117.77051500000003</v>
      </c>
    </row>
    <row r="56" spans="1:9">
      <c r="A56" s="77"/>
      <c r="B56" s="25" t="s">
        <v>11</v>
      </c>
      <c r="C56" s="26">
        <v>241.67939399999997</v>
      </c>
      <c r="D56" s="5">
        <v>241.67874200000003</v>
      </c>
      <c r="E56" s="5">
        <v>241.678731</v>
      </c>
      <c r="F56" s="26">
        <v>241.09103000000002</v>
      </c>
      <c r="G56" s="5">
        <v>241.64739899999998</v>
      </c>
      <c r="H56" s="5">
        <v>224.17679411452201</v>
      </c>
      <c r="I56" s="5">
        <v>125.113626</v>
      </c>
    </row>
    <row r="57" spans="1:9">
      <c r="A57" s="78"/>
      <c r="B57" s="27" t="s">
        <v>12</v>
      </c>
      <c r="C57" s="28">
        <v>4.9601551376737612E-3</v>
      </c>
      <c r="D57" s="28">
        <v>4.9628272549082563E-3</v>
      </c>
      <c r="E57" s="28">
        <v>4.9628848342615746E-3</v>
      </c>
      <c r="F57" s="28">
        <v>7.3825652624544356E-3</v>
      </c>
      <c r="G57" s="28">
        <v>5.0918805170544574E-3</v>
      </c>
      <c r="H57" s="28">
        <v>7.7021680466568848E-2</v>
      </c>
      <c r="I57" s="28">
        <v>0.4848835107764406</v>
      </c>
    </row>
    <row r="58" spans="1:9">
      <c r="A58" s="76" t="s">
        <v>27</v>
      </c>
      <c r="B58" s="25" t="s">
        <v>9</v>
      </c>
      <c r="C58" s="26">
        <v>25.406935000000001</v>
      </c>
      <c r="D58" s="5">
        <v>25.406932999999999</v>
      </c>
      <c r="E58" s="5">
        <v>25.406932000000001</v>
      </c>
      <c r="F58" s="26">
        <v>25.406932999999999</v>
      </c>
      <c r="G58" s="5">
        <v>25.406937000000003</v>
      </c>
      <c r="H58" s="5">
        <v>25.40693542925354</v>
      </c>
      <c r="I58" s="5">
        <v>25.406932999999999</v>
      </c>
    </row>
    <row r="59" spans="1:9">
      <c r="A59" s="77"/>
      <c r="B59" s="25" t="s">
        <v>10</v>
      </c>
      <c r="C59" s="26">
        <v>7.2279999999999234E-2</v>
      </c>
      <c r="D59" s="5">
        <v>1.7519999999997538E-3</v>
      </c>
      <c r="E59" s="5">
        <v>1.7519999999997538E-3</v>
      </c>
      <c r="F59" s="26">
        <v>0.16772699999999929</v>
      </c>
      <c r="G59" s="5">
        <v>2.7142000000001332E-2</v>
      </c>
      <c r="H59" s="5">
        <v>4.3094927693905403</v>
      </c>
      <c r="I59" s="5">
        <v>21.076049999999999</v>
      </c>
    </row>
    <row r="60" spans="1:9">
      <c r="A60" s="77"/>
      <c r="B60" s="25" t="s">
        <v>11</v>
      </c>
      <c r="C60" s="26">
        <v>25.334655000000001</v>
      </c>
      <c r="D60" s="5">
        <v>25.405180999999999</v>
      </c>
      <c r="E60" s="5">
        <v>25.405180000000001</v>
      </c>
      <c r="F60" s="26">
        <v>25.239205999999999</v>
      </c>
      <c r="G60" s="5">
        <v>25.379795000000001</v>
      </c>
      <c r="H60" s="5">
        <v>21.097442659862999</v>
      </c>
      <c r="I60" s="5">
        <v>4.330883</v>
      </c>
    </row>
    <row r="61" spans="1:9">
      <c r="A61" s="78"/>
      <c r="B61" s="27" t="s">
        <v>12</v>
      </c>
      <c r="C61" s="28">
        <v>2.8448925460705602E-3</v>
      </c>
      <c r="D61" s="28">
        <v>6.8957555797850679E-5</v>
      </c>
      <c r="E61" s="28">
        <v>6.8957558511974351E-5</v>
      </c>
      <c r="F61" s="28">
        <v>6.6016232655865745E-3</v>
      </c>
      <c r="G61" s="28">
        <v>1.0682909159809909E-3</v>
      </c>
      <c r="H61" s="28">
        <v>0.16961875553194783</v>
      </c>
      <c r="I61" s="28">
        <v>0.82953932298715471</v>
      </c>
    </row>
    <row r="63" spans="1:9">
      <c r="A63" s="71" t="s">
        <v>28</v>
      </c>
    </row>
    <row r="64" spans="1:9">
      <c r="A64" s="71" t="s">
        <v>29</v>
      </c>
    </row>
  </sheetData>
  <autoFilter ref="B1:G45" xr:uid="{0A81C690-5968-40EA-9542-AD00D72632C9}"/>
  <mergeCells count="15">
    <mergeCell ref="A2:A5"/>
    <mergeCell ref="A6:A9"/>
    <mergeCell ref="A10:A13"/>
    <mergeCell ref="A14:A17"/>
    <mergeCell ref="A18:A21"/>
    <mergeCell ref="A22:A25"/>
    <mergeCell ref="A26:A29"/>
    <mergeCell ref="A30:A33"/>
    <mergeCell ref="A34:A37"/>
    <mergeCell ref="A38:A41"/>
    <mergeCell ref="A46:A49"/>
    <mergeCell ref="A50:A53"/>
    <mergeCell ref="A54:A57"/>
    <mergeCell ref="A58:A61"/>
    <mergeCell ref="A42:A45"/>
  </mergeCells>
  <conditionalFormatting sqref="A6 A2">
    <cfRule type="duplicateValues" dxfId="35" priority="9"/>
  </conditionalFormatting>
  <conditionalFormatting sqref="A18 A14 A10">
    <cfRule type="duplicateValues" dxfId="34" priority="8"/>
  </conditionalFormatting>
  <conditionalFormatting sqref="A26 A22">
    <cfRule type="duplicateValues" dxfId="33" priority="7"/>
  </conditionalFormatting>
  <conditionalFormatting sqref="A30">
    <cfRule type="duplicateValues" dxfId="32" priority="6"/>
  </conditionalFormatting>
  <conditionalFormatting sqref="A34">
    <cfRule type="duplicateValues" dxfId="31" priority="5"/>
  </conditionalFormatting>
  <conditionalFormatting sqref="A38">
    <cfRule type="duplicateValues" dxfId="30" priority="4"/>
  </conditionalFormatting>
  <conditionalFormatting sqref="A50 A46 A42">
    <cfRule type="duplicateValues" dxfId="29" priority="3"/>
  </conditionalFormatting>
  <conditionalFormatting sqref="A58 A54">
    <cfRule type="duplicateValues" dxfId="28" priority="2"/>
  </conditionalFormatting>
  <conditionalFormatting sqref="C49:I49 C53:I53 C57:I57 C61:I61">
    <cfRule type="cellIs" dxfId="27" priority="1" operator="greaterThan">
      <formula>0.25</formula>
    </cfRule>
  </conditionalFormatting>
  <conditionalFormatting sqref="C5:K5 C9:K9 C13:K13 C17:K17 C21:K21 C25:K25 C29:I29 K29 C33:K33 C37:K37 C41:K41 C45:K45">
    <cfRule type="cellIs" dxfId="26" priority="10"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50" zoomScaleNormal="50" workbookViewId="0">
      <pane xSplit="1" ySplit="1" topLeftCell="B12" activePane="bottomRight" state="frozen"/>
      <selection pane="bottomRight" activeCell="A114" sqref="A114"/>
      <selection pane="bottomLeft" activeCell="A2" sqref="A2"/>
      <selection pane="topRight" activeCell="B1" sqref="B1"/>
    </sheetView>
  </sheetViews>
  <sheetFormatPr defaultColWidth="11.42578125" defaultRowHeight="15" customHeight="1"/>
  <cols>
    <col min="1" max="1" width="28.85546875" style="48" customWidth="1"/>
    <col min="2" max="6" width="15.42578125" style="36" customWidth="1"/>
    <col min="7" max="10" width="15.85546875" style="36" customWidth="1"/>
    <col min="11" max="11" width="21.7109375" style="36" hidden="1" customWidth="1"/>
    <col min="12" max="16" width="15.85546875" style="36" hidden="1" customWidth="1"/>
    <col min="17" max="17" width="11.42578125" style="36" hidden="1" customWidth="1"/>
    <col min="18" max="41" width="15.85546875" style="36" hidden="1" customWidth="1"/>
    <col min="42" max="43" width="16.28515625" style="43" customWidth="1"/>
    <col min="44" max="45" width="16.28515625" style="59" customWidth="1"/>
    <col min="46" max="46" width="16.28515625" style="43" customWidth="1"/>
    <col min="47" max="16384" width="11.42578125" style="36"/>
  </cols>
  <sheetData>
    <row r="1" spans="1:46" ht="30">
      <c r="A1" s="33" t="s">
        <v>0</v>
      </c>
      <c r="B1" s="34" t="s">
        <v>30</v>
      </c>
      <c r="C1" s="34" t="s">
        <v>7</v>
      </c>
      <c r="D1" s="66" t="s">
        <v>1</v>
      </c>
      <c r="E1" s="34" t="s">
        <v>31</v>
      </c>
      <c r="F1" s="34" t="s">
        <v>32</v>
      </c>
      <c r="G1" s="34" t="s">
        <v>4</v>
      </c>
      <c r="H1" s="34" t="s">
        <v>5</v>
      </c>
      <c r="I1" s="67" t="s">
        <v>33</v>
      </c>
      <c r="J1" s="67" t="s">
        <v>34</v>
      </c>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17" t="s">
        <v>35</v>
      </c>
      <c r="AQ1" s="15" t="s">
        <v>36</v>
      </c>
      <c r="AR1" s="49" t="s">
        <v>37</v>
      </c>
      <c r="AS1" s="49" t="s">
        <v>38</v>
      </c>
      <c r="AT1" s="35" t="s">
        <v>39</v>
      </c>
    </row>
    <row r="2" spans="1:46">
      <c r="A2" s="18" t="s">
        <v>8</v>
      </c>
      <c r="B2" s="22">
        <v>1</v>
      </c>
      <c r="C2" s="22">
        <v>1</v>
      </c>
      <c r="D2" s="22">
        <v>1</v>
      </c>
      <c r="E2" s="22">
        <v>1</v>
      </c>
      <c r="F2" s="22">
        <v>1</v>
      </c>
      <c r="G2" s="22">
        <v>1</v>
      </c>
      <c r="H2" s="22">
        <v>1</v>
      </c>
      <c r="I2" s="24">
        <v>1</v>
      </c>
      <c r="J2" s="24">
        <v>1</v>
      </c>
      <c r="K2" s="22"/>
      <c r="L2" s="23"/>
      <c r="M2" s="24"/>
      <c r="N2" s="23"/>
      <c r="O2" s="24"/>
      <c r="P2" s="24"/>
      <c r="Q2" s="24"/>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7</v>
      </c>
      <c r="AQ2" s="17">
        <f>SUMIFS(B2:AO2,$B$103:$AO$103,"X")</f>
        <v>9</v>
      </c>
      <c r="AR2" s="50">
        <v>216.83172377425359</v>
      </c>
      <c r="AS2" s="50">
        <f t="shared" ref="AS2:AS33" si="0">IFERROR(AR2/$AR$102,0)*100</f>
        <v>1.1103342084552044</v>
      </c>
      <c r="AT2" s="8"/>
    </row>
    <row r="3" spans="1:46">
      <c r="A3" s="18" t="s">
        <v>13</v>
      </c>
      <c r="B3" s="22">
        <v>1</v>
      </c>
      <c r="C3" s="22">
        <v>1</v>
      </c>
      <c r="D3" s="22">
        <v>1</v>
      </c>
      <c r="E3" s="22">
        <v>1</v>
      </c>
      <c r="F3" s="22">
        <v>1</v>
      </c>
      <c r="G3" s="22">
        <v>1</v>
      </c>
      <c r="H3" s="22">
        <v>1</v>
      </c>
      <c r="I3" s="24">
        <v>1</v>
      </c>
      <c r="J3" s="24">
        <v>1</v>
      </c>
      <c r="K3" s="22"/>
      <c r="L3" s="23"/>
      <c r="M3" s="24"/>
      <c r="N3" s="23"/>
      <c r="O3" s="24"/>
      <c r="P3" s="24"/>
      <c r="Q3" s="24"/>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7</v>
      </c>
      <c r="AQ3" s="17">
        <f t="shared" ref="AQ3:AQ66" si="1">SUMIFS(B3:AO3,$B$103:$AO$103,"X")</f>
        <v>9</v>
      </c>
      <c r="AR3" s="50">
        <v>2731.497173766692</v>
      </c>
      <c r="AS3" s="50">
        <f t="shared" si="0"/>
        <v>13.987227973566426</v>
      </c>
      <c r="AT3" s="37"/>
    </row>
    <row r="4" spans="1:46">
      <c r="A4" s="18" t="s">
        <v>14</v>
      </c>
      <c r="B4" s="22">
        <v>1</v>
      </c>
      <c r="C4" s="22">
        <v>1</v>
      </c>
      <c r="D4" s="22">
        <v>1</v>
      </c>
      <c r="E4" s="22">
        <v>1</v>
      </c>
      <c r="F4" s="22">
        <v>1</v>
      </c>
      <c r="G4" s="22">
        <v>1</v>
      </c>
      <c r="H4" s="22">
        <v>1</v>
      </c>
      <c r="I4" s="24">
        <v>1</v>
      </c>
      <c r="J4" s="24">
        <v>1</v>
      </c>
      <c r="K4" s="22"/>
      <c r="L4" s="23"/>
      <c r="M4" s="24"/>
      <c r="N4" s="23"/>
      <c r="O4" s="24"/>
      <c r="P4" s="24"/>
      <c r="Q4" s="24"/>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7</v>
      </c>
      <c r="AQ4" s="17">
        <f t="shared" si="1"/>
        <v>9</v>
      </c>
      <c r="AR4" s="50">
        <v>7931.2756349822748</v>
      </c>
      <c r="AS4" s="50">
        <f t="shared" si="0"/>
        <v>40.613829475324003</v>
      </c>
      <c r="AT4" s="37"/>
    </row>
    <row r="5" spans="1:46">
      <c r="A5" s="18" t="s">
        <v>15</v>
      </c>
      <c r="B5" s="22">
        <v>0</v>
      </c>
      <c r="C5" s="22">
        <v>1</v>
      </c>
      <c r="D5" s="22">
        <v>0</v>
      </c>
      <c r="E5" s="22">
        <v>0</v>
      </c>
      <c r="F5" s="22">
        <v>0</v>
      </c>
      <c r="G5" s="22">
        <v>0</v>
      </c>
      <c r="H5" s="22">
        <v>0</v>
      </c>
      <c r="I5" s="24">
        <v>1</v>
      </c>
      <c r="J5" s="24">
        <v>1</v>
      </c>
      <c r="K5" s="22"/>
      <c r="L5" s="23"/>
      <c r="M5" s="24"/>
      <c r="N5" s="23"/>
      <c r="O5" s="24"/>
      <c r="P5" s="24"/>
      <c r="Q5" s="24"/>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2</v>
      </c>
      <c r="AQ5" s="17">
        <f t="shared" si="1"/>
        <v>3</v>
      </c>
      <c r="AR5" s="50">
        <v>71.019153470226428</v>
      </c>
      <c r="AS5" s="50">
        <f t="shared" si="0"/>
        <v>0.36366908947151821</v>
      </c>
      <c r="AT5" s="8"/>
    </row>
    <row r="6" spans="1:46">
      <c r="A6" s="18" t="s">
        <v>16</v>
      </c>
      <c r="B6" s="22">
        <v>1</v>
      </c>
      <c r="C6" s="22">
        <v>1</v>
      </c>
      <c r="D6" s="22">
        <v>0</v>
      </c>
      <c r="E6" s="22">
        <v>0</v>
      </c>
      <c r="F6" s="22">
        <v>0</v>
      </c>
      <c r="G6" s="22">
        <v>1</v>
      </c>
      <c r="H6" s="22">
        <v>0</v>
      </c>
      <c r="I6" s="24">
        <v>1</v>
      </c>
      <c r="J6" s="24">
        <v>0</v>
      </c>
      <c r="K6" s="22"/>
      <c r="L6" s="23"/>
      <c r="M6" s="24"/>
      <c r="N6" s="23"/>
      <c r="O6" s="24"/>
      <c r="P6" s="24"/>
      <c r="Q6" s="24"/>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2</v>
      </c>
      <c r="AQ6" s="17">
        <f t="shared" si="1"/>
        <v>4</v>
      </c>
      <c r="AR6" s="50">
        <v>38.699116871924858</v>
      </c>
      <c r="AS6" s="50">
        <f t="shared" si="0"/>
        <v>0.19816728176103829</v>
      </c>
      <c r="AT6" s="37"/>
    </row>
    <row r="7" spans="1:46">
      <c r="A7" s="18" t="s">
        <v>17</v>
      </c>
      <c r="B7" s="22">
        <v>1</v>
      </c>
      <c r="C7" s="22">
        <v>1</v>
      </c>
      <c r="D7" s="22">
        <v>0</v>
      </c>
      <c r="E7" s="22">
        <v>1</v>
      </c>
      <c r="F7" s="22">
        <v>1</v>
      </c>
      <c r="G7" s="22">
        <v>0</v>
      </c>
      <c r="H7" s="22">
        <v>1</v>
      </c>
      <c r="I7" s="24">
        <v>1</v>
      </c>
      <c r="J7" s="24">
        <v>1</v>
      </c>
      <c r="K7" s="22"/>
      <c r="L7" s="23"/>
      <c r="M7" s="24"/>
      <c r="N7" s="23"/>
      <c r="O7" s="24"/>
      <c r="P7" s="24"/>
      <c r="Q7" s="24"/>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5</v>
      </c>
      <c r="AQ7" s="17">
        <f t="shared" si="1"/>
        <v>7</v>
      </c>
      <c r="AR7" s="50">
        <v>5.279997919146334</v>
      </c>
      <c r="AS7" s="50">
        <f t="shared" si="0"/>
        <v>2.703738276002484E-2</v>
      </c>
      <c r="AT7" s="37"/>
    </row>
    <row r="8" spans="1:46">
      <c r="A8" s="18" t="s">
        <v>18</v>
      </c>
      <c r="B8" s="22">
        <v>1</v>
      </c>
      <c r="C8" s="22">
        <v>1</v>
      </c>
      <c r="D8" s="22">
        <v>0</v>
      </c>
      <c r="E8" s="22">
        <v>0</v>
      </c>
      <c r="F8" s="22">
        <v>0</v>
      </c>
      <c r="G8" s="22">
        <v>0</v>
      </c>
      <c r="H8" s="22">
        <v>0</v>
      </c>
      <c r="I8" s="24">
        <v>1</v>
      </c>
      <c r="J8" s="24">
        <v>1</v>
      </c>
      <c r="K8" s="22"/>
      <c r="L8" s="23"/>
      <c r="M8" s="24"/>
      <c r="N8" s="23"/>
      <c r="O8" s="24"/>
      <c r="P8" s="24"/>
      <c r="Q8" s="24"/>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2</v>
      </c>
      <c r="AQ8" s="17">
        <f t="shared" si="1"/>
        <v>4</v>
      </c>
      <c r="AR8" s="50">
        <v>447.08265893859391</v>
      </c>
      <c r="AS8" s="50">
        <f t="shared" si="0"/>
        <v>2.2893844202587816</v>
      </c>
      <c r="AT8" s="37"/>
    </row>
    <row r="9" spans="1:46">
      <c r="A9" s="18" t="s">
        <v>20</v>
      </c>
      <c r="B9" s="22">
        <v>0</v>
      </c>
      <c r="C9" s="22">
        <v>0</v>
      </c>
      <c r="D9" s="22">
        <v>0</v>
      </c>
      <c r="E9" s="22">
        <v>0</v>
      </c>
      <c r="F9" s="22">
        <v>0</v>
      </c>
      <c r="G9" s="22">
        <v>0</v>
      </c>
      <c r="H9" s="22">
        <v>0</v>
      </c>
      <c r="I9" s="24">
        <v>1</v>
      </c>
      <c r="J9" s="24">
        <v>1</v>
      </c>
      <c r="K9" s="22"/>
      <c r="L9" s="23"/>
      <c r="M9" s="24"/>
      <c r="N9" s="23"/>
      <c r="O9" s="24"/>
      <c r="P9" s="24"/>
      <c r="Q9" s="24"/>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2</v>
      </c>
      <c r="AQ9" s="17">
        <f t="shared" si="1"/>
        <v>2</v>
      </c>
      <c r="AR9" s="50">
        <v>57.270924837106662</v>
      </c>
      <c r="AS9" s="50">
        <f t="shared" si="0"/>
        <v>0.29326828145640998</v>
      </c>
      <c r="AT9" s="8"/>
    </row>
    <row r="10" spans="1:46">
      <c r="A10" s="18" t="s">
        <v>21</v>
      </c>
      <c r="B10" s="22">
        <v>1</v>
      </c>
      <c r="C10" s="22">
        <v>1</v>
      </c>
      <c r="D10" s="22">
        <v>0</v>
      </c>
      <c r="E10" s="22">
        <v>0</v>
      </c>
      <c r="F10" s="22">
        <v>0</v>
      </c>
      <c r="G10" s="22">
        <v>1</v>
      </c>
      <c r="H10" s="22">
        <v>0</v>
      </c>
      <c r="I10" s="24">
        <v>1</v>
      </c>
      <c r="J10" s="24">
        <v>0</v>
      </c>
      <c r="K10" s="22"/>
      <c r="L10" s="23"/>
      <c r="M10" s="24"/>
      <c r="N10" s="23"/>
      <c r="O10" s="24"/>
      <c r="P10" s="24"/>
      <c r="Q10" s="24"/>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2</v>
      </c>
      <c r="AQ10" s="17">
        <f t="shared" si="1"/>
        <v>4</v>
      </c>
      <c r="AR10" s="50">
        <v>45.296245188460666</v>
      </c>
      <c r="AS10" s="50">
        <f t="shared" si="0"/>
        <v>0.23194931844790415</v>
      </c>
      <c r="AT10" s="8"/>
    </row>
    <row r="11" spans="1:46">
      <c r="A11" s="18" t="s">
        <v>22</v>
      </c>
      <c r="B11" s="22">
        <v>1</v>
      </c>
      <c r="C11" s="22">
        <v>1</v>
      </c>
      <c r="D11" s="22">
        <v>0</v>
      </c>
      <c r="E11" s="22">
        <v>0</v>
      </c>
      <c r="F11" s="22">
        <v>0</v>
      </c>
      <c r="G11" s="22">
        <v>0</v>
      </c>
      <c r="H11" s="22">
        <v>0</v>
      </c>
      <c r="I11" s="24">
        <v>1</v>
      </c>
      <c r="J11" s="68">
        <v>1</v>
      </c>
      <c r="K11" s="22"/>
      <c r="L11" s="23"/>
      <c r="M11" s="24"/>
      <c r="N11" s="23"/>
      <c r="O11" s="24"/>
      <c r="P11" s="24"/>
      <c r="Q11" s="24"/>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2</v>
      </c>
      <c r="AQ11" s="17">
        <f t="shared" si="1"/>
        <v>4</v>
      </c>
      <c r="AR11" s="50">
        <v>5251.2102869006203</v>
      </c>
      <c r="AS11" s="50">
        <f t="shared" si="0"/>
        <v>26.889969400455172</v>
      </c>
      <c r="AT11" s="37" t="s">
        <v>40</v>
      </c>
    </row>
    <row r="12" spans="1:46">
      <c r="A12" s="18" t="s">
        <v>23</v>
      </c>
      <c r="B12" s="22">
        <v>1</v>
      </c>
      <c r="C12" s="22">
        <v>1</v>
      </c>
      <c r="D12" s="22">
        <v>0</v>
      </c>
      <c r="E12" s="22">
        <v>0</v>
      </c>
      <c r="F12" s="22">
        <v>0</v>
      </c>
      <c r="G12" s="22">
        <v>0</v>
      </c>
      <c r="H12" s="22">
        <v>0</v>
      </c>
      <c r="I12" s="24">
        <v>0</v>
      </c>
      <c r="J12" s="24">
        <v>0</v>
      </c>
      <c r="K12" s="22"/>
      <c r="L12" s="23"/>
      <c r="M12" s="24"/>
      <c r="N12" s="23"/>
      <c r="O12" s="24"/>
      <c r="P12" s="24"/>
      <c r="Q12" s="24"/>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0</v>
      </c>
      <c r="AQ12" s="17">
        <f t="shared" si="1"/>
        <v>2</v>
      </c>
      <c r="AR12" s="50">
        <v>610.18508098603559</v>
      </c>
      <c r="AS12" s="50">
        <f t="shared" si="0"/>
        <v>3.1245860020610672</v>
      </c>
      <c r="AT12" s="37"/>
    </row>
    <row r="13" spans="1:46">
      <c r="A13" s="18" t="s">
        <v>24</v>
      </c>
      <c r="B13" s="22">
        <v>0</v>
      </c>
      <c r="C13" s="22">
        <v>1</v>
      </c>
      <c r="D13" s="22">
        <v>0</v>
      </c>
      <c r="E13" s="22">
        <v>0</v>
      </c>
      <c r="F13" s="22">
        <v>0</v>
      </c>
      <c r="G13" s="22">
        <v>0</v>
      </c>
      <c r="H13" s="22">
        <v>0</v>
      </c>
      <c r="I13" s="24">
        <v>1</v>
      </c>
      <c r="J13" s="24">
        <v>0</v>
      </c>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1</v>
      </c>
      <c r="AQ13" s="17">
        <f t="shared" si="1"/>
        <v>2</v>
      </c>
      <c r="AR13" s="50">
        <v>276.66701995586942</v>
      </c>
      <c r="AS13" s="50">
        <f t="shared" si="0"/>
        <v>1.4167339135678465</v>
      </c>
      <c r="AT13" s="8"/>
    </row>
    <row r="14" spans="1:46">
      <c r="A14" s="18" t="s">
        <v>25</v>
      </c>
      <c r="B14" s="22">
        <v>0</v>
      </c>
      <c r="C14" s="22">
        <v>1</v>
      </c>
      <c r="D14" s="22">
        <v>0</v>
      </c>
      <c r="E14" s="68">
        <v>1</v>
      </c>
      <c r="F14" s="68">
        <v>1</v>
      </c>
      <c r="G14" s="22">
        <v>0</v>
      </c>
      <c r="H14" s="68">
        <v>1</v>
      </c>
      <c r="I14" s="68">
        <v>1</v>
      </c>
      <c r="J14" s="68">
        <v>1</v>
      </c>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5</v>
      </c>
      <c r="AQ14" s="17">
        <f t="shared" si="1"/>
        <v>6</v>
      </c>
      <c r="AR14" s="50">
        <v>1577.903625832178</v>
      </c>
      <c r="AS14" s="50">
        <f t="shared" si="0"/>
        <v>8.0800002089684977</v>
      </c>
      <c r="AT14" s="37" t="s">
        <v>40</v>
      </c>
    </row>
    <row r="15" spans="1:46">
      <c r="A15" s="18" t="s">
        <v>26</v>
      </c>
      <c r="B15" s="22">
        <v>0</v>
      </c>
      <c r="C15" s="22">
        <v>1</v>
      </c>
      <c r="D15" s="22">
        <v>0</v>
      </c>
      <c r="E15" s="22">
        <v>0</v>
      </c>
      <c r="F15" s="22">
        <v>0</v>
      </c>
      <c r="G15" s="22">
        <v>0</v>
      </c>
      <c r="H15" s="22">
        <v>0</v>
      </c>
      <c r="I15" s="24">
        <v>0</v>
      </c>
      <c r="J15" s="24">
        <v>0</v>
      </c>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0</v>
      </c>
      <c r="AQ15" s="17">
        <f t="shared" si="1"/>
        <v>1</v>
      </c>
      <c r="AR15" s="50">
        <v>242.88413905175139</v>
      </c>
      <c r="AS15" s="50">
        <f t="shared" si="0"/>
        <v>1.2437412920312358</v>
      </c>
      <c r="AT15" s="37"/>
    </row>
    <row r="16" spans="1:46">
      <c r="A16" s="18" t="s">
        <v>27</v>
      </c>
      <c r="B16" s="22">
        <v>0</v>
      </c>
      <c r="C16" s="22">
        <v>1</v>
      </c>
      <c r="D16" s="22">
        <v>0</v>
      </c>
      <c r="E16" s="22">
        <v>0</v>
      </c>
      <c r="F16" s="22">
        <v>0</v>
      </c>
      <c r="G16" s="22">
        <v>0</v>
      </c>
      <c r="H16" s="22">
        <v>0</v>
      </c>
      <c r="I16" s="24">
        <v>1</v>
      </c>
      <c r="J16" s="24">
        <v>1</v>
      </c>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2</v>
      </c>
      <c r="AQ16" s="17">
        <f t="shared" si="1"/>
        <v>3</v>
      </c>
      <c r="AR16" s="50">
        <v>25.406933165268828</v>
      </c>
      <c r="AS16" s="50">
        <f t="shared" si="0"/>
        <v>0.13010175141485777</v>
      </c>
      <c r="AT16" s="8"/>
    </row>
    <row r="17" spans="1:46" hidden="1">
      <c r="A17" s="18"/>
      <c r="B17" s="19"/>
      <c r="C17" s="19"/>
      <c r="D17" s="19"/>
      <c r="E17" s="19"/>
      <c r="F17" s="21"/>
      <c r="G17" s="21"/>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0</v>
      </c>
      <c r="AQ17" s="17">
        <f t="shared" si="1"/>
        <v>0</v>
      </c>
      <c r="AR17" s="50"/>
      <c r="AS17" s="50">
        <f t="shared" si="0"/>
        <v>0</v>
      </c>
      <c r="AT17" s="37"/>
    </row>
    <row r="18" spans="1:46" hidden="1">
      <c r="A18" s="18"/>
      <c r="B18" s="19"/>
      <c r="C18" s="19"/>
      <c r="D18" s="19"/>
      <c r="E18" s="19"/>
      <c r="F18" s="21"/>
      <c r="G18" s="21"/>
      <c r="H18" s="21"/>
      <c r="I18" s="21"/>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0</v>
      </c>
      <c r="AQ18" s="17">
        <f t="shared" si="1"/>
        <v>0</v>
      </c>
      <c r="AR18" s="50"/>
      <c r="AS18" s="50">
        <f t="shared" si="0"/>
        <v>0</v>
      </c>
      <c r="AT18" s="37"/>
    </row>
    <row r="19" spans="1:46" hidden="1">
      <c r="A19" s="18"/>
      <c r="B19" s="19"/>
      <c r="C19" s="19"/>
      <c r="D19" s="19"/>
      <c r="E19" s="19"/>
      <c r="F19" s="21"/>
      <c r="G19" s="21"/>
      <c r="H19" s="21"/>
      <c r="I19" s="21"/>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0</v>
      </c>
      <c r="AQ19" s="17">
        <f t="shared" si="1"/>
        <v>0</v>
      </c>
      <c r="AR19" s="50"/>
      <c r="AS19" s="50">
        <f t="shared" si="0"/>
        <v>0</v>
      </c>
      <c r="AT19" s="37"/>
    </row>
    <row r="20" spans="1:46" hidden="1">
      <c r="A20" s="18"/>
      <c r="B20" s="19"/>
      <c r="C20" s="19"/>
      <c r="D20" s="19"/>
      <c r="E20" s="19"/>
      <c r="F20" s="21"/>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0</v>
      </c>
      <c r="AQ20" s="17">
        <f t="shared" si="1"/>
        <v>0</v>
      </c>
      <c r="AR20" s="50"/>
      <c r="AS20" s="50">
        <f t="shared" si="0"/>
        <v>0</v>
      </c>
      <c r="AT20" s="37"/>
    </row>
    <row r="21" spans="1:46" hidden="1">
      <c r="A21" s="18"/>
      <c r="B21" s="19"/>
      <c r="C21" s="19"/>
      <c r="D21" s="19"/>
      <c r="E21" s="19"/>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0</v>
      </c>
      <c r="AQ21" s="17">
        <f t="shared" si="1"/>
        <v>0</v>
      </c>
      <c r="AR21" s="50"/>
      <c r="AS21" s="50">
        <f t="shared" si="0"/>
        <v>0</v>
      </c>
      <c r="AT21" s="37"/>
    </row>
    <row r="22" spans="1:46" hidden="1">
      <c r="A22" s="18"/>
      <c r="B22" s="19"/>
      <c r="C22" s="19"/>
      <c r="D22" s="19"/>
      <c r="E22" s="19"/>
      <c r="F22" s="21"/>
      <c r="G22" s="21"/>
      <c r="H22" s="21"/>
      <c r="I22" s="21"/>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0</v>
      </c>
      <c r="AQ22" s="17">
        <f t="shared" si="1"/>
        <v>0</v>
      </c>
      <c r="AR22" s="50"/>
      <c r="AS22" s="50">
        <f t="shared" si="0"/>
        <v>0</v>
      </c>
      <c r="AT22" s="37"/>
    </row>
    <row r="23" spans="1:46" hidden="1">
      <c r="A23" s="18"/>
      <c r="B23" s="19"/>
      <c r="C23" s="19"/>
      <c r="D23" s="19"/>
      <c r="E23" s="19"/>
      <c r="F23" s="21"/>
      <c r="G23" s="21"/>
      <c r="H23" s="21"/>
      <c r="I23" s="21"/>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0</v>
      </c>
      <c r="AQ23" s="17">
        <f t="shared" si="1"/>
        <v>0</v>
      </c>
      <c r="AR23" s="50"/>
      <c r="AS23" s="50">
        <f t="shared" si="0"/>
        <v>0</v>
      </c>
      <c r="AT23" s="37"/>
    </row>
    <row r="24" spans="1:46" hidden="1">
      <c r="A24" s="18"/>
      <c r="B24" s="19"/>
      <c r="C24" s="19"/>
      <c r="D24" s="19"/>
      <c r="E24" s="19"/>
      <c r="F24" s="21"/>
      <c r="G24" s="21"/>
      <c r="H24" s="21"/>
      <c r="I24" s="21"/>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0</v>
      </c>
      <c r="AQ24" s="17">
        <f t="shared" si="1"/>
        <v>0</v>
      </c>
      <c r="AR24" s="50"/>
      <c r="AS24" s="50">
        <f t="shared" si="0"/>
        <v>0</v>
      </c>
      <c r="AT24" s="37"/>
    </row>
    <row r="25" spans="1:46" hidden="1">
      <c r="A25" s="18"/>
      <c r="B25" s="19"/>
      <c r="C25" s="19"/>
      <c r="D25" s="19"/>
      <c r="E25" s="19"/>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0</v>
      </c>
      <c r="AQ25" s="17">
        <f t="shared" si="1"/>
        <v>0</v>
      </c>
      <c r="AR25" s="50"/>
      <c r="AS25" s="50">
        <f t="shared" si="0"/>
        <v>0</v>
      </c>
      <c r="AT25" s="37"/>
    </row>
    <row r="26" spans="1:46" hidden="1">
      <c r="A26" s="18"/>
      <c r="B26" s="19"/>
      <c r="C26" s="19"/>
      <c r="D26" s="19"/>
      <c r="E26" s="19"/>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0</v>
      </c>
      <c r="AQ26" s="17">
        <f t="shared" si="1"/>
        <v>0</v>
      </c>
      <c r="AR26" s="50"/>
      <c r="AS26" s="50">
        <f t="shared" si="0"/>
        <v>0</v>
      </c>
      <c r="AT26" s="37"/>
    </row>
    <row r="27" spans="1:46" hidden="1">
      <c r="A27" s="18"/>
      <c r="B27" s="19"/>
      <c r="C27" s="19"/>
      <c r="D27" s="19"/>
      <c r="E27" s="19"/>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0</v>
      </c>
      <c r="AQ27" s="17">
        <f t="shared" si="1"/>
        <v>0</v>
      </c>
      <c r="AR27" s="50"/>
      <c r="AS27" s="50">
        <f t="shared" si="0"/>
        <v>0</v>
      </c>
      <c r="AT27" s="37"/>
    </row>
    <row r="28" spans="1:46" hidden="1">
      <c r="A28" s="18"/>
      <c r="B28" s="19"/>
      <c r="C28" s="19"/>
      <c r="D28" s="19"/>
      <c r="E28" s="19"/>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0</v>
      </c>
      <c r="AQ28" s="17">
        <f t="shared" si="1"/>
        <v>0</v>
      </c>
      <c r="AR28" s="50"/>
      <c r="AS28" s="50">
        <f t="shared" si="0"/>
        <v>0</v>
      </c>
      <c r="AT28" s="37"/>
    </row>
    <row r="29" spans="1:46" hidden="1">
      <c r="A29" s="18"/>
      <c r="B29" s="19"/>
      <c r="C29" s="19"/>
      <c r="D29" s="19"/>
      <c r="E29" s="19"/>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0</v>
      </c>
      <c r="AQ29" s="17">
        <f t="shared" si="1"/>
        <v>0</v>
      </c>
      <c r="AR29" s="50"/>
      <c r="AS29" s="50">
        <f t="shared" si="0"/>
        <v>0</v>
      </c>
      <c r="AT29" s="37"/>
    </row>
    <row r="30" spans="1:46" hidden="1">
      <c r="A30" s="18"/>
      <c r="B30" s="19"/>
      <c r="C30" s="19"/>
      <c r="D30" s="19"/>
      <c r="E30" s="19"/>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0</v>
      </c>
      <c r="AQ30" s="17">
        <f t="shared" si="1"/>
        <v>0</v>
      </c>
      <c r="AR30" s="50"/>
      <c r="AS30" s="50">
        <f t="shared" si="0"/>
        <v>0</v>
      </c>
      <c r="AT30" s="37"/>
    </row>
    <row r="31" spans="1:46" hidden="1">
      <c r="A31" s="18"/>
      <c r="B31" s="19"/>
      <c r="C31" s="19"/>
      <c r="D31" s="19"/>
      <c r="E31" s="19"/>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0</v>
      </c>
      <c r="AQ31" s="17">
        <f t="shared" si="1"/>
        <v>0</v>
      </c>
      <c r="AR31" s="50"/>
      <c r="AS31" s="50">
        <f t="shared" si="0"/>
        <v>0</v>
      </c>
      <c r="AT31" s="37"/>
    </row>
    <row r="32" spans="1:46" hidden="1">
      <c r="A32" s="18"/>
      <c r="B32" s="19"/>
      <c r="C32" s="19"/>
      <c r="D32" s="19"/>
      <c r="E32" s="19"/>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0</v>
      </c>
      <c r="AQ32" s="17">
        <f t="shared" si="1"/>
        <v>0</v>
      </c>
      <c r="AR32" s="50"/>
      <c r="AS32" s="50">
        <f t="shared" si="0"/>
        <v>0</v>
      </c>
      <c r="AT32" s="37"/>
    </row>
    <row r="33" spans="1:46" hidden="1">
      <c r="A33" s="18"/>
      <c r="B33" s="19"/>
      <c r="C33" s="19"/>
      <c r="D33" s="19"/>
      <c r="E33" s="19"/>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0</v>
      </c>
      <c r="AQ33" s="17">
        <f t="shared" si="1"/>
        <v>0</v>
      </c>
      <c r="AR33" s="50"/>
      <c r="AS33" s="50">
        <f t="shared" si="0"/>
        <v>0</v>
      </c>
      <c r="AT33" s="37"/>
    </row>
    <row r="34" spans="1:46" hidden="1">
      <c r="A34" s="18"/>
      <c r="B34" s="19"/>
      <c r="C34" s="19"/>
      <c r="D34" s="19"/>
      <c r="E34" s="19"/>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0</v>
      </c>
      <c r="AQ34" s="17">
        <f t="shared" si="1"/>
        <v>0</v>
      </c>
      <c r="AR34" s="50"/>
      <c r="AS34" s="50">
        <f t="shared" ref="AS34:AS65" si="3">IFERROR(AR34/$AR$102,0)*100</f>
        <v>0</v>
      </c>
      <c r="AT34" s="37"/>
    </row>
    <row r="35" spans="1:46" hidden="1">
      <c r="A35" s="18"/>
      <c r="B35" s="19"/>
      <c r="C35" s="19"/>
      <c r="D35" s="19"/>
      <c r="E35" s="19"/>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0</v>
      </c>
      <c r="AQ35" s="17">
        <f t="shared" si="1"/>
        <v>0</v>
      </c>
      <c r="AR35" s="50"/>
      <c r="AS35" s="50">
        <f t="shared" si="3"/>
        <v>0</v>
      </c>
      <c r="AT35" s="37"/>
    </row>
    <row r="36" spans="1:46" hidden="1">
      <c r="A36" s="18"/>
      <c r="B36" s="19"/>
      <c r="C36" s="19"/>
      <c r="D36" s="19"/>
      <c r="E36" s="19"/>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0</v>
      </c>
      <c r="AQ36" s="17">
        <f t="shared" si="1"/>
        <v>0</v>
      </c>
      <c r="AR36" s="50"/>
      <c r="AS36" s="50">
        <f t="shared" si="3"/>
        <v>0</v>
      </c>
      <c r="AT36" s="37"/>
    </row>
    <row r="37" spans="1:46" hidden="1">
      <c r="A37" s="18"/>
      <c r="B37" s="19"/>
      <c r="C37" s="19"/>
      <c r="D37" s="19"/>
      <c r="E37" s="19"/>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0</v>
      </c>
      <c r="AQ37" s="17">
        <f t="shared" si="1"/>
        <v>0</v>
      </c>
      <c r="AR37" s="50"/>
      <c r="AS37" s="50">
        <f t="shared" si="3"/>
        <v>0</v>
      </c>
      <c r="AT37" s="37"/>
    </row>
    <row r="38" spans="1:46" hidden="1">
      <c r="A38" s="18"/>
      <c r="B38" s="19"/>
      <c r="C38" s="19"/>
      <c r="D38" s="19"/>
      <c r="E38" s="19"/>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0</v>
      </c>
      <c r="AQ38" s="17">
        <f t="shared" si="1"/>
        <v>0</v>
      </c>
      <c r="AR38" s="50"/>
      <c r="AS38" s="50">
        <f t="shared" si="3"/>
        <v>0</v>
      </c>
      <c r="AT38" s="37"/>
    </row>
    <row r="39" spans="1:46" hidden="1">
      <c r="A39" s="18"/>
      <c r="B39" s="19"/>
      <c r="C39" s="19"/>
      <c r="D39" s="19"/>
      <c r="E39" s="19"/>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0</v>
      </c>
      <c r="AQ39" s="17">
        <f t="shared" si="1"/>
        <v>0</v>
      </c>
      <c r="AR39" s="50"/>
      <c r="AS39" s="50">
        <f t="shared" si="3"/>
        <v>0</v>
      </c>
      <c r="AT39" s="37"/>
    </row>
    <row r="40" spans="1:46" hidden="1">
      <c r="A40" s="18"/>
      <c r="B40" s="19"/>
      <c r="C40" s="19"/>
      <c r="D40" s="19"/>
      <c r="E40" s="19"/>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0</v>
      </c>
      <c r="AQ40" s="17">
        <f t="shared" si="1"/>
        <v>0</v>
      </c>
      <c r="AR40" s="50"/>
      <c r="AS40" s="50">
        <f t="shared" si="3"/>
        <v>0</v>
      </c>
      <c r="AT40" s="37"/>
    </row>
    <row r="41" spans="1:46" hidden="1">
      <c r="A41" s="18"/>
      <c r="B41" s="19"/>
      <c r="C41" s="19"/>
      <c r="D41" s="19"/>
      <c r="E41" s="19"/>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0</v>
      </c>
      <c r="AQ41" s="17">
        <f t="shared" si="1"/>
        <v>0</v>
      </c>
      <c r="AR41" s="50"/>
      <c r="AS41" s="50">
        <f t="shared" si="3"/>
        <v>0</v>
      </c>
      <c r="AT41" s="37"/>
    </row>
    <row r="42" spans="1:46" hidden="1">
      <c r="A42" s="18"/>
      <c r="B42" s="19"/>
      <c r="C42" s="19"/>
      <c r="D42" s="19"/>
      <c r="E42" s="19"/>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0</v>
      </c>
      <c r="AQ42" s="17">
        <f t="shared" si="1"/>
        <v>0</v>
      </c>
      <c r="AR42" s="50"/>
      <c r="AS42" s="50">
        <f t="shared" si="3"/>
        <v>0</v>
      </c>
      <c r="AT42" s="37"/>
    </row>
    <row r="43" spans="1:46" hidden="1">
      <c r="A43" s="18"/>
      <c r="B43" s="19"/>
      <c r="C43" s="19"/>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0</v>
      </c>
      <c r="AQ43" s="17">
        <f t="shared" si="1"/>
        <v>0</v>
      </c>
      <c r="AR43" s="50"/>
      <c r="AS43" s="50">
        <f t="shared" si="3"/>
        <v>0</v>
      </c>
      <c r="AT43" s="37"/>
    </row>
    <row r="44" spans="1:46" hidden="1">
      <c r="A44" s="18"/>
      <c r="B44" s="19"/>
      <c r="C44" s="19"/>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0</v>
      </c>
      <c r="AQ44" s="17">
        <f t="shared" si="1"/>
        <v>0</v>
      </c>
      <c r="AR44" s="50"/>
      <c r="AS44" s="50">
        <f t="shared" si="3"/>
        <v>0</v>
      </c>
      <c r="AT44" s="37"/>
    </row>
    <row r="45" spans="1:46" hidden="1">
      <c r="A45" s="18"/>
      <c r="B45" s="19"/>
      <c r="C45" s="19"/>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0</v>
      </c>
      <c r="AQ45" s="17">
        <f t="shared" si="1"/>
        <v>0</v>
      </c>
      <c r="AR45" s="50"/>
      <c r="AS45" s="50">
        <f t="shared" si="3"/>
        <v>0</v>
      </c>
      <c r="AT45" s="37"/>
    </row>
    <row r="46" spans="1:46" hidden="1">
      <c r="A46" s="18"/>
      <c r="B46" s="19"/>
      <c r="C46" s="19"/>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1"/>
        <v>0</v>
      </c>
      <c r="AR46" s="50"/>
      <c r="AS46" s="50">
        <f t="shared" si="3"/>
        <v>0</v>
      </c>
      <c r="AT46" s="37"/>
    </row>
    <row r="47" spans="1:46" hidden="1">
      <c r="A47" s="18"/>
      <c r="B47" s="1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0</v>
      </c>
      <c r="AQ47" s="17">
        <f t="shared" si="1"/>
        <v>0</v>
      </c>
      <c r="AR47" s="50"/>
      <c r="AS47" s="50">
        <f t="shared" si="3"/>
        <v>0</v>
      </c>
      <c r="AT47" s="37"/>
    </row>
    <row r="48" spans="1:46" hidden="1">
      <c r="A48" s="18"/>
      <c r="B48" s="1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0</v>
      </c>
      <c r="AQ48" s="17">
        <f t="shared" si="1"/>
        <v>0</v>
      </c>
      <c r="AR48" s="50"/>
      <c r="AS48" s="50">
        <f t="shared" si="3"/>
        <v>0</v>
      </c>
      <c r="AT48" s="37"/>
    </row>
    <row r="49" spans="1:46" hidden="1">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0</v>
      </c>
      <c r="AQ49" s="17">
        <f t="shared" si="1"/>
        <v>0</v>
      </c>
      <c r="AR49" s="50"/>
      <c r="AS49" s="50">
        <f t="shared" si="3"/>
        <v>0</v>
      </c>
      <c r="AT49" s="37"/>
    </row>
    <row r="50" spans="1:46" hidden="1">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0</v>
      </c>
      <c r="AQ50" s="17">
        <f t="shared" si="1"/>
        <v>0</v>
      </c>
      <c r="AR50" s="50"/>
      <c r="AS50" s="50">
        <f t="shared" si="3"/>
        <v>0</v>
      </c>
      <c r="AT50" s="37"/>
    </row>
    <row r="51" spans="1:46" hidden="1">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0</v>
      </c>
      <c r="AQ51" s="17">
        <f t="shared" si="1"/>
        <v>0</v>
      </c>
      <c r="AR51" s="50"/>
      <c r="AS51" s="50">
        <f t="shared" si="3"/>
        <v>0</v>
      </c>
      <c r="AT51" s="37"/>
    </row>
    <row r="52" spans="1:46" hidden="1">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0</v>
      </c>
      <c r="AQ52" s="17">
        <f t="shared" si="1"/>
        <v>0</v>
      </c>
      <c r="AR52" s="50"/>
      <c r="AS52" s="50">
        <f t="shared" si="3"/>
        <v>0</v>
      </c>
      <c r="AT52" s="37"/>
    </row>
    <row r="53" spans="1:46" hidden="1">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0</v>
      </c>
      <c r="AQ53" s="17">
        <f t="shared" si="1"/>
        <v>0</v>
      </c>
      <c r="AR53" s="50"/>
      <c r="AS53" s="50">
        <f t="shared" si="3"/>
        <v>0</v>
      </c>
      <c r="AT53" s="37"/>
    </row>
    <row r="54" spans="1:46"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50"/>
      <c r="AS54" s="50">
        <f t="shared" si="3"/>
        <v>0</v>
      </c>
      <c r="AT54" s="37"/>
    </row>
    <row r="55" spans="1:46"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50"/>
      <c r="AS55" s="50">
        <f t="shared" si="3"/>
        <v>0</v>
      </c>
      <c r="AT55" s="37"/>
    </row>
    <row r="56" spans="1:46"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50"/>
      <c r="AS56" s="50">
        <f t="shared" si="3"/>
        <v>0</v>
      </c>
      <c r="AT56" s="37"/>
    </row>
    <row r="57" spans="1:46"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50"/>
      <c r="AS57" s="50">
        <f t="shared" si="3"/>
        <v>0</v>
      </c>
      <c r="AT57" s="37"/>
    </row>
    <row r="58" spans="1:46"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50"/>
      <c r="AS58" s="50">
        <f t="shared" si="3"/>
        <v>0</v>
      </c>
      <c r="AT58" s="37"/>
    </row>
    <row r="59" spans="1:46"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50"/>
      <c r="AS59" s="50">
        <f t="shared" si="3"/>
        <v>0</v>
      </c>
      <c r="AT59" s="37"/>
    </row>
    <row r="60" spans="1:46"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50"/>
      <c r="AS60" s="50">
        <f t="shared" si="3"/>
        <v>0</v>
      </c>
      <c r="AT60" s="37"/>
    </row>
    <row r="61" spans="1:46"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50"/>
      <c r="AS61" s="50">
        <f t="shared" si="3"/>
        <v>0</v>
      </c>
      <c r="AT61" s="37"/>
    </row>
    <row r="62" spans="1:46"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50"/>
      <c r="AS62" s="50">
        <f t="shared" si="3"/>
        <v>0</v>
      </c>
      <c r="AT62" s="37"/>
    </row>
    <row r="63" spans="1:46"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50"/>
      <c r="AS63" s="50">
        <f t="shared" si="3"/>
        <v>0</v>
      </c>
      <c r="AT63" s="37"/>
    </row>
    <row r="64" spans="1:46"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50"/>
      <c r="AS64" s="50">
        <f t="shared" si="3"/>
        <v>0</v>
      </c>
      <c r="AT64" s="37"/>
    </row>
    <row r="65" spans="1:46"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50"/>
      <c r="AS65" s="50">
        <f t="shared" si="3"/>
        <v>0</v>
      </c>
      <c r="AT65" s="37"/>
    </row>
    <row r="66" spans="1:46"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50"/>
      <c r="AS66" s="50">
        <f t="shared" ref="AS66:AS97" si="4">IFERROR(AR66/$AR$102,0)*100</f>
        <v>0</v>
      </c>
      <c r="AT66" s="37"/>
    </row>
    <row r="67" spans="1:46"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5">SUMIFS(B67:AO67,$B$103:$AO$103,"X")</f>
        <v>0</v>
      </c>
      <c r="AR67" s="50"/>
      <c r="AS67" s="50">
        <f t="shared" si="4"/>
        <v>0</v>
      </c>
      <c r="AT67" s="37"/>
    </row>
    <row r="68" spans="1:46"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6">SUMIF($B$106:$U$106,"X",B68:U68)</f>
        <v>0</v>
      </c>
      <c r="AQ68" s="17">
        <f t="shared" si="5"/>
        <v>0</v>
      </c>
      <c r="AR68" s="50"/>
      <c r="AS68" s="50">
        <f t="shared" si="4"/>
        <v>0</v>
      </c>
      <c r="AT68" s="37"/>
    </row>
    <row r="69" spans="1:46"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6"/>
        <v>0</v>
      </c>
      <c r="AQ69" s="17">
        <f t="shared" si="5"/>
        <v>0</v>
      </c>
      <c r="AR69" s="50"/>
      <c r="AS69" s="50">
        <f t="shared" si="4"/>
        <v>0</v>
      </c>
      <c r="AT69" s="37"/>
    </row>
    <row r="70" spans="1:46"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6"/>
        <v>0</v>
      </c>
      <c r="AQ70" s="17">
        <f t="shared" si="5"/>
        <v>0</v>
      </c>
      <c r="AR70" s="50"/>
      <c r="AS70" s="50">
        <f t="shared" si="4"/>
        <v>0</v>
      </c>
      <c r="AT70" s="37"/>
    </row>
    <row r="71" spans="1:46"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6"/>
        <v>0</v>
      </c>
      <c r="AQ71" s="17">
        <f t="shared" si="5"/>
        <v>0</v>
      </c>
      <c r="AR71" s="50"/>
      <c r="AS71" s="50">
        <f t="shared" si="4"/>
        <v>0</v>
      </c>
      <c r="AT71" s="37"/>
    </row>
    <row r="72" spans="1:46"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6"/>
        <v>0</v>
      </c>
      <c r="AQ72" s="17">
        <f t="shared" si="5"/>
        <v>0</v>
      </c>
      <c r="AR72" s="50"/>
      <c r="AS72" s="50">
        <f t="shared" si="4"/>
        <v>0</v>
      </c>
      <c r="AT72" s="37"/>
    </row>
    <row r="73" spans="1:46"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6"/>
        <v>0</v>
      </c>
      <c r="AQ73" s="17">
        <f t="shared" si="5"/>
        <v>0</v>
      </c>
      <c r="AR73" s="50"/>
      <c r="AS73" s="50">
        <f t="shared" si="4"/>
        <v>0</v>
      </c>
      <c r="AT73" s="37"/>
    </row>
    <row r="74" spans="1:46"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6"/>
        <v>0</v>
      </c>
      <c r="AQ74" s="17">
        <f t="shared" si="5"/>
        <v>0</v>
      </c>
      <c r="AR74" s="50"/>
      <c r="AS74" s="50">
        <f t="shared" si="4"/>
        <v>0</v>
      </c>
      <c r="AT74" s="37"/>
    </row>
    <row r="75" spans="1:46"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6"/>
        <v>0</v>
      </c>
      <c r="AQ75" s="17">
        <f t="shared" si="5"/>
        <v>0</v>
      </c>
      <c r="AR75" s="50"/>
      <c r="AS75" s="50">
        <f t="shared" si="4"/>
        <v>0</v>
      </c>
      <c r="AT75" s="37"/>
    </row>
    <row r="76" spans="1:46"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6"/>
        <v>0</v>
      </c>
      <c r="AQ76" s="17">
        <f t="shared" si="5"/>
        <v>0</v>
      </c>
      <c r="AR76" s="50"/>
      <c r="AS76" s="50">
        <f t="shared" si="4"/>
        <v>0</v>
      </c>
      <c r="AT76" s="37"/>
    </row>
    <row r="77" spans="1:46"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6"/>
        <v>0</v>
      </c>
      <c r="AQ77" s="17">
        <f t="shared" si="5"/>
        <v>0</v>
      </c>
      <c r="AR77" s="50"/>
      <c r="AS77" s="50">
        <f t="shared" si="4"/>
        <v>0</v>
      </c>
      <c r="AT77" s="37"/>
    </row>
    <row r="78" spans="1:46"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6"/>
        <v>0</v>
      </c>
      <c r="AQ78" s="17">
        <f t="shared" si="5"/>
        <v>0</v>
      </c>
      <c r="AR78" s="50"/>
      <c r="AS78" s="50">
        <f t="shared" si="4"/>
        <v>0</v>
      </c>
      <c r="AT78" s="37"/>
    </row>
    <row r="79" spans="1:46"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6"/>
        <v>0</v>
      </c>
      <c r="AQ79" s="17">
        <f t="shared" si="5"/>
        <v>0</v>
      </c>
      <c r="AR79" s="50"/>
      <c r="AS79" s="50">
        <f t="shared" si="4"/>
        <v>0</v>
      </c>
      <c r="AT79" s="37"/>
    </row>
    <row r="80" spans="1:46"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6"/>
        <v>0</v>
      </c>
      <c r="AQ80" s="17">
        <f t="shared" si="5"/>
        <v>0</v>
      </c>
      <c r="AR80" s="50"/>
      <c r="AS80" s="50">
        <f t="shared" si="4"/>
        <v>0</v>
      </c>
      <c r="AT80" s="37"/>
    </row>
    <row r="81" spans="1:46"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6"/>
        <v>0</v>
      </c>
      <c r="AQ81" s="17">
        <f t="shared" si="5"/>
        <v>0</v>
      </c>
      <c r="AR81" s="50"/>
      <c r="AS81" s="50">
        <f t="shared" si="4"/>
        <v>0</v>
      </c>
      <c r="AT81" s="37"/>
    </row>
    <row r="82" spans="1:46"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6"/>
        <v>0</v>
      </c>
      <c r="AQ82" s="17">
        <f t="shared" si="5"/>
        <v>0</v>
      </c>
      <c r="AR82" s="50"/>
      <c r="AS82" s="50">
        <f t="shared" si="4"/>
        <v>0</v>
      </c>
      <c r="AT82" s="37"/>
    </row>
    <row r="83" spans="1:46"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6"/>
        <v>0</v>
      </c>
      <c r="AQ83" s="17">
        <f t="shared" si="5"/>
        <v>0</v>
      </c>
      <c r="AR83" s="50"/>
      <c r="AS83" s="50">
        <f t="shared" si="4"/>
        <v>0</v>
      </c>
      <c r="AT83" s="37"/>
    </row>
    <row r="84" spans="1:46"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6"/>
        <v>0</v>
      </c>
      <c r="AQ84" s="17">
        <f t="shared" si="5"/>
        <v>0</v>
      </c>
      <c r="AR84" s="50"/>
      <c r="AS84" s="50">
        <f t="shared" si="4"/>
        <v>0</v>
      </c>
      <c r="AT84" s="37"/>
    </row>
    <row r="85" spans="1:46"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6"/>
        <v>0</v>
      </c>
      <c r="AQ85" s="17">
        <f t="shared" si="5"/>
        <v>0</v>
      </c>
      <c r="AR85" s="50"/>
      <c r="AS85" s="50">
        <f t="shared" si="4"/>
        <v>0</v>
      </c>
      <c r="AT85" s="37"/>
    </row>
    <row r="86" spans="1:46"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6"/>
        <v>0</v>
      </c>
      <c r="AQ86" s="17">
        <f t="shared" si="5"/>
        <v>0</v>
      </c>
      <c r="AR86" s="50"/>
      <c r="AS86" s="50">
        <f t="shared" si="4"/>
        <v>0</v>
      </c>
      <c r="AT86" s="37"/>
    </row>
    <row r="87" spans="1:46"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6"/>
        <v>0</v>
      </c>
      <c r="AQ87" s="17">
        <f t="shared" si="5"/>
        <v>0</v>
      </c>
      <c r="AR87" s="50"/>
      <c r="AS87" s="50">
        <f t="shared" si="4"/>
        <v>0</v>
      </c>
      <c r="AT87" s="37"/>
    </row>
    <row r="88" spans="1:46"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6"/>
        <v>0</v>
      </c>
      <c r="AQ88" s="17">
        <f t="shared" si="5"/>
        <v>0</v>
      </c>
      <c r="AR88" s="50"/>
      <c r="AS88" s="50">
        <f t="shared" si="4"/>
        <v>0</v>
      </c>
      <c r="AT88" s="37"/>
    </row>
    <row r="89" spans="1:46"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6"/>
        <v>0</v>
      </c>
      <c r="AQ89" s="17">
        <f t="shared" si="5"/>
        <v>0</v>
      </c>
      <c r="AR89" s="50"/>
      <c r="AS89" s="50">
        <f t="shared" si="4"/>
        <v>0</v>
      </c>
      <c r="AT89" s="37"/>
    </row>
    <row r="90" spans="1:46"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6"/>
        <v>0</v>
      </c>
      <c r="AQ90" s="17">
        <f t="shared" si="5"/>
        <v>0</v>
      </c>
      <c r="AR90" s="50"/>
      <c r="AS90" s="50">
        <f t="shared" si="4"/>
        <v>0</v>
      </c>
      <c r="AT90" s="37"/>
    </row>
    <row r="91" spans="1:46"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6"/>
        <v>0</v>
      </c>
      <c r="AQ91" s="17">
        <f t="shared" si="5"/>
        <v>0</v>
      </c>
      <c r="AR91" s="50"/>
      <c r="AS91" s="50">
        <f t="shared" si="4"/>
        <v>0</v>
      </c>
      <c r="AT91" s="37"/>
    </row>
    <row r="92" spans="1:46"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6"/>
        <v>0</v>
      </c>
      <c r="AQ92" s="17">
        <f t="shared" si="5"/>
        <v>0</v>
      </c>
      <c r="AR92" s="50"/>
      <c r="AS92" s="50">
        <f t="shared" si="4"/>
        <v>0</v>
      </c>
      <c r="AT92" s="37"/>
    </row>
    <row r="93" spans="1:46"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6"/>
        <v>0</v>
      </c>
      <c r="AQ93" s="17">
        <f t="shared" si="5"/>
        <v>0</v>
      </c>
      <c r="AR93" s="50"/>
      <c r="AS93" s="50">
        <f t="shared" si="4"/>
        <v>0</v>
      </c>
      <c r="AT93" s="37"/>
    </row>
    <row r="94" spans="1:46"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6"/>
        <v>0</v>
      </c>
      <c r="AQ94" s="17">
        <f t="shared" si="5"/>
        <v>0</v>
      </c>
      <c r="AR94" s="50"/>
      <c r="AS94" s="50">
        <f t="shared" si="4"/>
        <v>0</v>
      </c>
      <c r="AT94" s="37"/>
    </row>
    <row r="95" spans="1:46"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6"/>
        <v>0</v>
      </c>
      <c r="AQ95" s="17">
        <f t="shared" si="5"/>
        <v>0</v>
      </c>
      <c r="AR95" s="50"/>
      <c r="AS95" s="50">
        <f t="shared" si="4"/>
        <v>0</v>
      </c>
      <c r="AT95" s="37"/>
    </row>
    <row r="96" spans="1:46"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6"/>
        <v>0</v>
      </c>
      <c r="AQ96" s="17">
        <f t="shared" si="5"/>
        <v>0</v>
      </c>
      <c r="AR96" s="50"/>
      <c r="AS96" s="50">
        <f t="shared" si="4"/>
        <v>0</v>
      </c>
      <c r="AT96" s="37"/>
    </row>
    <row r="97" spans="1:47"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6"/>
        <v>0</v>
      </c>
      <c r="AQ97" s="17">
        <f t="shared" si="5"/>
        <v>0</v>
      </c>
      <c r="AR97" s="50"/>
      <c r="AS97" s="50">
        <f t="shared" si="4"/>
        <v>0</v>
      </c>
      <c r="AT97" s="37"/>
    </row>
    <row r="98" spans="1:47"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6"/>
        <v>0</v>
      </c>
      <c r="AQ98" s="17">
        <f t="shared" si="5"/>
        <v>0</v>
      </c>
      <c r="AR98" s="50"/>
      <c r="AS98" s="50">
        <f t="shared" ref="AS98:AS101" si="7">IFERROR(AR98/$AR$102,0)*100</f>
        <v>0</v>
      </c>
      <c r="AT98" s="37"/>
    </row>
    <row r="99" spans="1:47"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6"/>
        <v>0</v>
      </c>
      <c r="AQ99" s="17">
        <f t="shared" si="5"/>
        <v>0</v>
      </c>
      <c r="AR99" s="50"/>
      <c r="AS99" s="50">
        <f t="shared" si="7"/>
        <v>0</v>
      </c>
      <c r="AT99" s="37"/>
    </row>
    <row r="100" spans="1:47"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6"/>
        <v>0</v>
      </c>
      <c r="AQ100" s="17">
        <f t="shared" si="5"/>
        <v>0</v>
      </c>
      <c r="AR100" s="50"/>
      <c r="AS100" s="50">
        <f t="shared" si="7"/>
        <v>0</v>
      </c>
      <c r="AT100" s="37"/>
    </row>
    <row r="101" spans="1:47"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6"/>
        <v>0</v>
      </c>
      <c r="AQ101" s="17">
        <f t="shared" si="5"/>
        <v>0</v>
      </c>
      <c r="AR101" s="50"/>
      <c r="AS101" s="50">
        <f t="shared" si="7"/>
        <v>0</v>
      </c>
      <c r="AT101" s="37"/>
    </row>
    <row r="102" spans="1:47">
      <c r="A102" s="16" t="s">
        <v>41</v>
      </c>
      <c r="B102" s="20">
        <f>SUM(B2:B101)</f>
        <v>9</v>
      </c>
      <c r="C102" s="20">
        <f t="shared" ref="C102:AO102" si="8">SUM(C2:C101)</f>
        <v>14</v>
      </c>
      <c r="D102" s="20">
        <f t="shared" si="8"/>
        <v>3</v>
      </c>
      <c r="E102" s="20">
        <f t="shared" si="8"/>
        <v>5</v>
      </c>
      <c r="F102" s="20">
        <f t="shared" si="8"/>
        <v>5</v>
      </c>
      <c r="G102" s="20">
        <f t="shared" si="8"/>
        <v>5</v>
      </c>
      <c r="H102" s="20">
        <f t="shared" si="8"/>
        <v>5</v>
      </c>
      <c r="I102" s="20">
        <f t="shared" si="8"/>
        <v>13</v>
      </c>
      <c r="J102" s="20">
        <f t="shared" si="8"/>
        <v>10</v>
      </c>
      <c r="K102" s="20">
        <f t="shared" si="8"/>
        <v>0</v>
      </c>
      <c r="L102" s="20">
        <f t="shared" si="8"/>
        <v>0</v>
      </c>
      <c r="M102" s="20">
        <f t="shared" si="8"/>
        <v>0</v>
      </c>
      <c r="N102" s="20">
        <f t="shared" si="8"/>
        <v>0</v>
      </c>
      <c r="O102" s="20">
        <f t="shared" si="8"/>
        <v>0</v>
      </c>
      <c r="P102" s="20">
        <f t="shared" si="8"/>
        <v>0</v>
      </c>
      <c r="Q102" s="20">
        <f t="shared" si="8"/>
        <v>0</v>
      </c>
      <c r="R102" s="20">
        <f t="shared" si="8"/>
        <v>0</v>
      </c>
      <c r="S102" s="20">
        <f t="shared" si="8"/>
        <v>0</v>
      </c>
      <c r="T102" s="20">
        <f t="shared" si="8"/>
        <v>0</v>
      </c>
      <c r="U102" s="20">
        <f t="shared" si="8"/>
        <v>0</v>
      </c>
      <c r="V102" s="20">
        <f t="shared" si="8"/>
        <v>0</v>
      </c>
      <c r="W102" s="20">
        <f t="shared" si="8"/>
        <v>0</v>
      </c>
      <c r="X102" s="20">
        <f t="shared" si="8"/>
        <v>0</v>
      </c>
      <c r="Y102" s="20">
        <f t="shared" si="8"/>
        <v>0</v>
      </c>
      <c r="Z102" s="20">
        <f t="shared" si="8"/>
        <v>0</v>
      </c>
      <c r="AA102" s="20">
        <f t="shared" si="8"/>
        <v>0</v>
      </c>
      <c r="AB102" s="20">
        <f t="shared" si="8"/>
        <v>0</v>
      </c>
      <c r="AC102" s="20">
        <f t="shared" si="8"/>
        <v>0</v>
      </c>
      <c r="AD102" s="20">
        <f t="shared" si="8"/>
        <v>0</v>
      </c>
      <c r="AE102" s="20">
        <f t="shared" si="8"/>
        <v>0</v>
      </c>
      <c r="AF102" s="20">
        <f t="shared" si="8"/>
        <v>0</v>
      </c>
      <c r="AG102" s="20">
        <f t="shared" si="8"/>
        <v>0</v>
      </c>
      <c r="AH102" s="20">
        <f t="shared" si="8"/>
        <v>0</v>
      </c>
      <c r="AI102" s="20">
        <f t="shared" si="8"/>
        <v>0</v>
      </c>
      <c r="AJ102" s="20">
        <f t="shared" si="8"/>
        <v>0</v>
      </c>
      <c r="AK102" s="20">
        <f t="shared" si="8"/>
        <v>0</v>
      </c>
      <c r="AL102" s="20">
        <f t="shared" si="8"/>
        <v>0</v>
      </c>
      <c r="AM102" s="20">
        <f t="shared" si="8"/>
        <v>0</v>
      </c>
      <c r="AN102" s="20">
        <f t="shared" si="8"/>
        <v>0</v>
      </c>
      <c r="AO102" s="20">
        <f t="shared" si="8"/>
        <v>0</v>
      </c>
      <c r="AP102" s="17">
        <f t="shared" si="6"/>
        <v>46</v>
      </c>
      <c r="AQ102" s="17">
        <f t="shared" si="5"/>
        <v>69</v>
      </c>
      <c r="AR102" s="51">
        <f>SUM(AR2:AR101)</f>
        <v>19528.509715640404</v>
      </c>
      <c r="AS102" s="51">
        <f>SUM(AS2:AS101)</f>
        <v>100</v>
      </c>
      <c r="AT102" s="37"/>
    </row>
    <row r="103" spans="1:47">
      <c r="A103" s="60" t="s">
        <v>42</v>
      </c>
      <c r="B103" s="60" t="s">
        <v>40</v>
      </c>
      <c r="C103" s="60" t="s">
        <v>40</v>
      </c>
      <c r="D103" s="60" t="s">
        <v>40</v>
      </c>
      <c r="E103" s="60" t="s">
        <v>40</v>
      </c>
      <c r="F103" s="60" t="s">
        <v>40</v>
      </c>
      <c r="G103" s="60" t="s">
        <v>40</v>
      </c>
      <c r="H103" s="60" t="s">
        <v>40</v>
      </c>
      <c r="I103" s="60" t="s">
        <v>40</v>
      </c>
      <c r="J103" s="60" t="s">
        <v>40</v>
      </c>
      <c r="K103" s="60"/>
      <c r="L103" s="60"/>
      <c r="M103" s="60"/>
      <c r="N103" s="60"/>
      <c r="O103" s="60"/>
      <c r="P103" s="60"/>
      <c r="Q103" s="60"/>
      <c r="R103" s="60"/>
      <c r="S103" s="60"/>
      <c r="T103" s="60"/>
      <c r="U103" s="60"/>
      <c r="V103" s="60"/>
      <c r="W103" s="60"/>
      <c r="X103" s="60"/>
      <c r="Y103" s="60"/>
      <c r="Z103" s="60"/>
      <c r="AA103" s="60"/>
      <c r="AB103" s="60"/>
      <c r="AC103" s="60"/>
      <c r="AD103" s="60"/>
      <c r="AE103" s="60"/>
      <c r="AF103" s="60"/>
      <c r="AG103" s="60"/>
      <c r="AH103" s="60"/>
      <c r="AI103" s="60"/>
      <c r="AJ103" s="60"/>
      <c r="AK103" s="60"/>
      <c r="AL103" s="60"/>
      <c r="AM103" s="60"/>
      <c r="AN103" s="60"/>
      <c r="AO103" s="60"/>
      <c r="AP103" s="11"/>
      <c r="AQ103" s="11"/>
      <c r="AR103" s="52"/>
      <c r="AS103" s="52"/>
      <c r="AT103" s="38"/>
      <c r="AU103" s="38"/>
    </row>
    <row r="104" spans="1:47">
      <c r="A104" s="8" t="s">
        <v>43</v>
      </c>
      <c r="B104" s="8"/>
      <c r="C104" s="8"/>
      <c r="D104" s="8" t="s">
        <v>40</v>
      </c>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52"/>
      <c r="AS104" s="52"/>
      <c r="AT104" s="38"/>
      <c r="AU104" s="38"/>
    </row>
    <row r="105" spans="1:47">
      <c r="A105" s="8" t="s">
        <v>44</v>
      </c>
      <c r="B105" s="8" t="s">
        <v>40</v>
      </c>
      <c r="C105" s="8" t="s">
        <v>40</v>
      </c>
      <c r="D105" s="8" t="s">
        <v>40</v>
      </c>
      <c r="E105" s="8" t="s">
        <v>40</v>
      </c>
      <c r="F105" s="8" t="s">
        <v>40</v>
      </c>
      <c r="G105" s="61" t="s">
        <v>40</v>
      </c>
      <c r="H105" s="61" t="s">
        <v>40</v>
      </c>
      <c r="I105" s="61"/>
      <c r="J105" s="61"/>
      <c r="K105" s="61"/>
      <c r="L105" s="61"/>
      <c r="M105" s="61"/>
      <c r="N105" s="61"/>
      <c r="O105" s="61"/>
      <c r="P105" s="61"/>
      <c r="Q105" s="61"/>
      <c r="R105" s="61"/>
      <c r="S105" s="61"/>
      <c r="T105" s="61"/>
      <c r="U105" s="61"/>
      <c r="V105" s="61"/>
      <c r="W105" s="61"/>
      <c r="X105" s="61"/>
      <c r="Y105" s="61"/>
      <c r="Z105" s="61"/>
      <c r="AA105" s="61"/>
      <c r="AB105" s="61"/>
      <c r="AC105" s="61"/>
      <c r="AD105" s="61"/>
      <c r="AE105" s="61"/>
      <c r="AF105" s="61"/>
      <c r="AG105" s="61"/>
      <c r="AH105" s="61"/>
      <c r="AI105" s="61"/>
      <c r="AJ105" s="61"/>
      <c r="AK105" s="61"/>
      <c r="AL105" s="61"/>
      <c r="AM105" s="61"/>
      <c r="AN105" s="61"/>
      <c r="AO105" s="61"/>
      <c r="AP105" s="11"/>
      <c r="AQ105" s="11"/>
      <c r="AR105" s="53"/>
      <c r="AS105" s="53"/>
      <c r="AT105" s="38"/>
      <c r="AU105" s="38"/>
    </row>
    <row r="106" spans="1:47">
      <c r="A106" s="8" t="s">
        <v>45</v>
      </c>
      <c r="B106" s="8"/>
      <c r="C106" s="8"/>
      <c r="D106" s="8" t="s">
        <v>40</v>
      </c>
      <c r="E106" s="8" t="s">
        <v>40</v>
      </c>
      <c r="F106" s="8" t="s">
        <v>40</v>
      </c>
      <c r="G106" s="61" t="s">
        <v>40</v>
      </c>
      <c r="H106" s="61" t="s">
        <v>40</v>
      </c>
      <c r="I106" s="61" t="s">
        <v>40</v>
      </c>
      <c r="J106" s="61" t="s">
        <v>40</v>
      </c>
      <c r="K106" s="61"/>
      <c r="L106" s="61"/>
      <c r="M106" s="61"/>
      <c r="N106" s="61"/>
      <c r="O106" s="61"/>
      <c r="P106" s="61"/>
      <c r="Q106" s="61"/>
      <c r="R106" s="61"/>
      <c r="S106" s="61"/>
      <c r="T106" s="61"/>
      <c r="U106" s="61"/>
      <c r="V106" s="61"/>
      <c r="W106" s="61"/>
      <c r="X106" s="61"/>
      <c r="Y106" s="61"/>
      <c r="Z106" s="61"/>
      <c r="AA106" s="61"/>
      <c r="AB106" s="61"/>
      <c r="AC106" s="61"/>
      <c r="AD106" s="61"/>
      <c r="AE106" s="61"/>
      <c r="AF106" s="61"/>
      <c r="AG106" s="61"/>
      <c r="AH106" s="61"/>
      <c r="AI106" s="61"/>
      <c r="AJ106" s="61"/>
      <c r="AK106" s="61"/>
      <c r="AL106" s="61"/>
      <c r="AM106" s="61"/>
      <c r="AN106" s="61"/>
      <c r="AO106" s="61"/>
      <c r="AP106" s="11"/>
      <c r="AQ106" s="11"/>
      <c r="AR106" s="53"/>
      <c r="AS106" s="53"/>
      <c r="AT106" s="38"/>
      <c r="AU106" s="38"/>
    </row>
    <row r="107" spans="1:47">
      <c r="A107" s="8" t="s">
        <v>46</v>
      </c>
      <c r="B107" s="8"/>
      <c r="C107" s="8"/>
      <c r="D107" s="8"/>
      <c r="E107" s="8" t="s">
        <v>40</v>
      </c>
      <c r="F107" s="8" t="s">
        <v>40</v>
      </c>
      <c r="G107" s="61"/>
      <c r="H107" s="61" t="s">
        <v>40</v>
      </c>
      <c r="I107" s="61" t="s">
        <v>40</v>
      </c>
      <c r="J107" s="61" t="s">
        <v>40</v>
      </c>
      <c r="K107" s="61"/>
      <c r="L107" s="61"/>
      <c r="M107" s="61"/>
      <c r="N107" s="61"/>
      <c r="O107" s="61"/>
      <c r="P107" s="61"/>
      <c r="Q107" s="61"/>
      <c r="R107" s="61"/>
      <c r="S107" s="61"/>
      <c r="T107" s="61"/>
      <c r="U107" s="61"/>
      <c r="V107" s="61"/>
      <c r="W107" s="61"/>
      <c r="X107" s="61"/>
      <c r="Y107" s="61"/>
      <c r="Z107" s="61"/>
      <c r="AA107" s="61"/>
      <c r="AB107" s="61"/>
      <c r="AC107" s="61"/>
      <c r="AD107" s="61"/>
      <c r="AE107" s="61"/>
      <c r="AF107" s="61"/>
      <c r="AG107" s="61"/>
      <c r="AH107" s="61"/>
      <c r="AI107" s="61"/>
      <c r="AJ107" s="61"/>
      <c r="AK107" s="61"/>
      <c r="AL107" s="61"/>
      <c r="AM107" s="61"/>
      <c r="AN107" s="61"/>
      <c r="AO107" s="61"/>
      <c r="AP107" s="11"/>
      <c r="AQ107" s="11"/>
      <c r="AR107" s="53"/>
      <c r="AS107" s="53"/>
      <c r="AT107" s="38"/>
      <c r="AU107" s="38"/>
    </row>
    <row r="108" spans="1:47">
      <c r="A108" s="8" t="s">
        <v>47</v>
      </c>
      <c r="B108" s="8"/>
      <c r="C108" s="8" t="s">
        <v>40</v>
      </c>
      <c r="D108" s="8"/>
      <c r="E108" s="8"/>
      <c r="F108" s="8"/>
      <c r="G108" s="61"/>
      <c r="H108" s="61"/>
      <c r="I108" s="61"/>
      <c r="J108" s="61"/>
      <c r="K108" s="61"/>
      <c r="L108" s="61"/>
      <c r="M108" s="61"/>
      <c r="N108" s="61"/>
      <c r="O108" s="61"/>
      <c r="P108" s="61"/>
      <c r="Q108" s="61"/>
      <c r="R108" s="61"/>
      <c r="S108" s="61"/>
      <c r="T108" s="61"/>
      <c r="U108" s="61"/>
      <c r="V108" s="61"/>
      <c r="W108" s="61"/>
      <c r="X108" s="61"/>
      <c r="Y108" s="61"/>
      <c r="Z108" s="61"/>
      <c r="AA108" s="61"/>
      <c r="AB108" s="61"/>
      <c r="AC108" s="61"/>
      <c r="AD108" s="61"/>
      <c r="AE108" s="61"/>
      <c r="AF108" s="61"/>
      <c r="AG108" s="61"/>
      <c r="AH108" s="61"/>
      <c r="AI108" s="61"/>
      <c r="AJ108" s="61"/>
      <c r="AK108" s="61"/>
      <c r="AL108" s="61"/>
      <c r="AM108" s="61"/>
      <c r="AN108" s="61"/>
      <c r="AO108" s="61"/>
      <c r="AP108" s="11"/>
      <c r="AQ108" s="11"/>
      <c r="AR108" s="53"/>
      <c r="AS108" s="53"/>
      <c r="AT108" s="38"/>
      <c r="AU108" s="38"/>
    </row>
    <row r="109" spans="1:47">
      <c r="A109" s="62" t="s">
        <v>48</v>
      </c>
      <c r="B109" s="63"/>
      <c r="C109" s="63"/>
      <c r="D109" s="63"/>
      <c r="E109" s="63"/>
      <c r="F109" s="63"/>
      <c r="G109" s="64"/>
      <c r="H109" s="64"/>
      <c r="I109" s="64"/>
      <c r="J109" s="64"/>
      <c r="K109" s="64"/>
      <c r="L109" s="64"/>
      <c r="M109" s="64"/>
      <c r="N109" s="64"/>
      <c r="O109" s="64"/>
      <c r="P109" s="64"/>
      <c r="Q109" s="64"/>
      <c r="R109" s="64"/>
      <c r="S109" s="64"/>
      <c r="T109" s="64"/>
      <c r="U109" s="64"/>
      <c r="V109" s="64"/>
      <c r="W109" s="64"/>
      <c r="X109" s="64"/>
      <c r="Y109" s="64"/>
      <c r="Z109" s="64"/>
      <c r="AA109" s="64"/>
      <c r="AB109" s="64"/>
      <c r="AC109" s="64"/>
      <c r="AD109" s="64"/>
      <c r="AE109" s="64"/>
      <c r="AF109" s="64"/>
      <c r="AG109" s="64"/>
      <c r="AH109" s="64"/>
      <c r="AI109" s="64"/>
      <c r="AJ109" s="64"/>
      <c r="AK109" s="64"/>
      <c r="AL109" s="64"/>
      <c r="AM109" s="64"/>
      <c r="AN109" s="64"/>
      <c r="AO109" s="64"/>
      <c r="AP109" s="11"/>
      <c r="AQ109" s="12"/>
      <c r="AR109" s="53"/>
      <c r="AS109" s="53"/>
      <c r="AT109" s="38"/>
      <c r="AU109" s="38"/>
    </row>
    <row r="110" spans="1:47">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3"/>
      <c r="AS110" s="53"/>
      <c r="AT110" s="38"/>
      <c r="AU110" s="38"/>
    </row>
    <row r="111" spans="1:47">
      <c r="A111" s="39" t="s">
        <v>49</v>
      </c>
      <c r="B111" s="40"/>
      <c r="C111" s="40"/>
      <c r="D111" s="40"/>
      <c r="E111" s="40"/>
      <c r="F111" s="40"/>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13"/>
      <c r="AQ111" s="42"/>
      <c r="AR111" s="54"/>
      <c r="AS111" s="54"/>
    </row>
    <row r="112" spans="1:47">
      <c r="A112" s="32" t="s">
        <v>50</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4"/>
      <c r="AR112" s="55"/>
      <c r="AS112" s="55"/>
    </row>
    <row r="113" spans="1:45">
      <c r="A113" s="6" t="s">
        <v>51</v>
      </c>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c r="AB113" s="45"/>
      <c r="AC113" s="45"/>
      <c r="AD113" s="45"/>
      <c r="AE113" s="45"/>
      <c r="AF113" s="45"/>
      <c r="AG113" s="45"/>
      <c r="AH113" s="45"/>
      <c r="AI113" s="45"/>
      <c r="AJ113" s="45"/>
      <c r="AK113" s="45"/>
      <c r="AL113" s="45"/>
      <c r="AM113" s="45"/>
      <c r="AN113" s="45"/>
      <c r="AO113" s="45"/>
      <c r="AP113" s="13"/>
      <c r="AQ113" s="44"/>
      <c r="AR113" s="56"/>
      <c r="AS113" s="56"/>
    </row>
    <row r="114" spans="1:45" ht="24" customHeight="1">
      <c r="A114" s="7" t="s">
        <v>52</v>
      </c>
      <c r="B114" s="97" t="s">
        <v>53</v>
      </c>
      <c r="C114" s="98"/>
      <c r="D114" s="98"/>
      <c r="E114" s="98"/>
      <c r="F114" s="98"/>
      <c r="G114" s="98"/>
      <c r="H114" s="98"/>
      <c r="I114" s="98"/>
      <c r="J114" s="98"/>
      <c r="K114" s="98"/>
      <c r="L114" s="98"/>
      <c r="M114" s="98"/>
      <c r="N114" s="98"/>
      <c r="O114" s="98"/>
      <c r="P114" s="98"/>
      <c r="Q114" s="98"/>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13"/>
      <c r="AQ114" s="12"/>
      <c r="AR114" s="57"/>
      <c r="AS114" s="57"/>
    </row>
    <row r="115" spans="1:45" ht="15.75" customHeight="1">
      <c r="A115" s="47"/>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8"/>
      <c r="AS115" s="58"/>
    </row>
    <row r="219" spans="12:12" ht="15" customHeight="1">
      <c r="L219" s="36" t="s">
        <v>54</v>
      </c>
    </row>
  </sheetData>
  <mergeCells count="1">
    <mergeCell ref="B114:Q114"/>
  </mergeCells>
  <phoneticPr fontId="6" type="noConversion"/>
  <conditionalFormatting sqref="A1:A110 A111:F111 B112:F112 A113:F113 B114 A115:F1048576">
    <cfRule type="beginsWith" dxfId="25" priority="85" operator="beginsWith" text="13">
      <formula>LEFT(A1,LEN("13"))="13"</formula>
    </cfRule>
    <cfRule type="beginsWith" dxfId="24" priority="86" operator="beginsWith" text="12">
      <formula>LEFT(A1,LEN("12"))="12"</formula>
    </cfRule>
    <cfRule type="beginsWith" dxfId="23" priority="87" operator="beginsWith" text="11">
      <formula>LEFT(A1,LEN("11"))="11"</formula>
    </cfRule>
    <cfRule type="beginsWith" dxfId="22" priority="88" operator="beginsWith" text="10">
      <formula>LEFT(A1,LEN("10"))="10"</formula>
    </cfRule>
    <cfRule type="beginsWith" dxfId="21" priority="89" operator="beginsWith" text="09">
      <formula>LEFT(A1,LEN("09"))="09"</formula>
    </cfRule>
    <cfRule type="beginsWith" dxfId="20" priority="90" operator="beginsWith" text="08">
      <formula>LEFT(A1,LEN("08"))="08"</formula>
    </cfRule>
    <cfRule type="beginsWith" dxfId="19" priority="91" operator="beginsWith" text="07">
      <formula>LEFT(A1,LEN("07"))="07"</formula>
    </cfRule>
    <cfRule type="beginsWith" dxfId="18" priority="92" operator="beginsWith" text="06">
      <formula>LEFT(A1,LEN("06"))="06"</formula>
    </cfRule>
    <cfRule type="beginsWith" dxfId="17" priority="93" operator="beginsWith" text="05">
      <formula>LEFT(A1,LEN("05"))="05"</formula>
    </cfRule>
    <cfRule type="beginsWith" dxfId="16" priority="94" operator="beginsWith" text="04">
      <formula>LEFT(A1,LEN("04"))="04"</formula>
    </cfRule>
    <cfRule type="beginsWith" dxfId="15" priority="95" operator="beginsWith" text="03">
      <formula>LEFT(A1,LEN("03"))="03"</formula>
    </cfRule>
    <cfRule type="beginsWith" dxfId="14" priority="96" operator="beginsWith" text="02">
      <formula>LEFT(A1,LEN("02"))="02"</formula>
    </cfRule>
    <cfRule type="beginsWith" dxfId="13" priority="97" operator="beginsWith" text="01">
      <formula>LEFT(A1,LEN("01"))="01"</formula>
    </cfRule>
  </conditionalFormatting>
  <conditionalFormatting sqref="AT1:AT2 R2:AO12 AT5 AT9:AT10 F13:AO13 AT13 G14 K14:AO14 F15:AO101 AT16">
    <cfRule type="beginsWith" dxfId="12" priority="7" operator="beginsWith" text="13">
      <formula>LEFT(F1,LEN("13"))="13"</formula>
    </cfRule>
    <cfRule type="beginsWith" dxfId="11" priority="8" operator="beginsWith" text="12">
      <formula>LEFT(F1,LEN("12"))="12"</formula>
    </cfRule>
    <cfRule type="beginsWith" dxfId="10" priority="9" operator="beginsWith" text="11">
      <formula>LEFT(F1,LEN("11"))="11"</formula>
    </cfRule>
    <cfRule type="beginsWith" dxfId="9" priority="10" operator="beginsWith" text="10">
      <formula>LEFT(F1,LEN("10"))="10"</formula>
    </cfRule>
    <cfRule type="beginsWith" dxfId="8" priority="11" operator="beginsWith" text="09">
      <formula>LEFT(F1,LEN("09"))="09"</formula>
    </cfRule>
    <cfRule type="beginsWith" dxfId="7" priority="12" operator="beginsWith" text="08">
      <formula>LEFT(F1,LEN("08"))="08"</formula>
    </cfRule>
    <cfRule type="beginsWith" dxfId="6" priority="13" operator="beginsWith" text="07">
      <formula>LEFT(F1,LEN("07"))="07"</formula>
    </cfRule>
    <cfRule type="beginsWith" dxfId="5" priority="14" operator="beginsWith" text="06">
      <formula>LEFT(F1,LEN("06"))="06"</formula>
    </cfRule>
    <cfRule type="beginsWith" dxfId="4" priority="15" operator="beginsWith" text="05">
      <formula>LEFT(F1,LEN("05"))="05"</formula>
    </cfRule>
    <cfRule type="beginsWith" dxfId="3" priority="16" operator="beginsWith" text="04">
      <formula>LEFT(F1,LEN("04"))="04"</formula>
    </cfRule>
    <cfRule type="beginsWith" dxfId="2" priority="17" operator="beginsWith" text="03">
      <formula>LEFT(F1,LEN("03"))="03"</formula>
    </cfRule>
    <cfRule type="beginsWith" dxfId="1" priority="18" operator="beginsWith" text="02">
      <formula>LEFT(F1,LEN("02"))="02"</formula>
    </cfRule>
    <cfRule type="beginsWith" dxfId="0" priority="19" operator="beginsWith" text="01">
      <formula>LEFT(F1,LEN("01"))="01"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A27" sqref="A27"/>
    </sheetView>
  </sheetViews>
  <sheetFormatPr defaultColWidth="11.42578125" defaultRowHeight="15"/>
  <cols>
    <col min="1" max="3" width="28.42578125" style="31" customWidth="1"/>
  </cols>
  <sheetData>
    <row r="1" spans="1:3">
      <c r="A1" s="65" t="s">
        <v>55</v>
      </c>
      <c r="B1" s="65" t="s">
        <v>56</v>
      </c>
      <c r="C1" s="65" t="s">
        <v>57</v>
      </c>
    </row>
    <row r="2" spans="1:3">
      <c r="A2" s="30">
        <v>1</v>
      </c>
      <c r="B2" s="30" t="str" cm="1">
        <f t="array" ref="B2:B10">TRANSPOSE(_xlfn._xlws.FILTER('Aptitud final'!1:1,'Aptitud final'!103:103="X"))</f>
        <v>ganaderia_leche</v>
      </c>
      <c r="C2" s="30" t="s">
        <v>58</v>
      </c>
    </row>
    <row r="3" spans="1:3">
      <c r="A3" s="30">
        <f>IF(B3="","",A2+1)</f>
        <v>2</v>
      </c>
      <c r="B3" s="30" t="str">
        <v>porcicultura_ceba</v>
      </c>
      <c r="C3" s="30" t="s">
        <v>58</v>
      </c>
    </row>
    <row r="4" spans="1:3">
      <c r="A4" s="30">
        <f t="shared" ref="A4:A67" si="0">IF(B4="","",A3+1)</f>
        <v>3</v>
      </c>
      <c r="B4" s="30" t="str">
        <v>ahuyama</v>
      </c>
      <c r="C4" s="30" t="s">
        <v>58</v>
      </c>
    </row>
    <row r="5" spans="1:3">
      <c r="A5" s="30">
        <f t="shared" si="0"/>
        <v>4</v>
      </c>
      <c r="B5" s="30" t="str">
        <v>maiz_amarillo_tradicional</v>
      </c>
      <c r="C5" s="30" t="s">
        <v>58</v>
      </c>
    </row>
    <row r="6" spans="1:3">
      <c r="A6" s="30">
        <f t="shared" si="0"/>
        <v>5</v>
      </c>
      <c r="B6" s="30" t="str">
        <v>maiz_tradicional</v>
      </c>
      <c r="C6" s="30" t="s">
        <v>58</v>
      </c>
    </row>
    <row r="7" spans="1:3">
      <c r="A7" s="30">
        <f t="shared" si="0"/>
        <v>6</v>
      </c>
      <c r="B7" s="30" t="str">
        <v>mango</v>
      </c>
      <c r="C7" s="30" t="s">
        <v>58</v>
      </c>
    </row>
    <row r="8" spans="1:3">
      <c r="A8" s="30">
        <f t="shared" si="0"/>
        <v>7</v>
      </c>
      <c r="B8" s="30" t="str">
        <v>yuca</v>
      </c>
      <c r="C8" s="30" t="s">
        <v>58</v>
      </c>
    </row>
    <row r="9" spans="1:3">
      <c r="A9" s="30">
        <f t="shared" si="0"/>
        <v>8</v>
      </c>
      <c r="B9" s="30" t="str">
        <v>naranja_valencia</v>
      </c>
      <c r="C9" s="30" t="s">
        <v>58</v>
      </c>
    </row>
    <row r="10" spans="1:3">
      <c r="A10" s="30">
        <f t="shared" si="0"/>
        <v>9</v>
      </c>
      <c r="B10" s="30" t="str">
        <v>name</v>
      </c>
      <c r="C10" s="30" t="s">
        <v>58</v>
      </c>
    </row>
    <row r="11" spans="1:3" hidden="1">
      <c r="A11" s="30" t="str">
        <f t="shared" si="0"/>
        <v/>
      </c>
      <c r="B11" s="30"/>
      <c r="C11" s="30"/>
    </row>
    <row r="12" spans="1:3" hidden="1">
      <c r="A12" s="30" t="str">
        <f t="shared" si="0"/>
        <v/>
      </c>
      <c r="B12" s="30"/>
      <c r="C12" s="30"/>
    </row>
    <row r="13" spans="1:3" hidden="1">
      <c r="A13" s="30" t="str">
        <f t="shared" si="0"/>
        <v/>
      </c>
      <c r="B13" s="30"/>
      <c r="C13" s="30"/>
    </row>
    <row r="14" spans="1:3" hidden="1">
      <c r="A14" s="30" t="str">
        <f t="shared" si="0"/>
        <v/>
      </c>
      <c r="B14" s="30"/>
      <c r="C14" s="30"/>
    </row>
    <row r="15" spans="1:3" hidden="1">
      <c r="A15" s="30" t="str">
        <f t="shared" si="0"/>
        <v/>
      </c>
      <c r="B15" s="30"/>
      <c r="C15" s="30"/>
    </row>
    <row r="16" spans="1:3" hidden="1">
      <c r="A16" s="30" t="str">
        <f t="shared" si="0"/>
        <v/>
      </c>
      <c r="B16" s="30"/>
      <c r="C16" s="30"/>
    </row>
    <row r="17" spans="1:3" hidden="1">
      <c r="A17" s="30" t="str">
        <f t="shared" si="0"/>
        <v/>
      </c>
      <c r="B17" s="30"/>
      <c r="C17" s="30"/>
    </row>
    <row r="18" spans="1:3" hidden="1">
      <c r="A18" s="30" t="str">
        <f>IF(B18="","",A17+1)</f>
        <v/>
      </c>
      <c r="B18" s="30"/>
      <c r="C18" s="30"/>
    </row>
    <row r="19" spans="1:3" hidden="1">
      <c r="A19" s="30" t="str">
        <f>IF(B19="","",A18+1)</f>
        <v/>
      </c>
      <c r="B19" s="30"/>
      <c r="C19" s="30" t="s">
        <v>59</v>
      </c>
    </row>
    <row r="20" spans="1:3" hidden="1">
      <c r="A20" s="30" t="str">
        <f>IF(B20="","",A19+1)</f>
        <v/>
      </c>
      <c r="B20" s="30"/>
      <c r="C20" s="30"/>
    </row>
    <row r="21" spans="1:3" hidden="1">
      <c r="A21" s="30" t="str">
        <f>IF(B21="","",A20+1)</f>
        <v/>
      </c>
      <c r="B21" s="30"/>
      <c r="C21" s="30"/>
    </row>
    <row r="22" spans="1:3">
      <c r="A22" s="31" t="str">
        <f t="shared" si="0"/>
        <v/>
      </c>
    </row>
    <row r="23" spans="1:3">
      <c r="A23" s="31" t="str">
        <f t="shared" si="0"/>
        <v/>
      </c>
    </row>
    <row r="24" spans="1:3">
      <c r="A24" s="31" t="str">
        <f t="shared" si="0"/>
        <v/>
      </c>
    </row>
    <row r="25" spans="1:3">
      <c r="A25" s="31" t="str">
        <f t="shared" si="0"/>
        <v/>
      </c>
    </row>
    <row r="26" spans="1:3">
      <c r="A26" s="31" t="str">
        <f t="shared" si="0"/>
        <v/>
      </c>
    </row>
    <row r="27" spans="1:3">
      <c r="A27" s="31" t="str">
        <f t="shared" si="0"/>
        <v/>
      </c>
    </row>
    <row r="28" spans="1:3">
      <c r="A28" s="31" t="str">
        <f t="shared" si="0"/>
        <v/>
      </c>
    </row>
    <row r="29" spans="1:3">
      <c r="A29" s="31" t="str">
        <f t="shared" si="0"/>
        <v/>
      </c>
    </row>
    <row r="30" spans="1:3">
      <c r="A30" s="31" t="str">
        <f t="shared" si="0"/>
        <v/>
      </c>
    </row>
    <row r="31" spans="1:3">
      <c r="A31" s="31" t="str">
        <f t="shared" si="0"/>
        <v/>
      </c>
    </row>
    <row r="32" spans="1:3">
      <c r="A32" s="31" t="str">
        <f t="shared" si="0"/>
        <v/>
      </c>
    </row>
    <row r="33" spans="1:1">
      <c r="A33" s="31" t="str">
        <f t="shared" si="0"/>
        <v/>
      </c>
    </row>
    <row r="34" spans="1:1">
      <c r="A34" s="31" t="str">
        <f t="shared" si="0"/>
        <v/>
      </c>
    </row>
    <row r="35" spans="1:1">
      <c r="A35" s="31" t="str">
        <f t="shared" si="0"/>
        <v/>
      </c>
    </row>
    <row r="36" spans="1:1">
      <c r="A36" s="31" t="str">
        <f t="shared" si="0"/>
        <v/>
      </c>
    </row>
    <row r="37" spans="1:1">
      <c r="A37" s="31" t="str">
        <f t="shared" si="0"/>
        <v/>
      </c>
    </row>
    <row r="38" spans="1:1">
      <c r="A38" s="31" t="str">
        <f t="shared" si="0"/>
        <v/>
      </c>
    </row>
    <row r="39" spans="1:1">
      <c r="A39" s="31" t="str">
        <f t="shared" si="0"/>
        <v/>
      </c>
    </row>
    <row r="40" spans="1:1">
      <c r="A40" s="31" t="str">
        <f t="shared" si="0"/>
        <v/>
      </c>
    </row>
    <row r="41" spans="1:1">
      <c r="A41" s="31" t="str">
        <f t="shared" si="0"/>
        <v/>
      </c>
    </row>
    <row r="42" spans="1:1">
      <c r="A42" s="31" t="str">
        <f t="shared" si="0"/>
        <v/>
      </c>
    </row>
    <row r="43" spans="1:1">
      <c r="A43" s="31" t="str">
        <f t="shared" si="0"/>
        <v/>
      </c>
    </row>
    <row r="44" spans="1:1">
      <c r="A44" s="31" t="str">
        <f t="shared" si="0"/>
        <v/>
      </c>
    </row>
    <row r="45" spans="1:1">
      <c r="A45" s="31" t="str">
        <f t="shared" si="0"/>
        <v/>
      </c>
    </row>
    <row r="46" spans="1:1">
      <c r="A46" s="31" t="str">
        <f t="shared" si="0"/>
        <v/>
      </c>
    </row>
    <row r="47" spans="1:1">
      <c r="A47" s="31" t="str">
        <f t="shared" si="0"/>
        <v/>
      </c>
    </row>
    <row r="48" spans="1:1">
      <c r="A48" s="31" t="str">
        <f t="shared" si="0"/>
        <v/>
      </c>
    </row>
    <row r="49" spans="1:1">
      <c r="A49" s="31" t="str">
        <f t="shared" si="0"/>
        <v/>
      </c>
    </row>
    <row r="50" spans="1:1">
      <c r="A50" s="31" t="str">
        <f t="shared" si="0"/>
        <v/>
      </c>
    </row>
    <row r="51" spans="1:1">
      <c r="A51" s="31" t="str">
        <f t="shared" si="0"/>
        <v/>
      </c>
    </row>
    <row r="52" spans="1:1">
      <c r="A52" s="31" t="str">
        <f t="shared" si="0"/>
        <v/>
      </c>
    </row>
    <row r="53" spans="1:1">
      <c r="A53" s="31" t="str">
        <f t="shared" si="0"/>
        <v/>
      </c>
    </row>
    <row r="54" spans="1:1">
      <c r="A54" s="31" t="str">
        <f t="shared" si="0"/>
        <v/>
      </c>
    </row>
    <row r="55" spans="1:1">
      <c r="A55" s="31" t="str">
        <f t="shared" si="0"/>
        <v/>
      </c>
    </row>
    <row r="56" spans="1:1">
      <c r="A56" s="31" t="str">
        <f t="shared" si="0"/>
        <v/>
      </c>
    </row>
    <row r="57" spans="1:1">
      <c r="A57" s="31" t="str">
        <f t="shared" si="0"/>
        <v/>
      </c>
    </row>
    <row r="58" spans="1:1">
      <c r="A58" s="31" t="str">
        <f t="shared" si="0"/>
        <v/>
      </c>
    </row>
    <row r="59" spans="1:1">
      <c r="A59" s="31" t="str">
        <f t="shared" si="0"/>
        <v/>
      </c>
    </row>
    <row r="60" spans="1:1">
      <c r="A60" s="31" t="str">
        <f t="shared" si="0"/>
        <v/>
      </c>
    </row>
    <row r="61" spans="1:1">
      <c r="A61" s="31" t="str">
        <f t="shared" si="0"/>
        <v/>
      </c>
    </row>
    <row r="62" spans="1:1">
      <c r="A62" s="31" t="str">
        <f t="shared" si="0"/>
        <v/>
      </c>
    </row>
    <row r="63" spans="1:1">
      <c r="A63" s="31" t="str">
        <f t="shared" si="0"/>
        <v/>
      </c>
    </row>
    <row r="64" spans="1:1">
      <c r="A64" s="31" t="str">
        <f t="shared" si="0"/>
        <v/>
      </c>
    </row>
    <row r="65" spans="1:1">
      <c r="A65" s="31" t="str">
        <f t="shared" si="0"/>
        <v/>
      </c>
    </row>
    <row r="66" spans="1:1">
      <c r="A66" s="31" t="str">
        <f t="shared" si="0"/>
        <v/>
      </c>
    </row>
    <row r="67" spans="1:1">
      <c r="A67" s="31" t="str">
        <f t="shared" si="0"/>
        <v/>
      </c>
    </row>
    <row r="68" spans="1:1">
      <c r="A68" s="31" t="str">
        <f t="shared" ref="A68:A100" si="1">IF(B68="","",A67+1)</f>
        <v/>
      </c>
    </row>
    <row r="69" spans="1:1">
      <c r="A69" s="31" t="str">
        <f t="shared" si="1"/>
        <v/>
      </c>
    </row>
    <row r="70" spans="1:1">
      <c r="A70" s="31" t="str">
        <f t="shared" si="1"/>
        <v/>
      </c>
    </row>
    <row r="71" spans="1:1">
      <c r="A71" s="31" t="str">
        <f t="shared" si="1"/>
        <v/>
      </c>
    </row>
    <row r="72" spans="1:1">
      <c r="A72" s="31" t="str">
        <f t="shared" si="1"/>
        <v/>
      </c>
    </row>
    <row r="73" spans="1:1">
      <c r="A73" s="31" t="str">
        <f t="shared" si="1"/>
        <v/>
      </c>
    </row>
    <row r="74" spans="1:1">
      <c r="A74" s="31" t="str">
        <f t="shared" si="1"/>
        <v/>
      </c>
    </row>
    <row r="75" spans="1:1">
      <c r="A75" s="31" t="str">
        <f t="shared" si="1"/>
        <v/>
      </c>
    </row>
    <row r="76" spans="1:1">
      <c r="A76" s="31" t="str">
        <f t="shared" si="1"/>
        <v/>
      </c>
    </row>
    <row r="77" spans="1:1">
      <c r="A77" s="31" t="str">
        <f t="shared" si="1"/>
        <v/>
      </c>
    </row>
    <row r="78" spans="1:1">
      <c r="A78" s="31" t="str">
        <f t="shared" si="1"/>
        <v/>
      </c>
    </row>
    <row r="79" spans="1:1">
      <c r="A79" s="31" t="str">
        <f t="shared" si="1"/>
        <v/>
      </c>
    </row>
    <row r="80" spans="1:1">
      <c r="A80" s="31" t="str">
        <f t="shared" si="1"/>
        <v/>
      </c>
    </row>
    <row r="81" spans="1:1">
      <c r="A81" s="31" t="str">
        <f t="shared" si="1"/>
        <v/>
      </c>
    </row>
    <row r="82" spans="1:1">
      <c r="A82" s="31" t="str">
        <f t="shared" si="1"/>
        <v/>
      </c>
    </row>
    <row r="83" spans="1:1">
      <c r="A83" s="31" t="str">
        <f t="shared" si="1"/>
        <v/>
      </c>
    </row>
    <row r="84" spans="1:1">
      <c r="A84" s="31" t="str">
        <f t="shared" si="1"/>
        <v/>
      </c>
    </row>
    <row r="85" spans="1:1">
      <c r="A85" s="31" t="str">
        <f t="shared" si="1"/>
        <v/>
      </c>
    </row>
    <row r="86" spans="1:1">
      <c r="A86" s="31" t="str">
        <f t="shared" si="1"/>
        <v/>
      </c>
    </row>
    <row r="87" spans="1:1">
      <c r="A87" s="31" t="str">
        <f t="shared" si="1"/>
        <v/>
      </c>
    </row>
    <row r="88" spans="1:1">
      <c r="A88" s="31" t="str">
        <f t="shared" si="1"/>
        <v/>
      </c>
    </row>
    <row r="89" spans="1:1">
      <c r="A89" s="31" t="str">
        <f t="shared" si="1"/>
        <v/>
      </c>
    </row>
    <row r="90" spans="1:1">
      <c r="A90" s="31" t="str">
        <f t="shared" si="1"/>
        <v/>
      </c>
    </row>
    <row r="91" spans="1:1">
      <c r="A91" s="31" t="str">
        <f t="shared" si="1"/>
        <v/>
      </c>
    </row>
    <row r="92" spans="1:1">
      <c r="A92" s="31" t="str">
        <f t="shared" si="1"/>
        <v/>
      </c>
    </row>
    <row r="93" spans="1:1">
      <c r="A93" s="31" t="str">
        <f t="shared" si="1"/>
        <v/>
      </c>
    </row>
    <row r="94" spans="1:1">
      <c r="A94" s="31" t="str">
        <f t="shared" si="1"/>
        <v/>
      </c>
    </row>
    <row r="95" spans="1:1">
      <c r="A95" s="31" t="str">
        <f t="shared" si="1"/>
        <v/>
      </c>
    </row>
    <row r="96" spans="1:1">
      <c r="A96" s="31" t="str">
        <f t="shared" si="1"/>
        <v/>
      </c>
    </row>
    <row r="97" spans="1:1">
      <c r="A97" s="31" t="str">
        <f t="shared" si="1"/>
        <v/>
      </c>
    </row>
    <row r="98" spans="1:1">
      <c r="A98" s="31" t="str">
        <f t="shared" si="1"/>
        <v/>
      </c>
    </row>
    <row r="99" spans="1:1">
      <c r="A99" s="31" t="str">
        <f t="shared" si="1"/>
        <v/>
      </c>
    </row>
    <row r="100" spans="1:1">
      <c r="A100" s="31"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aguacate</v>
      </c>
      <c r="C2" t="str">
        <v>Aguacate</v>
      </c>
    </row>
    <row r="3" spans="1:3">
      <c r="A3" s="1" t="str">
        <v>agricola</v>
      </c>
      <c r="B3" s="1" t="str">
        <v>aguacate_hass</v>
      </c>
      <c r="C3" t="str">
        <v>Aguacate Hass</v>
      </c>
    </row>
    <row r="4" spans="1:3">
      <c r="A4" s="1" t="str">
        <v>agricola</v>
      </c>
      <c r="B4" s="1" t="str">
        <v>ahuyama</v>
      </c>
      <c r="C4" t="str">
        <v>Ahuyama</v>
      </c>
    </row>
    <row r="5" spans="1:3">
      <c r="A5" s="1" t="str">
        <v>agricola</v>
      </c>
      <c r="B5" s="1" t="str">
        <v>aji</v>
      </c>
      <c r="C5" t="str">
        <v>Ají</v>
      </c>
    </row>
    <row r="6" spans="1:3">
      <c r="A6" s="1" t="str">
        <v>agricola</v>
      </c>
      <c r="B6" s="1" t="str">
        <v>aji_dulce</v>
      </c>
      <c r="C6" t="str">
        <v>Ají dulce</v>
      </c>
    </row>
    <row r="7" spans="1:3">
      <c r="A7" s="1" t="str">
        <v>agricola</v>
      </c>
      <c r="B7" s="1" t="str">
        <v>ajonjoli</v>
      </c>
      <c r="C7" t="str">
        <v>Ajonjolí</v>
      </c>
    </row>
    <row r="8" spans="1:3">
      <c r="A8" s="1" t="str">
        <v>agricola</v>
      </c>
      <c r="B8" s="1" t="str">
        <v>algodon</v>
      </c>
      <c r="C8" t="str">
        <v>Algodón</v>
      </c>
    </row>
    <row r="9" spans="1:3">
      <c r="A9" s="1" t="str">
        <v>pecuaria</v>
      </c>
      <c r="B9" s="1" t="str">
        <v>apicultura</v>
      </c>
      <c r="C9" t="str">
        <v>Apicultura</v>
      </c>
    </row>
    <row r="10" spans="1:3">
      <c r="A10" s="1" t="str">
        <v>agricola</v>
      </c>
      <c r="B10" s="1" t="str">
        <v>arracacha</v>
      </c>
      <c r="C10" t="str">
        <v>Arracacha</v>
      </c>
    </row>
    <row r="11" spans="1:3">
      <c r="A11" s="1" t="str">
        <v>agricola</v>
      </c>
      <c r="B11" s="1" t="str">
        <v>arroz_riego</v>
      </c>
      <c r="C11" t="str">
        <v>Arroz riego</v>
      </c>
    </row>
    <row r="12" spans="1:3">
      <c r="A12" s="1" t="str">
        <v>agricola</v>
      </c>
      <c r="B12" s="1" t="str">
        <v>arroz_secano</v>
      </c>
      <c r="C12" t="str">
        <v>Arroz secano</v>
      </c>
    </row>
    <row r="13" spans="1:3">
      <c r="A13" s="1" t="str">
        <v>agricola</v>
      </c>
      <c r="B13" s="1" t="str">
        <v>arveja</v>
      </c>
      <c r="C13" t="str">
        <v>Arveja</v>
      </c>
    </row>
    <row r="14" spans="1:3">
      <c r="A14" s="1" t="str">
        <v>agricola</v>
      </c>
      <c r="B14" s="1" t="str">
        <v>asai</v>
      </c>
      <c r="C14" t="str">
        <v>Açaí</v>
      </c>
    </row>
    <row r="15" spans="1:3">
      <c r="A15" s="1" t="str">
        <v>pecuaria</v>
      </c>
      <c r="B15" s="1" t="str">
        <v>avicultura_engorde</v>
      </c>
      <c r="C15" t="str">
        <v>Avicultura de engorde</v>
      </c>
    </row>
    <row r="16" spans="1:3">
      <c r="A16" s="1" t="str">
        <v>pecuaria</v>
      </c>
      <c r="B16" s="1" t="str">
        <v>avicultura_postura</v>
      </c>
      <c r="C16" t="str">
        <v>Avicultura de postura</v>
      </c>
    </row>
    <row r="17" spans="1:3">
      <c r="A17" s="1" t="str">
        <v>agricola</v>
      </c>
      <c r="B17" s="1" t="str">
        <v>batata</v>
      </c>
      <c r="C17" t="str">
        <v>Batata</v>
      </c>
    </row>
    <row r="18" spans="1:3">
      <c r="A18" s="1" t="str">
        <v>agricola</v>
      </c>
      <c r="B18" s="1" t="str">
        <v>berenjena</v>
      </c>
      <c r="C18" t="str">
        <v>Berenjena</v>
      </c>
    </row>
    <row r="19" spans="1:3">
      <c r="A19" s="1" t="str">
        <v>pecuaria</v>
      </c>
      <c r="B19" s="1" t="str">
        <v>bufalos</v>
      </c>
      <c r="C19" t="str">
        <v>Búfalos</v>
      </c>
    </row>
    <row r="20" spans="1:3">
      <c r="A20" s="1" t="str">
        <v>agricola</v>
      </c>
      <c r="B20" s="1" t="str">
        <v>cacao</v>
      </c>
      <c r="C20" t="str">
        <v>Cacao</v>
      </c>
    </row>
    <row r="21" spans="1:3">
      <c r="A21" s="1" t="str">
        <v>agricola</v>
      </c>
      <c r="B21" s="1" t="str">
        <v>cacao_platano</v>
      </c>
      <c r="C21" t="str">
        <v>Cacao plátano</v>
      </c>
    </row>
    <row r="22" spans="1:3">
      <c r="A22" s="1" t="str">
        <v>agricola</v>
      </c>
      <c r="B22" s="1" t="str">
        <v>cacao_sombrio</v>
      </c>
      <c r="C22" t="str">
        <v>Cacao en sistema de sombrío</v>
      </c>
    </row>
    <row r="23" spans="1:3">
      <c r="A23" s="1" t="str">
        <v>agricola</v>
      </c>
      <c r="B23" s="1" t="str">
        <v>cachaco</v>
      </c>
      <c r="C23" t="str">
        <v>Cachaco</v>
      </c>
    </row>
    <row r="24" spans="1:3">
      <c r="A24" s="1" t="str">
        <v>agricola</v>
      </c>
      <c r="B24" s="1" t="str">
        <v>cafe</v>
      </c>
      <c r="C24" t="str">
        <v>Café</v>
      </c>
    </row>
    <row r="25" spans="1:3">
      <c r="A25" s="1" t="str">
        <v>agricola</v>
      </c>
      <c r="B25" s="1" t="str">
        <v>cafe_aguacate</v>
      </c>
      <c r="C25" t="str">
        <v>Café aguacate</v>
      </c>
    </row>
    <row r="26" spans="1:3">
      <c r="A26" s="1" t="str">
        <v>agricola</v>
      </c>
      <c r="B26" s="1" t="str">
        <v>cafe_frijol_arbustivo</v>
      </c>
      <c r="C26" t="str">
        <v>Café en asocio con frijol arbustivo</v>
      </c>
    </row>
    <row r="27" spans="1:3">
      <c r="A27" s="1" t="str">
        <v>agricola</v>
      </c>
      <c r="B27" s="1" t="str">
        <v>cafe_maiz</v>
      </c>
      <c r="C27" t="str">
        <v>Café maíz</v>
      </c>
    </row>
    <row r="28" spans="1:3">
      <c r="A28" s="1" t="str">
        <v>agricola</v>
      </c>
      <c r="B28" s="1" t="str">
        <v>cafe_platano</v>
      </c>
      <c r="C28" t="str">
        <v>Café plátano</v>
      </c>
    </row>
    <row r="29" spans="1:3">
      <c r="A29" s="1" t="str">
        <v>agricola</v>
      </c>
      <c r="B29" s="1" t="str">
        <v>cafe_platano_frutales_forestal</v>
      </c>
      <c r="C29" t="str">
        <v>Café en asocio con plátano, frutales y sistema forestal</v>
      </c>
    </row>
    <row r="30" spans="1:3">
      <c r="A30" s="1" t="str">
        <v>agricola</v>
      </c>
      <c r="B30" s="1" t="str">
        <v>cafe_sombrio</v>
      </c>
      <c r="C30" t="str">
        <v>Café en sistema de sombrío</v>
      </c>
    </row>
    <row r="31" spans="1:3">
      <c r="A31" s="1" t="str">
        <v>agricola</v>
      </c>
      <c r="B31" s="1" t="str">
        <v>calabacin</v>
      </c>
      <c r="C31" t="str">
        <v>Calabacín</v>
      </c>
    </row>
    <row r="32" spans="1:3">
      <c r="A32" s="1" t="str">
        <v>pecuaria</v>
      </c>
      <c r="B32" s="1" t="str">
        <v>camaron</v>
      </c>
      <c r="C32" t="str">
        <v>Camarón</v>
      </c>
    </row>
    <row r="33" spans="1:3">
      <c r="A33" s="1" t="str">
        <v>agricola</v>
      </c>
      <c r="B33" s="1" t="str">
        <v>cana</v>
      </c>
      <c r="C33" t="str">
        <v>Caña</v>
      </c>
    </row>
    <row r="34" spans="1:3">
      <c r="A34" s="1" t="str">
        <v>agricola</v>
      </c>
      <c r="B34" s="1" t="str">
        <v>cana_panelera</v>
      </c>
      <c r="C34" t="str">
        <v>Caña panelera</v>
      </c>
    </row>
    <row r="35" spans="1:3">
      <c r="A35" s="1" t="str">
        <v>pecuaria</v>
      </c>
      <c r="B35" s="1" t="str">
        <v>caprinos</v>
      </c>
      <c r="C35" t="str">
        <v>Caprinos</v>
      </c>
    </row>
    <row r="36" spans="1:3">
      <c r="A36" s="1" t="str">
        <v>agricola</v>
      </c>
      <c r="B36" s="1" t="str">
        <v>caucho</v>
      </c>
      <c r="C36" t="str">
        <v>Caucho</v>
      </c>
    </row>
    <row r="37" spans="1:3">
      <c r="A37" s="1" t="str">
        <v>agricola</v>
      </c>
      <c r="B37" s="1" t="str">
        <v>cebolla_bulbo</v>
      </c>
      <c r="C37" t="str">
        <v>Cebolla bulbo</v>
      </c>
    </row>
    <row r="38" spans="1:3">
      <c r="A38" s="1" t="str">
        <v>agricola</v>
      </c>
      <c r="B38" s="1" t="str">
        <v>cebolla_junca</v>
      </c>
      <c r="C38" t="str">
        <v>Cebolla junca</v>
      </c>
    </row>
    <row r="39" spans="1:3">
      <c r="A39" s="1" t="str">
        <v>agricola</v>
      </c>
      <c r="B39" s="1" t="str">
        <v>chontaduro</v>
      </c>
      <c r="C39" t="str">
        <v>Chontaduro</v>
      </c>
    </row>
    <row r="40" spans="1:3">
      <c r="A40" s="1" t="str">
        <v>agricola</v>
      </c>
      <c r="B40" s="1" t="str">
        <v>cilantro_morron</v>
      </c>
      <c r="C40" t="str">
        <v>Cilantro morrón</v>
      </c>
    </row>
    <row r="41" spans="1:3">
      <c r="A41" s="1" t="str">
        <v>agricola</v>
      </c>
      <c r="B41" s="1" t="str">
        <v>ciruela</v>
      </c>
      <c r="C41" t="str">
        <v>Ciruela</v>
      </c>
    </row>
    <row r="42" spans="1:3">
      <c r="A42" s="1" t="str">
        <v>agricola</v>
      </c>
      <c r="B42" s="1" t="str">
        <v>ciruela_castilla</v>
      </c>
      <c r="C42" t="str">
        <v>Ciruela castilla</v>
      </c>
    </row>
    <row r="43" spans="1:3">
      <c r="A43" s="1" t="str">
        <v>agricola</v>
      </c>
      <c r="B43" s="1" t="str">
        <v>citricos</v>
      </c>
      <c r="C43" t="str">
        <v>Cítricos</v>
      </c>
    </row>
    <row r="44" spans="1:3">
      <c r="A44" s="1" t="str">
        <v>agricola</v>
      </c>
      <c r="B44" s="1" t="str">
        <v>coco</v>
      </c>
      <c r="C44" t="str">
        <v>Coco</v>
      </c>
    </row>
    <row r="45" spans="1:3">
      <c r="A45" s="1" t="str">
        <v>pecuaria</v>
      </c>
      <c r="B45" s="1" t="str">
        <v>codornices</v>
      </c>
      <c r="C45" t="str">
        <v>Codornices</v>
      </c>
    </row>
    <row r="46" spans="1:3">
      <c r="A46" s="1" t="str">
        <v>pecuaria</v>
      </c>
      <c r="B46" s="1" t="str">
        <v>cunicultura</v>
      </c>
      <c r="C46" t="str">
        <v>Cunicultura</v>
      </c>
    </row>
    <row r="47" spans="1:3">
      <c r="A47" s="1" t="str">
        <v>pecuaria</v>
      </c>
      <c r="B47" s="1" t="str">
        <v>cuyicultura</v>
      </c>
      <c r="C47" t="str">
        <v>Cuyicultura</v>
      </c>
    </row>
    <row r="48" spans="1:3">
      <c r="A48" s="1" t="str">
        <v>agricola</v>
      </c>
      <c r="B48" s="1" t="str">
        <v>espinaca</v>
      </c>
      <c r="C48" t="str">
        <v>Espinaca</v>
      </c>
    </row>
    <row r="49" spans="1:3">
      <c r="A49" s="1" t="str">
        <v>agricola</v>
      </c>
      <c r="B49" s="1" t="str">
        <v>frijol</v>
      </c>
      <c r="C49" t="str">
        <v>Frijol</v>
      </c>
    </row>
    <row r="50" spans="1:3">
      <c r="A50" s="1" t="str">
        <v>agricola</v>
      </c>
      <c r="B50" s="1" t="str">
        <v>frijol_arbustivo</v>
      </c>
      <c r="C50" t="str">
        <v>Frjiol arbustivo</v>
      </c>
    </row>
    <row r="51" spans="1:3">
      <c r="A51" s="1" t="str">
        <v>agricola</v>
      </c>
      <c r="B51" s="1" t="str">
        <v>frijol_caraota</v>
      </c>
      <c r="C51" t="str">
        <v>Frijol caraota</v>
      </c>
    </row>
    <row r="52" spans="1:3">
      <c r="A52" s="1" t="str">
        <v>agricola</v>
      </c>
      <c r="B52" s="1" t="str">
        <v>frijol_caupi</v>
      </c>
      <c r="C52" t="str">
        <v>Frijol Caupí</v>
      </c>
    </row>
    <row r="53" spans="1:3">
      <c r="A53" s="1" t="str">
        <v>agricola</v>
      </c>
      <c r="B53" s="1" t="str">
        <v>frijol_cabeza_negra</v>
      </c>
      <c r="C53" t="str">
        <v>Frijol cabeza negra</v>
      </c>
    </row>
    <row r="54" spans="1:3">
      <c r="A54" s="1" t="str">
        <v>agricola</v>
      </c>
      <c r="B54" s="1" t="str">
        <v>frijol_rosado_zaragoza</v>
      </c>
      <c r="C54" t="str">
        <v>Frijol rosado zaragoza</v>
      </c>
    </row>
    <row r="55" spans="1:3">
      <c r="A55" s="1" t="str">
        <v>agricola</v>
      </c>
      <c r="B55" s="1" t="str">
        <v>frijol_voluble</v>
      </c>
      <c r="C55" t="str">
        <v>Frijol voluble</v>
      </c>
    </row>
    <row r="56" spans="1:3">
      <c r="A56" s="1" t="str">
        <v>pecuaria</v>
      </c>
      <c r="B56" s="1" t="str">
        <v>ganaderia_carne</v>
      </c>
      <c r="C56" t="str">
        <v>Ganadería de carne</v>
      </c>
    </row>
    <row r="57" spans="1:3">
      <c r="A57" s="1" t="str">
        <v>pecuaria</v>
      </c>
      <c r="B57" s="1" t="str">
        <v>ganaderia_dp</v>
      </c>
      <c r="C57" t="str">
        <v>Ganadería doble propósito</v>
      </c>
    </row>
    <row r="58" spans="1:3">
      <c r="A58" s="1" t="str">
        <v>pecuaria</v>
      </c>
      <c r="B58" s="1" t="str">
        <v>ganaderia_leche</v>
      </c>
      <c r="C58" t="str">
        <v>Ganadería de leche</v>
      </c>
    </row>
    <row r="59" spans="1:3">
      <c r="A59" s="1" t="str">
        <v>agricola</v>
      </c>
      <c r="B59" s="1" t="str">
        <v>granadilla</v>
      </c>
      <c r="C59" t="str">
        <v>Granadilla</v>
      </c>
    </row>
    <row r="60" spans="1:3">
      <c r="A60" s="1" t="str">
        <v>agricola</v>
      </c>
      <c r="B60" s="1" t="str">
        <v>guandul</v>
      </c>
      <c r="C60" t="str">
        <v>Guandul</v>
      </c>
    </row>
    <row r="61" spans="1:3">
      <c r="A61" s="1" t="str">
        <v>agricola</v>
      </c>
      <c r="B61" s="1" t="str">
        <v>gulupa</v>
      </c>
      <c r="C61" t="str">
        <v>Gulupa</v>
      </c>
    </row>
    <row r="62" spans="1:3">
      <c r="A62" s="1" t="str">
        <v>agricola</v>
      </c>
      <c r="B62" s="1" t="str">
        <v>lechuga_gourmet</v>
      </c>
      <c r="C62" t="str">
        <v>Lechuga gourmet</v>
      </c>
    </row>
    <row r="63" spans="1:3">
      <c r="A63" s="1" t="str">
        <v>agricola</v>
      </c>
      <c r="B63" s="1" t="str">
        <v>limon</v>
      </c>
      <c r="C63" t="str">
        <v>Limón</v>
      </c>
    </row>
    <row r="64" spans="1:3">
      <c r="A64" s="1" t="str">
        <v>agricola</v>
      </c>
      <c r="B64" s="1" t="str">
        <v>limon_tahiti</v>
      </c>
      <c r="C64" t="str">
        <v>Limón Tahití</v>
      </c>
    </row>
    <row r="65" spans="1:3">
      <c r="A65" s="1" t="str">
        <v>agricola</v>
      </c>
      <c r="B65" s="1" t="str">
        <v>maiz</v>
      </c>
      <c r="C65" t="str">
        <v>Maíz</v>
      </c>
    </row>
    <row r="66" spans="1:3">
      <c r="A66" s="1" t="str">
        <v>agricola</v>
      </c>
      <c r="B66" s="1" t="str">
        <v>maiz_amarillo</v>
      </c>
      <c r="C66" t="str">
        <v>Maíz amarillo</v>
      </c>
    </row>
    <row r="67" spans="1:3">
      <c r="A67" s="1" t="str">
        <v>agricola</v>
      </c>
      <c r="B67" s="1" t="str">
        <v>maiz_amarillo_tradicional</v>
      </c>
      <c r="C67" t="str">
        <v>Maíz amarillo  tradicional</v>
      </c>
    </row>
    <row r="68" spans="1:3">
      <c r="A68" s="1" t="str">
        <v>agricola</v>
      </c>
      <c r="B68" s="1" t="str">
        <v>maiz_blanco</v>
      </c>
      <c r="C68" t="str">
        <v>Maíz blanco</v>
      </c>
    </row>
    <row r="69" spans="1:3">
      <c r="A69" s="1" t="str">
        <v>agricola</v>
      </c>
      <c r="B69" s="1" t="str">
        <v>maiz_blanco_tradicional</v>
      </c>
      <c r="C69" t="str">
        <v>Maíz blanco tradicional</v>
      </c>
    </row>
    <row r="70" spans="1:3">
      <c r="A70" s="1" t="str">
        <v>agricola</v>
      </c>
      <c r="B70" s="1" t="str">
        <v>maiz_tecnificado</v>
      </c>
      <c r="C70" t="str">
        <v>Maíz tecnificado</v>
      </c>
    </row>
    <row r="71" spans="1:3">
      <c r="A71" s="1" t="str">
        <v>agricola</v>
      </c>
      <c r="B71" s="1" t="str">
        <v>maiz_tradicional</v>
      </c>
      <c r="C71" t="str">
        <v>Maíz tradicional</v>
      </c>
    </row>
    <row r="72" spans="1:3">
      <c r="A72" s="1" t="str">
        <v>agricola</v>
      </c>
      <c r="B72" s="1" t="str">
        <v>malanga</v>
      </c>
      <c r="C72" t="str">
        <v>Malanga</v>
      </c>
    </row>
    <row r="73" spans="1:3">
      <c r="A73" s="1" t="str">
        <v>agricola</v>
      </c>
      <c r="B73" s="1" t="str">
        <v>mamoncillo</v>
      </c>
      <c r="C73" t="str">
        <v>Mamoncillo</v>
      </c>
    </row>
    <row r="74" spans="1:3">
      <c r="A74" s="1" t="str">
        <v>agricola</v>
      </c>
      <c r="B74" s="1" t="str">
        <v>mango</v>
      </c>
      <c r="C74" t="str">
        <v>Mango</v>
      </c>
    </row>
    <row r="75" spans="1:3">
      <c r="A75" s="1" t="str">
        <v>agricola</v>
      </c>
      <c r="B75" s="1" t="str">
        <v>mango_tommy</v>
      </c>
      <c r="C75" t="str">
        <v>Mango tommy</v>
      </c>
    </row>
    <row r="76" spans="1:3">
      <c r="A76" s="1" t="str">
        <v>agricola</v>
      </c>
      <c r="B76" s="1" t="str">
        <v>maracuya</v>
      </c>
      <c r="C76" t="str">
        <v>Maracuyá</v>
      </c>
    </row>
    <row r="77" spans="1:3">
      <c r="A77" s="1" t="str">
        <v>agricola</v>
      </c>
      <c r="B77" s="1" t="str">
        <v>melon</v>
      </c>
      <c r="C77" t="str">
        <v xml:space="preserve">Melón </v>
      </c>
    </row>
    <row r="78" spans="1:3">
      <c r="A78" s="1" t="str">
        <v>agricola</v>
      </c>
      <c r="B78" s="1" t="str">
        <v>name</v>
      </c>
      <c r="C78" t="str">
        <v>Ñame</v>
      </c>
    </row>
    <row r="79" spans="1:3">
      <c r="A79" s="1" t="str">
        <v>agricola</v>
      </c>
      <c r="B79" s="1" t="str">
        <v>name_espino</v>
      </c>
      <c r="C79" t="str">
        <v>Ñame espino</v>
      </c>
    </row>
    <row r="80" spans="1:3">
      <c r="A80" s="1" t="str">
        <v>agricola</v>
      </c>
      <c r="B80" s="1" t="str">
        <v>naranja_valencia</v>
      </c>
      <c r="C80" t="str">
        <v>Naranja valencia</v>
      </c>
    </row>
    <row r="81" spans="1:3">
      <c r="A81" s="1" t="str">
        <v>pecuaria</v>
      </c>
      <c r="B81" s="1" t="str">
        <v>ovinos</v>
      </c>
      <c r="C81" t="str">
        <v>Ovinos</v>
      </c>
    </row>
    <row r="82" spans="1:3">
      <c r="A82" s="1" t="str">
        <v>agricola</v>
      </c>
      <c r="B82" s="1" t="str">
        <v>palma_aceite</v>
      </c>
      <c r="C82" t="str">
        <v>Palma de aceite</v>
      </c>
    </row>
    <row r="83" spans="1:3">
      <c r="A83" s="1" t="str">
        <v>agricola</v>
      </c>
      <c r="B83" s="1" t="str">
        <v>papa</v>
      </c>
      <c r="C83" t="str">
        <v>Papa</v>
      </c>
    </row>
    <row r="84" spans="1:3">
      <c r="A84" s="1" t="str">
        <v>agricola</v>
      </c>
      <c r="B84" s="1" t="str">
        <v>papa_criolla</v>
      </c>
      <c r="C84" t="str">
        <v>Papa criolla</v>
      </c>
    </row>
    <row r="85" spans="1:3">
      <c r="A85" s="1" t="str">
        <v>agricola</v>
      </c>
      <c r="B85" s="1" t="str">
        <v>papaya</v>
      </c>
      <c r="C85" t="str">
        <v>Papaya</v>
      </c>
    </row>
    <row r="86" spans="1:3">
      <c r="A86" s="1" t="str">
        <v>agricola</v>
      </c>
      <c r="B86" s="1" t="str">
        <v>patilla</v>
      </c>
      <c r="C86" t="str">
        <v>Patilla</v>
      </c>
    </row>
    <row r="87" spans="1:3">
      <c r="A87" s="1" t="str">
        <v>agricola</v>
      </c>
      <c r="B87" s="1" t="str">
        <v>pepino_guiso</v>
      </c>
      <c r="C87" t="str">
        <v>Pepino guiso</v>
      </c>
    </row>
    <row r="88" spans="1:3">
      <c r="A88" s="1" t="str">
        <v>pecuaria</v>
      </c>
      <c r="B88" s="1" t="str">
        <v>piangua</v>
      </c>
      <c r="C88" t="str">
        <v>Piangua</v>
      </c>
    </row>
    <row r="89" spans="1:3">
      <c r="A89" s="1" t="str">
        <v>agricola</v>
      </c>
      <c r="B89" s="1" t="str">
        <v>pimienta</v>
      </c>
      <c r="C89" t="str">
        <v>Pimienta</v>
      </c>
    </row>
    <row r="90" spans="1:3">
      <c r="A90" s="1" t="str">
        <v>agricola</v>
      </c>
      <c r="B90" s="1" t="str">
        <v>piña</v>
      </c>
      <c r="C90" t="str">
        <v>Piña</v>
      </c>
    </row>
    <row r="91" spans="1:3">
      <c r="A91" s="1" t="str">
        <v>pecuaria</v>
      </c>
      <c r="B91" s="1" t="str">
        <v>piscicultura_bocachico</v>
      </c>
      <c r="C91" t="str">
        <v>Piscicultura</v>
      </c>
    </row>
    <row r="92" spans="1:3">
      <c r="A92" s="1" t="str">
        <v>pecuaria</v>
      </c>
      <c r="B92" s="1" t="str">
        <v>piscicultura_cachama</v>
      </c>
      <c r="C92" t="str">
        <v>Piscicultura cachama</v>
      </c>
    </row>
    <row r="93" spans="1:3">
      <c r="A93" s="1" t="str">
        <v>pecuaria</v>
      </c>
      <c r="B93" s="1" t="str">
        <v>piscicultura_cachama_bocachico</v>
      </c>
      <c r="C93" t="str">
        <v>Piscicultura cachama bocachico</v>
      </c>
    </row>
    <row r="94" spans="1:3">
      <c r="A94" s="1" t="str">
        <v>pecuaria</v>
      </c>
      <c r="B94" s="1" t="str">
        <v>piscicultura_tilapia</v>
      </c>
      <c r="C94" t="str">
        <v>P</v>
      </c>
    </row>
    <row r="95" spans="1:3">
      <c r="A95" s="1" t="str">
        <v>pecuaria</v>
      </c>
      <c r="B95" s="1" t="str">
        <v>piscicultura_tilapia_bocachico</v>
      </c>
      <c r="C95">
        <v>0</v>
      </c>
    </row>
    <row r="96" spans="1:3">
      <c r="A96" s="1" t="str">
        <v>pecuaria</v>
      </c>
      <c r="B96" s="1" t="str">
        <v>piscicultura_tilapia_cachama</v>
      </c>
      <c r="C96">
        <v>0</v>
      </c>
    </row>
    <row r="97" spans="1:3">
      <c r="A97" s="1" t="str">
        <v>pecuaria</v>
      </c>
      <c r="B97" s="1" t="str">
        <v>piscicultura_trucha</v>
      </c>
      <c r="C97">
        <v>0</v>
      </c>
    </row>
    <row r="98" spans="1:3">
      <c r="A98" s="1" t="str">
        <v>agricola</v>
      </c>
      <c r="B98" s="1" t="str">
        <v>platano</v>
      </c>
      <c r="C98">
        <v>0</v>
      </c>
    </row>
    <row r="99" spans="1:3">
      <c r="A99" s="1" t="str">
        <v>pecuaria</v>
      </c>
      <c r="B99" s="1" t="str">
        <v>porcicultura_ceba</v>
      </c>
      <c r="C99">
        <v>0</v>
      </c>
    </row>
    <row r="100" spans="1:3">
      <c r="A100" s="1" t="str">
        <v>pecuaria</v>
      </c>
      <c r="B100" s="1" t="str">
        <v>porcicultura_ciclo_completo</v>
      </c>
      <c r="C100">
        <v>0</v>
      </c>
    </row>
    <row r="101" spans="1:3">
      <c r="A101" s="1" t="str">
        <v>pecuaria</v>
      </c>
      <c r="B101" s="1" t="str">
        <v>porcicultura_cria</v>
      </c>
      <c r="C101">
        <v>0</v>
      </c>
    </row>
    <row r="102" spans="1:3">
      <c r="A102" s="1" t="str">
        <v>pecuaria</v>
      </c>
      <c r="B102" s="1" t="str">
        <v>porcicultura_cria_levante</v>
      </c>
      <c r="C102">
        <v>0</v>
      </c>
    </row>
    <row r="103" spans="1:3">
      <c r="A103" s="1" t="str">
        <v>agricola</v>
      </c>
      <c r="B103" s="1" t="str">
        <v>sacha_inchi</v>
      </c>
      <c r="C103">
        <v>0</v>
      </c>
    </row>
    <row r="104" spans="1:3">
      <c r="A104" s="1" t="str">
        <v>agricola</v>
      </c>
      <c r="B104" s="1" t="str">
        <v>sorgo</v>
      </c>
      <c r="C104">
        <v>0</v>
      </c>
    </row>
    <row r="105" spans="1:3">
      <c r="A105" s="1" t="str">
        <v>agricola</v>
      </c>
      <c r="B105" s="1" t="str">
        <v>stevia</v>
      </c>
      <c r="C105">
        <v>0</v>
      </c>
    </row>
    <row r="106" spans="1:3">
      <c r="A106" s="1" t="str">
        <v>agricola</v>
      </c>
      <c r="B106" s="1" t="str">
        <v>tomate_arbol</v>
      </c>
      <c r="C106">
        <v>0</v>
      </c>
    </row>
    <row r="107" spans="1:3">
      <c r="A107" s="1" t="str">
        <v>agricola</v>
      </c>
      <c r="B107" s="1" t="str">
        <v>tomate_cherry</v>
      </c>
      <c r="C107">
        <v>0</v>
      </c>
    </row>
    <row r="108" spans="1:3">
      <c r="A108" s="1" t="str">
        <v>agricola</v>
      </c>
      <c r="B108" s="1" t="str">
        <v>tomate_mesa</v>
      </c>
      <c r="C108">
        <v>0</v>
      </c>
    </row>
    <row r="109" spans="1:3">
      <c r="A109" s="1" t="str">
        <v>agricola</v>
      </c>
      <c r="B109" s="1" t="str">
        <v>uchuva</v>
      </c>
      <c r="C109">
        <v>0</v>
      </c>
    </row>
    <row r="110" spans="1:3">
      <c r="A110" s="1" t="str">
        <v>agricola</v>
      </c>
      <c r="B110" s="1" t="str">
        <v>yuca</v>
      </c>
      <c r="C110">
        <v>0</v>
      </c>
    </row>
    <row r="111" spans="1:3">
      <c r="A111" s="1" t="str">
        <v>agricola</v>
      </c>
      <c r="B111" s="1" t="str">
        <v>yuca_industrial</v>
      </c>
      <c r="C111">
        <v>0</v>
      </c>
    </row>
    <row r="112" spans="1:3">
      <c r="A112" s="1" t="str">
        <v>agricola</v>
      </c>
      <c r="B112" s="1" t="str">
        <v>yuca_maiz</v>
      </c>
      <c r="C112">
        <v>0</v>
      </c>
    </row>
    <row r="113" spans="1:3">
      <c r="A113" s="1" t="str">
        <v>agricola</v>
      </c>
      <c r="B113" s="1" t="str">
        <v>yuca_maiz_ahuyama</v>
      </c>
      <c r="C113">
        <v>0</v>
      </c>
    </row>
    <row r="114" spans="1:3">
      <c r="A114" s="1" t="str">
        <v>agricola</v>
      </c>
      <c r="B114" s="1" t="str">
        <v>yuca_maiz_name</v>
      </c>
      <c r="C114">
        <v>0</v>
      </c>
    </row>
    <row r="115" spans="1:3">
      <c r="A115" s="1" t="str">
        <v>agricola</v>
      </c>
      <c r="B115" s="1" t="str">
        <v>yuca_maiz_name_patilla</v>
      </c>
      <c r="C115">
        <v>0</v>
      </c>
    </row>
    <row r="116" spans="1:3">
      <c r="A116" s="1" t="str">
        <v>agricola</v>
      </c>
      <c r="B116" s="1" t="str">
        <v>yuca_maiz_patilla</v>
      </c>
      <c r="C116">
        <v>0</v>
      </c>
    </row>
    <row r="117" spans="1:3">
      <c r="A117" s="1" t="str">
        <v>agricola</v>
      </c>
      <c r="B117" s="1" t="str">
        <v>zanahoria</v>
      </c>
      <c r="C117">
        <v>0</v>
      </c>
    </row>
    <row r="118" spans="1:3">
      <c r="A118" s="1" t="str">
        <v>agricola</v>
      </c>
      <c r="B118" s="1" t="str">
        <v>patilla_melon</v>
      </c>
      <c r="C118">
        <v>0</v>
      </c>
    </row>
    <row r="119" spans="1:3">
      <c r="A119" s="1" t="str">
        <v>agricola</v>
      </c>
      <c r="B119" s="1" t="str">
        <v>tabaco</v>
      </c>
      <c r="C119">
        <v>0</v>
      </c>
    </row>
    <row r="120" spans="1:3">
      <c r="A120" s="1" t="str">
        <v>agricola</v>
      </c>
      <c r="B120" s="1" t="str">
        <v>ajonjoli</v>
      </c>
      <c r="C120">
        <v>0</v>
      </c>
    </row>
    <row r="121" spans="1:3">
      <c r="A121" s="1" t="str">
        <v>agricola</v>
      </c>
      <c r="B121" s="1" t="str">
        <v>mamoncillo</v>
      </c>
      <c r="C121">
        <v>0</v>
      </c>
    </row>
    <row r="122" spans="1:3">
      <c r="A122" s="1" t="str">
        <v>agricola</v>
      </c>
      <c r="B122" s="1" t="str">
        <v>yuca_name</v>
      </c>
      <c r="C122">
        <v>0</v>
      </c>
    </row>
    <row r="123" spans="1:3">
      <c r="A123" s="1" t="str">
        <v>agricola</v>
      </c>
      <c r="B123" s="1" t="str">
        <v>hierbabuena</v>
      </c>
      <c r="C123">
        <v>0</v>
      </c>
    </row>
    <row r="124" spans="1:3">
      <c r="A124" s="1" t="str">
        <v>agricola</v>
      </c>
      <c r="B124" s="1">
        <v>0</v>
      </c>
      <c r="C124">
        <v>0</v>
      </c>
    </row>
    <row r="125" spans="1:3">
      <c r="A125" s="1" t="str">
        <v>agricola</v>
      </c>
      <c r="B125" s="1">
        <v>0</v>
      </c>
      <c r="C125">
        <v>0</v>
      </c>
    </row>
    <row r="126" spans="1:3">
      <c r="A126" s="1" t="str">
        <v>agricola</v>
      </c>
      <c r="B126" s="1">
        <v>0</v>
      </c>
      <c r="C126">
        <v>0</v>
      </c>
    </row>
    <row r="127" spans="1:3">
      <c r="A127" s="1" t="str">
        <v>agricola</v>
      </c>
      <c r="B127" s="1">
        <v>0</v>
      </c>
      <c r="C127">
        <v>0</v>
      </c>
    </row>
    <row r="128" spans="1:3">
      <c r="A128" s="1">
        <v>0</v>
      </c>
      <c r="B128" s="1">
        <v>0</v>
      </c>
      <c r="C128">
        <v>0</v>
      </c>
    </row>
    <row r="129" spans="1:3">
      <c r="A129" s="1">
        <v>0</v>
      </c>
      <c r="B129" s="1">
        <v>0</v>
      </c>
      <c r="C129">
        <v>0</v>
      </c>
    </row>
    <row r="130" spans="1:3">
      <c r="A130" s="1">
        <v>0</v>
      </c>
      <c r="B130" s="1">
        <v>0</v>
      </c>
      <c r="C130">
        <v>0</v>
      </c>
    </row>
    <row r="131" spans="1:3">
      <c r="A131" s="1">
        <v>0</v>
      </c>
      <c r="B131" s="1">
        <v>0</v>
      </c>
      <c r="C131">
        <v>0</v>
      </c>
    </row>
    <row r="132" spans="1:3">
      <c r="A132" s="1">
        <v>0</v>
      </c>
      <c r="B132" s="1">
        <v>0</v>
      </c>
      <c r="C132">
        <v>0</v>
      </c>
    </row>
    <row r="133" spans="1:3">
      <c r="A133" s="1">
        <v>0</v>
      </c>
      <c r="B133" s="1">
        <v>0</v>
      </c>
      <c r="C133">
        <v>0</v>
      </c>
    </row>
    <row r="134" spans="1:3">
      <c r="A134" s="1">
        <v>0</v>
      </c>
      <c r="B134" s="1">
        <v>0</v>
      </c>
      <c r="C134">
        <v>0</v>
      </c>
    </row>
    <row r="135" spans="1:3">
      <c r="A135" s="1">
        <v>0</v>
      </c>
      <c r="B135" s="1">
        <v>0</v>
      </c>
      <c r="C135">
        <v>0</v>
      </c>
    </row>
    <row r="136" spans="1:3">
      <c r="A136" s="1">
        <v>0</v>
      </c>
      <c r="B136" s="1">
        <v>0</v>
      </c>
      <c r="C136">
        <v>0</v>
      </c>
    </row>
    <row r="137" spans="1:3">
      <c r="A137" s="1">
        <v>0</v>
      </c>
      <c r="B137" s="1">
        <v>0</v>
      </c>
      <c r="C137">
        <v>0</v>
      </c>
    </row>
    <row r="138" spans="1:3">
      <c r="A138" s="1">
        <v>0</v>
      </c>
      <c r="B138" s="1">
        <v>0</v>
      </c>
      <c r="C138">
        <v>0</v>
      </c>
    </row>
    <row r="139" spans="1:3">
      <c r="A139" s="1">
        <v>0</v>
      </c>
      <c r="B139" s="1">
        <v>0</v>
      </c>
      <c r="C139">
        <v>0</v>
      </c>
    </row>
    <row r="140" spans="1:3">
      <c r="A140" s="1">
        <v>0</v>
      </c>
      <c r="B140" s="1">
        <v>0</v>
      </c>
      <c r="C140">
        <v>0</v>
      </c>
    </row>
    <row r="141" spans="1:3">
      <c r="A141" s="1">
        <v>0</v>
      </c>
      <c r="B141" s="1">
        <v>0</v>
      </c>
      <c r="C141">
        <v>0</v>
      </c>
    </row>
    <row r="142" spans="1:3">
      <c r="A142" s="1">
        <v>0</v>
      </c>
      <c r="B142" s="1">
        <v>0</v>
      </c>
      <c r="C142">
        <v>0</v>
      </c>
    </row>
    <row r="143" spans="1:3">
      <c r="A143" s="1">
        <v>0</v>
      </c>
      <c r="B143" s="1">
        <v>0</v>
      </c>
      <c r="C143">
        <v>0</v>
      </c>
    </row>
    <row r="144" spans="1:3">
      <c r="A144" s="1">
        <v>0</v>
      </c>
      <c r="B144" s="1">
        <v>0</v>
      </c>
      <c r="C144">
        <v>0</v>
      </c>
    </row>
    <row r="145" spans="1:3">
      <c r="A145" s="1">
        <v>0</v>
      </c>
      <c r="B145" s="1">
        <v>0</v>
      </c>
      <c r="C145">
        <v>0</v>
      </c>
    </row>
    <row r="146" spans="1:3">
      <c r="A146" s="1">
        <v>0</v>
      </c>
      <c r="B146" s="1">
        <v>0</v>
      </c>
      <c r="C146">
        <v>0</v>
      </c>
    </row>
    <row r="147" spans="1:3">
      <c r="A147" s="1">
        <v>0</v>
      </c>
      <c r="B147" s="1">
        <v>0</v>
      </c>
      <c r="C147">
        <v>0</v>
      </c>
    </row>
    <row r="148" spans="1:3">
      <c r="A148" s="1">
        <v>0</v>
      </c>
      <c r="B148" s="1">
        <v>0</v>
      </c>
      <c r="C148">
        <v>0</v>
      </c>
    </row>
    <row r="149" spans="1:3">
      <c r="A149" s="1">
        <v>0</v>
      </c>
      <c r="B149" s="1">
        <v>0</v>
      </c>
      <c r="C149">
        <v>0</v>
      </c>
    </row>
    <row r="150" spans="1:3">
      <c r="A150" s="1">
        <v>0</v>
      </c>
      <c r="B150" s="1">
        <v>0</v>
      </c>
      <c r="C150">
        <v>0</v>
      </c>
    </row>
    <row r="151" spans="1:3">
      <c r="A151" s="1">
        <v>0</v>
      </c>
      <c r="B151" s="1">
        <v>0</v>
      </c>
      <c r="C151">
        <v>0</v>
      </c>
    </row>
    <row r="152" spans="1:3">
      <c r="A152" s="1">
        <v>0</v>
      </c>
      <c r="B152" s="1">
        <v>0</v>
      </c>
      <c r="C152">
        <v>0</v>
      </c>
    </row>
    <row r="153" spans="1:3">
      <c r="A153" s="1">
        <v>0</v>
      </c>
      <c r="B153" s="1">
        <v>0</v>
      </c>
      <c r="C153">
        <v>0</v>
      </c>
    </row>
    <row r="154" spans="1:3">
      <c r="A154" s="1">
        <v>0</v>
      </c>
      <c r="B154" s="1">
        <v>0</v>
      </c>
      <c r="C154">
        <v>0</v>
      </c>
    </row>
    <row r="155" spans="1:3">
      <c r="A155" s="1">
        <v>0</v>
      </c>
      <c r="B155" s="1">
        <v>0</v>
      </c>
      <c r="C155">
        <v>0</v>
      </c>
    </row>
    <row r="156" spans="1:3">
      <c r="A156" s="1">
        <v>0</v>
      </c>
      <c r="B156" s="1">
        <v>0</v>
      </c>
      <c r="C156">
        <v>0</v>
      </c>
    </row>
    <row r="157" spans="1:3">
      <c r="A157" s="1">
        <v>0</v>
      </c>
      <c r="B157" s="1">
        <v>0</v>
      </c>
      <c r="C157">
        <v>0</v>
      </c>
    </row>
    <row r="158" spans="1:3">
      <c r="A158" s="1">
        <v>0</v>
      </c>
      <c r="B158" s="1">
        <v>0</v>
      </c>
      <c r="C158">
        <v>0</v>
      </c>
    </row>
    <row r="159" spans="1:3">
      <c r="A159" s="1">
        <v>0</v>
      </c>
      <c r="B159" s="1">
        <v>0</v>
      </c>
      <c r="C159">
        <v>0</v>
      </c>
    </row>
    <row r="160" spans="1:3">
      <c r="A160" s="1">
        <v>0</v>
      </c>
      <c r="B160" s="1">
        <v>0</v>
      </c>
      <c r="C160">
        <v>0</v>
      </c>
    </row>
    <row r="161" spans="1:3">
      <c r="A161" s="1">
        <v>0</v>
      </c>
      <c r="B161" s="1">
        <v>0</v>
      </c>
      <c r="C161">
        <v>0</v>
      </c>
    </row>
    <row r="162" spans="1:3">
      <c r="A162" s="1">
        <v>0</v>
      </c>
      <c r="B162" s="1">
        <v>0</v>
      </c>
      <c r="C162">
        <v>0</v>
      </c>
    </row>
    <row r="163" spans="1:3">
      <c r="A163" s="1">
        <v>0</v>
      </c>
      <c r="B163" s="1">
        <v>0</v>
      </c>
      <c r="C163">
        <v>0</v>
      </c>
    </row>
    <row r="164" spans="1:3">
      <c r="A164" s="1">
        <v>0</v>
      </c>
      <c r="B164" s="1">
        <v>0</v>
      </c>
      <c r="C164">
        <v>0</v>
      </c>
    </row>
    <row r="165" spans="1:3">
      <c r="A165" s="1">
        <v>0</v>
      </c>
      <c r="B165" s="1">
        <v>0</v>
      </c>
      <c r="C165">
        <v>0</v>
      </c>
    </row>
    <row r="166" spans="1:3">
      <c r="A166" s="1">
        <v>0</v>
      </c>
      <c r="B166" s="1">
        <v>0</v>
      </c>
      <c r="C166">
        <v>0</v>
      </c>
    </row>
    <row r="167" spans="1:3">
      <c r="A167" s="1">
        <v>0</v>
      </c>
      <c r="B167" s="1">
        <v>0</v>
      </c>
      <c r="C167">
        <v>0</v>
      </c>
    </row>
    <row r="168" spans="1:3">
      <c r="A168" s="1">
        <v>0</v>
      </c>
      <c r="B168" s="1">
        <v>0</v>
      </c>
      <c r="C168">
        <v>0</v>
      </c>
    </row>
    <row r="169" spans="1:3">
      <c r="A169" s="1">
        <v>0</v>
      </c>
      <c r="B169" s="1">
        <v>0</v>
      </c>
      <c r="C169">
        <v>0</v>
      </c>
    </row>
    <row r="170" spans="1:3">
      <c r="A170" s="1">
        <v>0</v>
      </c>
      <c r="B170" s="1">
        <v>0</v>
      </c>
      <c r="C170">
        <v>0</v>
      </c>
    </row>
    <row r="171" spans="1:3">
      <c r="A171" s="1">
        <v>0</v>
      </c>
      <c r="B171" s="1">
        <v>0</v>
      </c>
      <c r="C171">
        <v>0</v>
      </c>
    </row>
    <row r="172" spans="1:3">
      <c r="A172" s="1">
        <v>0</v>
      </c>
      <c r="B172" s="1">
        <v>0</v>
      </c>
      <c r="C172">
        <v>0</v>
      </c>
    </row>
    <row r="173" spans="1:3">
      <c r="A173" s="1">
        <v>0</v>
      </c>
      <c r="B173" s="1">
        <v>0</v>
      </c>
      <c r="C173">
        <v>0</v>
      </c>
    </row>
    <row r="174" spans="1:3">
      <c r="A174" s="1">
        <v>0</v>
      </c>
      <c r="B174" s="1">
        <v>0</v>
      </c>
      <c r="C174">
        <v>0</v>
      </c>
    </row>
    <row r="175" spans="1:3">
      <c r="A175" s="1">
        <v>0</v>
      </c>
      <c r="B175" s="1">
        <v>0</v>
      </c>
      <c r="C175">
        <v>0</v>
      </c>
    </row>
    <row r="176" spans="1:3">
      <c r="A176" s="1">
        <v>0</v>
      </c>
      <c r="B176" s="1">
        <v>0</v>
      </c>
      <c r="C176">
        <v>0</v>
      </c>
    </row>
    <row r="177" spans="1:3">
      <c r="A177" s="1">
        <v>0</v>
      </c>
      <c r="B177" s="1">
        <v>0</v>
      </c>
      <c r="C177">
        <v>0</v>
      </c>
    </row>
    <row r="178" spans="1:3">
      <c r="A178" s="1">
        <v>0</v>
      </c>
      <c r="B178" s="1">
        <v>0</v>
      </c>
      <c r="C178">
        <v>0</v>
      </c>
    </row>
    <row r="179" spans="1:3">
      <c r="A179" s="1">
        <v>0</v>
      </c>
      <c r="B179" s="1">
        <v>0</v>
      </c>
      <c r="C179">
        <v>0</v>
      </c>
    </row>
    <row r="180" spans="1:3">
      <c r="A180" s="1">
        <v>0</v>
      </c>
      <c r="B180" s="1">
        <v>0</v>
      </c>
      <c r="C180">
        <v>0</v>
      </c>
    </row>
    <row r="181" spans="1:3">
      <c r="A181" s="1">
        <v>0</v>
      </c>
      <c r="B181" s="1">
        <v>0</v>
      </c>
      <c r="C181">
        <v>0</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3.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SharedWithUsers xmlns="a90b905c-b97c-428b-8612-fd2117087ed6">
      <UserInfo>
        <DisplayName/>
        <AccountId xsi:nil="true"/>
        <AccountType/>
      </UserInfo>
    </SharedWithUser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BBA4F3F-DD45-45E4-8E98-47EDFE49F06A}"/>
</file>

<file path=customXml/itemProps2.xml><?xml version="1.0" encoding="utf-8"?>
<ds:datastoreItem xmlns:ds="http://schemas.openxmlformats.org/officeDocument/2006/customXml" ds:itemID="{ACCF639F-047F-604C-8192-BC4D4AA0351E}"/>
</file>

<file path=customXml/itemProps3.xml><?xml version="1.0" encoding="utf-8"?>
<ds:datastoreItem xmlns:ds="http://schemas.openxmlformats.org/officeDocument/2006/customXml" ds:itemID="{EEBA4B1D-7F38-43FC-9C9A-B27D87B4CA08}"/>
</file>

<file path=customXml/itemProps4.xml><?xml version="1.0" encoding="utf-8"?>
<ds:datastoreItem xmlns:ds="http://schemas.openxmlformats.org/officeDocument/2006/customXml" ds:itemID="{134234AB-F2E8-44F1-906E-9138585AE9D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Hugo Andres Isaza Vega</cp:lastModifiedBy>
  <cp:revision/>
  <dcterms:created xsi:type="dcterms:W3CDTF">2023-06-01T14:44:35Z</dcterms:created>
  <dcterms:modified xsi:type="dcterms:W3CDTF">2025-03-26T15:05:48Z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y fmtid="{D5CDD505-2E9C-101B-9397-08002B2CF9AE}" pid="4" name="Order">
    <vt:r8>51416500</vt:r8>
  </property>
  <property fmtid="{D5CDD505-2E9C-101B-9397-08002B2CF9AE}" pid="5" name="_SourceUrl">
    <vt:lpwstr/>
  </property>
  <property fmtid="{D5CDD505-2E9C-101B-9397-08002B2CF9AE}" pid="6" name="_SharedFileIndex">
    <vt:lpwstr/>
  </property>
  <property fmtid="{D5CDD505-2E9C-101B-9397-08002B2CF9AE}" pid="7" name="ComplianceAssetId">
    <vt:lpwstr/>
  </property>
  <property fmtid="{D5CDD505-2E9C-101B-9397-08002B2CF9AE}" pid="8" name="_ExtendedDescription">
    <vt:lpwstr/>
  </property>
  <property fmtid="{D5CDD505-2E9C-101B-9397-08002B2CF9AE}" pid="9" name="TriggerFlowInfo">
    <vt:lpwstr/>
  </property>
</Properties>
</file>