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updateLinks="always" defaultThemeVersion="166925"/>
  <mc:AlternateContent xmlns:mc="http://schemas.openxmlformats.org/markup-compatibility/2006">
    <mc:Choice Requires="x15">
      <x15ac:absPath xmlns:x15ac="http://schemas.microsoft.com/office/spreadsheetml/2010/11/ac" url="C:\Users\user\Documents\ANT 2025\Cuentas de cobro\Agosto\Buenavista\"/>
    </mc:Choice>
  </mc:AlternateContent>
  <xr:revisionPtr revIDLastSave="11" documentId="13_ncr:1_{84FECFCE-F82A-4A47-9DAF-972B0A6C6357}" xr6:coauthVersionLast="47" xr6:coauthVersionMax="47" xr10:uidLastSave="{ACB4C060-0ED9-413D-B057-D9EF977AFCF7}"/>
  <bookViews>
    <workbookView xWindow="-120" yWindow="-120" windowWidth="29040" windowHeight="15720" firstSheet="1"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_xlnm._FilterDatabase" localSheetId="1" hidden="1">'Aptitud final'!$A$1:$M$30</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s="1"/>
  <c r="A4" i="16" l="1"/>
  <c r="A5" i="16" s="1"/>
  <c r="A6" i="16" s="1"/>
  <c r="A7" i="16" s="1"/>
  <c r="A8" i="16" s="1"/>
  <c r="A9" i="16"/>
  <c r="A10" i="16"/>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<sst xmlns="http://schemas.openxmlformats.org/spreadsheetml/2006/main" count="284" uniqueCount="71">
  <si>
    <t>UFH</t>
  </si>
  <si>
    <t>ganaderia_ceba</t>
  </si>
  <si>
    <t>ganaderia_doble_proposito</t>
  </si>
  <si>
    <t>cafe_sombrio</t>
  </si>
  <si>
    <t>aguacate_hass</t>
  </si>
  <si>
    <t>cacao_sombrio</t>
  </si>
  <si>
    <t>granadilla</t>
  </si>
  <si>
    <t>05Hd-61</t>
  </si>
  <si>
    <t>Área total</t>
  </si>
  <si>
    <t>Apto</t>
  </si>
  <si>
    <t>No apto</t>
  </si>
  <si>
    <t>% aptitud</t>
  </si>
  <si>
    <t>06Ld-55</t>
  </si>
  <si>
    <t>07Lds1-49</t>
  </si>
  <si>
    <t>08Hes1-44</t>
  </si>
  <si>
    <t>08Le-44</t>
  </si>
  <si>
    <t>08Les1-44</t>
  </si>
  <si>
    <t>10Hfs1-30</t>
  </si>
  <si>
    <t>10Lf-30</t>
  </si>
  <si>
    <t>10Lfs1-30</t>
  </si>
  <si>
    <t>10Lgq-30</t>
  </si>
  <si>
    <t>10Lgqs1-30</t>
  </si>
  <si>
    <t>10PdpL-30</t>
  </si>
  <si>
    <t>10PepL-30</t>
  </si>
  <si>
    <t>10Pg-30</t>
  </si>
  <si>
    <t>10QdpL-30</t>
  </si>
  <si>
    <t>10QepL-30</t>
  </si>
  <si>
    <t>10Qg-30</t>
  </si>
  <si>
    <t>11Hgqs1-23</t>
  </si>
  <si>
    <t>11LepL-23</t>
  </si>
  <si>
    <t>11Lgqs1-23</t>
  </si>
  <si>
    <t>11PepLs1-23</t>
  </si>
  <si>
    <t>11QepLs1-23</t>
  </si>
  <si>
    <t>12HgL-17</t>
  </si>
  <si>
    <t>12HgLs1-17</t>
  </si>
  <si>
    <t>12LgL-17</t>
  </si>
  <si>
    <t>12PgL-17</t>
  </si>
  <si>
    <t>12QgL-17</t>
  </si>
  <si>
    <t>12QgLs1-17</t>
  </si>
  <si>
    <t>13HgLs3-6</t>
  </si>
  <si>
    <t>las lineas de café, aguacate_hass, cacao y granadilla: SIPRA nacional</t>
  </si>
  <si>
    <t>cana_panelera</t>
  </si>
  <si>
    <t>tomate_arbol</t>
  </si>
  <si>
    <t>naranja</t>
  </si>
  <si>
    <t>mandarina</t>
  </si>
  <si>
    <t>frijol_voluble</t>
  </si>
  <si>
    <t>uchuva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</si>
  <si>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</si>
  <si>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</si>
  <si>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</si>
  <si>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</si>
  <si>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</si>
  <si>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</si>
  <si>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</si>
  <si>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</si>
  <si>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</si>
  <si>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</si>
  <si>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</si>
  <si>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</si>
  <si>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</si>
  <si>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</si>
  <si>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</si>
  <si>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</si>
  <si>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</si>
  <si>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</si>
  <si>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</si>
  <si>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</si>
  <si>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</si>
  <si>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</si>
  <si>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</si>
  <si>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06Ld-56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</si>
</sst>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6100"/>
      <name val="Calibri"/>
      <family val="2"/>
    </font>
  </fonts>
  <fills count="1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rgb="FFC6EFCE"/>
        <bgColor rgb="FF000000"/>
      </patternFill>
    </fill>
    <fill>
      <patternFill patternType="solid">
        <fgColor rgb="FFFFFFFF"/>
        <bgColor rgb="FF000000"/>
      </patternFill>
    </fill>
    <fill>
      <patternFill patternType="solid">
        <fgColor theme="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4" borderId="2" xfId="0" applyFont="1" applyFill="1" applyBorder="1" applyAlignment="1">
      <alignment horizontal="center"/>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10" fillId="0" borderId="2" xfId="0" applyFont="1" applyBorder="1" applyAlignment="1">
      <alignment horizontal="center"/>
    </xf>
    <xf numFmtId="0" fontId="3" fillId="0" borderId="2" xfId="0" applyFont="1" applyBorder="1" applyAlignment="1">
      <alignment horizontal="center"/>
    </xf>
    <xf numFmtId="0" fontId="3" fillId="4" borderId="2" xfId="0" applyFont="1" applyFill="1" applyBorder="1" applyAlignment="1">
      <alignment horizontal="center"/>
    </xf>
    <xf numFmtId="0" fontId="3" fillId="5" borderId="1" xfId="0" applyFont="1" applyFill="1" applyBorder="1" applyAlignment="1">
      <alignment horizontal="center" vertical="center"/>
    </xf>
    <xf numFmtId="0" fontId="3" fillId="7" borderId="1" xfId="0" applyFont="1" applyFill="1" applyBorder="1" applyAlignment="1">
      <alignment horizontal="center" vertical="center"/>
    </xf>
    <xf numFmtId="0" fontId="9" fillId="7"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3" fillId="4" borderId="1" xfId="0" applyFont="1" applyFill="1" applyBorder="1" applyAlignment="1">
      <alignment horizontal="center" vertical="center"/>
    </xf>
    <xf numFmtId="0" fontId="3" fillId="0" borderId="8" xfId="0" applyFont="1" applyBorder="1" applyAlignment="1">
      <alignment horizontal="center"/>
    </xf>
    <xf numFmtId="10" fontId="16" fillId="12" borderId="1" xfId="0" applyNumberFormat="1" applyFont="1" applyFill="1" applyBorder="1" applyAlignment="1">
      <alignment horizontal="center"/>
    </xf>
    <xf numFmtId="10" fontId="3" fillId="13" borderId="8" xfId="0" applyNumberFormat="1" applyFont="1" applyFill="1" applyBorder="1" applyAlignment="1">
      <alignment horizontal="center"/>
    </xf>
    <xf numFmtId="0" fontId="8" fillId="14" borderId="1" xfId="0" applyFont="1" applyFill="1" applyBorder="1" applyAlignment="1">
      <alignment horizontal="center" vertical="center" wrapText="1"/>
    </xf>
    <xf numFmtId="0" fontId="8" fillId="14" borderId="1" xfId="0" applyFont="1" applyFill="1" applyBorder="1" applyAlignment="1">
      <alignment horizontal="center" vertical="center"/>
    </xf>
    <xf numFmtId="0" fontId="9" fillId="0" borderId="2" xfId="0" applyFont="1" applyBorder="1" applyAlignment="1">
      <alignment horizontal="center" vertical="center"/>
    </xf>
    <xf numFmtId="0" fontId="10" fillId="0" borderId="2" xfId="0" applyFont="1" applyBorder="1" applyAlignment="1">
      <alignment horizontal="center" vertical="center"/>
    </xf>
    <xf numFmtId="0" fontId="9" fillId="2" borderId="1" xfId="0" applyFont="1" applyFill="1" applyBorder="1" applyAlignment="1">
      <alignment horizontal="center" vertical="center"/>
    </xf>
    <xf numFmtId="164" fontId="9" fillId="0" borderId="1" xfId="0" applyNumberFormat="1" applyFont="1" applyBorder="1" applyAlignment="1">
      <alignment horizontal="center" vertical="center"/>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144">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473626"/>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ont>
        <color theme="0"/>
      </font>
      <fill>
        <patternFill>
          <bgColor rgb="FF42288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8C3C"/>
        </patternFill>
      </fill>
    </dxf>
    <dxf>
      <font>
        <color rgb="FF006100"/>
      </font>
      <fill>
        <patternFill>
          <bgColor rgb="FFC6EFCE"/>
        </patternFill>
      </fill>
    </dxf>
    <dxf>
      <font>
        <color theme="0"/>
      </font>
      <fill>
        <patternFill>
          <bgColor rgb="FF2666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4F7F"/>
        </patternFill>
      </fill>
    </dxf>
    <dxf>
      <fill>
        <patternFill>
          <bgColor rgb="FFFF8C3C"/>
        </patternFill>
      </fill>
    </dxf>
    <dxf>
      <font>
        <color theme="0"/>
      </font>
      <fill>
        <patternFill>
          <bgColor rgb="FF42288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ill>
        <patternFill>
          <bgColor rgb="FFFFFF00"/>
        </patternFill>
      </fill>
    </dxf>
    <dxf>
      <font>
        <color theme="0"/>
      </font>
      <fill>
        <patternFill>
          <bgColor rgb="FF473626"/>
        </patternFill>
      </fill>
    </dxf>
    <dxf>
      <font>
        <color theme="0"/>
      </font>
      <fill>
        <patternFill>
          <bgColor rgb="FF8D4925"/>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ill>
        <patternFill>
          <bgColor rgb="FFFF8C3C"/>
        </patternFill>
      </fill>
    </dxf>
    <dxf>
      <fill>
        <patternFill>
          <bgColor rgb="FF38D400"/>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473626"/>
        </patternFill>
      </fill>
    </dxf>
    <dxf>
      <fill>
        <patternFill>
          <bgColor rgb="FFAA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38D4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8C3C"/>
        </patternFill>
      </fill>
    </dxf>
    <dxf>
      <fill>
        <patternFill>
          <bgColor rgb="FFFFF29C"/>
        </patternFill>
      </fill>
    </dxf>
    <dxf>
      <font>
        <color theme="0"/>
      </font>
      <fill>
        <patternFill>
          <bgColor rgb="FF8D4925"/>
        </patternFill>
      </fill>
    </dxf>
    <dxf>
      <font>
        <color theme="0"/>
      </font>
      <fill>
        <patternFill>
          <bgColor rgb="FF42288C"/>
        </patternFill>
      </fill>
    </dxf>
    <dxf>
      <fill>
        <patternFill>
          <bgColor rgb="FFFF4F7F"/>
        </patternFill>
      </fill>
    </dxf>
    <dxf>
      <fill>
        <patternFill>
          <bgColor rgb="FFFFFF00"/>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batata</v>
          </cell>
          <cell r="C50" t="str">
            <v>batata</v>
          </cell>
        </row>
        <row r="51">
          <cell r="A51" t="str">
            <v>agricola</v>
          </cell>
          <cell r="B51" t="str">
            <v>berenjena</v>
          </cell>
          <cell r="C51" t="str">
            <v>berenjena</v>
          </cell>
        </row>
        <row r="52">
          <cell r="A52" t="str">
            <v>agricola</v>
          </cell>
          <cell r="B52" t="str">
            <v>bijao</v>
          </cell>
          <cell r="C52" t="str">
            <v>bijao</v>
          </cell>
        </row>
        <row r="53">
          <cell r="A53" t="str">
            <v>agricola</v>
          </cell>
          <cell r="B53" t="str">
            <v>bore</v>
          </cell>
          <cell r="C53" t="str">
            <v>bore</v>
          </cell>
        </row>
        <row r="54">
          <cell r="A54" t="str">
            <v>agricola</v>
          </cell>
          <cell r="B54" t="str">
            <v>borojo</v>
          </cell>
          <cell r="C54" t="str">
            <v>borojó</v>
          </cell>
        </row>
        <row r="55">
          <cell r="A55" t="str">
            <v>agricola</v>
          </cell>
          <cell r="B55" t="str">
            <v>brevo</v>
          </cell>
          <cell r="C55" t="str">
            <v>brevo</v>
          </cell>
        </row>
        <row r="56">
          <cell r="A56" t="str">
            <v>agricola</v>
          </cell>
          <cell r="B56" t="str">
            <v>brocoli</v>
          </cell>
          <cell r="C56" t="str">
            <v>brócoli</v>
          </cell>
        </row>
        <row r="57">
          <cell r="A57" t="str">
            <v>pecuaria</v>
          </cell>
          <cell r="B57" t="str">
            <v>bufalos</v>
          </cell>
          <cell r="C57" t="str">
            <v>búfalos</v>
          </cell>
        </row>
        <row r="58">
          <cell r="A58" t="str">
            <v>agricola</v>
          </cell>
          <cell r="B58" t="str">
            <v>cacao</v>
          </cell>
          <cell r="C58" t="str">
            <v>cacao</v>
          </cell>
        </row>
        <row r="59">
          <cell r="A59" t="str">
            <v>agricola</v>
          </cell>
          <cell r="B59" t="str">
            <v>cacao_aguacate</v>
          </cell>
          <cell r="C59" t="str">
            <v>cacao en asocio con aguacate</v>
          </cell>
        </row>
        <row r="60">
          <cell r="A60" t="str">
            <v>agricola</v>
          </cell>
          <cell r="B60" t="str">
            <v>cacao_banano</v>
          </cell>
          <cell r="C60" t="str">
            <v>cacao en asocio con banano</v>
          </cell>
        </row>
        <row r="61">
          <cell r="A61" t="str">
            <v>agricola</v>
          </cell>
          <cell r="B61" t="str">
            <v>cacao_banano_aguacate</v>
          </cell>
          <cell r="C61" t="str">
            <v>cacao en asocio con banano y aguacate</v>
          </cell>
        </row>
        <row r="62">
          <cell r="A62" t="str">
            <v>agricola</v>
          </cell>
          <cell r="B62" t="str">
            <v>cacao_banano_aguacate_citricos</v>
          </cell>
          <cell r="C62" t="str">
            <v>cacao en asocio con banano, aguacate y cítricos</v>
          </cell>
        </row>
        <row r="63">
          <cell r="A63" t="str">
            <v>agricola</v>
          </cell>
          <cell r="B63" t="str">
            <v>cacao_platano</v>
          </cell>
          <cell r="C63" t="str">
            <v>cacao en asocio con plátano</v>
          </cell>
        </row>
        <row r="64">
          <cell r="A64" t="str">
            <v>agricola</v>
          </cell>
          <cell r="B64" t="str">
            <v>cacao_platano_aguacate</v>
          </cell>
          <cell r="C64" t="str">
            <v>cacao en asocio con plátano y aguacate</v>
          </cell>
        </row>
        <row r="65">
          <cell r="A65" t="str">
            <v>agricola</v>
          </cell>
          <cell r="B65" t="str">
            <v>cacao_platano_aguacate_citricos</v>
          </cell>
          <cell r="C65" t="str">
            <v>cacao en asocio con plátano, aguacate y cítricos</v>
          </cell>
        </row>
        <row r="66">
          <cell r="A66" t="str">
            <v>agricola</v>
          </cell>
          <cell r="B66" t="str">
            <v>cacao_sombrio</v>
          </cell>
          <cell r="C66" t="str">
            <v>cacao sombrío</v>
          </cell>
        </row>
        <row r="67">
          <cell r="A67" t="str">
            <v>agricola</v>
          </cell>
          <cell r="B67" t="str">
            <v>cafe</v>
          </cell>
          <cell r="C67" t="str">
            <v>café</v>
          </cell>
        </row>
        <row r="68">
          <cell r="A68" t="str">
            <v>agricola</v>
          </cell>
          <cell r="B68" t="str">
            <v>cafe_aguacate</v>
          </cell>
          <cell r="C68" t="str">
            <v>café en asocio con aguacate</v>
          </cell>
        </row>
        <row r="69">
          <cell r="A69" t="str">
            <v>agricola</v>
          </cell>
          <cell r="B69" t="str">
            <v>cafe_banano</v>
          </cell>
          <cell r="C69" t="str">
            <v>café en asocio con banano</v>
          </cell>
        </row>
        <row r="70">
          <cell r="A70" t="str">
            <v>agricola</v>
          </cell>
          <cell r="B70" t="str">
            <v>cafe_banano_citricos</v>
          </cell>
          <cell r="C70" t="str">
            <v>café en asocio con banano y cítricos</v>
          </cell>
        </row>
        <row r="71">
          <cell r="A71" t="str">
            <v>agricola</v>
          </cell>
          <cell r="B71" t="str">
            <v>cafe_frijol</v>
          </cell>
          <cell r="C71" t="str">
            <v>café en asocio con frijol</v>
          </cell>
        </row>
        <row r="72">
          <cell r="A72" t="str">
            <v>agricola</v>
          </cell>
          <cell r="B72" t="str">
            <v>cafe_maiz</v>
          </cell>
          <cell r="C72" t="str">
            <v>café en asocio con maíz</v>
          </cell>
        </row>
        <row r="73">
          <cell r="A73" t="str">
            <v>agricola</v>
          </cell>
          <cell r="B73" t="str">
            <v>cafe_platano</v>
          </cell>
          <cell r="C73" t="str">
            <v>café en asocio con plátano</v>
          </cell>
        </row>
        <row r="74">
          <cell r="A74" t="str">
            <v>agricola</v>
          </cell>
          <cell r="B74" t="str">
            <v>cafe_platano_citricos</v>
          </cell>
          <cell r="C74" t="str">
            <v>café en asocio con plátano y cítricos</v>
          </cell>
        </row>
        <row r="75">
          <cell r="A75" t="str">
            <v>agricola</v>
          </cell>
          <cell r="B75" t="str">
            <v>cafe_sombrio</v>
          </cell>
          <cell r="C75" t="str">
            <v>café sombrío</v>
          </cell>
        </row>
        <row r="76">
          <cell r="A76" t="str">
            <v>agricola</v>
          </cell>
          <cell r="B76" t="str">
            <v>caimo</v>
          </cell>
          <cell r="C76" t="str">
            <v>caimo</v>
          </cell>
        </row>
        <row r="77">
          <cell r="A77" t="str">
            <v>agricola</v>
          </cell>
          <cell r="B77" t="str">
            <v>calabacin</v>
          </cell>
          <cell r="C77" t="str">
            <v>calabacín</v>
          </cell>
        </row>
        <row r="78">
          <cell r="A78" t="str">
            <v>agricola</v>
          </cell>
          <cell r="B78" t="str">
            <v>calabaza</v>
          </cell>
          <cell r="C78" t="str">
            <v>calabaza</v>
          </cell>
        </row>
        <row r="79">
          <cell r="A79" t="str">
            <v>agricola</v>
          </cell>
          <cell r="B79" t="str">
            <v>calendula</v>
          </cell>
          <cell r="C79" t="str">
            <v>caléndula</v>
          </cell>
        </row>
        <row r="80">
          <cell r="A80" t="str">
            <v>pecuaria</v>
          </cell>
          <cell r="B80" t="str">
            <v>camaron</v>
          </cell>
          <cell r="C80" t="str">
            <v>camarón</v>
          </cell>
        </row>
        <row r="81">
          <cell r="A81" t="str">
            <v>agricola</v>
          </cell>
          <cell r="B81" t="str">
            <v>cana</v>
          </cell>
          <cell r="C81" t="str">
            <v>caña</v>
          </cell>
        </row>
        <row r="82">
          <cell r="A82" t="str">
            <v>agricola</v>
          </cell>
          <cell r="B82" t="str">
            <v>cana_de_azucar</v>
          </cell>
          <cell r="C82" t="str">
            <v>caña de azúcar</v>
          </cell>
        </row>
        <row r="83">
          <cell r="A83" t="str">
            <v>agricola</v>
          </cell>
          <cell r="B83" t="str">
            <v>cana_flecha</v>
          </cell>
          <cell r="C83" t="str">
            <v>caña flecha</v>
          </cell>
        </row>
        <row r="84">
          <cell r="A84" t="str">
            <v>agricola</v>
          </cell>
          <cell r="B84" t="str">
            <v>cana_miel</v>
          </cell>
          <cell r="C84" t="str">
            <v>caña miel</v>
          </cell>
        </row>
        <row r="85">
          <cell r="A85" t="str">
            <v>agricola</v>
          </cell>
          <cell r="B85" t="str">
            <v>cana_panelera</v>
          </cell>
          <cell r="C85" t="str">
            <v>caña panelera</v>
          </cell>
        </row>
        <row r="86">
          <cell r="A86" t="str">
            <v>pecuaria</v>
          </cell>
          <cell r="B86" t="str">
            <v>caprinos_carne</v>
          </cell>
          <cell r="C86" t="str">
            <v>caprinos de carne</v>
          </cell>
        </row>
        <row r="87">
          <cell r="A87" t="str">
            <v>pecuaria</v>
          </cell>
          <cell r="B87" t="str">
            <v>caprinos_leche</v>
          </cell>
          <cell r="C87" t="str">
            <v>caprinos de leche</v>
          </cell>
        </row>
        <row r="88">
          <cell r="A88" t="str">
            <v>pecuaria</v>
          </cell>
          <cell r="B88" t="str">
            <v>caprinos_dp</v>
          </cell>
          <cell r="C88" t="str">
            <v>caprinos doble propósito</v>
          </cell>
        </row>
        <row r="89">
          <cell r="A89" t="str">
            <v>agricola</v>
          </cell>
          <cell r="B89" t="str">
            <v>carambolo</v>
          </cell>
          <cell r="C89" t="str">
            <v>carambolo</v>
          </cell>
        </row>
        <row r="90">
          <cell r="A90" t="str">
            <v>agricola</v>
          </cell>
          <cell r="B90" t="str">
            <v>cardamomo</v>
          </cell>
          <cell r="C90" t="str">
            <v>cardamomo</v>
          </cell>
        </row>
        <row r="91">
          <cell r="A91" t="str">
            <v>agricola</v>
          </cell>
          <cell r="B91" t="str">
            <v>caucho</v>
          </cell>
          <cell r="C91" t="str">
            <v>caucho</v>
          </cell>
        </row>
        <row r="92">
          <cell r="A92" t="str">
            <v>agricola</v>
          </cell>
          <cell r="B92" t="str">
            <v>cebada</v>
          </cell>
          <cell r="C92" t="str">
            <v>cebada</v>
          </cell>
        </row>
        <row r="93">
          <cell r="A93" t="str">
            <v>agricola</v>
          </cell>
          <cell r="B93" t="str">
            <v>cebolla_bulbo</v>
          </cell>
          <cell r="C93" t="str">
            <v>cebolla bulbo</v>
          </cell>
        </row>
        <row r="94">
          <cell r="A94" t="str">
            <v>agricola</v>
          </cell>
          <cell r="B94" t="str">
            <v>cebolla_junca</v>
          </cell>
          <cell r="C94" t="str">
            <v>cebolla junca</v>
          </cell>
        </row>
        <row r="95">
          <cell r="A95" t="str">
            <v>agricola</v>
          </cell>
          <cell r="B95" t="str">
            <v>cebolla_rama</v>
          </cell>
          <cell r="C95" t="str">
            <v>cebolla de rama</v>
          </cell>
        </row>
        <row r="96">
          <cell r="A96" t="str">
            <v>agricola</v>
          </cell>
          <cell r="B96" t="str">
            <v>chamba</v>
          </cell>
          <cell r="C96" t="str">
            <v>chamba</v>
          </cell>
        </row>
        <row r="97">
          <cell r="A97" t="str">
            <v>agricola</v>
          </cell>
          <cell r="B97" t="str">
            <v>chirimoya</v>
          </cell>
          <cell r="C97" t="str">
            <v>chirimoya</v>
          </cell>
        </row>
        <row r="98">
          <cell r="A98" t="str">
            <v>agricola</v>
          </cell>
          <cell r="B98" t="str">
            <v>cholupa</v>
          </cell>
          <cell r="C98" t="str">
            <v>cholupa</v>
          </cell>
        </row>
        <row r="99">
          <cell r="A99" t="str">
            <v>agricola</v>
          </cell>
          <cell r="B99" t="str">
            <v>chontaduro</v>
          </cell>
          <cell r="C99" t="str">
            <v>chontaduro</v>
          </cell>
        </row>
        <row r="100">
          <cell r="A100" t="str">
            <v>agricola</v>
          </cell>
          <cell r="B100" t="str">
            <v>cidra_poncil</v>
          </cell>
          <cell r="C100" t="str">
            <v>cidra poncil</v>
          </cell>
        </row>
        <row r="101">
          <cell r="A101" t="str">
            <v>agricola</v>
          </cell>
          <cell r="B101" t="str">
            <v>cilantro</v>
          </cell>
          <cell r="C101" t="str">
            <v>cilantro</v>
          </cell>
        </row>
        <row r="102">
          <cell r="A102" t="str">
            <v>agricola</v>
          </cell>
          <cell r="B102" t="str">
            <v>cilantro_cimarron</v>
          </cell>
          <cell r="C102" t="str">
            <v>cilantro cimarrón</v>
          </cell>
        </row>
        <row r="103">
          <cell r="A103" t="str">
            <v>agricola</v>
          </cell>
          <cell r="B103" t="str">
            <v>ciruela</v>
          </cell>
          <cell r="C103" t="str">
            <v>ciruela</v>
          </cell>
        </row>
        <row r="104">
          <cell r="A104" t="str">
            <v>agricola</v>
          </cell>
          <cell r="B104" t="str">
            <v>ciruela_castilla</v>
          </cell>
          <cell r="C104" t="str">
            <v>ciruela castilla</v>
          </cell>
        </row>
        <row r="105">
          <cell r="A105" t="str">
            <v>agricola</v>
          </cell>
          <cell r="B105" t="str">
            <v>ciruela_costena</v>
          </cell>
          <cell r="C105" t="str">
            <v>ciruela costeña</v>
          </cell>
        </row>
        <row r="106">
          <cell r="A106" t="str">
            <v>agricola</v>
          </cell>
          <cell r="B106" t="str">
            <v>citricos</v>
          </cell>
          <cell r="C106" t="str">
            <v>cítricos</v>
          </cell>
        </row>
        <row r="107">
          <cell r="A107" t="str">
            <v>agricola</v>
          </cell>
          <cell r="B107" t="str">
            <v>coco</v>
          </cell>
          <cell r="C107" t="str">
            <v>coco</v>
          </cell>
        </row>
        <row r="108">
          <cell r="A108" t="str">
            <v>pecuaria</v>
          </cell>
          <cell r="B108" t="str">
            <v>codornices</v>
          </cell>
          <cell r="C108" t="str">
            <v>codornices</v>
          </cell>
        </row>
        <row r="109">
          <cell r="A109" t="str">
            <v>agricola</v>
          </cell>
          <cell r="B109" t="str">
            <v>col</v>
          </cell>
          <cell r="C109" t="str">
            <v>col</v>
          </cell>
        </row>
        <row r="110">
          <cell r="A110" t="str">
            <v>agricola</v>
          </cell>
          <cell r="B110" t="str">
            <v>coliflor</v>
          </cell>
          <cell r="C110" t="str">
            <v>coliflor</v>
          </cell>
        </row>
        <row r="111">
          <cell r="A111" t="str">
            <v>agricola</v>
          </cell>
          <cell r="B111" t="str">
            <v>copoazu</v>
          </cell>
          <cell r="C111" t="str">
            <v>copoazú</v>
          </cell>
        </row>
        <row r="112">
          <cell r="A112" t="str">
            <v>agricola</v>
          </cell>
          <cell r="B112" t="str">
            <v>corozo</v>
          </cell>
          <cell r="C112" t="str">
            <v>corozo</v>
          </cell>
        </row>
        <row r="113">
          <cell r="A113" t="str">
            <v>agricola</v>
          </cell>
          <cell r="B113" t="str">
            <v>cubios</v>
          </cell>
          <cell r="C113" t="str">
            <v>cubios</v>
          </cell>
        </row>
        <row r="114">
          <cell r="A114" t="str">
            <v>pecuaria</v>
          </cell>
          <cell r="B114" t="str">
            <v>cunicultura</v>
          </cell>
          <cell r="C114" t="str">
            <v>cunicultura</v>
          </cell>
        </row>
        <row r="115">
          <cell r="A115" t="str">
            <v>agricola</v>
          </cell>
          <cell r="B115" t="str">
            <v>curcuma</v>
          </cell>
          <cell r="C115" t="str">
            <v>cúrcuma</v>
          </cell>
        </row>
        <row r="116">
          <cell r="A116" t="str">
            <v>agricola</v>
          </cell>
          <cell r="B116" t="str">
            <v>curuba</v>
          </cell>
          <cell r="C116" t="str">
            <v>curuba</v>
          </cell>
        </row>
        <row r="117">
          <cell r="A117" t="str">
            <v>pecuaria</v>
          </cell>
          <cell r="B117" t="str">
            <v>cuyicultura</v>
          </cell>
          <cell r="C117" t="str">
            <v>cuyicultura</v>
          </cell>
        </row>
        <row r="118">
          <cell r="A118" t="str">
            <v>agricola</v>
          </cell>
          <cell r="B118" t="str">
            <v>datil</v>
          </cell>
          <cell r="C118" t="str">
            <v>dátil</v>
          </cell>
        </row>
        <row r="119">
          <cell r="A119" t="str">
            <v>agricola</v>
          </cell>
          <cell r="B119" t="str">
            <v>durazno</v>
          </cell>
          <cell r="C119" t="str">
            <v>durazno</v>
          </cell>
        </row>
        <row r="120">
          <cell r="A120" t="str">
            <v>agricola</v>
          </cell>
          <cell r="B120" t="str">
            <v>esparrago</v>
          </cell>
          <cell r="C120" t="str">
            <v>espárrago</v>
          </cell>
        </row>
        <row r="121">
          <cell r="A121" t="str">
            <v>agricola</v>
          </cell>
          <cell r="B121" t="str">
            <v>espinaca</v>
          </cell>
          <cell r="C121" t="str">
            <v>espinaca</v>
          </cell>
        </row>
        <row r="122">
          <cell r="A122" t="str">
            <v>agricola</v>
          </cell>
          <cell r="B122" t="str">
            <v>estevia</v>
          </cell>
          <cell r="C122" t="str">
            <v>estevia</v>
          </cell>
        </row>
        <row r="123">
          <cell r="A123" t="str">
            <v>agricola</v>
          </cell>
          <cell r="B123" t="str">
            <v>feijoa</v>
          </cell>
          <cell r="C123" t="str">
            <v>feijoa</v>
          </cell>
        </row>
        <row r="124">
          <cell r="A124" t="str">
            <v>agricola</v>
          </cell>
          <cell r="B124" t="str">
            <v>fique</v>
          </cell>
          <cell r="C124" t="str">
            <v>fique</v>
          </cell>
        </row>
        <row r="125">
          <cell r="A125" t="str">
            <v>agricola</v>
          </cell>
          <cell r="B125" t="str">
            <v>frambuesa</v>
          </cell>
          <cell r="C125" t="str">
            <v>frambuesa</v>
          </cell>
        </row>
        <row r="126">
          <cell r="A126" t="str">
            <v>agricola</v>
          </cell>
          <cell r="B126" t="str">
            <v>fresa</v>
          </cell>
          <cell r="C126" t="str">
            <v>fresa</v>
          </cell>
        </row>
        <row r="127">
          <cell r="A127" t="str">
            <v>agricola</v>
          </cell>
          <cell r="B127" t="str">
            <v>frijol</v>
          </cell>
          <cell r="C127" t="str">
            <v>frijol</v>
          </cell>
        </row>
        <row r="128">
          <cell r="A128" t="str">
            <v>agricola</v>
          </cell>
          <cell r="B128" t="str">
            <v>frijol_arbustivo</v>
          </cell>
          <cell r="C128" t="str">
            <v>frijol arbustivo</v>
          </cell>
        </row>
        <row r="129">
          <cell r="A129" t="str">
            <v>agricola</v>
          </cell>
          <cell r="B129" t="str">
            <v>frijol_cabeza_negra</v>
          </cell>
          <cell r="C129" t="str">
            <v>frijol cabeza negra</v>
          </cell>
        </row>
        <row r="130">
          <cell r="A130" t="str">
            <v>agricola</v>
          </cell>
          <cell r="B130" t="str">
            <v>frijol_calima</v>
          </cell>
          <cell r="C130" t="str">
            <v>frijol calima</v>
          </cell>
        </row>
        <row r="131">
          <cell r="A131" t="str">
            <v>agricola</v>
          </cell>
          <cell r="B131" t="str">
            <v>frijol_caraota</v>
          </cell>
          <cell r="C131" t="str">
            <v>frijol caraota</v>
          </cell>
        </row>
        <row r="132">
          <cell r="A132" t="str">
            <v>agricola</v>
          </cell>
          <cell r="B132" t="str">
            <v>frijol_cargamanto</v>
          </cell>
          <cell r="C132" t="str">
            <v>frijol cargamanto</v>
          </cell>
        </row>
        <row r="133">
          <cell r="A133" t="str">
            <v>agricola</v>
          </cell>
          <cell r="B133" t="str">
            <v>frijol_caupi</v>
          </cell>
          <cell r="C133" t="str">
            <v>frijol caupí</v>
          </cell>
        </row>
        <row r="134">
          <cell r="A134" t="str">
            <v>agricola</v>
          </cell>
          <cell r="B134" t="str">
            <v>frijol_rosado</v>
          </cell>
          <cell r="C134" t="str">
            <v>frijol rosado</v>
          </cell>
        </row>
        <row r="135">
          <cell r="A135" t="str">
            <v>agricola</v>
          </cell>
          <cell r="B135" t="str">
            <v>frijol_voluble</v>
          </cell>
          <cell r="C135" t="str">
            <v>frijol voluble</v>
          </cell>
        </row>
        <row r="136">
          <cell r="A136" t="str">
            <v>agricola</v>
          </cell>
          <cell r="B136" t="str">
            <v>frijol_zaragoza</v>
          </cell>
          <cell r="C136" t="str">
            <v>frijol zaragoza</v>
          </cell>
        </row>
        <row r="137">
          <cell r="A137" t="str">
            <v>pecuaria</v>
          </cell>
          <cell r="B137" t="str">
            <v>ganaderia_ceba</v>
          </cell>
          <cell r="C137" t="str">
            <v>ganadería de ceba</v>
          </cell>
        </row>
        <row r="138">
          <cell r="A138" t="str">
            <v>pecuaria</v>
          </cell>
          <cell r="B138" t="str">
            <v>ganaderia_cria</v>
          </cell>
          <cell r="C138" t="str">
            <v>ganadería de cría</v>
          </cell>
        </row>
        <row r="139">
          <cell r="A139" t="str">
            <v>pecuaria</v>
          </cell>
          <cell r="B139" t="str">
            <v>ganaderia_doble_proposito</v>
          </cell>
          <cell r="C139" t="str">
            <v>ganadería doble propósito</v>
          </cell>
        </row>
        <row r="140">
          <cell r="A140" t="str">
            <v>pecuaria</v>
          </cell>
          <cell r="B140" t="str">
            <v>ganaderia_leche</v>
          </cell>
          <cell r="C140" t="str">
            <v>ganadería de leche</v>
          </cell>
        </row>
        <row r="141">
          <cell r="A141" t="str">
            <v>agricola</v>
          </cell>
          <cell r="B141" t="str">
            <v>garbanzo</v>
          </cell>
          <cell r="C141" t="str">
            <v>garbanzo</v>
          </cell>
        </row>
        <row r="142">
          <cell r="A142" t="str">
            <v>agricola</v>
          </cell>
          <cell r="B142" t="str">
            <v>girasol</v>
          </cell>
          <cell r="C142" t="str">
            <v>girasol</v>
          </cell>
        </row>
        <row r="143">
          <cell r="A143" t="str">
            <v>agricola</v>
          </cell>
          <cell r="B143" t="str">
            <v>granadilla</v>
          </cell>
          <cell r="C143" t="str">
            <v>granadilla</v>
          </cell>
        </row>
        <row r="144">
          <cell r="A144" t="str">
            <v>agricola</v>
          </cell>
          <cell r="B144" t="str">
            <v>guama</v>
          </cell>
          <cell r="C144" t="str">
            <v>guama</v>
          </cell>
        </row>
        <row r="145">
          <cell r="A145" t="str">
            <v>agricola</v>
          </cell>
          <cell r="B145" t="str">
            <v>guanabana</v>
          </cell>
          <cell r="C145" t="str">
            <v>guanábana</v>
          </cell>
        </row>
        <row r="146">
          <cell r="A146" t="str">
            <v>agricola</v>
          </cell>
          <cell r="B146" t="str">
            <v>guandul</v>
          </cell>
          <cell r="C146" t="str">
            <v>guandul</v>
          </cell>
        </row>
        <row r="147">
          <cell r="A147" t="str">
            <v>agricola</v>
          </cell>
          <cell r="B147" t="str">
            <v>guatila</v>
          </cell>
          <cell r="C147" t="str">
            <v>guatila</v>
          </cell>
        </row>
        <row r="148">
          <cell r="A148" t="str">
            <v>agricola</v>
          </cell>
          <cell r="B148" t="str">
            <v>guayaba</v>
          </cell>
          <cell r="C148" t="str">
            <v>guayaba</v>
          </cell>
        </row>
        <row r="149">
          <cell r="A149" t="str">
            <v>agricola</v>
          </cell>
          <cell r="B149" t="str">
            <v>guayaba_agria</v>
          </cell>
          <cell r="C149" t="str">
            <v>guayaba agria</v>
          </cell>
        </row>
        <row r="150">
          <cell r="A150" t="str">
            <v>agricola</v>
          </cell>
          <cell r="B150" t="str">
            <v>gulupa</v>
          </cell>
          <cell r="C150" t="str">
            <v>gulupa</v>
          </cell>
        </row>
        <row r="151">
          <cell r="A151" t="str">
            <v>agricola</v>
          </cell>
          <cell r="B151" t="str">
            <v>haba</v>
          </cell>
          <cell r="C151" t="str">
            <v>haba</v>
          </cell>
        </row>
        <row r="152">
          <cell r="A152" t="str">
            <v>agricola</v>
          </cell>
          <cell r="B152" t="str">
            <v>habichuela</v>
          </cell>
          <cell r="C152" t="str">
            <v>habichuela</v>
          </cell>
        </row>
        <row r="153">
          <cell r="A153" t="str">
            <v>agricola</v>
          </cell>
          <cell r="B153" t="str">
            <v>hibias</v>
          </cell>
          <cell r="C153" t="str">
            <v>hibias</v>
          </cell>
        </row>
        <row r="154">
          <cell r="A154" t="str">
            <v>agricola</v>
          </cell>
          <cell r="B154" t="str">
            <v>hierbabuena</v>
          </cell>
          <cell r="C154" t="str">
            <v>hierbabuena</v>
          </cell>
        </row>
        <row r="155">
          <cell r="A155" t="str">
            <v>agricola</v>
          </cell>
          <cell r="B155" t="str">
            <v>higo</v>
          </cell>
          <cell r="C155" t="str">
            <v>higo</v>
          </cell>
        </row>
        <row r="156">
          <cell r="A156" t="str">
            <v>agricola</v>
          </cell>
          <cell r="B156" t="str">
            <v>higuerilla</v>
          </cell>
          <cell r="C156" t="str">
            <v>higuerilla</v>
          </cell>
        </row>
        <row r="157">
          <cell r="A157" t="str">
            <v>agricola</v>
          </cell>
          <cell r="B157" t="str">
            <v>hortalizas</v>
          </cell>
          <cell r="C157" t="str">
            <v>hortalizas</v>
          </cell>
        </row>
        <row r="158">
          <cell r="A158" t="str">
            <v>agricola</v>
          </cell>
          <cell r="B158" t="str">
            <v>hortensias</v>
          </cell>
          <cell r="C158" t="str">
            <v>hortensias</v>
          </cell>
        </row>
        <row r="159">
          <cell r="A159" t="str">
            <v>agricola</v>
          </cell>
          <cell r="B159" t="str">
            <v>iraca</v>
          </cell>
          <cell r="C159" t="str">
            <v>iraca</v>
          </cell>
        </row>
        <row r="160">
          <cell r="A160" t="str">
            <v>agricola</v>
          </cell>
          <cell r="B160" t="str">
            <v>jengibre</v>
          </cell>
          <cell r="C160" t="str">
            <v>jengibre</v>
          </cell>
        </row>
        <row r="161">
          <cell r="A161" t="str">
            <v>agricola</v>
          </cell>
          <cell r="B161" t="str">
            <v>laurel</v>
          </cell>
          <cell r="C161" t="str">
            <v>laurel</v>
          </cell>
        </row>
        <row r="162">
          <cell r="A162" t="str">
            <v>agricola</v>
          </cell>
          <cell r="B162" t="str">
            <v>lechuga</v>
          </cell>
          <cell r="C162" t="str">
            <v>lechuga</v>
          </cell>
        </row>
        <row r="163">
          <cell r="A163" t="str">
            <v>agricola</v>
          </cell>
          <cell r="B163" t="str">
            <v>lechuga_hidroponica</v>
          </cell>
          <cell r="C163" t="str">
            <v>lechuga hidropónica</v>
          </cell>
        </row>
        <row r="164">
          <cell r="A164" t="str">
            <v>agricola</v>
          </cell>
          <cell r="B164" t="str">
            <v>lima</v>
          </cell>
          <cell r="C164" t="str">
            <v>lima</v>
          </cell>
        </row>
        <row r="165">
          <cell r="A165" t="str">
            <v>agricola</v>
          </cell>
          <cell r="B165" t="str">
            <v>limon</v>
          </cell>
          <cell r="C165" t="str">
            <v>limón</v>
          </cell>
        </row>
        <row r="166">
          <cell r="A166" t="str">
            <v>agricola</v>
          </cell>
          <cell r="B166" t="str">
            <v>limon_criollo</v>
          </cell>
          <cell r="C166" t="str">
            <v>limón criollo</v>
          </cell>
        </row>
        <row r="167">
          <cell r="A167" t="str">
            <v>agricola</v>
          </cell>
          <cell r="B167" t="str">
            <v>limon_mandarino</v>
          </cell>
          <cell r="C167" t="str">
            <v>limón mandarino</v>
          </cell>
        </row>
        <row r="168">
          <cell r="A168" t="str">
            <v>agricola</v>
          </cell>
          <cell r="B168" t="str">
            <v>limon_tahiti</v>
          </cell>
          <cell r="C168" t="str">
            <v>limón tahití</v>
          </cell>
        </row>
        <row r="169">
          <cell r="A169" t="str">
            <v>agricola</v>
          </cell>
          <cell r="B169" t="str">
            <v>limonaria</v>
          </cell>
          <cell r="C169" t="str">
            <v>limonaria</v>
          </cell>
        </row>
        <row r="170">
          <cell r="A170" t="str">
            <v>agricola</v>
          </cell>
          <cell r="B170" t="str">
            <v>lulo</v>
          </cell>
          <cell r="C170" t="str">
            <v>lulo</v>
          </cell>
        </row>
        <row r="171">
          <cell r="A171" t="str">
            <v>agricola</v>
          </cell>
          <cell r="B171" t="str">
            <v>macadamia</v>
          </cell>
          <cell r="C171" t="str">
            <v>macadamia</v>
          </cell>
        </row>
        <row r="172">
          <cell r="A172" t="str">
            <v>agricola</v>
          </cell>
          <cell r="B172" t="str">
            <v>maiz</v>
          </cell>
          <cell r="C172" t="str">
            <v>maíz</v>
          </cell>
        </row>
        <row r="173">
          <cell r="A173" t="str">
            <v>agricola</v>
          </cell>
          <cell r="B173" t="str">
            <v>maiz_amarillo</v>
          </cell>
          <cell r="C173" t="str">
            <v>maíz amarillo</v>
          </cell>
        </row>
        <row r="174">
          <cell r="A174" t="str">
            <v>agricola</v>
          </cell>
          <cell r="B174" t="str">
            <v>maiz_amarillo_tecnificado</v>
          </cell>
          <cell r="C174" t="str">
            <v>maíz amarillo tecnificado</v>
          </cell>
        </row>
        <row r="175">
          <cell r="A175" t="str">
            <v>agricola</v>
          </cell>
          <cell r="B175" t="str">
            <v>maiz_amarillo_tradicional</v>
          </cell>
          <cell r="C175" t="str">
            <v>maíz amarillo tradicional</v>
          </cell>
        </row>
        <row r="176">
          <cell r="A176" t="str">
            <v>agricola</v>
          </cell>
          <cell r="B176" t="str">
            <v>maiz_amarillo_tradicional_1</v>
          </cell>
          <cell r="C176" t="str">
            <v>maíz amarillo tradicional 1</v>
          </cell>
        </row>
        <row r="177">
          <cell r="A177" t="str">
            <v>agricola</v>
          </cell>
          <cell r="B177" t="str">
            <v>maiz_blanco</v>
          </cell>
          <cell r="C177" t="str">
            <v>maíz blanco</v>
          </cell>
        </row>
        <row r="178">
          <cell r="A178" t="str">
            <v>agricola</v>
          </cell>
          <cell r="B178" t="str">
            <v>maiz_blanco_tecnificado</v>
          </cell>
          <cell r="C178" t="str">
            <v>maíz blanco tecnificado</v>
          </cell>
        </row>
        <row r="179">
          <cell r="A179" t="str">
            <v>agricola</v>
          </cell>
          <cell r="B179" t="str">
            <v>maiz_blanco_tradicional</v>
          </cell>
          <cell r="C179" t="str">
            <v>maíz blanco tradicional</v>
          </cell>
        </row>
        <row r="180">
          <cell r="A180" t="str">
            <v>agricola</v>
          </cell>
          <cell r="B180" t="str">
            <v>maiz_frijol</v>
          </cell>
          <cell r="C180" t="str">
            <v>maíz en asocio con frijol</v>
          </cell>
        </row>
        <row r="181">
          <cell r="A181" t="str">
            <v>agricola</v>
          </cell>
          <cell r="B181" t="str">
            <v>maiz_puya</v>
          </cell>
          <cell r="C181" t="str">
            <v>maíz puya</v>
          </cell>
        </row>
        <row r="182">
          <cell r="A182" t="str">
            <v>agricola</v>
          </cell>
          <cell r="B182" t="str">
            <v>maiz_tecnificado</v>
          </cell>
          <cell r="C182" t="str">
            <v>maíz tecnificado</v>
          </cell>
        </row>
        <row r="183">
          <cell r="A183" t="str">
            <v>agricola</v>
          </cell>
          <cell r="B183" t="str">
            <v>maiz_tradicional</v>
          </cell>
          <cell r="C183" t="str">
            <v>maíz tradicional</v>
          </cell>
        </row>
        <row r="184">
          <cell r="A184" t="str">
            <v>agricola</v>
          </cell>
          <cell r="B184" t="str">
            <v>malanga</v>
          </cell>
          <cell r="C184" t="str">
            <v>malanga</v>
          </cell>
        </row>
        <row r="185">
          <cell r="A185" t="str">
            <v>agricola</v>
          </cell>
          <cell r="B185" t="str">
            <v>mamey</v>
          </cell>
          <cell r="C185" t="str">
            <v>mamey</v>
          </cell>
        </row>
        <row r="186">
          <cell r="A186" t="str">
            <v>agricola</v>
          </cell>
          <cell r="B186" t="str">
            <v>mamoncillo</v>
          </cell>
          <cell r="C186" t="str">
            <v>mamoncillo</v>
          </cell>
        </row>
        <row r="187">
          <cell r="A187" t="str">
            <v>agricola</v>
          </cell>
          <cell r="B187" t="str">
            <v>mandarina</v>
          </cell>
          <cell r="C187" t="str">
            <v>mandarina</v>
          </cell>
        </row>
        <row r="188">
          <cell r="A188" t="str">
            <v>agricola</v>
          </cell>
          <cell r="B188" t="str">
            <v>mandarina_arrayana</v>
          </cell>
          <cell r="C188" t="str">
            <v>mandarina arrayana</v>
          </cell>
        </row>
        <row r="189">
          <cell r="A189" t="str">
            <v>agricola</v>
          </cell>
          <cell r="B189" t="str">
            <v>mandarina_oneco</v>
          </cell>
          <cell r="C189" t="str">
            <v>mandarina oneco</v>
          </cell>
        </row>
        <row r="190">
          <cell r="A190" t="str">
            <v>agricola</v>
          </cell>
          <cell r="B190" t="str">
            <v>mango</v>
          </cell>
          <cell r="C190" t="str">
            <v>mango</v>
          </cell>
        </row>
        <row r="191">
          <cell r="A191" t="str">
            <v>agricola</v>
          </cell>
          <cell r="B191" t="str">
            <v>mango_azucar</v>
          </cell>
          <cell r="C191" t="str">
            <v>mango de azúcar</v>
          </cell>
        </row>
        <row r="192">
          <cell r="A192" t="str">
            <v>agricola</v>
          </cell>
          <cell r="B192" t="str">
            <v>mango_citricos</v>
          </cell>
          <cell r="C192" t="str">
            <v>mango en asocio con cítricos</v>
          </cell>
        </row>
        <row r="193">
          <cell r="A193" t="str">
            <v>agricola</v>
          </cell>
          <cell r="B193" t="str">
            <v>mango_criollo</v>
          </cell>
          <cell r="C193" t="str">
            <v>mango criollo</v>
          </cell>
        </row>
        <row r="194">
          <cell r="A194" t="str">
            <v>agricola</v>
          </cell>
          <cell r="B194" t="str">
            <v>mango_fairchild</v>
          </cell>
          <cell r="C194" t="str">
            <v>mango fairchild</v>
          </cell>
        </row>
        <row r="195">
          <cell r="A195" t="str">
            <v>agricola</v>
          </cell>
          <cell r="B195" t="str">
            <v>mango_hilacha</v>
          </cell>
          <cell r="C195" t="str">
            <v>mango hilacha</v>
          </cell>
        </row>
        <row r="196">
          <cell r="A196" t="str">
            <v>agricola</v>
          </cell>
          <cell r="B196" t="str">
            <v>mango_keitt</v>
          </cell>
          <cell r="C196" t="str">
            <v>mango keitt</v>
          </cell>
        </row>
        <row r="197">
          <cell r="A197" t="str">
            <v>agricola</v>
          </cell>
          <cell r="B197" t="str">
            <v>mango_Kent</v>
          </cell>
          <cell r="C197" t="str">
            <v>mango Kent</v>
          </cell>
        </row>
        <row r="198">
          <cell r="A198" t="str">
            <v>agricola</v>
          </cell>
          <cell r="B198" t="str">
            <v>mango_tommy</v>
          </cell>
          <cell r="C198" t="str">
            <v>mango tommy</v>
          </cell>
        </row>
        <row r="199">
          <cell r="A199" t="str">
            <v>agricola</v>
          </cell>
          <cell r="B199" t="str">
            <v>mangostino</v>
          </cell>
          <cell r="C199" t="str">
            <v>mangostino</v>
          </cell>
        </row>
        <row r="200">
          <cell r="A200" t="str">
            <v>agricola</v>
          </cell>
          <cell r="B200" t="str">
            <v>mani</v>
          </cell>
          <cell r="C200" t="str">
            <v>maní</v>
          </cell>
        </row>
        <row r="201">
          <cell r="A201" t="str">
            <v>agricola</v>
          </cell>
          <cell r="B201" t="str">
            <v>manzana</v>
          </cell>
          <cell r="C201" t="str">
            <v>manzana</v>
          </cell>
        </row>
        <row r="202">
          <cell r="A202" t="str">
            <v>agricola</v>
          </cell>
          <cell r="B202" t="str">
            <v>manzanilla</v>
          </cell>
          <cell r="C202" t="str">
            <v>manzanilla</v>
          </cell>
        </row>
        <row r="203">
          <cell r="A203" t="str">
            <v>agricola</v>
          </cell>
          <cell r="B203" t="str">
            <v>maracuya</v>
          </cell>
          <cell r="C203" t="str">
            <v>maracuyá</v>
          </cell>
        </row>
        <row r="204">
          <cell r="A204" t="str">
            <v>agricola</v>
          </cell>
          <cell r="B204" t="str">
            <v>maranon</v>
          </cell>
          <cell r="C204" t="str">
            <v>marañón</v>
          </cell>
        </row>
        <row r="205">
          <cell r="A205" t="str">
            <v>agricola</v>
          </cell>
          <cell r="B205" t="str">
            <v>melon</v>
          </cell>
          <cell r="C205" t="str">
            <v>melón</v>
          </cell>
        </row>
        <row r="206">
          <cell r="A206" t="str">
            <v>agricola</v>
          </cell>
          <cell r="B206" t="str">
            <v>menta</v>
          </cell>
          <cell r="C206" t="str">
            <v>menta</v>
          </cell>
        </row>
        <row r="207">
          <cell r="A207" t="str">
            <v>agricola</v>
          </cell>
          <cell r="B207" t="str">
            <v>millo</v>
          </cell>
          <cell r="C207" t="str">
            <v>millo</v>
          </cell>
        </row>
        <row r="208">
          <cell r="A208" t="str">
            <v>agricola</v>
          </cell>
          <cell r="B208" t="str">
            <v>mora</v>
          </cell>
          <cell r="C208" t="str">
            <v>mora</v>
          </cell>
        </row>
        <row r="209">
          <cell r="A209" t="str">
            <v>agricola</v>
          </cell>
          <cell r="B209" t="str">
            <v>morera</v>
          </cell>
          <cell r="C209" t="str">
            <v>morera</v>
          </cell>
        </row>
        <row r="210">
          <cell r="A210" t="str">
            <v>agricola</v>
          </cell>
          <cell r="B210" t="str">
            <v>moringa</v>
          </cell>
          <cell r="C210" t="str">
            <v>moringa</v>
          </cell>
        </row>
        <row r="211">
          <cell r="A211" t="str">
            <v>agricola</v>
          </cell>
          <cell r="B211" t="str">
            <v>nabo</v>
          </cell>
          <cell r="C211" t="str">
            <v>nabo</v>
          </cell>
        </row>
        <row r="212">
          <cell r="A212" t="str">
            <v>agricola</v>
          </cell>
          <cell r="B212" t="str">
            <v>name</v>
          </cell>
          <cell r="C212" t="str">
            <v>ñame</v>
          </cell>
        </row>
        <row r="213">
          <cell r="A213" t="str">
            <v>agricola</v>
          </cell>
          <cell r="B213" t="str">
            <v>name_diamante</v>
          </cell>
          <cell r="C213" t="str">
            <v>ñame diamante</v>
          </cell>
        </row>
        <row r="214">
          <cell r="A214" t="str">
            <v>agricola</v>
          </cell>
          <cell r="B214" t="str">
            <v>name_espino</v>
          </cell>
          <cell r="C214" t="str">
            <v>ñame espino</v>
          </cell>
        </row>
        <row r="215">
          <cell r="A215" t="str">
            <v>agricola</v>
          </cell>
          <cell r="B215" t="str">
            <v>name_frijol</v>
          </cell>
          <cell r="C215" t="str">
            <v>ñame en asocio con frijol</v>
          </cell>
        </row>
        <row r="216">
          <cell r="A216" t="str">
            <v>agricola</v>
          </cell>
          <cell r="B216" t="str">
            <v>name_maiz</v>
          </cell>
          <cell r="C216" t="str">
            <v>ñame en asocio con maíz</v>
          </cell>
        </row>
        <row r="217">
          <cell r="A217" t="str">
            <v>agricola</v>
          </cell>
          <cell r="B217" t="str">
            <v>name_yuca</v>
          </cell>
          <cell r="C217" t="str">
            <v>ñame en asocio con yuca</v>
          </cell>
        </row>
        <row r="218">
          <cell r="A218" t="str">
            <v>agricola</v>
          </cell>
          <cell r="B218" t="str">
            <v>naranja</v>
          </cell>
          <cell r="C218" t="str">
            <v>naranja</v>
          </cell>
        </row>
        <row r="219">
          <cell r="A219" t="str">
            <v>agricola</v>
          </cell>
          <cell r="B219" t="str">
            <v>naranja_jaffa</v>
          </cell>
          <cell r="C219" t="str">
            <v>naranja jaffa</v>
          </cell>
        </row>
        <row r="220">
          <cell r="A220" t="str">
            <v>agricola</v>
          </cell>
          <cell r="B220" t="str">
            <v>naranja_salustiana</v>
          </cell>
          <cell r="C220" t="str">
            <v>naranja salustiana</v>
          </cell>
        </row>
        <row r="221">
          <cell r="A221" t="str">
            <v>agricola</v>
          </cell>
          <cell r="B221" t="str">
            <v>naranja_tangelo</v>
          </cell>
          <cell r="C221" t="str">
            <v>naranja tangelo</v>
          </cell>
        </row>
        <row r="222">
          <cell r="A222" t="str">
            <v>agricola</v>
          </cell>
          <cell r="B222" t="str">
            <v>naranja_valencia</v>
          </cell>
          <cell r="C222" t="str">
            <v>naranja valencia</v>
          </cell>
        </row>
        <row r="223">
          <cell r="A223" t="str">
            <v>agricola</v>
          </cell>
          <cell r="B223" t="str">
            <v>naranja_washington</v>
          </cell>
          <cell r="C223" t="str">
            <v>naranja washington</v>
          </cell>
        </row>
        <row r="224">
          <cell r="A224" t="str">
            <v>agricola</v>
          </cell>
          <cell r="B224" t="str">
            <v>nispero</v>
          </cell>
          <cell r="C224" t="str">
            <v>níspero</v>
          </cell>
        </row>
        <row r="225">
          <cell r="A225" t="str">
            <v>agricola</v>
          </cell>
          <cell r="B225" t="str">
            <v>noni</v>
          </cell>
          <cell r="C225" t="str">
            <v>noni</v>
          </cell>
        </row>
        <row r="226">
          <cell r="A226" t="str">
            <v>agricola</v>
          </cell>
          <cell r="B226" t="str">
            <v>olivo</v>
          </cell>
          <cell r="C226" t="str">
            <v>olivo</v>
          </cell>
        </row>
        <row r="227">
          <cell r="A227" t="str">
            <v>agricola</v>
          </cell>
          <cell r="B227" t="str">
            <v>oregano</v>
          </cell>
          <cell r="C227" t="str">
            <v>orégano</v>
          </cell>
        </row>
        <row r="228">
          <cell r="A228" t="str">
            <v>pecuaria</v>
          </cell>
          <cell r="B228" t="str">
            <v>ovinos_carne</v>
          </cell>
          <cell r="C228" t="str">
            <v>ovinos de carne</v>
          </cell>
        </row>
        <row r="229">
          <cell r="A229" t="str">
            <v>pecuaria</v>
          </cell>
          <cell r="B229" t="str">
            <v>ovinos_leche</v>
          </cell>
          <cell r="C229" t="str">
            <v>ovinos de leche</v>
          </cell>
        </row>
        <row r="230">
          <cell r="A230" t="str">
            <v>pecuaria</v>
          </cell>
          <cell r="B230" t="str">
            <v>ovinos_doble_propósito</v>
          </cell>
          <cell r="C230" t="str">
            <v>ovinos doble propósito</v>
          </cell>
        </row>
        <row r="231">
          <cell r="A231" t="str">
            <v>pecuaria</v>
          </cell>
          <cell r="B231" t="str">
            <v>ovinos_triple_propósito</v>
          </cell>
          <cell r="C231" t="str">
            <v>ovinos triple propósito</v>
          </cell>
        </row>
        <row r="232">
          <cell r="A232" t="str">
            <v>agricola</v>
          </cell>
          <cell r="B232" t="str">
            <v>palma_aceite</v>
          </cell>
          <cell r="C232" t="str">
            <v>palma de aceite</v>
          </cell>
        </row>
        <row r="233">
          <cell r="A233" t="str">
            <v>agricola</v>
          </cell>
          <cell r="B233" t="str">
            <v>palmito</v>
          </cell>
          <cell r="C233" t="str">
            <v>palmito</v>
          </cell>
        </row>
        <row r="234">
          <cell r="A234" t="str">
            <v>agricola</v>
          </cell>
          <cell r="B234" t="str">
            <v>papa</v>
          </cell>
          <cell r="C234" t="str">
            <v>papa</v>
          </cell>
        </row>
        <row r="235">
          <cell r="A235" t="str">
            <v>agricola</v>
          </cell>
          <cell r="B235" t="str">
            <v>papa_pastusa</v>
          </cell>
          <cell r="C235" t="str">
            <v>papa pastusa</v>
          </cell>
        </row>
        <row r="236">
          <cell r="A236" t="str">
            <v>agricola</v>
          </cell>
          <cell r="B236" t="str">
            <v>papa_criolla</v>
          </cell>
          <cell r="C236" t="str">
            <v>papa criolla</v>
          </cell>
        </row>
        <row r="237">
          <cell r="A237" t="str">
            <v>agricola</v>
          </cell>
          <cell r="B237" t="str">
            <v>papaya</v>
          </cell>
          <cell r="C237" t="str">
            <v>papaya</v>
          </cell>
        </row>
        <row r="238">
          <cell r="A238" t="str">
            <v>agricola</v>
          </cell>
          <cell r="B238" t="str">
            <v>papaya_hawaiana</v>
          </cell>
          <cell r="C238" t="str">
            <v>papaya hawaiana</v>
          </cell>
        </row>
        <row r="239">
          <cell r="A239" t="str">
            <v>agricola</v>
          </cell>
          <cell r="B239" t="str">
            <v>papaya_maradol</v>
          </cell>
          <cell r="C239" t="str">
            <v>papaya maradol</v>
          </cell>
        </row>
        <row r="240">
          <cell r="A240" t="str">
            <v>agricola</v>
          </cell>
          <cell r="B240" t="str">
            <v>papaya_melona</v>
          </cell>
          <cell r="C240" t="str">
            <v>papaya melona</v>
          </cell>
        </row>
        <row r="241">
          <cell r="A241" t="str">
            <v>agricola</v>
          </cell>
          <cell r="B241" t="str">
            <v>papaya_redonda</v>
          </cell>
          <cell r="C241" t="str">
            <v>papaya redonda</v>
          </cell>
        </row>
        <row r="242">
          <cell r="A242" t="str">
            <v>agricola</v>
          </cell>
          <cell r="B242" t="str">
            <v>papayuela</v>
          </cell>
          <cell r="C242" t="str">
            <v>papayuela</v>
          </cell>
        </row>
        <row r="243">
          <cell r="A243" t="str">
            <v>agricola</v>
          </cell>
          <cell r="B243" t="str">
            <v>patilla</v>
          </cell>
          <cell r="C243" t="str">
            <v>patilla</v>
          </cell>
        </row>
        <row r="244">
          <cell r="A244" t="str">
            <v>agricola</v>
          </cell>
          <cell r="B244" t="str">
            <v>patilla_melon</v>
          </cell>
          <cell r="C244" t="str">
            <v>patilla en asocio con melón</v>
          </cell>
        </row>
        <row r="245">
          <cell r="A245" t="str">
            <v>pecuaria</v>
          </cell>
          <cell r="B245" t="str">
            <v>pavos</v>
          </cell>
          <cell r="C245" t="str">
            <v>pavos</v>
          </cell>
        </row>
        <row r="246">
          <cell r="A246" t="str">
            <v>agricola</v>
          </cell>
          <cell r="B246" t="str">
            <v>pepino_cohombro</v>
          </cell>
          <cell r="C246" t="str">
            <v>pepino cohombro</v>
          </cell>
        </row>
        <row r="247">
          <cell r="A247" t="str">
            <v>agricola</v>
          </cell>
          <cell r="B247" t="str">
            <v>pepino_guiso</v>
          </cell>
          <cell r="C247" t="str">
            <v>pepino guiso</v>
          </cell>
        </row>
        <row r="248">
          <cell r="A248" t="str">
            <v>agricola</v>
          </cell>
          <cell r="B248" t="str">
            <v>pepino_melocoton</v>
          </cell>
          <cell r="C248" t="str">
            <v xml:space="preserve">pepino melocotón </v>
          </cell>
        </row>
        <row r="249">
          <cell r="A249" t="str">
            <v>agricola</v>
          </cell>
          <cell r="B249" t="str">
            <v>pera</v>
          </cell>
          <cell r="C249" t="str">
            <v>pera</v>
          </cell>
        </row>
        <row r="250">
          <cell r="A250" t="str">
            <v>agricola</v>
          </cell>
          <cell r="B250" t="str">
            <v>perejil</v>
          </cell>
          <cell r="C250" t="str">
            <v>perejil</v>
          </cell>
        </row>
        <row r="251">
          <cell r="A251" t="str">
            <v>pecuaria</v>
          </cell>
          <cell r="B251" t="str">
            <v>piangua</v>
          </cell>
          <cell r="C251" t="str">
            <v>piangua</v>
          </cell>
        </row>
        <row r="252">
          <cell r="A252" t="str">
            <v>agricola</v>
          </cell>
          <cell r="B252" t="str">
            <v>pimenton</v>
          </cell>
          <cell r="C252" t="str">
            <v>pimentón</v>
          </cell>
        </row>
        <row r="253">
          <cell r="A253" t="str">
            <v>agricola</v>
          </cell>
          <cell r="B253" t="str">
            <v>pimienta</v>
          </cell>
          <cell r="C253" t="str">
            <v>pimienta</v>
          </cell>
        </row>
        <row r="254">
          <cell r="A254" t="str">
            <v>agricola</v>
          </cell>
          <cell r="B254" t="str">
            <v>pimientos</v>
          </cell>
          <cell r="C254" t="str">
            <v>pimientos</v>
          </cell>
        </row>
        <row r="255">
          <cell r="A255" t="str">
            <v>agricola</v>
          </cell>
          <cell r="B255" t="str">
            <v>pina</v>
          </cell>
          <cell r="C255" t="str">
            <v>piña</v>
          </cell>
        </row>
        <row r="256">
          <cell r="A256" t="str">
            <v>agricola</v>
          </cell>
          <cell r="B256" t="str">
            <v>pina_cayena</v>
          </cell>
          <cell r="C256" t="str">
            <v>piña cayena</v>
          </cell>
        </row>
        <row r="257">
          <cell r="A257" t="str">
            <v>agricola</v>
          </cell>
          <cell r="B257" t="str">
            <v>pina_gold</v>
          </cell>
          <cell r="C257" t="str">
            <v>piña gold</v>
          </cell>
        </row>
        <row r="258">
          <cell r="A258" t="str">
            <v>agricola</v>
          </cell>
          <cell r="B258" t="str">
            <v>pina_manzana</v>
          </cell>
          <cell r="C258" t="str">
            <v>piña manzana</v>
          </cell>
        </row>
        <row r="259">
          <cell r="A259" t="str">
            <v>agricola</v>
          </cell>
          <cell r="B259" t="str">
            <v>pina_perolera</v>
          </cell>
          <cell r="C259" t="str">
            <v>piña perolera</v>
          </cell>
        </row>
        <row r="260">
          <cell r="A260" t="str">
            <v>pecuaria</v>
          </cell>
          <cell r="B260" t="str">
            <v>piscicultura_bocachico</v>
          </cell>
          <cell r="C260" t="str">
            <v>piscicultura bocachico</v>
          </cell>
        </row>
        <row r="261">
          <cell r="A261" t="str">
            <v>pecuaria</v>
          </cell>
          <cell r="B261" t="str">
            <v>piscicultura_cachama</v>
          </cell>
          <cell r="C261" t="str">
            <v>piscicultura cachama</v>
          </cell>
        </row>
        <row r="262">
          <cell r="A262" t="str">
            <v>pecuaria</v>
          </cell>
          <cell r="B262" t="str">
            <v>piscicultura_cachama_bocachico</v>
          </cell>
          <cell r="C262" t="str">
            <v>piscicultura cachama y bocachico</v>
          </cell>
        </row>
        <row r="263">
          <cell r="A263" t="str">
            <v>pecuaria</v>
          </cell>
          <cell r="B263" t="str">
            <v>piscicultura_cachama_tilapia</v>
          </cell>
          <cell r="C263" t="str">
            <v>piscicultura cachama y tilapia</v>
          </cell>
        </row>
        <row r="264">
          <cell r="A264" t="str">
            <v>pecuaria</v>
          </cell>
          <cell r="B264" t="str">
            <v>piscicultura_tilapia</v>
          </cell>
          <cell r="C264" t="str">
            <v>piscicultura tilapia</v>
          </cell>
        </row>
        <row r="265">
          <cell r="A265" t="str">
            <v>pecuaria</v>
          </cell>
          <cell r="B265" t="str">
            <v>piscicultura_tilapia_bocachico</v>
          </cell>
          <cell r="C265" t="str">
            <v>piscicultura tilapia y bocachico</v>
          </cell>
        </row>
        <row r="266">
          <cell r="A266" t="str">
            <v>pecuaria</v>
          </cell>
          <cell r="B266" t="str">
            <v>piscicultura_tilapia_cachama</v>
          </cell>
          <cell r="C266" t="str">
            <v>piscicultura tilapia y cachama</v>
          </cell>
        </row>
        <row r="267">
          <cell r="A267" t="str">
            <v>pecuaria</v>
          </cell>
          <cell r="B267" t="str">
            <v>piscicultura_tilapia_cachama_bocachico</v>
          </cell>
          <cell r="C267" t="str">
            <v>piscicultura tilapia cachama y bocachico</v>
          </cell>
        </row>
        <row r="268">
          <cell r="A268" t="str">
            <v>pecuaria</v>
          </cell>
          <cell r="B268" t="str">
            <v>piscicultura_trucha</v>
          </cell>
          <cell r="C268" t="str">
            <v>piscicultura trucha</v>
          </cell>
        </row>
        <row r="269">
          <cell r="A269" t="str">
            <v>agricola</v>
          </cell>
          <cell r="B269" t="str">
            <v>pitahaya</v>
          </cell>
          <cell r="C269" t="str">
            <v>pitahaya</v>
          </cell>
        </row>
        <row r="270">
          <cell r="A270" t="str">
            <v>agricola</v>
          </cell>
          <cell r="B270" t="str">
            <v>platano</v>
          </cell>
          <cell r="C270" t="str">
            <v>plátano</v>
          </cell>
        </row>
        <row r="271">
          <cell r="A271" t="str">
            <v>agricola</v>
          </cell>
          <cell r="B271" t="str">
            <v>platano_cachaco</v>
          </cell>
          <cell r="C271" t="str">
            <v>plátano cachaco</v>
          </cell>
        </row>
        <row r="272">
          <cell r="A272" t="str">
            <v>agricola</v>
          </cell>
          <cell r="B272" t="str">
            <v>platano_dominico</v>
          </cell>
          <cell r="C272" t="str">
            <v>plátano dominico</v>
          </cell>
        </row>
        <row r="273">
          <cell r="A273" t="str">
            <v>agricola</v>
          </cell>
          <cell r="B273" t="str">
            <v>platano_dominico_harton</v>
          </cell>
          <cell r="C273" t="str">
            <v>plátano dominico hartón</v>
          </cell>
        </row>
        <row r="274">
          <cell r="A274" t="str">
            <v>agricola</v>
          </cell>
          <cell r="B274" t="str">
            <v>platano_harton</v>
          </cell>
          <cell r="C274" t="str">
            <v>plátano hartón</v>
          </cell>
        </row>
        <row r="275">
          <cell r="A275" t="str">
            <v>agricola</v>
          </cell>
          <cell r="B275" t="str">
            <v>pomarrosa</v>
          </cell>
          <cell r="C275" t="str">
            <v>pomarrosa</v>
          </cell>
        </row>
        <row r="276">
          <cell r="A276" t="str">
            <v>agricola</v>
          </cell>
          <cell r="B276" t="str">
            <v>pomelo</v>
          </cell>
          <cell r="C276" t="str">
            <v>pomelo</v>
          </cell>
        </row>
        <row r="277">
          <cell r="A277" t="str">
            <v>pecuaria</v>
          </cell>
          <cell r="B277" t="str">
            <v>porcicultura_ceba</v>
          </cell>
          <cell r="C277" t="str">
            <v>porcicultura de ceba</v>
          </cell>
        </row>
        <row r="278">
          <cell r="A278" t="str">
            <v>pecuaria</v>
          </cell>
          <cell r="B278" t="str">
            <v>porcicultura_ciclo_completo</v>
          </cell>
          <cell r="C278" t="str">
            <v>porcicultura de ciclo completo</v>
          </cell>
        </row>
        <row r="279">
          <cell r="A279" t="str">
            <v>pecuaria</v>
          </cell>
          <cell r="B279" t="str">
            <v>porcicultura_cria</v>
          </cell>
          <cell r="C279" t="str">
            <v>porcicultura de cría</v>
          </cell>
        </row>
        <row r="280">
          <cell r="A280" t="str">
            <v>pecuaria</v>
          </cell>
          <cell r="B280" t="str">
            <v>porcicultura_cria_levante</v>
          </cell>
          <cell r="C280" t="str">
            <v>porcicultura de cría y levante</v>
          </cell>
        </row>
        <row r="281">
          <cell r="A281" t="str">
            <v>pecuaria</v>
          </cell>
          <cell r="B281" t="str">
            <v>porcicultura_levante</v>
          </cell>
          <cell r="C281" t="str">
            <v>porcicultura de levante</v>
          </cell>
        </row>
        <row r="282">
          <cell r="A282" t="str">
            <v>pecuaria</v>
          </cell>
          <cell r="B282" t="str">
            <v>porcicultura_levante_ceba</v>
          </cell>
          <cell r="C282" t="str">
            <v>porcicultura de levante y ceba</v>
          </cell>
        </row>
        <row r="283">
          <cell r="A283" t="str">
            <v>agricola</v>
          </cell>
          <cell r="B283" t="str">
            <v>quinua</v>
          </cell>
          <cell r="C283" t="str">
            <v>quinua</v>
          </cell>
        </row>
        <row r="284">
          <cell r="A284" t="str">
            <v>agricola</v>
          </cell>
          <cell r="B284" t="str">
            <v>rabano</v>
          </cell>
          <cell r="C284" t="str">
            <v>rábano</v>
          </cell>
        </row>
        <row r="285">
          <cell r="A285" t="str">
            <v>agricola</v>
          </cell>
          <cell r="B285" t="str">
            <v>rambutan</v>
          </cell>
          <cell r="C285" t="str">
            <v>rambután</v>
          </cell>
        </row>
        <row r="286">
          <cell r="A286" t="str">
            <v>agricola</v>
          </cell>
          <cell r="B286" t="str">
            <v>remolacha</v>
          </cell>
          <cell r="C286" t="str">
            <v>remolacha</v>
          </cell>
        </row>
        <row r="287">
          <cell r="A287" t="str">
            <v>agricola</v>
          </cell>
          <cell r="B287" t="str">
            <v>repollo</v>
          </cell>
          <cell r="C287" t="str">
            <v>repollo</v>
          </cell>
        </row>
        <row r="288">
          <cell r="A288" t="str">
            <v>agricola</v>
          </cell>
          <cell r="B288" t="str">
            <v>romero</v>
          </cell>
          <cell r="C288" t="str">
            <v>romero</v>
          </cell>
        </row>
        <row r="289">
          <cell r="A289" t="str">
            <v>agricola</v>
          </cell>
          <cell r="B289" t="str">
            <v>ruda</v>
          </cell>
          <cell r="C289" t="str">
            <v>ruda</v>
          </cell>
        </row>
        <row r="290">
          <cell r="A290" t="str">
            <v>agricola</v>
          </cell>
          <cell r="B290" t="str">
            <v>ruscus</v>
          </cell>
          <cell r="C290" t="str">
            <v>ruscus</v>
          </cell>
        </row>
        <row r="291">
          <cell r="A291" t="str">
            <v>agricola</v>
          </cell>
          <cell r="B291" t="str">
            <v>sabila</v>
          </cell>
          <cell r="C291" t="str">
            <v>sábila</v>
          </cell>
        </row>
        <row r="292">
          <cell r="A292" t="str">
            <v>agricola</v>
          </cell>
          <cell r="B292" t="str">
            <v>sacha_inchi</v>
          </cell>
          <cell r="C292" t="str">
            <v>sacha inchi</v>
          </cell>
        </row>
        <row r="293">
          <cell r="A293" t="str">
            <v>agricola</v>
          </cell>
          <cell r="B293" t="str">
            <v>sorgo</v>
          </cell>
          <cell r="C293" t="str">
            <v>sorgo</v>
          </cell>
        </row>
        <row r="294">
          <cell r="A294" t="str">
            <v>agricola</v>
          </cell>
          <cell r="B294" t="str">
            <v>soya</v>
          </cell>
          <cell r="C294" t="str">
            <v>soya</v>
          </cell>
        </row>
        <row r="295">
          <cell r="A295" t="str">
            <v>agricola</v>
          </cell>
          <cell r="B295" t="str">
            <v>tabaco</v>
          </cell>
          <cell r="C295" t="str">
            <v>tabaco</v>
          </cell>
        </row>
        <row r="296">
          <cell r="A296" t="str">
            <v>agricola</v>
          </cell>
          <cell r="B296" t="str">
            <v>tamarindo</v>
          </cell>
          <cell r="C296" t="str">
            <v>tamarindo</v>
          </cell>
        </row>
        <row r="297">
          <cell r="A297" t="str">
            <v>agricola</v>
          </cell>
          <cell r="B297" t="str">
            <v>te</v>
          </cell>
          <cell r="C297" t="str">
            <v>té</v>
          </cell>
        </row>
        <row r="298">
          <cell r="A298" t="str">
            <v>agricola</v>
          </cell>
          <cell r="B298" t="str">
            <v>tomate</v>
          </cell>
          <cell r="C298" t="str">
            <v>tomate</v>
          </cell>
        </row>
        <row r="299">
          <cell r="A299" t="str">
            <v>agricola</v>
          </cell>
          <cell r="B299" t="str">
            <v>tomate_arbol</v>
          </cell>
          <cell r="C299" t="str">
            <v>tomate de árbol</v>
          </cell>
        </row>
        <row r="300">
          <cell r="A300" t="str">
            <v>agricola</v>
          </cell>
          <cell r="B300" t="str">
            <v>tomate_cherry</v>
          </cell>
          <cell r="C300" t="str">
            <v>tomate cherry</v>
          </cell>
        </row>
        <row r="301">
          <cell r="A301" t="str">
            <v>agricola</v>
          </cell>
          <cell r="B301" t="str">
            <v>tomate_invernadero</v>
          </cell>
          <cell r="C301" t="str">
            <v>tomate de invernadero</v>
          </cell>
        </row>
        <row r="302">
          <cell r="A302" t="str">
            <v>agricola</v>
          </cell>
          <cell r="B302" t="str">
            <v>tomate_mesa</v>
          </cell>
          <cell r="C302" t="str">
            <v>tomate de mesa</v>
          </cell>
        </row>
        <row r="303">
          <cell r="A303" t="str">
            <v>agricola</v>
          </cell>
          <cell r="B303" t="str">
            <v>tomillo</v>
          </cell>
          <cell r="C303" t="str">
            <v>tomillo</v>
          </cell>
        </row>
        <row r="304">
          <cell r="A304" t="str">
            <v>agricola</v>
          </cell>
          <cell r="B304" t="str">
            <v>toronja</v>
          </cell>
          <cell r="C304" t="str">
            <v>toronja</v>
          </cell>
        </row>
        <row r="305">
          <cell r="A305" t="str">
            <v>agricola</v>
          </cell>
          <cell r="B305" t="str">
            <v>toronjil</v>
          </cell>
          <cell r="C305" t="str">
            <v>toronjil</v>
          </cell>
        </row>
        <row r="306">
          <cell r="A306" t="str">
            <v>agricola</v>
          </cell>
          <cell r="B306" t="str">
            <v>trigo</v>
          </cell>
          <cell r="C306" t="str">
            <v>trigo</v>
          </cell>
        </row>
        <row r="307">
          <cell r="A307" t="str">
            <v>agricola</v>
          </cell>
          <cell r="B307" t="str">
            <v>uchuva</v>
          </cell>
          <cell r="C307" t="str">
            <v>uchuva</v>
          </cell>
        </row>
        <row r="308">
          <cell r="A308" t="str">
            <v>agricola</v>
          </cell>
          <cell r="B308" t="str">
            <v>ulluco</v>
          </cell>
          <cell r="C308" t="str">
            <v>ulluco</v>
          </cell>
        </row>
        <row r="309">
          <cell r="A309" t="str">
            <v>agricola</v>
          </cell>
          <cell r="B309" t="str">
            <v>uva</v>
          </cell>
          <cell r="C309" t="str">
            <v>uva</v>
          </cell>
        </row>
        <row r="310">
          <cell r="A310" t="str">
            <v>agricola</v>
          </cell>
          <cell r="B310" t="str">
            <v>uva_caimarona</v>
          </cell>
          <cell r="C310" t="str">
            <v>uva caimarona</v>
          </cell>
        </row>
        <row r="311">
          <cell r="A311" t="str">
            <v>agricola</v>
          </cell>
          <cell r="B311" t="str">
            <v>uva_Isabela</v>
          </cell>
          <cell r="C311" t="str">
            <v>uva Isabela</v>
          </cell>
        </row>
        <row r="312">
          <cell r="A312" t="str">
            <v>agricola</v>
          </cell>
          <cell r="B312" t="str">
            <v>yacon</v>
          </cell>
          <cell r="C312" t="str">
            <v>yacón</v>
          </cell>
        </row>
        <row r="313">
          <cell r="A313" t="str">
            <v>agricola</v>
          </cell>
          <cell r="B313" t="str">
            <v>yuca</v>
          </cell>
          <cell r="C313" t="str">
            <v>yuca</v>
          </cell>
        </row>
        <row r="314">
          <cell r="A314" t="str">
            <v>agricola</v>
          </cell>
          <cell r="B314" t="str">
            <v>yuca_ahuyama</v>
          </cell>
          <cell r="C314" t="str">
            <v>yuca en asocio con ahuyama</v>
          </cell>
        </row>
        <row r="315">
          <cell r="A315" t="str">
            <v>agricola</v>
          </cell>
          <cell r="B315" t="str">
            <v>yuca_industrial</v>
          </cell>
          <cell r="C315" t="str">
            <v>yuca para uso industrial</v>
          </cell>
        </row>
        <row r="316">
          <cell r="A316" t="str">
            <v>agricola</v>
          </cell>
          <cell r="B316" t="str">
            <v>yuca_maiz</v>
          </cell>
          <cell r="C316" t="str">
            <v>yuca en asocio con maíz</v>
          </cell>
        </row>
        <row r="317">
          <cell r="A317" t="str">
            <v>agricola</v>
          </cell>
          <cell r="B317" t="str">
            <v>yuca_maiz_ahuyama</v>
          </cell>
          <cell r="C317" t="str">
            <v>yuca en asocio con maíz y ahuyama</v>
          </cell>
        </row>
        <row r="318">
          <cell r="A318" t="str">
            <v>agricola</v>
          </cell>
          <cell r="B318" t="str">
            <v>yuca_maiz_name</v>
          </cell>
          <cell r="C318" t="str">
            <v>yuca en asocio con maíz y ñame</v>
          </cell>
        </row>
        <row r="319">
          <cell r="A319" t="str">
            <v>agricola</v>
          </cell>
          <cell r="B319" t="str">
            <v>yuca_maiz_name_ahuyama</v>
          </cell>
          <cell r="C319" t="str">
            <v>Yuca en asocio con maíz, ñame y ahuyama</v>
          </cell>
        </row>
        <row r="320">
          <cell r="A320" t="str">
            <v>agricola</v>
          </cell>
          <cell r="B320" t="str">
            <v>yuca_maiz_name_patilla</v>
          </cell>
          <cell r="C320" t="str">
            <v>Yuca en asocio con maíz, ñame y patilla</v>
          </cell>
        </row>
        <row r="321">
          <cell r="A321" t="str">
            <v>agricola</v>
          </cell>
          <cell r="B321" t="str">
            <v>yuca_maiz_patilla</v>
          </cell>
          <cell r="C321" t="str">
            <v>yuca en asocio con maíz y patilla</v>
          </cell>
        </row>
        <row r="322">
          <cell r="A322" t="str">
            <v>agricola</v>
          </cell>
          <cell r="B322" t="str">
            <v>yuca_name</v>
          </cell>
          <cell r="C322" t="str">
            <v>yuca en asocio con ñame</v>
          </cell>
        </row>
        <row r="323">
          <cell r="A323" t="str">
            <v>agricola</v>
          </cell>
          <cell r="B323" t="str">
            <v>yuca_patilla</v>
          </cell>
          <cell r="C323" t="str">
            <v>yuca en asocio con patilla</v>
          </cell>
        </row>
        <row r="324">
          <cell r="A324" t="str">
            <v>agricola</v>
          </cell>
          <cell r="B324" t="str">
            <v>zanahoria</v>
          </cell>
          <cell r="C324" t="str">
            <v>zanahoria</v>
          </cell>
        </row>
        <row r="325">
          <cell r="A325" t="str">
            <v>agricola</v>
          </cell>
          <cell r="B325" t="str">
            <v>zapote</v>
          </cell>
          <cell r="C325" t="str">
            <v>zapote</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H120"/>
  <sheetViews>
    <sheetView zoomScale="120" zoomScaleNormal="120" workbookViewId="0">
      <pane ySplit="1" topLeftCell="A2" activePane="bottomLeft" state="frozen"/>
      <selection pane="bottomLeft" activeCell="D1" sqref="D1"/>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8">
      <c r="A1" s="3" t="s">
        <v>0</v>
      </c>
      <c r="B1" s="3"/>
      <c r="C1" s="3" t="s">
        <v>1</v>
      </c>
      <c r="D1" s="3" t="s">
        <v>2</v>
      </c>
      <c r="E1" s="3" t="s">
        <v>3</v>
      </c>
      <c r="F1" s="3" t="s">
        <v>4</v>
      </c>
      <c r="G1" s="3" t="s">
        <v>5</v>
      </c>
      <c r="H1" s="3" t="s">
        <v>6</v>
      </c>
    </row>
    <row r="2" spans="1:8">
      <c r="A2" s="86" t="s">
        <v>7</v>
      </c>
      <c r="B2" s="26" t="s">
        <v>8</v>
      </c>
      <c r="C2" s="26">
        <v>39.94</v>
      </c>
      <c r="D2" s="26">
        <v>39.94</v>
      </c>
      <c r="E2" s="27">
        <v>39.941377285500103</v>
      </c>
      <c r="F2" s="27">
        <v>39.941376187032603</v>
      </c>
      <c r="G2" s="27">
        <v>39.941375894113399</v>
      </c>
      <c r="H2" s="27">
        <v>39.941375917216</v>
      </c>
    </row>
    <row r="3" spans="1:8">
      <c r="A3" s="86"/>
      <c r="B3" s="26" t="s">
        <v>9</v>
      </c>
      <c r="C3" s="78">
        <v>22.99</v>
      </c>
      <c r="D3" s="78">
        <v>25.1</v>
      </c>
      <c r="E3" s="27">
        <v>0</v>
      </c>
      <c r="F3" s="27">
        <v>0</v>
      </c>
      <c r="G3" s="27">
        <v>0</v>
      </c>
      <c r="H3" s="27">
        <v>0</v>
      </c>
    </row>
    <row r="4" spans="1:8">
      <c r="A4" s="86"/>
      <c r="B4" s="26" t="s">
        <v>10</v>
      </c>
      <c r="C4" s="78">
        <v>16.95</v>
      </c>
      <c r="D4" s="78">
        <v>14.84</v>
      </c>
      <c r="E4" s="27">
        <v>39.941377285500103</v>
      </c>
      <c r="F4" s="27">
        <v>39.941376187032603</v>
      </c>
      <c r="G4" s="27">
        <v>39.941375894113399</v>
      </c>
      <c r="H4" s="27">
        <v>39.941375917216</v>
      </c>
    </row>
    <row r="5" spans="1:8">
      <c r="A5" s="86"/>
      <c r="B5" s="28" t="s">
        <v>11</v>
      </c>
      <c r="C5" s="79">
        <v>0.5756</v>
      </c>
      <c r="D5" s="79">
        <v>0.62839999999999996</v>
      </c>
      <c r="E5" s="29">
        <v>0</v>
      </c>
      <c r="F5" s="29">
        <v>0</v>
      </c>
      <c r="G5" s="29">
        <v>0</v>
      </c>
      <c r="H5" s="29">
        <v>0</v>
      </c>
    </row>
    <row r="6" spans="1:8">
      <c r="A6" s="86" t="s">
        <v>12</v>
      </c>
      <c r="B6" s="26" t="s">
        <v>8</v>
      </c>
      <c r="C6" s="78">
        <v>1336.22</v>
      </c>
      <c r="D6" s="78">
        <v>1336.22</v>
      </c>
      <c r="E6" s="27">
        <v>1336.2171444993101</v>
      </c>
      <c r="F6" s="27">
        <v>1336.2171440206359</v>
      </c>
      <c r="G6" s="27">
        <v>1336.21714429792</v>
      </c>
      <c r="H6" s="27">
        <v>1336.2171415244561</v>
      </c>
    </row>
    <row r="7" spans="1:8">
      <c r="A7" s="86"/>
      <c r="B7" s="26" t="s">
        <v>9</v>
      </c>
      <c r="C7" s="78">
        <v>1213.4000000000001</v>
      </c>
      <c r="D7" s="78">
        <v>1214.49</v>
      </c>
      <c r="E7" s="27">
        <v>639.82534921442596</v>
      </c>
      <c r="F7" s="27">
        <v>1293.4146222812301</v>
      </c>
      <c r="G7" s="27">
        <v>0</v>
      </c>
      <c r="H7" s="27">
        <v>1160.75347413235</v>
      </c>
    </row>
    <row r="8" spans="1:8">
      <c r="A8" s="86"/>
      <c r="B8" s="26" t="s">
        <v>10</v>
      </c>
      <c r="C8" s="78">
        <v>122.82</v>
      </c>
      <c r="D8" s="78">
        <v>121.72</v>
      </c>
      <c r="E8" s="27">
        <v>696.39179528488398</v>
      </c>
      <c r="F8" s="27">
        <v>42.802521739405897</v>
      </c>
      <c r="G8" s="27">
        <v>1336.21714429792</v>
      </c>
      <c r="H8" s="27">
        <v>175.463667392106</v>
      </c>
    </row>
    <row r="9" spans="1:8">
      <c r="A9" s="86"/>
      <c r="B9" s="28" t="s">
        <v>11</v>
      </c>
      <c r="C9" s="79">
        <v>0.90810000000000002</v>
      </c>
      <c r="D9" s="79">
        <v>0.90890000000000004</v>
      </c>
      <c r="E9" s="29">
        <v>0.47883336316132435</v>
      </c>
      <c r="F9" s="29">
        <v>0.96796739068126725</v>
      </c>
      <c r="G9" s="29">
        <v>0</v>
      </c>
      <c r="H9" s="29">
        <v>0.86868626218046852</v>
      </c>
    </row>
    <row r="10" spans="1:8">
      <c r="A10" s="86" t="s">
        <v>13</v>
      </c>
      <c r="B10" s="26" t="s">
        <v>8</v>
      </c>
      <c r="C10" s="78">
        <v>7.24</v>
      </c>
      <c r="D10" s="78">
        <v>7.24</v>
      </c>
      <c r="E10" s="27">
        <v>7.244772075962663</v>
      </c>
      <c r="F10" s="27">
        <v>7.2447709881232703</v>
      </c>
      <c r="G10" s="27">
        <v>7.2447720479773396</v>
      </c>
      <c r="H10" s="27">
        <v>7.2447722096841893</v>
      </c>
    </row>
    <row r="11" spans="1:8">
      <c r="A11" s="86"/>
      <c r="B11" s="26" t="s">
        <v>9</v>
      </c>
      <c r="C11" s="78">
        <v>1.45</v>
      </c>
      <c r="D11" s="78">
        <v>1.47</v>
      </c>
      <c r="E11" s="27">
        <v>0.62377049379152305</v>
      </c>
      <c r="F11" s="27">
        <v>2.7024452973562099</v>
      </c>
      <c r="G11" s="27">
        <v>0</v>
      </c>
      <c r="H11" s="27">
        <v>1.8484744703973299</v>
      </c>
    </row>
    <row r="12" spans="1:8">
      <c r="A12" s="86"/>
      <c r="B12" s="26" t="s">
        <v>10</v>
      </c>
      <c r="C12" s="78">
        <v>5.79</v>
      </c>
      <c r="D12" s="78">
        <v>5.77</v>
      </c>
      <c r="E12" s="27">
        <v>6.6210015821711403</v>
      </c>
      <c r="F12" s="27">
        <v>4.5423256907670604</v>
      </c>
      <c r="G12" s="27">
        <v>7.2447720479773396</v>
      </c>
      <c r="H12" s="27">
        <v>5.3962977392868599</v>
      </c>
    </row>
    <row r="13" spans="1:8">
      <c r="A13" s="86"/>
      <c r="B13" s="28" t="s">
        <v>11</v>
      </c>
      <c r="C13" s="80">
        <v>0.20050000000000001</v>
      </c>
      <c r="D13" s="80">
        <v>0.2029</v>
      </c>
      <c r="E13" s="29">
        <v>8.6099395157112429E-2</v>
      </c>
      <c r="F13" s="29">
        <v>0.37302011364975773</v>
      </c>
      <c r="G13" s="29">
        <v>0</v>
      </c>
      <c r="H13" s="29">
        <v>0.25514597518006821</v>
      </c>
    </row>
    <row r="14" spans="1:8">
      <c r="A14" s="86" t="s">
        <v>14</v>
      </c>
      <c r="B14" s="26" t="s">
        <v>8</v>
      </c>
      <c r="C14" s="78">
        <v>4.3600000000000003</v>
      </c>
      <c r="D14" s="78">
        <v>4.3600000000000003</v>
      </c>
      <c r="E14" s="27">
        <v>4.3583647660420004</v>
      </c>
      <c r="F14" s="27">
        <v>4.3583650459983199</v>
      </c>
      <c r="G14" s="27">
        <v>4.3583647660420004</v>
      </c>
      <c r="H14" s="27">
        <v>4.3583647660420004</v>
      </c>
    </row>
    <row r="15" spans="1:8">
      <c r="A15" s="86"/>
      <c r="B15" s="26" t="s">
        <v>9</v>
      </c>
      <c r="C15" s="78">
        <v>1.38</v>
      </c>
      <c r="D15" s="78">
        <v>1.92</v>
      </c>
      <c r="E15" s="27">
        <v>0</v>
      </c>
      <c r="F15" s="27">
        <v>0</v>
      </c>
      <c r="G15" s="27">
        <v>0</v>
      </c>
      <c r="H15" s="27">
        <v>0</v>
      </c>
    </row>
    <row r="16" spans="1:8">
      <c r="A16" s="86"/>
      <c r="B16" s="26" t="s">
        <v>10</v>
      </c>
      <c r="C16" s="78">
        <v>2.98</v>
      </c>
      <c r="D16" s="78">
        <v>2.44</v>
      </c>
      <c r="E16" s="27">
        <v>4.3583647660420004</v>
      </c>
      <c r="F16" s="27">
        <v>4.3583650459983199</v>
      </c>
      <c r="G16" s="27">
        <v>4.3583647660420004</v>
      </c>
      <c r="H16" s="27">
        <v>4.3583647660420004</v>
      </c>
    </row>
    <row r="17" spans="1:8">
      <c r="A17" s="86"/>
      <c r="B17" s="28" t="s">
        <v>11</v>
      </c>
      <c r="C17" s="79">
        <v>0.31559999999999999</v>
      </c>
      <c r="D17" s="79">
        <v>0.44040000000000001</v>
      </c>
      <c r="E17" s="29">
        <v>0</v>
      </c>
      <c r="F17" s="29">
        <v>0</v>
      </c>
      <c r="G17" s="29">
        <v>0</v>
      </c>
      <c r="H17" s="29">
        <v>0</v>
      </c>
    </row>
    <row r="18" spans="1:8">
      <c r="A18" s="86" t="s">
        <v>15</v>
      </c>
      <c r="B18" s="26" t="s">
        <v>8</v>
      </c>
      <c r="C18" s="78">
        <v>417.68</v>
      </c>
      <c r="D18" s="78">
        <v>417.68</v>
      </c>
      <c r="E18" s="27">
        <v>417.67959208000866</v>
      </c>
      <c r="F18" s="27">
        <v>417.67959427423699</v>
      </c>
      <c r="G18" s="27">
        <v>417.67959205813497</v>
      </c>
      <c r="H18" s="27">
        <v>417.67959242684094</v>
      </c>
    </row>
    <row r="19" spans="1:8">
      <c r="A19" s="86"/>
      <c r="B19" s="26" t="s">
        <v>9</v>
      </c>
      <c r="C19" s="78">
        <v>256.38</v>
      </c>
      <c r="D19" s="78">
        <v>239.4</v>
      </c>
      <c r="E19" s="27">
        <v>2.0094881684836299</v>
      </c>
      <c r="F19" s="27">
        <v>235.18723774389699</v>
      </c>
      <c r="G19" s="27">
        <v>0</v>
      </c>
      <c r="H19" s="27">
        <v>139.52160647287999</v>
      </c>
    </row>
    <row r="20" spans="1:8">
      <c r="A20" s="86"/>
      <c r="B20" s="26" t="s">
        <v>10</v>
      </c>
      <c r="C20" s="78">
        <v>161.30000000000001</v>
      </c>
      <c r="D20" s="78">
        <v>178.28</v>
      </c>
      <c r="E20" s="27">
        <v>415.67010391152502</v>
      </c>
      <c r="F20" s="27">
        <v>182.49235653034</v>
      </c>
      <c r="G20" s="27">
        <v>417.67959205813497</v>
      </c>
      <c r="H20" s="27">
        <v>278.15798595396097</v>
      </c>
    </row>
    <row r="21" spans="1:8">
      <c r="A21" s="86"/>
      <c r="B21" s="28" t="s">
        <v>11</v>
      </c>
      <c r="C21" s="79">
        <v>0.61380000000000001</v>
      </c>
      <c r="D21" s="79">
        <v>0.57320000000000004</v>
      </c>
      <c r="E21" s="29">
        <v>4.8110757781498264E-3</v>
      </c>
      <c r="F21" s="29">
        <v>0.56308050708716084</v>
      </c>
      <c r="G21" s="29">
        <v>0</v>
      </c>
      <c r="H21" s="29">
        <v>0.33403979749697255</v>
      </c>
    </row>
    <row r="22" spans="1:8">
      <c r="A22" s="86" t="s">
        <v>16</v>
      </c>
      <c r="B22" s="26" t="s">
        <v>8</v>
      </c>
      <c r="C22" s="78">
        <v>20.73</v>
      </c>
      <c r="D22" s="78">
        <v>20.73</v>
      </c>
      <c r="E22" s="27">
        <v>20.727703905121501</v>
      </c>
      <c r="F22" s="27">
        <v>20.727703905121501</v>
      </c>
      <c r="G22" s="27">
        <v>20.727703905121501</v>
      </c>
      <c r="H22" s="27">
        <v>20.727703758482701</v>
      </c>
    </row>
    <row r="23" spans="1:8">
      <c r="A23" s="86"/>
      <c r="B23" s="26" t="s">
        <v>9</v>
      </c>
      <c r="C23" s="78">
        <v>3.72</v>
      </c>
      <c r="D23" s="78">
        <v>3.72</v>
      </c>
      <c r="E23" s="27">
        <v>0</v>
      </c>
      <c r="F23" s="27">
        <v>0</v>
      </c>
      <c r="G23" s="27">
        <v>0</v>
      </c>
      <c r="H23" s="27">
        <v>0</v>
      </c>
    </row>
    <row r="24" spans="1:8">
      <c r="A24" s="86"/>
      <c r="B24" s="26" t="s">
        <v>10</v>
      </c>
      <c r="C24" s="78">
        <v>17</v>
      </c>
      <c r="D24" s="78">
        <v>17.010000000000002</v>
      </c>
      <c r="E24" s="27">
        <v>20.727703905121501</v>
      </c>
      <c r="F24" s="27">
        <v>20.727703905121501</v>
      </c>
      <c r="G24" s="27">
        <v>20.727703905121501</v>
      </c>
      <c r="H24" s="27">
        <v>20.727703758482701</v>
      </c>
    </row>
    <row r="25" spans="1:8">
      <c r="A25" s="86"/>
      <c r="B25" s="30" t="s">
        <v>11</v>
      </c>
      <c r="C25" s="80">
        <v>0.17960000000000001</v>
      </c>
      <c r="D25" s="80">
        <v>0.17949999999999999</v>
      </c>
      <c r="E25" s="29">
        <v>0</v>
      </c>
      <c r="F25" s="29">
        <v>0</v>
      </c>
      <c r="G25" s="29">
        <v>0</v>
      </c>
      <c r="H25" s="29">
        <v>0</v>
      </c>
    </row>
    <row r="26" spans="1:8">
      <c r="A26" s="85" t="s">
        <v>17</v>
      </c>
      <c r="B26" s="26" t="s">
        <v>8</v>
      </c>
      <c r="C26" s="78">
        <v>146.21</v>
      </c>
      <c r="D26" s="78">
        <v>146.21</v>
      </c>
      <c r="E26" s="27">
        <v>146.20759915169299</v>
      </c>
      <c r="F26" s="27">
        <v>146.207592891822</v>
      </c>
      <c r="G26" s="27">
        <v>146.207592541335</v>
      </c>
      <c r="H26" s="27">
        <v>146.207592579048</v>
      </c>
    </row>
    <row r="27" spans="1:8">
      <c r="A27" s="85"/>
      <c r="B27" s="26" t="s">
        <v>9</v>
      </c>
      <c r="C27" s="78">
        <v>0.08</v>
      </c>
      <c r="D27" s="78">
        <v>0.08</v>
      </c>
      <c r="E27" s="27">
        <v>0</v>
      </c>
      <c r="F27" s="27">
        <v>0</v>
      </c>
      <c r="G27" s="27">
        <v>0</v>
      </c>
      <c r="H27" s="27">
        <v>0</v>
      </c>
    </row>
    <row r="28" spans="1:8">
      <c r="A28" s="85"/>
      <c r="B28" s="26" t="s">
        <v>10</v>
      </c>
      <c r="C28" s="78">
        <v>146.13</v>
      </c>
      <c r="D28" s="78">
        <v>146.13</v>
      </c>
      <c r="E28" s="27">
        <v>146.20759915169299</v>
      </c>
      <c r="F28" s="27">
        <v>146.207592891822</v>
      </c>
      <c r="G28" s="27">
        <v>146.207592541335</v>
      </c>
      <c r="H28" s="27">
        <v>146.207592579048</v>
      </c>
    </row>
    <row r="29" spans="1:8">
      <c r="A29" s="85"/>
      <c r="B29" s="28" t="s">
        <v>11</v>
      </c>
      <c r="C29" s="80">
        <v>5.0000000000000001E-4</v>
      </c>
      <c r="D29" s="80">
        <v>5.0000000000000001E-4</v>
      </c>
      <c r="E29" s="29">
        <v>0</v>
      </c>
      <c r="F29" s="29">
        <v>0</v>
      </c>
      <c r="G29" s="29">
        <v>0</v>
      </c>
      <c r="H29" s="29">
        <v>0</v>
      </c>
    </row>
    <row r="30" spans="1:8">
      <c r="A30" s="85" t="s">
        <v>18</v>
      </c>
      <c r="B30" s="26" t="s">
        <v>8</v>
      </c>
      <c r="C30" s="78">
        <v>1879.14</v>
      </c>
      <c r="D30" s="78">
        <v>1879.14</v>
      </c>
      <c r="E30" s="27">
        <v>1879.142879695278</v>
      </c>
      <c r="F30" s="27">
        <v>1879.1428821634709</v>
      </c>
      <c r="G30" s="27">
        <v>1879.1428814308999</v>
      </c>
      <c r="H30" s="27">
        <v>1879.1428816811522</v>
      </c>
    </row>
    <row r="31" spans="1:8">
      <c r="A31" s="85"/>
      <c r="B31" s="26" t="s">
        <v>9</v>
      </c>
      <c r="C31" s="78">
        <v>23.2</v>
      </c>
      <c r="D31" s="78">
        <v>22.96</v>
      </c>
      <c r="E31" s="27">
        <v>589.36121672034801</v>
      </c>
      <c r="F31" s="27">
        <v>1155.17511444808</v>
      </c>
      <c r="G31" s="27">
        <v>0</v>
      </c>
      <c r="H31" s="27">
        <v>749.445606627762</v>
      </c>
    </row>
    <row r="32" spans="1:8">
      <c r="A32" s="85"/>
      <c r="B32" s="26" t="s">
        <v>10</v>
      </c>
      <c r="C32" s="78">
        <v>1855.95</v>
      </c>
      <c r="D32" s="78">
        <v>1856.19</v>
      </c>
      <c r="E32" s="27">
        <v>1289.78166297493</v>
      </c>
      <c r="F32" s="27">
        <v>723.96776771539101</v>
      </c>
      <c r="G32" s="27">
        <v>1879.1428814308999</v>
      </c>
      <c r="H32" s="27">
        <v>1129.6972750533901</v>
      </c>
    </row>
    <row r="33" spans="1:8">
      <c r="A33" s="85"/>
      <c r="B33" s="28" t="s">
        <v>11</v>
      </c>
      <c r="C33" s="80">
        <v>1.23E-2</v>
      </c>
      <c r="D33" s="80">
        <v>1.2200000000000001E-2</v>
      </c>
      <c r="E33" s="29">
        <v>0.31363299889996599</v>
      </c>
      <c r="F33" s="29">
        <v>0.61473511429749206</v>
      </c>
      <c r="G33" s="29">
        <v>0</v>
      </c>
      <c r="H33" s="29">
        <v>0.39882310915989516</v>
      </c>
    </row>
    <row r="34" spans="1:8">
      <c r="A34" s="85" t="s">
        <v>19</v>
      </c>
      <c r="B34" s="26" t="s">
        <v>8</v>
      </c>
      <c r="C34" s="78">
        <v>774.25</v>
      </c>
      <c r="D34" s="78">
        <v>774.25</v>
      </c>
      <c r="E34" s="27">
        <v>774.24614313190796</v>
      </c>
      <c r="F34" s="27">
        <v>774.24613878406899</v>
      </c>
      <c r="G34" s="27">
        <v>774.24614295824404</v>
      </c>
      <c r="H34" s="27">
        <v>774.24614599197207</v>
      </c>
    </row>
    <row r="35" spans="1:8">
      <c r="A35" s="85"/>
      <c r="B35" s="26" t="s">
        <v>9</v>
      </c>
      <c r="C35" s="78">
        <v>7.62</v>
      </c>
      <c r="D35" s="78">
        <v>7.21</v>
      </c>
      <c r="E35" s="27">
        <v>240.157021985678</v>
      </c>
      <c r="F35" s="27">
        <v>443.70746796507899</v>
      </c>
      <c r="G35" s="27">
        <v>0</v>
      </c>
      <c r="H35" s="27">
        <v>351.500580197038</v>
      </c>
    </row>
    <row r="36" spans="1:8">
      <c r="A36" s="85"/>
      <c r="B36" s="26" t="s">
        <v>10</v>
      </c>
      <c r="C36" s="78">
        <v>766.63</v>
      </c>
      <c r="D36" s="78">
        <v>767.04</v>
      </c>
      <c r="E36" s="27">
        <v>534.08912114623001</v>
      </c>
      <c r="F36" s="27">
        <v>330.53867081899</v>
      </c>
      <c r="G36" s="27">
        <v>774.24614295824404</v>
      </c>
      <c r="H36" s="27">
        <v>422.74556579493401</v>
      </c>
    </row>
    <row r="37" spans="1:8">
      <c r="A37" s="85"/>
      <c r="B37" s="28" t="s">
        <v>11</v>
      </c>
      <c r="C37" s="80">
        <v>9.7999999999999997E-3</v>
      </c>
      <c r="D37" s="80">
        <v>9.2999999999999992E-3</v>
      </c>
      <c r="E37" s="29">
        <v>0.3101817479054107</v>
      </c>
      <c r="F37" s="29">
        <v>0.57308321700113174</v>
      </c>
      <c r="G37" s="29">
        <v>0</v>
      </c>
      <c r="H37" s="29">
        <v>0.45399073927154249</v>
      </c>
    </row>
    <row r="38" spans="1:8">
      <c r="A38" s="85" t="s">
        <v>20</v>
      </c>
      <c r="B38" s="26" t="s">
        <v>8</v>
      </c>
      <c r="C38" s="78">
        <v>1106.03</v>
      </c>
      <c r="D38" s="78">
        <v>1106.03</v>
      </c>
      <c r="E38" s="27">
        <v>1106.028948599977</v>
      </c>
      <c r="F38" s="27">
        <v>1106.0289530594141</v>
      </c>
      <c r="G38" s="27">
        <v>1106.0289496968601</v>
      </c>
      <c r="H38" s="27">
        <v>1106.028948824988</v>
      </c>
    </row>
    <row r="39" spans="1:8">
      <c r="A39" s="85"/>
      <c r="B39" s="26" t="s">
        <v>9</v>
      </c>
      <c r="C39" s="78">
        <v>5.38</v>
      </c>
      <c r="D39" s="78">
        <v>2.85</v>
      </c>
      <c r="E39" s="27">
        <v>107.48431920241801</v>
      </c>
      <c r="F39" s="27">
        <v>368.16715338248702</v>
      </c>
      <c r="G39" s="27">
        <v>0</v>
      </c>
      <c r="H39" s="27">
        <v>160.28882704355601</v>
      </c>
    </row>
    <row r="40" spans="1:8">
      <c r="A40" s="85"/>
      <c r="B40" s="26" t="s">
        <v>10</v>
      </c>
      <c r="C40" s="78">
        <v>1100.6500000000001</v>
      </c>
      <c r="D40" s="78">
        <v>1103.18</v>
      </c>
      <c r="E40" s="27">
        <v>998.54462939755899</v>
      </c>
      <c r="F40" s="27">
        <v>737.86179967692703</v>
      </c>
      <c r="G40" s="27">
        <v>1106.0289496968601</v>
      </c>
      <c r="H40" s="27">
        <v>945.74012178143198</v>
      </c>
    </row>
    <row r="41" spans="1:8">
      <c r="A41" s="85"/>
      <c r="B41" s="28" t="s">
        <v>11</v>
      </c>
      <c r="C41" s="80">
        <v>4.8999999999999998E-3</v>
      </c>
      <c r="D41" s="80">
        <v>2.5999999999999999E-3</v>
      </c>
      <c r="E41" s="29">
        <v>9.7180385141340822E-2</v>
      </c>
      <c r="F41" s="29">
        <v>0.33287297982940744</v>
      </c>
      <c r="G41" s="29">
        <v>0</v>
      </c>
      <c r="H41" s="29">
        <v>0.14492281347051725</v>
      </c>
    </row>
    <row r="42" spans="1:8">
      <c r="A42" s="85" t="s">
        <v>21</v>
      </c>
      <c r="B42" s="26" t="s">
        <v>8</v>
      </c>
      <c r="C42" s="78">
        <v>432.73</v>
      </c>
      <c r="D42" s="78">
        <v>432.73</v>
      </c>
      <c r="E42" s="27">
        <v>432.73444855128122</v>
      </c>
      <c r="F42" s="27">
        <v>432.73444829716004</v>
      </c>
      <c r="G42" s="27">
        <v>432.73444738707099</v>
      </c>
      <c r="H42" s="27">
        <v>432.7344470284433</v>
      </c>
    </row>
    <row r="43" spans="1:8">
      <c r="A43" s="85"/>
      <c r="B43" s="26" t="s">
        <v>9</v>
      </c>
      <c r="C43" s="78">
        <v>0</v>
      </c>
      <c r="D43" s="78">
        <v>0</v>
      </c>
      <c r="E43" s="27">
        <v>14.407540409951199</v>
      </c>
      <c r="F43" s="27">
        <v>114.328669623864</v>
      </c>
      <c r="G43" s="27">
        <v>0</v>
      </c>
      <c r="H43" s="27">
        <v>38.711222213935301</v>
      </c>
    </row>
    <row r="44" spans="1:8">
      <c r="A44" s="85"/>
      <c r="B44" s="26" t="s">
        <v>10</v>
      </c>
      <c r="C44" s="78">
        <v>432.73</v>
      </c>
      <c r="D44" s="78">
        <v>432.73</v>
      </c>
      <c r="E44" s="27">
        <v>418.32690814133002</v>
      </c>
      <c r="F44" s="27">
        <v>318.40577867329603</v>
      </c>
      <c r="G44" s="27">
        <v>432.73444738707099</v>
      </c>
      <c r="H44" s="27">
        <v>394.02322481450801</v>
      </c>
    </row>
    <row r="45" spans="1:8">
      <c r="A45" s="85"/>
      <c r="B45" s="28" t="s">
        <v>11</v>
      </c>
      <c r="C45" s="80">
        <v>0</v>
      </c>
      <c r="D45" s="80">
        <v>0</v>
      </c>
      <c r="E45" s="29">
        <v>3.3294184131134254E-2</v>
      </c>
      <c r="F45" s="29">
        <v>0.26420052776883196</v>
      </c>
      <c r="G45" s="29">
        <v>0</v>
      </c>
      <c r="H45" s="29">
        <v>8.9457223661676383E-2</v>
      </c>
    </row>
    <row r="46" spans="1:8">
      <c r="A46" s="85" t="s">
        <v>22</v>
      </c>
      <c r="B46" s="26" t="s">
        <v>8</v>
      </c>
      <c r="C46" s="78">
        <v>60.92</v>
      </c>
      <c r="D46" s="78">
        <v>60.92</v>
      </c>
      <c r="E46" s="27">
        <v>60.918535358372822</v>
      </c>
      <c r="F46" s="27">
        <v>60.918536124893002</v>
      </c>
      <c r="G46" s="27">
        <v>60.918535473108207</v>
      </c>
      <c r="H46" s="27">
        <v>60.918535897342345</v>
      </c>
    </row>
    <row r="47" spans="1:8">
      <c r="A47" s="85"/>
      <c r="B47" s="26" t="s">
        <v>9</v>
      </c>
      <c r="C47" s="78">
        <v>43.41</v>
      </c>
      <c r="D47" s="78">
        <v>43.48</v>
      </c>
      <c r="E47" s="27">
        <v>60.4898923474355</v>
      </c>
      <c r="F47" s="27">
        <v>0</v>
      </c>
      <c r="G47" s="27">
        <v>52.452418019440898</v>
      </c>
      <c r="H47" s="27">
        <v>59.473037061380602</v>
      </c>
    </row>
    <row r="48" spans="1:8">
      <c r="A48" s="85"/>
      <c r="B48" s="26" t="s">
        <v>10</v>
      </c>
      <c r="C48" s="78">
        <v>17.510000000000002</v>
      </c>
      <c r="D48" s="78">
        <v>17.440000000000001</v>
      </c>
      <c r="E48" s="27">
        <v>0.42864301093732299</v>
      </c>
      <c r="F48" s="27">
        <v>60.918536124893002</v>
      </c>
      <c r="G48" s="27">
        <v>8.4661174536673105</v>
      </c>
      <c r="H48" s="27">
        <v>1.44549883596174</v>
      </c>
    </row>
    <row r="49" spans="1:8">
      <c r="A49" s="85"/>
      <c r="B49" s="28" t="s">
        <v>11</v>
      </c>
      <c r="C49" s="79">
        <v>0.71260000000000001</v>
      </c>
      <c r="D49" s="79">
        <v>0.7137</v>
      </c>
      <c r="E49" s="29">
        <v>0.99296366847272854</v>
      </c>
      <c r="F49" s="29">
        <v>0</v>
      </c>
      <c r="G49" s="29">
        <v>0.86102559117816313</v>
      </c>
      <c r="H49" s="29">
        <v>0.97627160904855548</v>
      </c>
    </row>
    <row r="50" spans="1:8">
      <c r="A50" s="85" t="s">
        <v>23</v>
      </c>
      <c r="B50" s="26" t="s">
        <v>8</v>
      </c>
      <c r="C50" s="78">
        <v>121.18</v>
      </c>
      <c r="D50" s="78">
        <v>121.18</v>
      </c>
      <c r="E50" s="27">
        <v>121.1775245440441</v>
      </c>
      <c r="F50" s="27">
        <v>121.177525123671</v>
      </c>
      <c r="G50" s="27">
        <v>121.1775248640181</v>
      </c>
      <c r="H50" s="27">
        <v>121.17752457382559</v>
      </c>
    </row>
    <row r="51" spans="1:8">
      <c r="A51" s="85"/>
      <c r="B51" s="26" t="s">
        <v>9</v>
      </c>
      <c r="C51" s="78">
        <v>57.16</v>
      </c>
      <c r="D51" s="78">
        <v>50.78</v>
      </c>
      <c r="E51" s="27">
        <v>103.467686053365</v>
      </c>
      <c r="F51" s="27">
        <v>0</v>
      </c>
      <c r="G51" s="27">
        <v>56.293511536311698</v>
      </c>
      <c r="H51" s="27">
        <v>54.851316121781998</v>
      </c>
    </row>
    <row r="52" spans="1:8">
      <c r="A52" s="85"/>
      <c r="B52" s="26" t="s">
        <v>10</v>
      </c>
      <c r="C52" s="78">
        <v>64.02</v>
      </c>
      <c r="D52" s="78">
        <v>70.400000000000006</v>
      </c>
      <c r="E52" s="27">
        <v>17.7098384906791</v>
      </c>
      <c r="F52" s="27">
        <v>121.177525123671</v>
      </c>
      <c r="G52" s="27">
        <v>64.884013327706398</v>
      </c>
      <c r="H52" s="27">
        <v>66.326208452043602</v>
      </c>
    </row>
    <row r="53" spans="1:8">
      <c r="A53" s="85"/>
      <c r="B53" s="28" t="s">
        <v>11</v>
      </c>
      <c r="C53" s="79">
        <v>0.47170000000000001</v>
      </c>
      <c r="D53" s="79">
        <v>0.41909999999999997</v>
      </c>
      <c r="E53" s="29">
        <v>0.85385211855650534</v>
      </c>
      <c r="F53" s="29">
        <v>0</v>
      </c>
      <c r="G53" s="29">
        <v>0.46455406313573944</v>
      </c>
      <c r="H53" s="29">
        <v>0.45265255512266761</v>
      </c>
    </row>
    <row r="54" spans="1:8">
      <c r="A54" s="85" t="s">
        <v>24</v>
      </c>
      <c r="B54" s="26" t="s">
        <v>8</v>
      </c>
      <c r="C54" s="78">
        <v>113.59</v>
      </c>
      <c r="D54" s="78">
        <v>113.59</v>
      </c>
      <c r="E54" s="27">
        <v>113.58833206548691</v>
      </c>
      <c r="F54" s="27">
        <v>113.588331383352</v>
      </c>
      <c r="G54" s="27">
        <v>113.58833081822898</v>
      </c>
      <c r="H54" s="27">
        <v>113.58833151685461</v>
      </c>
    </row>
    <row r="55" spans="1:8">
      <c r="A55" s="85"/>
      <c r="B55" s="26" t="s">
        <v>9</v>
      </c>
      <c r="C55" s="78">
        <v>8.7200000000000006</v>
      </c>
      <c r="D55" s="78">
        <v>0.01</v>
      </c>
      <c r="E55" s="27">
        <v>98.535885009123504</v>
      </c>
      <c r="F55" s="27">
        <v>0</v>
      </c>
      <c r="G55" s="27">
        <v>4.4851449325679802</v>
      </c>
      <c r="H55" s="27">
        <v>79.046728116730407</v>
      </c>
    </row>
    <row r="56" spans="1:8">
      <c r="A56" s="85"/>
      <c r="B56" s="26" t="s">
        <v>10</v>
      </c>
      <c r="C56" s="78">
        <v>104.87</v>
      </c>
      <c r="D56" s="78">
        <v>113.57</v>
      </c>
      <c r="E56" s="27">
        <v>15.0524470563634</v>
      </c>
      <c r="F56" s="27">
        <v>113.588331383352</v>
      </c>
      <c r="G56" s="27">
        <v>109.10318588566101</v>
      </c>
      <c r="H56" s="27">
        <v>34.541603400124202</v>
      </c>
    </row>
    <row r="57" spans="1:8">
      <c r="A57" s="85"/>
      <c r="B57" s="28" t="s">
        <v>11</v>
      </c>
      <c r="C57" s="80">
        <v>7.6799999999999993E-2</v>
      </c>
      <c r="D57" s="80">
        <v>1E-4</v>
      </c>
      <c r="E57" s="29">
        <v>0.86748245367591759</v>
      </c>
      <c r="F57" s="29">
        <v>0</v>
      </c>
      <c r="G57" s="29">
        <v>3.9485965682032817E-2</v>
      </c>
      <c r="H57" s="29">
        <v>0.69590535454780578</v>
      </c>
    </row>
    <row r="58" spans="1:8">
      <c r="A58" s="85" t="s">
        <v>25</v>
      </c>
      <c r="B58" s="26" t="s">
        <v>8</v>
      </c>
      <c r="C58" s="78">
        <v>429.64</v>
      </c>
      <c r="D58" s="78">
        <v>429.64</v>
      </c>
      <c r="E58" s="27">
        <v>429.64264107049905</v>
      </c>
      <c r="F58" s="27">
        <v>429.64264027319717</v>
      </c>
      <c r="G58" s="27">
        <v>429.6426407756652</v>
      </c>
      <c r="H58" s="27">
        <v>429.64264308762699</v>
      </c>
    </row>
    <row r="59" spans="1:8">
      <c r="A59" s="85"/>
      <c r="B59" s="26" t="s">
        <v>9</v>
      </c>
      <c r="C59" s="78">
        <v>105.89</v>
      </c>
      <c r="D59" s="78">
        <v>114.09</v>
      </c>
      <c r="E59" s="27">
        <v>235.07465075928101</v>
      </c>
      <c r="F59" s="27">
        <v>41.184064851606202</v>
      </c>
      <c r="G59" s="27">
        <v>96.484913183938204</v>
      </c>
      <c r="H59" s="27">
        <v>206.091200659164</v>
      </c>
    </row>
    <row r="60" spans="1:8">
      <c r="A60" s="85"/>
      <c r="B60" s="26" t="s">
        <v>10</v>
      </c>
      <c r="C60" s="78">
        <v>323.75</v>
      </c>
      <c r="D60" s="78">
        <v>315.55</v>
      </c>
      <c r="E60" s="27">
        <v>194.56799031121801</v>
      </c>
      <c r="F60" s="27">
        <v>388.45857542159098</v>
      </c>
      <c r="G60" s="27">
        <v>333.157727591727</v>
      </c>
      <c r="H60" s="27">
        <v>223.55144242846299</v>
      </c>
    </row>
    <row r="61" spans="1:8">
      <c r="A61" s="85"/>
      <c r="B61" s="28" t="s">
        <v>11</v>
      </c>
      <c r="C61" s="80">
        <v>0.2465</v>
      </c>
      <c r="D61" s="79">
        <v>0.26550000000000001</v>
      </c>
      <c r="E61" s="29">
        <v>0.54713994442816061</v>
      </c>
      <c r="F61" s="29">
        <v>9.5856558430556293E-2</v>
      </c>
      <c r="G61" s="29">
        <v>0.22457015209139147</v>
      </c>
      <c r="H61" s="29">
        <v>0.47968050652069716</v>
      </c>
    </row>
    <row r="62" spans="1:8">
      <c r="A62" s="85" t="s">
        <v>26</v>
      </c>
      <c r="B62" s="26" t="s">
        <v>8</v>
      </c>
      <c r="C62" s="78">
        <v>791.18</v>
      </c>
      <c r="D62" s="78">
        <v>791.18</v>
      </c>
      <c r="E62" s="27">
        <v>791.18082032413599</v>
      </c>
      <c r="F62" s="27">
        <v>791.18082331632002</v>
      </c>
      <c r="G62" s="27">
        <v>791.18082347461802</v>
      </c>
      <c r="H62" s="27">
        <v>791.18082061823407</v>
      </c>
    </row>
    <row r="63" spans="1:8">
      <c r="A63" s="85"/>
      <c r="B63" s="26" t="s">
        <v>9</v>
      </c>
      <c r="C63" s="78">
        <v>389.01</v>
      </c>
      <c r="D63" s="78">
        <v>329.08</v>
      </c>
      <c r="E63" s="27">
        <v>684.01540276343201</v>
      </c>
      <c r="F63" s="27">
        <v>387.26890655361899</v>
      </c>
      <c r="G63" s="27">
        <v>129.86119146864601</v>
      </c>
      <c r="H63" s="27">
        <v>537.25232740724505</v>
      </c>
    </row>
    <row r="64" spans="1:8">
      <c r="A64" s="85"/>
      <c r="B64" s="26" t="s">
        <v>10</v>
      </c>
      <c r="C64" s="78">
        <v>402.17</v>
      </c>
      <c r="D64" s="78">
        <v>462.11</v>
      </c>
      <c r="E64" s="27">
        <v>107.165417560704</v>
      </c>
      <c r="F64" s="27">
        <v>403.91191676270103</v>
      </c>
      <c r="G64" s="27">
        <v>661.31963200597204</v>
      </c>
      <c r="H64" s="27">
        <v>253.92849321098899</v>
      </c>
    </row>
    <row r="65" spans="1:8">
      <c r="A65" s="85"/>
      <c r="B65" s="28" t="s">
        <v>11</v>
      </c>
      <c r="C65" s="79">
        <v>0.49170000000000003</v>
      </c>
      <c r="D65" s="79">
        <v>0.41589999999999999</v>
      </c>
      <c r="E65" s="29">
        <v>0.86455003103235017</v>
      </c>
      <c r="F65" s="29">
        <v>0.48948217037205155</v>
      </c>
      <c r="G65" s="29">
        <v>0.1641359188893588</v>
      </c>
      <c r="H65" s="29">
        <v>0.67905125276852951</v>
      </c>
    </row>
    <row r="66" spans="1:8">
      <c r="A66" s="85" t="s">
        <v>27</v>
      </c>
      <c r="B66" s="26" t="s">
        <v>8</v>
      </c>
      <c r="C66" s="78">
        <v>101.64</v>
      </c>
      <c r="D66" s="78">
        <v>101.64</v>
      </c>
      <c r="E66" s="27">
        <v>101.64231363334216</v>
      </c>
      <c r="F66" s="27">
        <v>101.64231467436301</v>
      </c>
      <c r="G66" s="27">
        <v>101.64231449643171</v>
      </c>
      <c r="H66" s="27">
        <v>101.64231456649969</v>
      </c>
    </row>
    <row r="67" spans="1:8">
      <c r="A67" s="85"/>
      <c r="B67" s="26" t="s">
        <v>9</v>
      </c>
      <c r="C67" s="78">
        <v>0.63</v>
      </c>
      <c r="D67" s="78">
        <v>0</v>
      </c>
      <c r="E67" s="27">
        <v>95.106101132731894</v>
      </c>
      <c r="F67" s="27">
        <v>0</v>
      </c>
      <c r="G67" s="27">
        <v>0.55594643331469995</v>
      </c>
      <c r="H67" s="27">
        <v>83.359237587929698</v>
      </c>
    </row>
    <row r="68" spans="1:8">
      <c r="A68" s="85"/>
      <c r="B68" s="26" t="s">
        <v>10</v>
      </c>
      <c r="C68" s="78">
        <v>101.01</v>
      </c>
      <c r="D68" s="78">
        <v>101.64</v>
      </c>
      <c r="E68" s="27">
        <v>6.5362125006102598</v>
      </c>
      <c r="F68" s="27">
        <v>101.64231467436301</v>
      </c>
      <c r="G68" s="27">
        <v>101.08636806311701</v>
      </c>
      <c r="H68" s="27">
        <v>18.283076978570001</v>
      </c>
    </row>
    <row r="69" spans="1:8">
      <c r="A69" s="85"/>
      <c r="B69" s="30" t="s">
        <v>11</v>
      </c>
      <c r="C69" s="80">
        <v>6.1999999999999998E-3</v>
      </c>
      <c r="D69" s="80">
        <v>0</v>
      </c>
      <c r="E69" s="29">
        <v>0.93569398150273742</v>
      </c>
      <c r="F69" s="29">
        <v>0</v>
      </c>
      <c r="G69" s="29">
        <v>5.469635712931519E-3</v>
      </c>
      <c r="H69" s="29">
        <v>0.82012337030550153</v>
      </c>
    </row>
    <row r="70" spans="1:8">
      <c r="A70" s="85" t="s">
        <v>28</v>
      </c>
      <c r="B70" s="26" t="s">
        <v>8</v>
      </c>
      <c r="C70" s="78">
        <v>37.659999999999997</v>
      </c>
      <c r="D70" s="78">
        <v>37.659999999999997</v>
      </c>
      <c r="E70" s="27">
        <v>37.655585972631798</v>
      </c>
      <c r="F70" s="27">
        <v>37.655585743720003</v>
      </c>
      <c r="G70" s="27">
        <v>37.655585972631798</v>
      </c>
      <c r="H70" s="27">
        <v>37.655585972631798</v>
      </c>
    </row>
    <row r="71" spans="1:8">
      <c r="A71" s="85"/>
      <c r="B71" s="26" t="s">
        <v>9</v>
      </c>
      <c r="C71" s="78">
        <v>0</v>
      </c>
      <c r="D71" s="78">
        <v>0</v>
      </c>
      <c r="E71" s="27">
        <v>0</v>
      </c>
      <c r="F71" s="27">
        <v>0</v>
      </c>
      <c r="G71" s="27">
        <v>0</v>
      </c>
      <c r="H71" s="27">
        <v>0</v>
      </c>
    </row>
    <row r="72" spans="1:8">
      <c r="A72" s="85"/>
      <c r="B72" s="26" t="s">
        <v>10</v>
      </c>
      <c r="C72" s="78">
        <v>37.659999999999997</v>
      </c>
      <c r="D72" s="78">
        <v>37.659999999999997</v>
      </c>
      <c r="E72" s="27">
        <v>37.655585972631798</v>
      </c>
      <c r="F72" s="27">
        <v>37.655585743720003</v>
      </c>
      <c r="G72" s="27">
        <v>37.655585972631798</v>
      </c>
      <c r="H72" s="27">
        <v>37.655585972631798</v>
      </c>
    </row>
    <row r="73" spans="1:8">
      <c r="A73" s="85"/>
      <c r="B73" s="28" t="s">
        <v>11</v>
      </c>
      <c r="C73" s="80">
        <v>0</v>
      </c>
      <c r="D73" s="80">
        <v>0</v>
      </c>
      <c r="E73" s="29">
        <v>0</v>
      </c>
      <c r="F73" s="29">
        <v>0</v>
      </c>
      <c r="G73" s="29">
        <v>0</v>
      </c>
      <c r="H73" s="29">
        <v>0</v>
      </c>
    </row>
    <row r="74" spans="1:8">
      <c r="A74" s="85" t="s">
        <v>29</v>
      </c>
      <c r="B74" s="26" t="s">
        <v>8</v>
      </c>
      <c r="C74" s="78">
        <v>1157.5999999999999</v>
      </c>
      <c r="D74" s="78">
        <v>1157.5999999999999</v>
      </c>
      <c r="E74" s="27">
        <v>1157.6012776174969</v>
      </c>
      <c r="F74" s="27">
        <v>1157.6012782320843</v>
      </c>
      <c r="G74" s="27">
        <v>1157.60127727854</v>
      </c>
      <c r="H74" s="27">
        <v>1157.601276376585</v>
      </c>
    </row>
    <row r="75" spans="1:8">
      <c r="A75" s="85"/>
      <c r="B75" s="26" t="s">
        <v>9</v>
      </c>
      <c r="C75" s="78">
        <v>1034.95</v>
      </c>
      <c r="D75" s="78">
        <v>998.38</v>
      </c>
      <c r="E75" s="27">
        <v>1117.90099581038</v>
      </c>
      <c r="F75" s="27">
        <v>1094.5227874285999</v>
      </c>
      <c r="G75" s="27">
        <v>0</v>
      </c>
      <c r="H75" s="27">
        <v>1078.74509212424</v>
      </c>
    </row>
    <row r="76" spans="1:8">
      <c r="A76" s="85"/>
      <c r="B76" s="26" t="s">
        <v>10</v>
      </c>
      <c r="C76" s="78">
        <v>122.65</v>
      </c>
      <c r="D76" s="78">
        <v>159.22</v>
      </c>
      <c r="E76" s="27">
        <v>39.700281807116802</v>
      </c>
      <c r="F76" s="27">
        <v>63.0784908034843</v>
      </c>
      <c r="G76" s="27">
        <v>1157.60127727854</v>
      </c>
      <c r="H76" s="27">
        <v>78.856184252344903</v>
      </c>
    </row>
    <row r="77" spans="1:8">
      <c r="A77" s="85"/>
      <c r="B77" s="28" t="s">
        <v>11</v>
      </c>
      <c r="C77" s="79">
        <v>0.89400000000000002</v>
      </c>
      <c r="D77" s="79">
        <v>0.86250000000000004</v>
      </c>
      <c r="E77" s="29">
        <v>0.96570470111364637</v>
      </c>
      <c r="F77" s="29">
        <v>0.94550931137548555</v>
      </c>
      <c r="G77" s="29">
        <v>0</v>
      </c>
      <c r="H77" s="29">
        <v>0.93187966715173876</v>
      </c>
    </row>
    <row r="78" spans="1:8">
      <c r="A78" s="85" t="s">
        <v>30</v>
      </c>
      <c r="B78" s="26" t="s">
        <v>8</v>
      </c>
      <c r="C78" s="78">
        <v>94.55</v>
      </c>
      <c r="D78" s="78">
        <v>94.55</v>
      </c>
      <c r="E78" s="27">
        <v>94.554979422826506</v>
      </c>
      <c r="F78" s="27">
        <v>94.554979142870195</v>
      </c>
      <c r="G78" s="27">
        <v>94.554979422826506</v>
      </c>
      <c r="H78" s="27">
        <v>94.554979569465203</v>
      </c>
    </row>
    <row r="79" spans="1:8">
      <c r="A79" s="85"/>
      <c r="B79" s="26" t="s">
        <v>9</v>
      </c>
      <c r="C79" s="78">
        <v>0</v>
      </c>
      <c r="D79" s="78">
        <v>0</v>
      </c>
      <c r="E79" s="27">
        <v>0</v>
      </c>
      <c r="F79" s="27">
        <v>0</v>
      </c>
      <c r="G79" s="27">
        <v>0</v>
      </c>
      <c r="H79" s="27">
        <v>0</v>
      </c>
    </row>
    <row r="80" spans="1:8">
      <c r="A80" s="85"/>
      <c r="B80" s="26" t="s">
        <v>10</v>
      </c>
      <c r="C80" s="78">
        <v>94.55</v>
      </c>
      <c r="D80" s="78">
        <v>94.55</v>
      </c>
      <c r="E80" s="27">
        <v>94.554979422826506</v>
      </c>
      <c r="F80" s="27">
        <v>94.554979142870195</v>
      </c>
      <c r="G80" s="27">
        <v>94.554979422826506</v>
      </c>
      <c r="H80" s="27">
        <v>94.554979569465203</v>
      </c>
    </row>
    <row r="81" spans="1:8">
      <c r="A81" s="85"/>
      <c r="B81" s="28" t="s">
        <v>11</v>
      </c>
      <c r="C81" s="80">
        <v>0</v>
      </c>
      <c r="D81" s="80">
        <v>0</v>
      </c>
      <c r="E81" s="29">
        <v>0</v>
      </c>
      <c r="F81" s="29">
        <v>0</v>
      </c>
      <c r="G81" s="29">
        <v>0</v>
      </c>
      <c r="H81" s="29">
        <v>0</v>
      </c>
    </row>
    <row r="82" spans="1:8">
      <c r="A82" s="85" t="s">
        <v>31</v>
      </c>
      <c r="B82" s="26" t="s">
        <v>8</v>
      </c>
      <c r="C82" s="78">
        <v>129.47999999999999</v>
      </c>
      <c r="D82" s="78">
        <v>129.47999999999999</v>
      </c>
      <c r="E82" s="27">
        <v>129.475861061893</v>
      </c>
      <c r="F82" s="27">
        <v>129.475860540197</v>
      </c>
      <c r="G82" s="27">
        <v>129.47585916514518</v>
      </c>
      <c r="H82" s="27">
        <v>129.4758609282199</v>
      </c>
    </row>
    <row r="83" spans="1:8">
      <c r="A83" s="85"/>
      <c r="B83" s="26" t="s">
        <v>9</v>
      </c>
      <c r="C83" s="78">
        <v>8.65</v>
      </c>
      <c r="D83" s="78">
        <v>13.58</v>
      </c>
      <c r="E83" s="27">
        <v>72.518523894654095</v>
      </c>
      <c r="F83" s="27">
        <v>0</v>
      </c>
      <c r="G83" s="27">
        <v>2.32853548318035E-3</v>
      </c>
      <c r="H83" s="27">
        <v>59.263796701976503</v>
      </c>
    </row>
    <row r="84" spans="1:8">
      <c r="A84" s="85"/>
      <c r="B84" s="26" t="s">
        <v>10</v>
      </c>
      <c r="C84" s="78">
        <v>120.83</v>
      </c>
      <c r="D84" s="78">
        <v>115.89</v>
      </c>
      <c r="E84" s="27">
        <v>56.957337167238897</v>
      </c>
      <c r="F84" s="27">
        <v>129.475860540197</v>
      </c>
      <c r="G84" s="27">
        <v>129.47353062966201</v>
      </c>
      <c r="H84" s="27">
        <v>70.212064226243399</v>
      </c>
    </row>
    <row r="85" spans="1:8">
      <c r="A85" s="85"/>
      <c r="B85" s="28" t="s">
        <v>11</v>
      </c>
      <c r="C85" s="80">
        <v>6.6799999999999998E-2</v>
      </c>
      <c r="D85" s="80">
        <v>0.10489999999999999</v>
      </c>
      <c r="E85" s="29">
        <v>0.56009300343627955</v>
      </c>
      <c r="F85" s="29">
        <v>0</v>
      </c>
      <c r="G85" s="29">
        <v>1.7984321542213719E-5</v>
      </c>
      <c r="H85" s="29">
        <v>0.45772081588885322</v>
      </c>
    </row>
    <row r="86" spans="1:8">
      <c r="A86" s="85" t="s">
        <v>32</v>
      </c>
      <c r="B86" s="26" t="s">
        <v>8</v>
      </c>
      <c r="C86" s="78">
        <v>332.3</v>
      </c>
      <c r="D86" s="78">
        <v>332.3</v>
      </c>
      <c r="E86" s="27">
        <v>332.3035948171854</v>
      </c>
      <c r="F86" s="27">
        <v>332.30359092284669</v>
      </c>
      <c r="G86" s="27">
        <v>332.30359363433632</v>
      </c>
      <c r="H86" s="27">
        <v>332.30359435946508</v>
      </c>
    </row>
    <row r="87" spans="1:8">
      <c r="A87" s="85"/>
      <c r="B87" s="26" t="s">
        <v>9</v>
      </c>
      <c r="C87" s="78">
        <v>288.54000000000002</v>
      </c>
      <c r="D87" s="78">
        <v>274.24</v>
      </c>
      <c r="E87" s="27">
        <v>307.23452301426101</v>
      </c>
      <c r="F87" s="27">
        <v>291.205250999594</v>
      </c>
      <c r="G87" s="27">
        <v>3.90590469010532</v>
      </c>
      <c r="H87" s="27">
        <v>291.55494538757699</v>
      </c>
    </row>
    <row r="88" spans="1:8">
      <c r="A88" s="85"/>
      <c r="B88" s="26" t="s">
        <v>10</v>
      </c>
      <c r="C88" s="78">
        <v>43.76</v>
      </c>
      <c r="D88" s="78">
        <v>58.07</v>
      </c>
      <c r="E88" s="27">
        <v>25.069071802924402</v>
      </c>
      <c r="F88" s="27">
        <v>41.098339923252702</v>
      </c>
      <c r="G88" s="27">
        <v>328.39768894423099</v>
      </c>
      <c r="H88" s="27">
        <v>40.748648971888102</v>
      </c>
    </row>
    <row r="89" spans="1:8">
      <c r="A89" s="85"/>
      <c r="B89" s="28" t="s">
        <v>11</v>
      </c>
      <c r="C89" s="79">
        <v>0.86829999999999996</v>
      </c>
      <c r="D89" s="79">
        <v>0.82530000000000003</v>
      </c>
      <c r="E89" s="29">
        <v>0.9245597333465021</v>
      </c>
      <c r="F89" s="29">
        <v>0.87632291360704917</v>
      </c>
      <c r="G89" s="29">
        <v>1.1754024828281995E-2</v>
      </c>
      <c r="H89" s="29">
        <v>0.87737523859639988</v>
      </c>
    </row>
    <row r="90" spans="1:8">
      <c r="A90" s="87" t="s">
        <v>33</v>
      </c>
      <c r="B90" s="26" t="s">
        <v>8</v>
      </c>
      <c r="C90" s="78">
        <v>31.27</v>
      </c>
      <c r="D90" s="78">
        <v>31.27</v>
      </c>
      <c r="E90" s="27">
        <v>31.272241106672801</v>
      </c>
      <c r="F90" s="27">
        <v>31.272241106672801</v>
      </c>
      <c r="G90" s="27">
        <v>31.272241106672801</v>
      </c>
      <c r="H90" s="27">
        <v>31.272241106672801</v>
      </c>
    </row>
    <row r="91" spans="1:8">
      <c r="A91" s="88"/>
      <c r="B91" s="26" t="s">
        <v>9</v>
      </c>
      <c r="C91" s="78">
        <v>2.2999999999999998</v>
      </c>
      <c r="D91" s="78">
        <v>2.4300000000000002</v>
      </c>
      <c r="E91" s="27">
        <v>0</v>
      </c>
      <c r="F91" s="27">
        <v>0</v>
      </c>
      <c r="G91" s="27">
        <v>0</v>
      </c>
      <c r="H91" s="27">
        <v>0</v>
      </c>
    </row>
    <row r="92" spans="1:8">
      <c r="A92" s="88"/>
      <c r="B92" s="26" t="s">
        <v>10</v>
      </c>
      <c r="C92" s="78">
        <v>28.98</v>
      </c>
      <c r="D92" s="78">
        <v>28.84</v>
      </c>
      <c r="E92" s="27">
        <v>31.272241106672801</v>
      </c>
      <c r="F92" s="27">
        <v>31.272241106672801</v>
      </c>
      <c r="G92" s="27">
        <v>31.272241106672801</v>
      </c>
      <c r="H92" s="27">
        <v>31.272241106672801</v>
      </c>
    </row>
    <row r="93" spans="1:8">
      <c r="A93" s="88"/>
      <c r="B93" s="28" t="s">
        <v>11</v>
      </c>
      <c r="C93" s="80">
        <v>7.3400000000000007E-2</v>
      </c>
      <c r="D93" s="80">
        <v>7.7600000000000002E-2</v>
      </c>
      <c r="E93" s="29">
        <v>0</v>
      </c>
      <c r="F93" s="29">
        <v>0</v>
      </c>
      <c r="G93" s="29">
        <v>0</v>
      </c>
      <c r="H93" s="29">
        <v>0</v>
      </c>
    </row>
    <row r="94" spans="1:8">
      <c r="A94" s="87" t="s">
        <v>34</v>
      </c>
      <c r="B94" s="26" t="s">
        <v>8</v>
      </c>
      <c r="C94" s="78">
        <v>49</v>
      </c>
      <c r="D94" s="78">
        <v>49</v>
      </c>
      <c r="E94" s="27">
        <v>48.995780833291597</v>
      </c>
      <c r="F94" s="27">
        <v>48.995779962208601</v>
      </c>
      <c r="G94" s="27">
        <v>48.995779962208601</v>
      </c>
      <c r="H94" s="27">
        <v>48.995779962208601</v>
      </c>
    </row>
    <row r="95" spans="1:8">
      <c r="A95" s="88"/>
      <c r="B95" s="26" t="s">
        <v>9</v>
      </c>
      <c r="C95" s="78">
        <v>0</v>
      </c>
      <c r="D95" s="78">
        <v>0.05</v>
      </c>
      <c r="E95" s="27">
        <v>0</v>
      </c>
      <c r="F95" s="27">
        <v>0</v>
      </c>
      <c r="G95" s="27">
        <v>0</v>
      </c>
      <c r="H95" s="27">
        <v>0</v>
      </c>
    </row>
    <row r="96" spans="1:8">
      <c r="A96" s="88"/>
      <c r="B96" s="26" t="s">
        <v>10</v>
      </c>
      <c r="C96" s="78">
        <v>49</v>
      </c>
      <c r="D96" s="78">
        <v>48.95</v>
      </c>
      <c r="E96" s="27">
        <v>48.995780833291597</v>
      </c>
      <c r="F96" s="27">
        <v>48.995779962208601</v>
      </c>
      <c r="G96" s="27">
        <v>48.995779962208601</v>
      </c>
      <c r="H96" s="27">
        <v>48.995779962208601</v>
      </c>
    </row>
    <row r="97" spans="1:8">
      <c r="A97" s="88"/>
      <c r="B97" s="30" t="s">
        <v>11</v>
      </c>
      <c r="C97" s="80">
        <v>0</v>
      </c>
      <c r="D97" s="80">
        <v>8.9999999999999998E-4</v>
      </c>
      <c r="E97" s="29">
        <v>0</v>
      </c>
      <c r="F97" s="29">
        <v>0</v>
      </c>
      <c r="G97" s="29">
        <v>0</v>
      </c>
      <c r="H97" s="29">
        <v>0</v>
      </c>
    </row>
    <row r="98" spans="1:8">
      <c r="A98" s="87" t="s">
        <v>35</v>
      </c>
      <c r="B98" s="26" t="s">
        <v>8</v>
      </c>
      <c r="C98" s="78">
        <v>222.73</v>
      </c>
      <c r="D98" s="78">
        <v>222.73</v>
      </c>
      <c r="E98" s="27">
        <v>222.73056854627899</v>
      </c>
      <c r="F98" s="27">
        <v>222.73057113473075</v>
      </c>
      <c r="G98" s="27">
        <v>222.730569247331</v>
      </c>
      <c r="H98" s="27">
        <v>222.73056804704152</v>
      </c>
    </row>
    <row r="99" spans="1:8">
      <c r="A99" s="88"/>
      <c r="B99" s="26" t="s">
        <v>9</v>
      </c>
      <c r="C99" s="78">
        <v>2.94</v>
      </c>
      <c r="D99" s="78">
        <v>0.87</v>
      </c>
      <c r="E99" s="27">
        <v>174.219062605018</v>
      </c>
      <c r="F99" s="27">
        <v>1.9242751659747599</v>
      </c>
      <c r="G99" s="27">
        <v>0</v>
      </c>
      <c r="H99" s="27">
        <v>139.004678686604</v>
      </c>
    </row>
    <row r="100" spans="1:8">
      <c r="A100" s="88"/>
      <c r="B100" s="26" t="s">
        <v>10</v>
      </c>
      <c r="C100" s="78">
        <v>219.79</v>
      </c>
      <c r="D100" s="78">
        <v>221.86</v>
      </c>
      <c r="E100" s="27">
        <v>48.511505941260999</v>
      </c>
      <c r="F100" s="27">
        <v>220.80629596875599</v>
      </c>
      <c r="G100" s="27">
        <v>222.730569247331</v>
      </c>
      <c r="H100" s="27">
        <v>83.725889360437506</v>
      </c>
    </row>
    <row r="101" spans="1:8">
      <c r="A101" s="88"/>
      <c r="B101" s="28" t="s">
        <v>11</v>
      </c>
      <c r="C101" s="80">
        <v>1.32E-2</v>
      </c>
      <c r="D101" s="80">
        <v>3.8999999999999998E-3</v>
      </c>
      <c r="E101" s="29">
        <v>0.78219646159085132</v>
      </c>
      <c r="F101" s="29">
        <v>8.6394748425026799E-3</v>
      </c>
      <c r="G101" s="29">
        <v>0</v>
      </c>
      <c r="H101" s="29">
        <v>0.62409340534365132</v>
      </c>
    </row>
    <row r="102" spans="1:8">
      <c r="A102" s="87" t="s">
        <v>36</v>
      </c>
      <c r="B102" s="26" t="s">
        <v>8</v>
      </c>
      <c r="C102" s="78">
        <v>41.38</v>
      </c>
      <c r="D102" s="78">
        <v>41.38</v>
      </c>
      <c r="E102" s="27">
        <v>41.375164951196176</v>
      </c>
      <c r="F102" s="27">
        <v>41.375166389064603</v>
      </c>
      <c r="G102" s="27">
        <v>41.375165049436553</v>
      </c>
      <c r="H102" s="27">
        <v>41.375164539734776</v>
      </c>
    </row>
    <row r="103" spans="1:8">
      <c r="A103" s="88"/>
      <c r="B103" s="26" t="s">
        <v>9</v>
      </c>
      <c r="C103" s="78">
        <v>3.58</v>
      </c>
      <c r="D103" s="78">
        <v>2.78</v>
      </c>
      <c r="E103" s="27">
        <v>40.959735087446099</v>
      </c>
      <c r="F103" s="27">
        <v>0</v>
      </c>
      <c r="G103" s="27">
        <v>40.720108758640698</v>
      </c>
      <c r="H103" s="27">
        <v>37.705297944307503</v>
      </c>
    </row>
    <row r="104" spans="1:8">
      <c r="A104" s="88"/>
      <c r="B104" s="26" t="s">
        <v>10</v>
      </c>
      <c r="C104" s="78">
        <v>37.799999999999997</v>
      </c>
      <c r="D104" s="78">
        <v>38.6</v>
      </c>
      <c r="E104" s="27">
        <v>0.41542986375007501</v>
      </c>
      <c r="F104" s="27">
        <v>41.375166389064603</v>
      </c>
      <c r="G104" s="27">
        <v>0.65505629079585703</v>
      </c>
      <c r="H104" s="27">
        <v>3.66986659542727</v>
      </c>
    </row>
    <row r="105" spans="1:8">
      <c r="A105" s="88"/>
      <c r="B105" s="28" t="s">
        <v>11</v>
      </c>
      <c r="C105" s="80">
        <v>8.6499999999999994E-2</v>
      </c>
      <c r="D105" s="80">
        <v>6.7100000000000007E-2</v>
      </c>
      <c r="E105" s="29">
        <v>0.98995943909250661</v>
      </c>
      <c r="F105" s="29">
        <v>0</v>
      </c>
      <c r="G105" s="29">
        <v>0.98416788694345581</v>
      </c>
      <c r="H105" s="29">
        <v>0.91130267066604886</v>
      </c>
    </row>
    <row r="106" spans="1:8">
      <c r="A106" s="87" t="s">
        <v>37</v>
      </c>
      <c r="B106" s="26" t="s">
        <v>8</v>
      </c>
      <c r="C106" s="78">
        <v>823.94</v>
      </c>
      <c r="D106" s="78">
        <v>823.94</v>
      </c>
      <c r="E106" s="27">
        <v>823.94328443157394</v>
      </c>
      <c r="F106" s="27">
        <v>823.94328878952535</v>
      </c>
      <c r="G106" s="27">
        <v>823.94328568878302</v>
      </c>
      <c r="H106" s="27">
        <v>823.94328386353004</v>
      </c>
    </row>
    <row r="107" spans="1:8">
      <c r="A107" s="88"/>
      <c r="B107" s="26" t="s">
        <v>9</v>
      </c>
      <c r="C107" s="78">
        <v>5.26</v>
      </c>
      <c r="D107" s="78">
        <v>2.79</v>
      </c>
      <c r="E107" s="27">
        <v>676.69359042580095</v>
      </c>
      <c r="F107" s="27">
        <v>1.6079144703982799</v>
      </c>
      <c r="G107" s="27">
        <v>218.981660436677</v>
      </c>
      <c r="H107" s="27">
        <v>405.050091422869</v>
      </c>
    </row>
    <row r="108" spans="1:8">
      <c r="A108" s="88"/>
      <c r="B108" s="26" t="s">
        <v>10</v>
      </c>
      <c r="C108" s="78">
        <v>818.68</v>
      </c>
      <c r="D108" s="78">
        <v>821.15</v>
      </c>
      <c r="E108" s="27">
        <v>147.24969400577299</v>
      </c>
      <c r="F108" s="27">
        <v>822.33537431912703</v>
      </c>
      <c r="G108" s="27">
        <v>604.96162525210605</v>
      </c>
      <c r="H108" s="27">
        <v>418.89319244066098</v>
      </c>
    </row>
    <row r="109" spans="1:8">
      <c r="A109" s="88"/>
      <c r="B109" s="28" t="s">
        <v>11</v>
      </c>
      <c r="C109" s="80">
        <v>6.4000000000000003E-3</v>
      </c>
      <c r="D109" s="80">
        <v>3.3999999999999998E-3</v>
      </c>
      <c r="E109" s="29">
        <v>0.82128661427544936</v>
      </c>
      <c r="F109" s="29">
        <v>1.9514868223036385E-3</v>
      </c>
      <c r="G109" s="29">
        <v>0.26577273489596709</v>
      </c>
      <c r="H109" s="29">
        <v>0.49159948185214847</v>
      </c>
    </row>
    <row r="110" spans="1:8">
      <c r="A110" s="87" t="s">
        <v>38</v>
      </c>
      <c r="B110" s="26" t="s">
        <v>8</v>
      </c>
      <c r="C110" s="78">
        <v>238.24</v>
      </c>
      <c r="D110" s="78">
        <v>238.24</v>
      </c>
      <c r="E110" s="27">
        <v>238.24197092364687</v>
      </c>
      <c r="F110" s="27">
        <v>238.24197035235596</v>
      </c>
      <c r="G110" s="27">
        <v>238.2419699131907</v>
      </c>
      <c r="H110" s="27">
        <v>238.24197019559301</v>
      </c>
    </row>
    <row r="111" spans="1:8">
      <c r="A111" s="88"/>
      <c r="B111" s="26" t="s">
        <v>9</v>
      </c>
      <c r="C111" s="78">
        <v>5.82</v>
      </c>
      <c r="D111" s="78">
        <v>2.48</v>
      </c>
      <c r="E111" s="27">
        <v>196.02690790525199</v>
      </c>
      <c r="F111" s="27">
        <v>1.6205433747459499</v>
      </c>
      <c r="G111" s="27">
        <v>32.607438939781701</v>
      </c>
      <c r="H111" s="27">
        <v>152.517721002304</v>
      </c>
    </row>
    <row r="112" spans="1:8">
      <c r="A112" s="88"/>
      <c r="B112" s="26" t="s">
        <v>10</v>
      </c>
      <c r="C112" s="78">
        <v>232.42</v>
      </c>
      <c r="D112" s="78">
        <v>235.76</v>
      </c>
      <c r="E112" s="27">
        <v>42.2150630183949</v>
      </c>
      <c r="F112" s="27">
        <v>236.62142697761001</v>
      </c>
      <c r="G112" s="27">
        <v>205.634530973409</v>
      </c>
      <c r="H112" s="27">
        <v>85.724249193288998</v>
      </c>
    </row>
    <row r="113" spans="1:8">
      <c r="A113" s="88"/>
      <c r="B113" s="28" t="s">
        <v>11</v>
      </c>
      <c r="C113" s="80">
        <v>2.4400000000000002E-2</v>
      </c>
      <c r="D113" s="80">
        <v>1.04E-2</v>
      </c>
      <c r="E113" s="29">
        <v>0.82280593610466635</v>
      </c>
      <c r="F113" s="29">
        <v>6.8020902125229777E-3</v>
      </c>
      <c r="G113" s="29">
        <v>0.13686689608746527</v>
      </c>
      <c r="H113" s="29">
        <v>0.64017990145518555</v>
      </c>
    </row>
    <row r="114" spans="1:8">
      <c r="A114" s="87" t="s">
        <v>39</v>
      </c>
      <c r="B114" s="26" t="s">
        <v>8</v>
      </c>
      <c r="C114" s="78">
        <v>1.04</v>
      </c>
      <c r="D114" s="78">
        <v>1.04</v>
      </c>
      <c r="E114" s="27">
        <v>1.03667128571917</v>
      </c>
      <c r="F114" s="27">
        <v>1.03667250624019</v>
      </c>
      <c r="G114" s="27">
        <v>1.0366725771102001</v>
      </c>
      <c r="H114" s="27">
        <v>1.0366725771102001</v>
      </c>
    </row>
    <row r="115" spans="1:8">
      <c r="A115" s="88"/>
      <c r="B115" s="26" t="s">
        <v>9</v>
      </c>
      <c r="C115" s="78">
        <v>0</v>
      </c>
      <c r="D115" s="78">
        <v>0</v>
      </c>
      <c r="E115" s="27">
        <v>0</v>
      </c>
      <c r="F115" s="27">
        <v>0</v>
      </c>
      <c r="G115" s="27">
        <v>0</v>
      </c>
      <c r="H115" s="27">
        <v>0</v>
      </c>
    </row>
    <row r="116" spans="1:8">
      <c r="A116" s="88"/>
      <c r="B116" s="26" t="s">
        <v>10</v>
      </c>
      <c r="C116" s="78">
        <v>1.04</v>
      </c>
      <c r="D116" s="78">
        <v>1.04</v>
      </c>
      <c r="E116" s="27">
        <v>1.03667128571917</v>
      </c>
      <c r="F116" s="27">
        <v>1.03667250624019</v>
      </c>
      <c r="G116" s="27">
        <v>1.0366725771102001</v>
      </c>
      <c r="H116" s="27">
        <v>1.0366725771102001</v>
      </c>
    </row>
    <row r="117" spans="1:8">
      <c r="A117" s="88"/>
      <c r="B117" s="28" t="s">
        <v>11</v>
      </c>
      <c r="C117" s="80">
        <v>0</v>
      </c>
      <c r="D117" s="80">
        <v>0</v>
      </c>
      <c r="E117" s="29">
        <v>0</v>
      </c>
      <c r="F117" s="29">
        <v>0</v>
      </c>
      <c r="G117" s="29">
        <v>0</v>
      </c>
      <c r="H117" s="29">
        <v>0</v>
      </c>
    </row>
    <row r="120" spans="1:8">
      <c r="A120" s="4" t="s">
        <v>40</v>
      </c>
    </row>
  </sheetData>
  <autoFilter ref="B1:G45" xr:uid="{0A81C690-5968-40EA-9542-AD00D72632C9}"/>
  <mergeCells count="29">
    <mergeCell ref="A106:A109"/>
    <mergeCell ref="A110:A113"/>
    <mergeCell ref="A114:A117"/>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A2">
    <cfRule type="beginsWith" dxfId="143" priority="67" operator="beginsWith" text="13">
      <formula>LEFT(A2,LEN("13"))="13"</formula>
    </cfRule>
    <cfRule type="beginsWith" dxfId="142" priority="71" operator="beginsWith" text="09">
      <formula>LEFT(A2,LEN("09"))="09"</formula>
    </cfRule>
    <cfRule type="beginsWith" dxfId="141" priority="69" operator="beginsWith" text="11">
      <formula>LEFT(A2,LEN("11"))="11"</formula>
    </cfRule>
    <cfRule type="beginsWith" dxfId="140" priority="79" operator="beginsWith" text="01">
      <formula>LEFT(A2,LEN("01"))="01"</formula>
    </cfRule>
    <cfRule type="beginsWith" dxfId="139" priority="68" operator="beginsWith" text="12">
      <formula>LEFT(A2,LEN("12"))="12"</formula>
    </cfRule>
    <cfRule type="beginsWith" dxfId="138" priority="72" operator="beginsWith" text="08">
      <formula>LEFT(A2,LEN("08"))="08"</formula>
    </cfRule>
    <cfRule type="beginsWith" dxfId="137" priority="70" operator="beginsWith" text="10">
      <formula>LEFT(A2,LEN("10"))="10"</formula>
    </cfRule>
    <cfRule type="beginsWith" dxfId="136" priority="73" operator="beginsWith" text="07">
      <formula>LEFT(A2,LEN("07"))="07"</formula>
    </cfRule>
    <cfRule type="beginsWith" dxfId="135" priority="74" operator="beginsWith" text="06">
      <formula>LEFT(A2,LEN("06"))="06"</formula>
    </cfRule>
    <cfRule type="beginsWith" dxfId="134" priority="75" operator="beginsWith" text="05">
      <formula>LEFT(A2,LEN("05"))="05"</formula>
    </cfRule>
    <cfRule type="beginsWith" dxfId="133" priority="76" operator="beginsWith" text="04">
      <formula>LEFT(A2,LEN("04"))="04"</formula>
    </cfRule>
    <cfRule type="beginsWith" dxfId="132" priority="77" operator="beginsWith" text="03">
      <formula>LEFT(A2,LEN("03"))="03"</formula>
    </cfRule>
    <cfRule type="beginsWith" dxfId="131" priority="78" operator="beginsWith" text="02">
      <formula>LEFT(A2,LEN("02"))="02"</formula>
    </cfRule>
  </conditionalFormatting>
  <conditionalFormatting sqref="A6">
    <cfRule type="beginsWith" dxfId="130" priority="59" operator="beginsWith" text="08">
      <formula>LEFT(A6,LEN("08"))="08"</formula>
    </cfRule>
    <cfRule type="beginsWith" dxfId="129" priority="58" operator="beginsWith" text="09">
      <formula>LEFT(A6,LEN("09"))="09"</formula>
    </cfRule>
    <cfRule type="beginsWith" dxfId="128" priority="57" operator="beginsWith" text="10">
      <formula>LEFT(A6,LEN("10"))="10"</formula>
    </cfRule>
    <cfRule type="beginsWith" dxfId="127" priority="56" operator="beginsWith" text="11">
      <formula>LEFT(A6,LEN("11"))="11"</formula>
    </cfRule>
    <cfRule type="beginsWith" dxfId="126" priority="55" operator="beginsWith" text="12">
      <formula>LEFT(A6,LEN("12"))="12"</formula>
    </cfRule>
    <cfRule type="beginsWith" dxfId="125" priority="54" operator="beginsWith" text="13">
      <formula>LEFT(A6,LEN("13"))="13"</formula>
    </cfRule>
    <cfRule type="beginsWith" dxfId="124" priority="61" operator="beginsWith" text="06">
      <formula>LEFT(A6,LEN("06"))="06"</formula>
    </cfRule>
    <cfRule type="beginsWith" dxfId="123" priority="66" operator="beginsWith" text="01">
      <formula>LEFT(A6,LEN("01"))="01"</formula>
    </cfRule>
    <cfRule type="beginsWith" dxfId="122" priority="65" operator="beginsWith" text="02">
      <formula>LEFT(A6,LEN("02"))="02"</formula>
    </cfRule>
    <cfRule type="beginsWith" dxfId="121" priority="64" operator="beginsWith" text="03">
      <formula>LEFT(A6,LEN("03"))="03"</formula>
    </cfRule>
    <cfRule type="beginsWith" dxfId="120" priority="63" operator="beginsWith" text="04">
      <formula>LEFT(A6,LEN("04"))="04"</formula>
    </cfRule>
    <cfRule type="beginsWith" dxfId="119" priority="62" operator="beginsWith" text="05">
      <formula>LEFT(A6,LEN("05"))="05"</formula>
    </cfRule>
    <cfRule type="beginsWith" dxfId="118" priority="60" operator="beginsWith" text="07">
      <formula>LEFT(A6,LEN("07"))="07"</formula>
    </cfRule>
  </conditionalFormatting>
  <conditionalFormatting sqref="A10">
    <cfRule type="beginsWith" dxfId="117" priority="41" operator="beginsWith" text="13">
      <formula>LEFT(A10,LEN("13"))="13"</formula>
    </cfRule>
    <cfRule type="beginsWith" dxfId="116" priority="49" operator="beginsWith" text="05">
      <formula>LEFT(A10,LEN("05"))="05"</formula>
    </cfRule>
    <cfRule type="beginsWith" dxfId="115" priority="50" operator="beginsWith" text="04">
      <formula>LEFT(A10,LEN("04"))="04"</formula>
    </cfRule>
    <cfRule type="beginsWith" dxfId="114" priority="51" operator="beginsWith" text="03">
      <formula>LEFT(A10,LEN("03"))="03"</formula>
    </cfRule>
    <cfRule type="beginsWith" dxfId="113" priority="52" operator="beginsWith" text="02">
      <formula>LEFT(A10,LEN("02"))="02"</formula>
    </cfRule>
    <cfRule type="beginsWith" dxfId="112" priority="53" operator="beginsWith" text="01">
      <formula>LEFT(A10,LEN("01"))="01"</formula>
    </cfRule>
    <cfRule type="beginsWith" dxfId="111" priority="47" operator="beginsWith" text="07">
      <formula>LEFT(A10,LEN("07"))="07"</formula>
    </cfRule>
    <cfRule type="beginsWith" dxfId="110" priority="46" operator="beginsWith" text="08">
      <formula>LEFT(A10,LEN("08"))="08"</formula>
    </cfRule>
    <cfRule type="beginsWith" dxfId="109" priority="45" operator="beginsWith" text="09">
      <formula>LEFT(A10,LEN("09"))="09"</formula>
    </cfRule>
    <cfRule type="beginsWith" dxfId="108" priority="44" operator="beginsWith" text="10">
      <formula>LEFT(A10,LEN("10"))="10"</formula>
    </cfRule>
    <cfRule type="beginsWith" dxfId="107" priority="43" operator="beginsWith" text="11">
      <formula>LEFT(A10,LEN("11"))="11"</formula>
    </cfRule>
    <cfRule type="beginsWith" dxfId="106" priority="42" operator="beginsWith" text="12">
      <formula>LEFT(A10,LEN("12"))="12"</formula>
    </cfRule>
    <cfRule type="beginsWith" dxfId="105" priority="48" operator="beginsWith" text="06">
      <formula>LEFT(A10,LEN("06"))="06"</formula>
    </cfRule>
  </conditionalFormatting>
  <conditionalFormatting sqref="A14 A18 A22">
    <cfRule type="beginsWith" dxfId="104" priority="31" operator="beginsWith" text="10">
      <formula>LEFT(A14,LEN("10"))="10"</formula>
    </cfRule>
    <cfRule type="beginsWith" dxfId="103" priority="40" operator="beginsWith" text="01">
      <formula>LEFT(A14,LEN("01"))="01"</formula>
    </cfRule>
    <cfRule type="beginsWith" dxfId="102" priority="28" operator="beginsWith" text="13">
      <formula>LEFT(A14,LEN("13"))="13"</formula>
    </cfRule>
    <cfRule type="beginsWith" dxfId="101" priority="29" operator="beginsWith" text="12">
      <formula>LEFT(A14,LEN("12"))="12"</formula>
    </cfRule>
    <cfRule type="beginsWith" dxfId="100" priority="30" operator="beginsWith" text="11">
      <formula>LEFT(A14,LEN("11"))="11"</formula>
    </cfRule>
    <cfRule type="beginsWith" dxfId="99" priority="32" operator="beginsWith" text="09">
      <formula>LEFT(A14,LEN("09"))="09"</formula>
    </cfRule>
    <cfRule type="beginsWith" dxfId="98" priority="33" operator="beginsWith" text="08">
      <formula>LEFT(A14,LEN("08"))="08"</formula>
    </cfRule>
    <cfRule type="beginsWith" dxfId="97" priority="34" operator="beginsWith" text="07">
      <formula>LEFT(A14,LEN("07"))="07"</formula>
    </cfRule>
    <cfRule type="beginsWith" dxfId="96" priority="35" operator="beginsWith" text="06">
      <formula>LEFT(A14,LEN("06"))="06"</formula>
    </cfRule>
    <cfRule type="beginsWith" dxfId="95" priority="36" operator="beginsWith" text="05">
      <formula>LEFT(A14,LEN("05"))="05"</formula>
    </cfRule>
    <cfRule type="beginsWith" dxfId="94" priority="37" operator="beginsWith" text="04">
      <formula>LEFT(A14,LEN("04"))="04"</formula>
    </cfRule>
    <cfRule type="beginsWith" dxfId="93" priority="38" operator="beginsWith" text="03">
      <formula>LEFT(A14,LEN("03"))="03"</formula>
    </cfRule>
    <cfRule type="beginsWith" dxfId="92" priority="39" operator="beginsWith" text="02">
      <formula>LEFT(A14,LEN("02"))="02"</formula>
    </cfRule>
  </conditionalFormatting>
  <conditionalFormatting sqref="A26:A90 A94 A98 A102 A106 A110">
    <cfRule type="beginsWith" dxfId="91" priority="16" operator="beginsWith" text="12">
      <formula>LEFT(A26,LEN("12"))="12"</formula>
    </cfRule>
    <cfRule type="beginsWith" dxfId="90" priority="15" operator="beginsWith" text="13">
      <formula>LEFT(A26,LEN("13"))="13"</formula>
    </cfRule>
    <cfRule type="beginsWith" dxfId="89" priority="19" operator="beginsWith" text="09">
      <formula>LEFT(A26,LEN("09"))="09"</formula>
    </cfRule>
    <cfRule type="beginsWith" dxfId="88" priority="26" operator="beginsWith" text="02">
      <formula>LEFT(A26,LEN("02"))="02"</formula>
    </cfRule>
    <cfRule type="beginsWith" dxfId="87" priority="25" operator="beginsWith" text="03">
      <formula>LEFT(A26,LEN("03"))="03"</formula>
    </cfRule>
    <cfRule type="beginsWith" dxfId="86" priority="24" operator="beginsWith" text="04">
      <formula>LEFT(A26,LEN("04"))="04"</formula>
    </cfRule>
    <cfRule type="beginsWith" dxfId="85" priority="23" operator="beginsWith" text="05">
      <formula>LEFT(A26,LEN("05"))="05"</formula>
    </cfRule>
    <cfRule type="beginsWith" dxfId="84" priority="22" operator="beginsWith" text="06">
      <formula>LEFT(A26,LEN("06"))="06"</formula>
    </cfRule>
    <cfRule type="beginsWith" dxfId="83" priority="21" operator="beginsWith" text="07">
      <formula>LEFT(A26,LEN("07"))="07"</formula>
    </cfRule>
    <cfRule type="beginsWith" dxfId="82" priority="20" operator="beginsWith" text="08">
      <formula>LEFT(A26,LEN("08"))="08"</formula>
    </cfRule>
    <cfRule type="beginsWith" dxfId="81" priority="27" operator="beginsWith" text="01">
      <formula>LEFT(A26,LEN("01"))="01"</formula>
    </cfRule>
    <cfRule type="beginsWith" dxfId="80" priority="18" operator="beginsWith" text="10">
      <formula>LEFT(A26,LEN("10"))="10"</formula>
    </cfRule>
    <cfRule type="beginsWith" dxfId="79" priority="17" operator="beginsWith" text="11">
      <formula>LEFT(A26,LEN("11"))="11"</formula>
    </cfRule>
  </conditionalFormatting>
  <conditionalFormatting sqref="A114">
    <cfRule type="beginsWith" dxfId="78" priority="14" operator="beginsWith" text="01">
      <formula>LEFT(A114,LEN("01"))="01"</formula>
    </cfRule>
    <cfRule type="beginsWith" dxfId="77" priority="13" operator="beginsWith" text="02">
      <formula>LEFT(A114,LEN("02"))="02"</formula>
    </cfRule>
    <cfRule type="beginsWith" dxfId="76" priority="12" operator="beginsWith" text="03">
      <formula>LEFT(A114,LEN("03"))="03"</formula>
    </cfRule>
    <cfRule type="beginsWith" dxfId="75" priority="11" operator="beginsWith" text="04">
      <formula>LEFT(A114,LEN("04"))="04"</formula>
    </cfRule>
    <cfRule type="beginsWith" dxfId="74" priority="9" operator="beginsWith" text="06">
      <formula>LEFT(A114,LEN("06"))="06"</formula>
    </cfRule>
    <cfRule type="beginsWith" dxfId="73" priority="8" operator="beginsWith" text="07">
      <formula>LEFT(A114,LEN("07"))="07"</formula>
    </cfRule>
    <cfRule type="beginsWith" dxfId="72" priority="7" operator="beginsWith" text="08">
      <formula>LEFT(A114,LEN("08"))="08"</formula>
    </cfRule>
    <cfRule type="beginsWith" dxfId="71" priority="6" operator="beginsWith" text="09">
      <formula>LEFT(A114,LEN("09"))="09"</formula>
    </cfRule>
    <cfRule type="beginsWith" dxfId="70" priority="5" operator="beginsWith" text="10">
      <formula>LEFT(A114,LEN("10"))="10"</formula>
    </cfRule>
    <cfRule type="beginsWith" dxfId="69" priority="4" operator="beginsWith" text="11">
      <formula>LEFT(A114,LEN("11"))="11"</formula>
    </cfRule>
    <cfRule type="beginsWith" dxfId="68" priority="3" operator="beginsWith" text="12">
      <formula>LEFT(A114,LEN("12"))="12"</formula>
    </cfRule>
    <cfRule type="beginsWith" dxfId="67" priority="2" operator="beginsWith" text="13">
      <formula>LEFT(A114,LEN("13"))="13"</formula>
    </cfRule>
    <cfRule type="beginsWith" dxfId="66" priority="10" operator="beginsWith" text="05">
      <formula>LEFT(A114,LEN("05"))="05"</formula>
    </cfRule>
  </conditionalFormatting>
  <conditionalFormatting sqref="E5:H5 E9:H9 E13:H13 E17:H17 E21:H21 E25:H25 E29:H29 E33:H33 E37:H37 E41:H41 E45:H45 E49:H49 E53:H53 E57:H57 E61:H61 E65:H65 E69:H69 E73:H73 E77:H77 E81:H81 E85:H85 E89:H89 E93:H93 E97:H97 E101:H101 E105:H105 E109:H109 E113:H113 E117:H117">
    <cfRule type="cellIs" dxfId="65" priority="1"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174C13F-DC70-4C3A-90F6-01C423C02267}">
          <x14:formula1>
            <xm:f>'Diccionario Sharepoint'!$B:$B</xm:f>
          </x14:formula1>
          <xm:sqref>C1:D1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Normal="100" workbookViewId="0">
      <pane xSplit="1" ySplit="1" topLeftCell="B2" activePane="bottomRight" state="frozen"/>
      <selection pane="bottomRight" activeCell="A16" sqref="A16"/>
      <selection pane="bottomLeft" activeCell="A2" sqref="A2"/>
      <selection pane="topRight" activeCell="B1" sqref="B1"/>
    </sheetView>
  </sheetViews>
  <sheetFormatPr defaultColWidth="11.42578125" defaultRowHeight="15" customHeight="1"/>
  <cols>
    <col min="1" max="1" width="28.85546875" style="49" customWidth="1"/>
    <col min="2" max="6" width="15.42578125" style="37" customWidth="1"/>
    <col min="7" max="10" width="15.85546875" style="37" customWidth="1"/>
    <col min="11" max="11" width="21.7109375" style="37" customWidth="1"/>
    <col min="12" max="13" width="15.85546875" style="37" customWidth="1"/>
    <col min="14" max="16" width="15.85546875" style="37" hidden="1" customWidth="1"/>
    <col min="17" max="17" width="11.42578125" style="37" hidden="1" customWidth="1"/>
    <col min="18" max="41" width="15.85546875" style="37" hidden="1" customWidth="1"/>
    <col min="42" max="43" width="16.28515625" style="44" customWidth="1"/>
    <col min="44" max="45" width="16.28515625" style="60" customWidth="1"/>
    <col min="46" max="46" width="16.28515625" style="44" customWidth="1"/>
    <col min="47" max="16384" width="11.42578125" style="37"/>
  </cols>
  <sheetData>
    <row r="1" spans="1:46" ht="30">
      <c r="A1" s="34" t="s">
        <v>0</v>
      </c>
      <c r="B1" s="35" t="s">
        <v>1</v>
      </c>
      <c r="C1" s="35" t="s">
        <v>2</v>
      </c>
      <c r="D1" s="81" t="s">
        <v>41</v>
      </c>
      <c r="E1" s="35" t="s">
        <v>3</v>
      </c>
      <c r="F1" s="82" t="s">
        <v>42</v>
      </c>
      <c r="G1" s="82" t="s">
        <v>43</v>
      </c>
      <c r="H1" s="82" t="s">
        <v>44</v>
      </c>
      <c r="I1" s="82" t="s">
        <v>45</v>
      </c>
      <c r="J1" s="35" t="s">
        <v>4</v>
      </c>
      <c r="K1" s="35" t="s">
        <v>5</v>
      </c>
      <c r="L1" s="82" t="s">
        <v>46</v>
      </c>
      <c r="M1" s="67" t="s">
        <v>6</v>
      </c>
      <c r="N1" s="67"/>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16" t="s">
        <v>47</v>
      </c>
      <c r="AQ1" s="14" t="s">
        <v>48</v>
      </c>
      <c r="AR1" s="50" t="s">
        <v>49</v>
      </c>
      <c r="AS1" s="50" t="s">
        <v>50</v>
      </c>
      <c r="AT1" s="36" t="s">
        <v>51</v>
      </c>
    </row>
    <row r="2" spans="1:46">
      <c r="A2" s="83" t="s">
        <v>7</v>
      </c>
      <c r="B2" s="25">
        <v>1</v>
      </c>
      <c r="C2" s="25">
        <v>1</v>
      </c>
      <c r="D2" s="24">
        <v>0</v>
      </c>
      <c r="E2" s="22">
        <v>0</v>
      </c>
      <c r="F2" s="24">
        <v>0</v>
      </c>
      <c r="G2" s="24">
        <v>0</v>
      </c>
      <c r="H2" s="24">
        <v>0</v>
      </c>
      <c r="I2" s="24">
        <v>0</v>
      </c>
      <c r="J2" s="22">
        <v>0</v>
      </c>
      <c r="K2" s="22">
        <v>0</v>
      </c>
      <c r="L2" s="21">
        <v>1</v>
      </c>
      <c r="M2" s="22">
        <v>0</v>
      </c>
      <c r="N2" s="69"/>
      <c r="O2" s="70"/>
      <c r="P2" s="70"/>
      <c r="Q2" s="70"/>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1</v>
      </c>
      <c r="AQ2" s="16">
        <f>SUMIFS(B2:AO2,$B$103:$AO$103,"X")</f>
        <v>3</v>
      </c>
      <c r="AR2" s="51">
        <v>39.941375645362179</v>
      </c>
      <c r="AS2" s="51">
        <f t="shared" ref="AS2:AS33" si="0">IFERROR(AR2/$AR$102,0)*100</f>
        <v>0.36503257495383695</v>
      </c>
      <c r="AT2" s="7" t="s">
        <v>52</v>
      </c>
    </row>
    <row r="3" spans="1:46">
      <c r="A3" s="83" t="s">
        <v>12</v>
      </c>
      <c r="B3" s="25">
        <v>1</v>
      </c>
      <c r="C3" s="25">
        <v>1</v>
      </c>
      <c r="D3" s="24">
        <v>1</v>
      </c>
      <c r="E3" s="22">
        <v>1</v>
      </c>
      <c r="F3" s="24">
        <v>1</v>
      </c>
      <c r="G3" s="24">
        <v>0</v>
      </c>
      <c r="H3" s="24">
        <v>0</v>
      </c>
      <c r="I3" s="24">
        <v>1</v>
      </c>
      <c r="J3" s="22">
        <v>1</v>
      </c>
      <c r="K3" s="22">
        <v>0</v>
      </c>
      <c r="L3" s="23">
        <v>1</v>
      </c>
      <c r="M3" s="22">
        <v>1</v>
      </c>
      <c r="N3" s="69"/>
      <c r="O3" s="70"/>
      <c r="P3" s="70"/>
      <c r="Q3" s="70"/>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7</v>
      </c>
      <c r="AQ3" s="16">
        <f t="shared" ref="AQ3:AQ66" si="1">SUMIFS(B3:AO3,$B$103:$AO$103,"X")</f>
        <v>9</v>
      </c>
      <c r="AR3" s="51">
        <v>1336.2171428007291</v>
      </c>
      <c r="AS3" s="51">
        <f t="shared" si="0"/>
        <v>12.211967576300692</v>
      </c>
      <c r="AT3" s="38"/>
    </row>
    <row r="4" spans="1:46">
      <c r="A4" s="83" t="s">
        <v>13</v>
      </c>
      <c r="B4" s="21">
        <v>1</v>
      </c>
      <c r="C4" s="21">
        <v>1</v>
      </c>
      <c r="D4" s="24">
        <v>1</v>
      </c>
      <c r="E4" s="71">
        <v>1</v>
      </c>
      <c r="F4" s="24">
        <v>1</v>
      </c>
      <c r="G4" s="24">
        <v>0</v>
      </c>
      <c r="H4" s="24">
        <v>0</v>
      </c>
      <c r="I4" s="24">
        <v>1</v>
      </c>
      <c r="J4" s="71">
        <v>1</v>
      </c>
      <c r="K4" s="22">
        <v>0</v>
      </c>
      <c r="L4" s="23">
        <v>1</v>
      </c>
      <c r="M4" s="22">
        <v>1</v>
      </c>
      <c r="N4" s="69"/>
      <c r="O4" s="70"/>
      <c r="P4" s="70"/>
      <c r="Q4" s="70"/>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7</v>
      </c>
      <c r="AQ4" s="16">
        <f t="shared" si="1"/>
        <v>9</v>
      </c>
      <c r="AR4" s="51">
        <v>7.2447719997015332</v>
      </c>
      <c r="AS4" s="51">
        <f t="shared" si="0"/>
        <v>6.621148458895372E-2</v>
      </c>
      <c r="AT4" s="38" t="s">
        <v>52</v>
      </c>
    </row>
    <row r="5" spans="1:46">
      <c r="A5" s="20" t="s">
        <v>14</v>
      </c>
      <c r="B5" s="25">
        <v>1</v>
      </c>
      <c r="C5" s="25">
        <v>1</v>
      </c>
      <c r="D5" s="24">
        <v>0</v>
      </c>
      <c r="E5" s="22">
        <v>0</v>
      </c>
      <c r="F5" s="24">
        <v>0</v>
      </c>
      <c r="G5" s="24">
        <v>0</v>
      </c>
      <c r="H5" s="24">
        <v>0</v>
      </c>
      <c r="I5" s="24">
        <v>0</v>
      </c>
      <c r="J5" s="22">
        <v>0</v>
      </c>
      <c r="K5" s="22">
        <v>0</v>
      </c>
      <c r="L5" s="21">
        <v>1</v>
      </c>
      <c r="M5" s="22">
        <v>0</v>
      </c>
      <c r="N5" s="69"/>
      <c r="O5" s="70"/>
      <c r="P5" s="70"/>
      <c r="Q5" s="70"/>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1</v>
      </c>
      <c r="AQ5" s="16">
        <f t="shared" si="1"/>
        <v>3</v>
      </c>
      <c r="AR5" s="51">
        <v>4.3583647929702591</v>
      </c>
      <c r="AS5" s="51">
        <f t="shared" si="0"/>
        <v>3.9832006215610005E-2</v>
      </c>
      <c r="AT5" s="7" t="s">
        <v>52</v>
      </c>
    </row>
    <row r="6" spans="1:46">
      <c r="A6" s="20" t="s">
        <v>15</v>
      </c>
      <c r="B6" s="25">
        <v>1</v>
      </c>
      <c r="C6" s="25">
        <v>1</v>
      </c>
      <c r="D6" s="24">
        <v>1</v>
      </c>
      <c r="E6" s="71">
        <v>1</v>
      </c>
      <c r="F6" s="24">
        <v>1</v>
      </c>
      <c r="G6" s="24">
        <v>0</v>
      </c>
      <c r="H6" s="24">
        <v>0</v>
      </c>
      <c r="I6" s="24">
        <v>1</v>
      </c>
      <c r="J6" s="22">
        <v>1</v>
      </c>
      <c r="K6" s="22">
        <v>0</v>
      </c>
      <c r="L6" s="23">
        <v>1</v>
      </c>
      <c r="M6" s="22">
        <v>1</v>
      </c>
      <c r="N6" s="69"/>
      <c r="O6" s="70"/>
      <c r="P6" s="70"/>
      <c r="Q6" s="70"/>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7</v>
      </c>
      <c r="AQ6" s="16">
        <f t="shared" si="1"/>
        <v>9</v>
      </c>
      <c r="AR6" s="51">
        <v>417.67959405817948</v>
      </c>
      <c r="AS6" s="51">
        <f t="shared" si="0"/>
        <v>3.8172610547637555</v>
      </c>
      <c r="AT6" s="38" t="s">
        <v>52</v>
      </c>
    </row>
    <row r="7" spans="1:46">
      <c r="A7" s="20" t="s">
        <v>16</v>
      </c>
      <c r="B7" s="21">
        <v>1</v>
      </c>
      <c r="C7" s="21">
        <v>1</v>
      </c>
      <c r="D7" s="24">
        <v>1</v>
      </c>
      <c r="E7" s="71">
        <v>1</v>
      </c>
      <c r="F7" s="24">
        <v>1</v>
      </c>
      <c r="G7" s="24">
        <v>0</v>
      </c>
      <c r="H7" s="24">
        <v>0</v>
      </c>
      <c r="I7" s="24">
        <v>1</v>
      </c>
      <c r="J7" s="71">
        <v>1</v>
      </c>
      <c r="K7" s="22">
        <v>0</v>
      </c>
      <c r="L7" s="23">
        <v>1</v>
      </c>
      <c r="M7" s="71">
        <v>1</v>
      </c>
      <c r="N7" s="69"/>
      <c r="O7" s="70"/>
      <c r="P7" s="70"/>
      <c r="Q7" s="70"/>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7</v>
      </c>
      <c r="AQ7" s="16">
        <f t="shared" si="1"/>
        <v>9</v>
      </c>
      <c r="AR7" s="51">
        <v>20.72770390512154</v>
      </c>
      <c r="AS7" s="51">
        <f t="shared" si="0"/>
        <v>0.18943481557941241</v>
      </c>
      <c r="AT7" s="38" t="s">
        <v>52</v>
      </c>
    </row>
    <row r="8" spans="1:46">
      <c r="A8" s="84" t="s">
        <v>17</v>
      </c>
      <c r="B8" s="25">
        <v>0</v>
      </c>
      <c r="C8" s="25">
        <v>0</v>
      </c>
      <c r="D8" s="24">
        <v>0</v>
      </c>
      <c r="E8" s="22">
        <v>0</v>
      </c>
      <c r="F8" s="24">
        <v>0</v>
      </c>
      <c r="G8" s="24">
        <v>0</v>
      </c>
      <c r="H8" s="24">
        <v>0</v>
      </c>
      <c r="I8" s="24">
        <v>0</v>
      </c>
      <c r="J8" s="22">
        <v>0</v>
      </c>
      <c r="K8" s="22">
        <v>0</v>
      </c>
      <c r="L8" s="21">
        <v>1</v>
      </c>
      <c r="M8" s="22">
        <v>0</v>
      </c>
      <c r="N8" s="69"/>
      <c r="O8" s="70"/>
      <c r="P8" s="70"/>
      <c r="Q8" s="70"/>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1</v>
      </c>
      <c r="AQ8" s="16">
        <f t="shared" si="1"/>
        <v>1</v>
      </c>
      <c r="AR8" s="51">
        <v>146.20758615815581</v>
      </c>
      <c r="AS8" s="51">
        <f t="shared" si="0"/>
        <v>1.3362216696533271</v>
      </c>
      <c r="AT8" s="7" t="s">
        <v>52</v>
      </c>
    </row>
    <row r="9" spans="1:46">
      <c r="A9" s="84" t="s">
        <v>18</v>
      </c>
      <c r="B9" s="25">
        <v>0</v>
      </c>
      <c r="C9" s="25">
        <v>0</v>
      </c>
      <c r="D9" s="24">
        <v>1</v>
      </c>
      <c r="E9" s="22">
        <v>1</v>
      </c>
      <c r="F9" s="71">
        <v>1</v>
      </c>
      <c r="G9" s="24">
        <v>0</v>
      </c>
      <c r="H9" s="24">
        <v>0</v>
      </c>
      <c r="I9" s="24">
        <v>0</v>
      </c>
      <c r="J9" s="22">
        <v>1</v>
      </c>
      <c r="K9" s="22">
        <v>0</v>
      </c>
      <c r="L9" s="21">
        <v>1</v>
      </c>
      <c r="M9" s="22">
        <v>1</v>
      </c>
      <c r="N9" s="69"/>
      <c r="O9" s="70"/>
      <c r="P9" s="70"/>
      <c r="Q9" s="70"/>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6</v>
      </c>
      <c r="AQ9" s="16">
        <f t="shared" si="1"/>
        <v>6</v>
      </c>
      <c r="AR9" s="51">
        <v>1879.142878565799</v>
      </c>
      <c r="AS9" s="51">
        <f t="shared" si="0"/>
        <v>17.173879281463567</v>
      </c>
      <c r="AT9" s="7" t="s">
        <v>52</v>
      </c>
    </row>
    <row r="10" spans="1:46">
      <c r="A10" s="84" t="s">
        <v>19</v>
      </c>
      <c r="B10" s="25">
        <v>0</v>
      </c>
      <c r="C10" s="25">
        <v>0</v>
      </c>
      <c r="D10" s="24">
        <v>1</v>
      </c>
      <c r="E10" s="22">
        <v>1</v>
      </c>
      <c r="F10" s="24">
        <v>0</v>
      </c>
      <c r="G10" s="24">
        <v>0</v>
      </c>
      <c r="H10" s="24">
        <v>0</v>
      </c>
      <c r="I10" s="24">
        <v>0</v>
      </c>
      <c r="J10" s="22">
        <v>1</v>
      </c>
      <c r="K10" s="22">
        <v>0</v>
      </c>
      <c r="L10" s="23">
        <v>0</v>
      </c>
      <c r="M10" s="22">
        <v>1</v>
      </c>
      <c r="N10" s="69"/>
      <c r="O10" s="70"/>
      <c r="P10" s="70"/>
      <c r="Q10" s="7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4</v>
      </c>
      <c r="AQ10" s="16">
        <f t="shared" si="1"/>
        <v>4</v>
      </c>
      <c r="AR10" s="51">
        <v>774.24614203354201</v>
      </c>
      <c r="AS10" s="51">
        <f t="shared" si="0"/>
        <v>7.0759972161198021</v>
      </c>
      <c r="AT10" s="38"/>
    </row>
    <row r="11" spans="1:46">
      <c r="A11" s="84" t="s">
        <v>20</v>
      </c>
      <c r="B11" s="25">
        <v>0</v>
      </c>
      <c r="C11" s="25">
        <v>0</v>
      </c>
      <c r="D11" s="71">
        <v>1</v>
      </c>
      <c r="E11" s="22">
        <v>0</v>
      </c>
      <c r="F11" s="24">
        <v>0</v>
      </c>
      <c r="G11" s="24">
        <v>0</v>
      </c>
      <c r="H11" s="24">
        <v>0</v>
      </c>
      <c r="I11" s="71">
        <v>1</v>
      </c>
      <c r="J11" s="22">
        <v>1</v>
      </c>
      <c r="K11" s="75">
        <v>1</v>
      </c>
      <c r="L11" s="23">
        <v>0</v>
      </c>
      <c r="M11" s="22">
        <v>0</v>
      </c>
      <c r="N11" s="69"/>
      <c r="O11" s="70"/>
      <c r="P11" s="70"/>
      <c r="Q11" s="7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4</v>
      </c>
      <c r="AQ11" s="16">
        <f t="shared" si="1"/>
        <v>4</v>
      </c>
      <c r="AR11" s="51">
        <v>1106.02895496833</v>
      </c>
      <c r="AS11" s="51">
        <f t="shared" si="0"/>
        <v>10.108229646128152</v>
      </c>
      <c r="AT11" s="38"/>
    </row>
    <row r="12" spans="1:46">
      <c r="A12" s="84" t="s">
        <v>21</v>
      </c>
      <c r="B12" s="72">
        <v>0</v>
      </c>
      <c r="C12" s="72">
        <v>0</v>
      </c>
      <c r="D12" s="77">
        <v>1</v>
      </c>
      <c r="E12" s="72">
        <v>0</v>
      </c>
      <c r="F12" s="74">
        <v>0</v>
      </c>
      <c r="G12" s="74">
        <v>0</v>
      </c>
      <c r="H12" s="74">
        <v>0</v>
      </c>
      <c r="I12" s="76">
        <v>1</v>
      </c>
      <c r="J12" s="75">
        <v>1</v>
      </c>
      <c r="K12" s="75">
        <v>1</v>
      </c>
      <c r="L12" s="74">
        <v>0</v>
      </c>
      <c r="M12" s="75">
        <v>0</v>
      </c>
      <c r="N12" s="69"/>
      <c r="O12" s="70"/>
      <c r="P12" s="70"/>
      <c r="Q12" s="7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4</v>
      </c>
      <c r="AQ12" s="16">
        <f t="shared" si="1"/>
        <v>4</v>
      </c>
      <c r="AR12" s="51">
        <v>432.7344473870711</v>
      </c>
      <c r="AS12" s="51">
        <f t="shared" si="0"/>
        <v>3.9548505039853361</v>
      </c>
      <c r="AT12" s="7"/>
    </row>
    <row r="13" spans="1:46">
      <c r="A13" s="84" t="s">
        <v>22</v>
      </c>
      <c r="B13" s="72">
        <v>1</v>
      </c>
      <c r="C13" s="72">
        <v>1</v>
      </c>
      <c r="D13" s="73">
        <v>1</v>
      </c>
      <c r="E13" s="72">
        <v>1</v>
      </c>
      <c r="F13" s="74">
        <v>0</v>
      </c>
      <c r="G13" s="74">
        <v>1</v>
      </c>
      <c r="H13" s="74">
        <v>1</v>
      </c>
      <c r="I13" s="74">
        <v>1</v>
      </c>
      <c r="J13" s="76">
        <v>1</v>
      </c>
      <c r="K13" s="75">
        <v>1</v>
      </c>
      <c r="L13" s="74">
        <v>1</v>
      </c>
      <c r="M13" s="75">
        <v>1</v>
      </c>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9</v>
      </c>
      <c r="AQ13" s="16">
        <f t="shared" si="1"/>
        <v>11</v>
      </c>
      <c r="AR13" s="51">
        <v>60.918536124893073</v>
      </c>
      <c r="AS13" s="51">
        <f t="shared" si="0"/>
        <v>0.55674722627311779</v>
      </c>
      <c r="AT13" s="38" t="s">
        <v>52</v>
      </c>
    </row>
    <row r="14" spans="1:46">
      <c r="A14" s="84" t="s">
        <v>23</v>
      </c>
      <c r="B14" s="72">
        <v>1</v>
      </c>
      <c r="C14" s="72">
        <v>1</v>
      </c>
      <c r="D14" s="73">
        <v>1</v>
      </c>
      <c r="E14" s="72">
        <v>1</v>
      </c>
      <c r="F14" s="74">
        <v>0</v>
      </c>
      <c r="G14" s="74">
        <v>1</v>
      </c>
      <c r="H14" s="74">
        <v>1</v>
      </c>
      <c r="I14" s="74">
        <v>1</v>
      </c>
      <c r="J14" s="76">
        <v>1</v>
      </c>
      <c r="K14" s="75">
        <v>1</v>
      </c>
      <c r="L14" s="74">
        <v>1</v>
      </c>
      <c r="M14" s="75">
        <v>1</v>
      </c>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9</v>
      </c>
      <c r="AQ14" s="16">
        <f t="shared" si="1"/>
        <v>11</v>
      </c>
      <c r="AR14" s="51">
        <v>121.17752355662179</v>
      </c>
      <c r="AS14" s="51">
        <f t="shared" si="0"/>
        <v>1.1074666992732665</v>
      </c>
      <c r="AT14" s="38" t="s">
        <v>52</v>
      </c>
    </row>
    <row r="15" spans="1:46">
      <c r="A15" s="84" t="s">
        <v>24</v>
      </c>
      <c r="B15" s="72">
        <v>0</v>
      </c>
      <c r="C15" s="72">
        <v>0</v>
      </c>
      <c r="D15" s="73">
        <v>0</v>
      </c>
      <c r="E15" s="72">
        <v>1</v>
      </c>
      <c r="F15" s="74">
        <v>0</v>
      </c>
      <c r="G15" s="74">
        <v>0</v>
      </c>
      <c r="H15" s="74">
        <v>0</v>
      </c>
      <c r="I15" s="74">
        <v>0</v>
      </c>
      <c r="J15" s="75">
        <v>0</v>
      </c>
      <c r="K15" s="75">
        <v>0</v>
      </c>
      <c r="L15" s="74">
        <v>0</v>
      </c>
      <c r="M15" s="75">
        <v>1</v>
      </c>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2</v>
      </c>
      <c r="AQ15" s="16">
        <f t="shared" si="1"/>
        <v>2</v>
      </c>
      <c r="AR15" s="51">
        <v>113.5883313880844</v>
      </c>
      <c r="AS15" s="51">
        <f t="shared" si="0"/>
        <v>1.0381074868190412</v>
      </c>
      <c r="AT15" s="38"/>
    </row>
    <row r="16" spans="1:46">
      <c r="A16" s="84" t="s">
        <v>25</v>
      </c>
      <c r="B16" s="77">
        <v>1</v>
      </c>
      <c r="C16" s="72">
        <v>1</v>
      </c>
      <c r="D16" s="73">
        <v>1</v>
      </c>
      <c r="E16" s="72">
        <v>1</v>
      </c>
      <c r="F16" s="74">
        <v>0</v>
      </c>
      <c r="G16" s="74">
        <v>1</v>
      </c>
      <c r="H16" s="74">
        <v>1</v>
      </c>
      <c r="I16" s="74">
        <v>1</v>
      </c>
      <c r="J16" s="76">
        <v>1</v>
      </c>
      <c r="K16" s="75">
        <v>1</v>
      </c>
      <c r="L16" s="74">
        <v>1</v>
      </c>
      <c r="M16" s="75">
        <v>1</v>
      </c>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9</v>
      </c>
      <c r="AQ16" s="16">
        <f t="shared" si="1"/>
        <v>11</v>
      </c>
      <c r="AR16" s="51">
        <v>429.64264069200249</v>
      </c>
      <c r="AS16" s="51">
        <f t="shared" si="0"/>
        <v>3.9265938367843547</v>
      </c>
      <c r="AT16" s="38" t="s">
        <v>52</v>
      </c>
    </row>
    <row r="17" spans="1:46">
      <c r="A17" s="84" t="s">
        <v>26</v>
      </c>
      <c r="B17" s="72">
        <v>1</v>
      </c>
      <c r="C17" s="72">
        <v>1</v>
      </c>
      <c r="D17" s="73">
        <v>1</v>
      </c>
      <c r="E17" s="72">
        <v>1</v>
      </c>
      <c r="F17" s="74">
        <v>0</v>
      </c>
      <c r="G17" s="74">
        <v>1</v>
      </c>
      <c r="H17" s="74">
        <v>1</v>
      </c>
      <c r="I17" s="74">
        <v>1</v>
      </c>
      <c r="J17" s="75">
        <v>1</v>
      </c>
      <c r="K17" s="76">
        <v>1</v>
      </c>
      <c r="L17" s="74">
        <v>1</v>
      </c>
      <c r="M17" s="75">
        <v>1</v>
      </c>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9</v>
      </c>
      <c r="AQ17" s="16">
        <f t="shared" si="1"/>
        <v>11</v>
      </c>
      <c r="AR17" s="51">
        <v>791.18082218564609</v>
      </c>
      <c r="AS17" s="51">
        <f t="shared" si="0"/>
        <v>7.2307667953358346</v>
      </c>
      <c r="AT17" s="38" t="s">
        <v>52</v>
      </c>
    </row>
    <row r="18" spans="1:46">
      <c r="A18" s="84" t="s">
        <v>27</v>
      </c>
      <c r="B18" s="72">
        <v>0</v>
      </c>
      <c r="C18" s="72">
        <v>0</v>
      </c>
      <c r="D18" s="73">
        <v>0</v>
      </c>
      <c r="E18" s="72">
        <v>1</v>
      </c>
      <c r="F18" s="74">
        <v>0</v>
      </c>
      <c r="G18" s="74">
        <v>0</v>
      </c>
      <c r="H18" s="74">
        <v>0</v>
      </c>
      <c r="I18" s="74">
        <v>0</v>
      </c>
      <c r="J18" s="75">
        <v>0</v>
      </c>
      <c r="K18" s="75">
        <v>0</v>
      </c>
      <c r="L18" s="74">
        <v>0</v>
      </c>
      <c r="M18" s="75">
        <v>1</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2</v>
      </c>
      <c r="AQ18" s="16">
        <f t="shared" si="1"/>
        <v>2</v>
      </c>
      <c r="AR18" s="51">
        <v>101.64231467436321</v>
      </c>
      <c r="AS18" s="51">
        <f t="shared" si="0"/>
        <v>0.92893034479545233</v>
      </c>
      <c r="AT18" s="38"/>
    </row>
    <row r="19" spans="1:46">
      <c r="A19" s="84" t="s">
        <v>28</v>
      </c>
      <c r="B19" s="72">
        <v>0</v>
      </c>
      <c r="C19" s="72">
        <v>0</v>
      </c>
      <c r="D19" s="73">
        <v>0</v>
      </c>
      <c r="E19" s="72">
        <v>0</v>
      </c>
      <c r="F19" s="74">
        <v>0</v>
      </c>
      <c r="G19" s="74">
        <v>0</v>
      </c>
      <c r="H19" s="74">
        <v>0</v>
      </c>
      <c r="I19" s="74">
        <v>0</v>
      </c>
      <c r="J19" s="75">
        <v>0</v>
      </c>
      <c r="K19" s="75">
        <v>0</v>
      </c>
      <c r="L19" s="74">
        <v>0</v>
      </c>
      <c r="M19" s="75">
        <v>0</v>
      </c>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1"/>
        <v>0</v>
      </c>
      <c r="AR19" s="51">
        <v>37.655585669057537</v>
      </c>
      <c r="AS19" s="51">
        <f t="shared" si="0"/>
        <v>0.34414226290593336</v>
      </c>
      <c r="AT19" s="38"/>
    </row>
    <row r="20" spans="1:46">
      <c r="A20" s="84" t="s">
        <v>29</v>
      </c>
      <c r="B20" s="72">
        <v>1</v>
      </c>
      <c r="C20" s="72">
        <v>1</v>
      </c>
      <c r="D20" s="73">
        <v>1</v>
      </c>
      <c r="E20" s="72">
        <v>1</v>
      </c>
      <c r="F20" s="74">
        <v>0</v>
      </c>
      <c r="G20" s="74">
        <v>0</v>
      </c>
      <c r="H20" s="74">
        <v>0</v>
      </c>
      <c r="I20" s="74">
        <v>1</v>
      </c>
      <c r="J20" s="75">
        <v>1</v>
      </c>
      <c r="K20" s="75">
        <v>0</v>
      </c>
      <c r="L20" s="74">
        <v>1</v>
      </c>
      <c r="M20" s="75">
        <v>1</v>
      </c>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6</v>
      </c>
      <c r="AQ20" s="16">
        <f t="shared" si="1"/>
        <v>8</v>
      </c>
      <c r="AR20" s="51">
        <v>1157.601278556295</v>
      </c>
      <c r="AS20" s="51">
        <f t="shared" si="0"/>
        <v>10.57955988379495</v>
      </c>
      <c r="AT20" s="38"/>
    </row>
    <row r="21" spans="1:46">
      <c r="A21" s="84" t="s">
        <v>30</v>
      </c>
      <c r="B21" s="72">
        <v>0</v>
      </c>
      <c r="C21" s="72">
        <v>0</v>
      </c>
      <c r="D21" s="73">
        <v>0</v>
      </c>
      <c r="E21" s="72">
        <v>0</v>
      </c>
      <c r="F21" s="74">
        <v>0</v>
      </c>
      <c r="G21" s="74">
        <v>0</v>
      </c>
      <c r="H21" s="74">
        <v>0</v>
      </c>
      <c r="I21" s="74">
        <v>0</v>
      </c>
      <c r="J21" s="75">
        <v>0</v>
      </c>
      <c r="K21" s="75">
        <v>0</v>
      </c>
      <c r="L21" s="74">
        <v>0</v>
      </c>
      <c r="M21" s="75">
        <v>0</v>
      </c>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51">
        <v>94.554979395898286</v>
      </c>
      <c r="AS21" s="51">
        <f t="shared" si="0"/>
        <v>0.86415770728716901</v>
      </c>
      <c r="AT21" s="38"/>
    </row>
    <row r="22" spans="1:46">
      <c r="A22" s="84" t="s">
        <v>31</v>
      </c>
      <c r="B22" s="77">
        <v>1</v>
      </c>
      <c r="C22" s="77">
        <v>1</v>
      </c>
      <c r="D22" s="73">
        <v>1</v>
      </c>
      <c r="E22" s="72">
        <v>1</v>
      </c>
      <c r="F22" s="74">
        <v>0</v>
      </c>
      <c r="G22" s="74">
        <v>1</v>
      </c>
      <c r="H22" s="74">
        <v>1</v>
      </c>
      <c r="I22" s="74">
        <v>1</v>
      </c>
      <c r="J22" s="76">
        <v>1</v>
      </c>
      <c r="K22" s="76">
        <v>1</v>
      </c>
      <c r="L22" s="74">
        <v>1</v>
      </c>
      <c r="M22" s="75">
        <v>1</v>
      </c>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9</v>
      </c>
      <c r="AQ22" s="16">
        <f t="shared" si="1"/>
        <v>11</v>
      </c>
      <c r="AR22" s="51">
        <v>129.47586279658381</v>
      </c>
      <c r="AS22" s="51">
        <f t="shared" si="0"/>
        <v>1.1833069549394617</v>
      </c>
      <c r="AT22" s="38" t="s">
        <v>52</v>
      </c>
    </row>
    <row r="23" spans="1:46">
      <c r="A23" s="84" t="s">
        <v>32</v>
      </c>
      <c r="B23" s="72">
        <v>1</v>
      </c>
      <c r="C23" s="72">
        <v>1</v>
      </c>
      <c r="D23" s="73">
        <v>1</v>
      </c>
      <c r="E23" s="72">
        <v>1</v>
      </c>
      <c r="F23" s="74">
        <v>0</v>
      </c>
      <c r="G23" s="74">
        <v>1</v>
      </c>
      <c r="H23" s="74">
        <v>1</v>
      </c>
      <c r="I23" s="74">
        <v>1</v>
      </c>
      <c r="J23" s="75">
        <v>1</v>
      </c>
      <c r="K23" s="76">
        <v>1</v>
      </c>
      <c r="L23" s="74">
        <v>1</v>
      </c>
      <c r="M23" s="75">
        <v>1</v>
      </c>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9</v>
      </c>
      <c r="AQ23" s="16">
        <f t="shared" si="1"/>
        <v>11</v>
      </c>
      <c r="AR23" s="51">
        <v>332.30359323539818</v>
      </c>
      <c r="AS23" s="51">
        <f t="shared" si="0"/>
        <v>3.0369919499559068</v>
      </c>
      <c r="AT23" s="38" t="s">
        <v>52</v>
      </c>
    </row>
    <row r="24" spans="1:46">
      <c r="A24" s="84" t="s">
        <v>33</v>
      </c>
      <c r="B24" s="72">
        <v>0</v>
      </c>
      <c r="C24" s="72">
        <v>0</v>
      </c>
      <c r="D24" s="73">
        <v>0</v>
      </c>
      <c r="E24" s="72">
        <v>0</v>
      </c>
      <c r="F24" s="74">
        <v>0</v>
      </c>
      <c r="G24" s="74">
        <v>0</v>
      </c>
      <c r="H24" s="74">
        <v>0</v>
      </c>
      <c r="I24" s="74">
        <v>0</v>
      </c>
      <c r="J24" s="75">
        <v>0</v>
      </c>
      <c r="K24" s="75">
        <v>0</v>
      </c>
      <c r="L24" s="74">
        <v>0</v>
      </c>
      <c r="M24" s="75">
        <v>0</v>
      </c>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51">
        <v>31.272241106672801</v>
      </c>
      <c r="AS24" s="51">
        <f t="shared" si="0"/>
        <v>0.28580354360107041</v>
      </c>
      <c r="AT24" s="38"/>
    </row>
    <row r="25" spans="1:46">
      <c r="A25" s="84" t="s">
        <v>34</v>
      </c>
      <c r="B25" s="72">
        <v>0</v>
      </c>
      <c r="C25" s="72">
        <v>0</v>
      </c>
      <c r="D25" s="73">
        <v>0</v>
      </c>
      <c r="E25" s="72">
        <v>0</v>
      </c>
      <c r="F25" s="74">
        <v>0</v>
      </c>
      <c r="G25" s="74">
        <v>0</v>
      </c>
      <c r="H25" s="74">
        <v>0</v>
      </c>
      <c r="I25" s="74">
        <v>0</v>
      </c>
      <c r="J25" s="75">
        <v>0</v>
      </c>
      <c r="K25" s="75">
        <v>0</v>
      </c>
      <c r="L25" s="74">
        <v>0</v>
      </c>
      <c r="M25" s="75">
        <v>0</v>
      </c>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51">
        <v>48.995779219032627</v>
      </c>
      <c r="AS25" s="51">
        <f t="shared" si="0"/>
        <v>0.44778266049206328</v>
      </c>
      <c r="AT25" s="38"/>
    </row>
    <row r="26" spans="1:46">
      <c r="A26" s="84" t="s">
        <v>35</v>
      </c>
      <c r="B26" s="72">
        <v>0</v>
      </c>
      <c r="C26" s="72">
        <v>0</v>
      </c>
      <c r="D26" s="73">
        <v>0</v>
      </c>
      <c r="E26" s="72">
        <v>1</v>
      </c>
      <c r="F26" s="74">
        <v>0</v>
      </c>
      <c r="G26" s="74">
        <v>0</v>
      </c>
      <c r="H26" s="74">
        <v>0</v>
      </c>
      <c r="I26" s="74">
        <v>0</v>
      </c>
      <c r="J26" s="75">
        <v>0</v>
      </c>
      <c r="K26" s="75">
        <v>0</v>
      </c>
      <c r="L26" s="74">
        <v>0</v>
      </c>
      <c r="M26" s="75">
        <v>1</v>
      </c>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2</v>
      </c>
      <c r="AQ26" s="16">
        <f t="shared" si="1"/>
        <v>2</v>
      </c>
      <c r="AR26" s="51">
        <v>222.7305705368656</v>
      </c>
      <c r="AS26" s="51">
        <f t="shared" si="0"/>
        <v>2.0355812079659787</v>
      </c>
      <c r="AT26" s="38"/>
    </row>
    <row r="27" spans="1:46">
      <c r="A27" s="84" t="s">
        <v>36</v>
      </c>
      <c r="B27" s="72">
        <v>0</v>
      </c>
      <c r="C27" s="72">
        <v>0</v>
      </c>
      <c r="D27" s="73">
        <v>0</v>
      </c>
      <c r="E27" s="72">
        <v>1</v>
      </c>
      <c r="F27" s="74">
        <v>0</v>
      </c>
      <c r="G27" s="74">
        <v>0</v>
      </c>
      <c r="H27" s="74">
        <v>0</v>
      </c>
      <c r="I27" s="74">
        <v>0</v>
      </c>
      <c r="J27" s="75">
        <v>0</v>
      </c>
      <c r="K27" s="75">
        <v>1</v>
      </c>
      <c r="L27" s="74">
        <v>0</v>
      </c>
      <c r="M27" s="75">
        <v>1</v>
      </c>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3</v>
      </c>
      <c r="AQ27" s="16">
        <f t="shared" si="1"/>
        <v>3</v>
      </c>
      <c r="AR27" s="51">
        <v>41.375166605856762</v>
      </c>
      <c r="AS27" s="51">
        <f t="shared" si="0"/>
        <v>0.37813629003120303</v>
      </c>
      <c r="AT27" s="38"/>
    </row>
    <row r="28" spans="1:46">
      <c r="A28" s="84" t="s">
        <v>37</v>
      </c>
      <c r="B28" s="72">
        <v>0</v>
      </c>
      <c r="C28" s="72">
        <v>0</v>
      </c>
      <c r="D28" s="73">
        <v>0</v>
      </c>
      <c r="E28" s="72">
        <v>1</v>
      </c>
      <c r="F28" s="74">
        <v>0</v>
      </c>
      <c r="G28" s="74">
        <v>0</v>
      </c>
      <c r="H28" s="74">
        <v>0</v>
      </c>
      <c r="I28" s="74">
        <v>0</v>
      </c>
      <c r="J28" s="75">
        <v>0</v>
      </c>
      <c r="K28" s="75">
        <v>1</v>
      </c>
      <c r="L28" s="74">
        <v>0</v>
      </c>
      <c r="M28" s="75">
        <v>1</v>
      </c>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3</v>
      </c>
      <c r="AQ28" s="16">
        <f t="shared" si="1"/>
        <v>3</v>
      </c>
      <c r="AR28" s="51">
        <v>823.94328872512801</v>
      </c>
      <c r="AS28" s="51">
        <f t="shared" si="0"/>
        <v>7.5301898204447522</v>
      </c>
      <c r="AT28" s="38"/>
    </row>
    <row r="29" spans="1:46">
      <c r="A29" s="84" t="s">
        <v>38</v>
      </c>
      <c r="B29" s="72">
        <v>0</v>
      </c>
      <c r="C29" s="72">
        <v>0</v>
      </c>
      <c r="D29" s="73">
        <v>0</v>
      </c>
      <c r="E29" s="72">
        <v>1</v>
      </c>
      <c r="F29" s="74">
        <v>0</v>
      </c>
      <c r="G29" s="74">
        <v>0</v>
      </c>
      <c r="H29" s="74">
        <v>0</v>
      </c>
      <c r="I29" s="74">
        <v>0</v>
      </c>
      <c r="J29" s="75">
        <v>0</v>
      </c>
      <c r="K29" s="75">
        <v>0</v>
      </c>
      <c r="L29" s="74">
        <v>0</v>
      </c>
      <c r="M29" s="75">
        <v>1</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2</v>
      </c>
      <c r="AQ29" s="16">
        <f t="shared" si="1"/>
        <v>2</v>
      </c>
      <c r="AR29" s="51">
        <v>238.2419701472333</v>
      </c>
      <c r="AS29" s="51">
        <f t="shared" si="0"/>
        <v>2.1773431290170864</v>
      </c>
      <c r="AT29" s="38"/>
    </row>
    <row r="30" spans="1:46">
      <c r="A30" s="84" t="s">
        <v>39</v>
      </c>
      <c r="B30" s="72">
        <v>0</v>
      </c>
      <c r="C30" s="72">
        <v>0</v>
      </c>
      <c r="D30" s="73">
        <v>0</v>
      </c>
      <c r="E30" s="72">
        <v>0</v>
      </c>
      <c r="F30" s="74">
        <v>0</v>
      </c>
      <c r="G30" s="74">
        <v>0</v>
      </c>
      <c r="H30" s="74">
        <v>0</v>
      </c>
      <c r="I30" s="74">
        <v>0</v>
      </c>
      <c r="J30" s="75">
        <v>0</v>
      </c>
      <c r="K30" s="75">
        <v>0</v>
      </c>
      <c r="L30" s="74">
        <v>0</v>
      </c>
      <c r="M30" s="75">
        <v>0</v>
      </c>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51">
        <v>1.0366729391949601</v>
      </c>
      <c r="AS30" s="51">
        <f t="shared" si="0"/>
        <v>9.4743705309318551E-3</v>
      </c>
      <c r="AT30" s="38"/>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51"/>
      <c r="AS31" s="51">
        <f t="shared" si="0"/>
        <v>0</v>
      </c>
      <c r="AT31" s="38"/>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51"/>
      <c r="AS32" s="51">
        <f t="shared" si="0"/>
        <v>0</v>
      </c>
      <c r="AT32" s="38"/>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51"/>
      <c r="AS33" s="51">
        <f t="shared" si="0"/>
        <v>0</v>
      </c>
      <c r="AT33" s="38"/>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51"/>
      <c r="AS34" s="51">
        <f t="shared" ref="AS34:AS65" si="3">IFERROR(AR34/$AR$102,0)*100</f>
        <v>0</v>
      </c>
      <c r="AT34" s="38"/>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51"/>
      <c r="AS35" s="51">
        <f t="shared" si="3"/>
        <v>0</v>
      </c>
      <c r="AT35" s="38"/>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51"/>
      <c r="AS36" s="51">
        <f t="shared" si="3"/>
        <v>0</v>
      </c>
      <c r="AT36" s="38"/>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51"/>
      <c r="AS37" s="51">
        <f t="shared" si="3"/>
        <v>0</v>
      </c>
      <c r="AT37" s="38"/>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51"/>
      <c r="AS38" s="51">
        <f t="shared" si="3"/>
        <v>0</v>
      </c>
      <c r="AT38" s="38"/>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51"/>
      <c r="AS39" s="51">
        <f t="shared" si="3"/>
        <v>0</v>
      </c>
      <c r="AT39" s="38"/>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51"/>
      <c r="AS40" s="51">
        <f t="shared" si="3"/>
        <v>0</v>
      </c>
      <c r="AT40" s="38"/>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51"/>
      <c r="AS41" s="51">
        <f t="shared" si="3"/>
        <v>0</v>
      </c>
      <c r="AT41" s="38"/>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51"/>
      <c r="AS42" s="51">
        <f t="shared" si="3"/>
        <v>0</v>
      </c>
      <c r="AT42" s="38"/>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51"/>
      <c r="AS43" s="51">
        <f t="shared" si="3"/>
        <v>0</v>
      </c>
      <c r="AT43" s="38"/>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51"/>
      <c r="AS44" s="51">
        <f t="shared" si="3"/>
        <v>0</v>
      </c>
      <c r="AT44" s="38"/>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51"/>
      <c r="AS45" s="51">
        <f t="shared" si="3"/>
        <v>0</v>
      </c>
      <c r="AT45" s="38"/>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51"/>
      <c r="AS46" s="51">
        <f t="shared" si="3"/>
        <v>0</v>
      </c>
      <c r="AT46" s="38"/>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51"/>
      <c r="AS47" s="51">
        <f t="shared" si="3"/>
        <v>0</v>
      </c>
      <c r="AT47" s="38"/>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51"/>
      <c r="AS48" s="51">
        <f t="shared" si="3"/>
        <v>0</v>
      </c>
      <c r="AT48" s="38"/>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51"/>
      <c r="AS49" s="51">
        <f t="shared" si="3"/>
        <v>0</v>
      </c>
      <c r="AT49" s="38"/>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51"/>
      <c r="AS50" s="51">
        <f t="shared" si="3"/>
        <v>0</v>
      </c>
      <c r="AT50" s="38"/>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51"/>
      <c r="AS51" s="51">
        <f t="shared" si="3"/>
        <v>0</v>
      </c>
      <c r="AT51" s="38"/>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51"/>
      <c r="AS52" s="51">
        <f t="shared" si="3"/>
        <v>0</v>
      </c>
      <c r="AT52" s="38"/>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51"/>
      <c r="AS53" s="51">
        <f t="shared" si="3"/>
        <v>0</v>
      </c>
      <c r="AT53" s="38"/>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51"/>
      <c r="AS54" s="51">
        <f t="shared" si="3"/>
        <v>0</v>
      </c>
      <c r="AT54" s="38"/>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51"/>
      <c r="AS55" s="51">
        <f t="shared" si="3"/>
        <v>0</v>
      </c>
      <c r="AT55" s="38"/>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51"/>
      <c r="AS56" s="51">
        <f t="shared" si="3"/>
        <v>0</v>
      </c>
      <c r="AT56" s="38"/>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51"/>
      <c r="AS57" s="51">
        <f t="shared" si="3"/>
        <v>0</v>
      </c>
      <c r="AT57" s="38"/>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51"/>
      <c r="AS58" s="51">
        <f t="shared" si="3"/>
        <v>0</v>
      </c>
      <c r="AT58" s="38"/>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51"/>
      <c r="AS59" s="51">
        <f t="shared" si="3"/>
        <v>0</v>
      </c>
      <c r="AT59" s="38"/>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51"/>
      <c r="AS60" s="51">
        <f t="shared" si="3"/>
        <v>0</v>
      </c>
      <c r="AT60" s="38"/>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51"/>
      <c r="AS61" s="51">
        <f t="shared" si="3"/>
        <v>0</v>
      </c>
      <c r="AT61" s="38"/>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51"/>
      <c r="AS62" s="51">
        <f t="shared" si="3"/>
        <v>0</v>
      </c>
      <c r="AT62" s="38"/>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51"/>
      <c r="AS63" s="51">
        <f t="shared" si="3"/>
        <v>0</v>
      </c>
      <c r="AT63" s="38"/>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51"/>
      <c r="AS64" s="51">
        <f t="shared" si="3"/>
        <v>0</v>
      </c>
      <c r="AT64" s="38"/>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51"/>
      <c r="AS65" s="51">
        <f t="shared" si="3"/>
        <v>0</v>
      </c>
      <c r="AT65" s="38"/>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51"/>
      <c r="AS66" s="51">
        <f t="shared" ref="AS66:AS97" si="4">IFERROR(AR66/$AR$102,0)*100</f>
        <v>0</v>
      </c>
      <c r="AT66" s="38"/>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51"/>
      <c r="AS67" s="51">
        <f t="shared" si="4"/>
        <v>0</v>
      </c>
      <c r="AT67" s="38"/>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51"/>
      <c r="AS68" s="51">
        <f t="shared" si="4"/>
        <v>0</v>
      </c>
      <c r="AT68" s="38"/>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51"/>
      <c r="AS69" s="51">
        <f t="shared" si="4"/>
        <v>0</v>
      </c>
      <c r="AT69" s="38"/>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51"/>
      <c r="AS70" s="51">
        <f t="shared" si="4"/>
        <v>0</v>
      </c>
      <c r="AT70" s="38"/>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51"/>
      <c r="AS71" s="51">
        <f t="shared" si="4"/>
        <v>0</v>
      </c>
      <c r="AT71" s="38"/>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51"/>
      <c r="AS72" s="51">
        <f t="shared" si="4"/>
        <v>0</v>
      </c>
      <c r="AT72" s="38"/>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51"/>
      <c r="AS73" s="51">
        <f t="shared" si="4"/>
        <v>0</v>
      </c>
      <c r="AT73" s="38"/>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51"/>
      <c r="AS74" s="51">
        <f t="shared" si="4"/>
        <v>0</v>
      </c>
      <c r="AT74" s="38"/>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51"/>
      <c r="AS75" s="51">
        <f t="shared" si="4"/>
        <v>0</v>
      </c>
      <c r="AT75" s="38"/>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51"/>
      <c r="AS76" s="51">
        <f t="shared" si="4"/>
        <v>0</v>
      </c>
      <c r="AT76" s="38"/>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51"/>
      <c r="AS77" s="51">
        <f t="shared" si="4"/>
        <v>0</v>
      </c>
      <c r="AT77" s="38"/>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51"/>
      <c r="AS78" s="51">
        <f t="shared" si="4"/>
        <v>0</v>
      </c>
      <c r="AT78" s="38"/>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51"/>
      <c r="AS79" s="51">
        <f t="shared" si="4"/>
        <v>0</v>
      </c>
      <c r="AT79" s="38"/>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51"/>
      <c r="AS80" s="51">
        <f t="shared" si="4"/>
        <v>0</v>
      </c>
      <c r="AT80" s="38"/>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51"/>
      <c r="AS81" s="51">
        <f t="shared" si="4"/>
        <v>0</v>
      </c>
      <c r="AT81" s="38"/>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51"/>
      <c r="AS82" s="51">
        <f t="shared" si="4"/>
        <v>0</v>
      </c>
      <c r="AT82" s="38"/>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51"/>
      <c r="AS83" s="51">
        <f t="shared" si="4"/>
        <v>0</v>
      </c>
      <c r="AT83" s="38"/>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51"/>
      <c r="AS84" s="51">
        <f t="shared" si="4"/>
        <v>0</v>
      </c>
      <c r="AT84" s="38"/>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51"/>
      <c r="AS85" s="51">
        <f t="shared" si="4"/>
        <v>0</v>
      </c>
      <c r="AT85" s="38"/>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51"/>
      <c r="AS86" s="51">
        <f t="shared" si="4"/>
        <v>0</v>
      </c>
      <c r="AT86" s="38"/>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51"/>
      <c r="AS87" s="51">
        <f t="shared" si="4"/>
        <v>0</v>
      </c>
      <c r="AT87" s="38"/>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51"/>
      <c r="AS88" s="51">
        <f t="shared" si="4"/>
        <v>0</v>
      </c>
      <c r="AT88" s="38"/>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51"/>
      <c r="AS89" s="51">
        <f t="shared" si="4"/>
        <v>0</v>
      </c>
      <c r="AT89" s="38"/>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51"/>
      <c r="AS90" s="51">
        <f t="shared" si="4"/>
        <v>0</v>
      </c>
      <c r="AT90" s="38"/>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51"/>
      <c r="AS91" s="51">
        <f t="shared" si="4"/>
        <v>0</v>
      </c>
      <c r="AT91" s="38"/>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51"/>
      <c r="AS92" s="51">
        <f t="shared" si="4"/>
        <v>0</v>
      </c>
      <c r="AT92" s="38"/>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51"/>
      <c r="AS93" s="51">
        <f t="shared" si="4"/>
        <v>0</v>
      </c>
      <c r="AT93" s="38"/>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51"/>
      <c r="AS94" s="51">
        <f t="shared" si="4"/>
        <v>0</v>
      </c>
      <c r="AT94" s="38"/>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51"/>
      <c r="AS95" s="51">
        <f t="shared" si="4"/>
        <v>0</v>
      </c>
      <c r="AT95" s="38"/>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51"/>
      <c r="AS96" s="51">
        <f t="shared" si="4"/>
        <v>0</v>
      </c>
      <c r="AT96" s="38"/>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51"/>
      <c r="AS97" s="51">
        <f t="shared" si="4"/>
        <v>0</v>
      </c>
      <c r="AT97" s="38"/>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51"/>
      <c r="AS98" s="51">
        <f t="shared" ref="AS98:AS101" si="7">IFERROR(AR98/$AR$102,0)*100</f>
        <v>0</v>
      </c>
      <c r="AT98" s="38"/>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51"/>
      <c r="AS99" s="51">
        <f t="shared" si="7"/>
        <v>0</v>
      </c>
      <c r="AT99" s="38"/>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51"/>
      <c r="AS100" s="51">
        <f t="shared" si="7"/>
        <v>0</v>
      </c>
      <c r="AT100" s="38"/>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51"/>
      <c r="AS101" s="51">
        <f t="shared" si="7"/>
        <v>0</v>
      </c>
      <c r="AT101" s="38"/>
    </row>
    <row r="102" spans="1:47">
      <c r="A102" s="15" t="s">
        <v>53</v>
      </c>
      <c r="B102" s="19">
        <f>SUM(B2:B101)</f>
        <v>13</v>
      </c>
      <c r="C102" s="19">
        <f t="shared" ref="C102:AO102" si="8">SUM(C2:C101)</f>
        <v>13</v>
      </c>
      <c r="D102" s="19">
        <f t="shared" si="8"/>
        <v>15</v>
      </c>
      <c r="E102" s="19">
        <f t="shared" si="8"/>
        <v>19</v>
      </c>
      <c r="F102" s="19">
        <f t="shared" si="8"/>
        <v>5</v>
      </c>
      <c r="G102" s="19">
        <f t="shared" si="8"/>
        <v>6</v>
      </c>
      <c r="H102" s="19">
        <f t="shared" si="8"/>
        <v>6</v>
      </c>
      <c r="I102" s="19">
        <f t="shared" si="8"/>
        <v>13</v>
      </c>
      <c r="J102" s="19">
        <f t="shared" si="8"/>
        <v>15</v>
      </c>
      <c r="K102" s="19">
        <f t="shared" si="8"/>
        <v>10</v>
      </c>
      <c r="L102" s="19">
        <f t="shared" si="8"/>
        <v>15</v>
      </c>
      <c r="M102" s="19">
        <f t="shared" si="8"/>
        <v>19</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123</v>
      </c>
      <c r="AQ102" s="16">
        <f t="shared" si="5"/>
        <v>149</v>
      </c>
      <c r="AR102" s="52">
        <f>SUM(AR2:AR101)</f>
        <v>10941.866119869788</v>
      </c>
      <c r="AS102" s="52">
        <f>SUM(AS2:AS101)</f>
        <v>100.00000000000003</v>
      </c>
      <c r="AT102" s="38"/>
    </row>
    <row r="103" spans="1:47">
      <c r="A103" s="61" t="s">
        <v>54</v>
      </c>
      <c r="B103" s="61" t="s">
        <v>52</v>
      </c>
      <c r="C103" s="61" t="s">
        <v>52</v>
      </c>
      <c r="D103" s="61" t="s">
        <v>52</v>
      </c>
      <c r="E103" s="61" t="s">
        <v>52</v>
      </c>
      <c r="F103" s="61" t="s">
        <v>52</v>
      </c>
      <c r="G103" s="61" t="s">
        <v>52</v>
      </c>
      <c r="H103" s="61" t="s">
        <v>52</v>
      </c>
      <c r="I103" s="61" t="s">
        <v>52</v>
      </c>
      <c r="J103" s="61" t="s">
        <v>52</v>
      </c>
      <c r="K103" s="61" t="s">
        <v>52</v>
      </c>
      <c r="L103" s="61" t="s">
        <v>52</v>
      </c>
      <c r="M103" s="61" t="s">
        <v>52</v>
      </c>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10"/>
      <c r="AQ103" s="10"/>
      <c r="AR103" s="53"/>
      <c r="AS103" s="53"/>
      <c r="AT103" s="39"/>
      <c r="AU103" s="39"/>
    </row>
    <row r="104" spans="1:47">
      <c r="A104" s="7" t="s">
        <v>55</v>
      </c>
      <c r="B104" s="7"/>
      <c r="C104" s="7"/>
      <c r="D104" s="7"/>
      <c r="E104" s="7"/>
      <c r="F104" s="7"/>
      <c r="G104" s="7"/>
      <c r="H104" s="7"/>
      <c r="I104" s="7"/>
      <c r="J104" s="7" t="s">
        <v>52</v>
      </c>
      <c r="K104" s="7" t="s">
        <v>52</v>
      </c>
      <c r="L104" s="7" t="s">
        <v>52</v>
      </c>
      <c r="M104" s="7" t="s">
        <v>52</v>
      </c>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3"/>
      <c r="AS104" s="53"/>
      <c r="AT104" s="39"/>
      <c r="AU104" s="39"/>
    </row>
    <row r="105" spans="1:47">
      <c r="A105" s="7" t="s">
        <v>56</v>
      </c>
      <c r="B105" s="7" t="s">
        <v>52</v>
      </c>
      <c r="C105" s="7" t="s">
        <v>52</v>
      </c>
      <c r="D105" s="7"/>
      <c r="E105" s="7" t="s">
        <v>52</v>
      </c>
      <c r="F105" s="7"/>
      <c r="G105" s="62"/>
      <c r="H105" s="62"/>
      <c r="I105" s="62"/>
      <c r="J105" s="62" t="s">
        <v>52</v>
      </c>
      <c r="K105" s="62" t="s">
        <v>52</v>
      </c>
      <c r="L105" s="62"/>
      <c r="M105" s="62" t="s">
        <v>52</v>
      </c>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10"/>
      <c r="AQ105" s="10"/>
      <c r="AR105" s="54"/>
      <c r="AS105" s="54"/>
      <c r="AT105" s="39"/>
      <c r="AU105" s="39"/>
    </row>
    <row r="106" spans="1:47">
      <c r="A106" s="7" t="s">
        <v>57</v>
      </c>
      <c r="B106" s="7"/>
      <c r="C106" s="7"/>
      <c r="D106" s="7" t="s">
        <v>52</v>
      </c>
      <c r="E106" s="7" t="s">
        <v>52</v>
      </c>
      <c r="F106" s="7" t="s">
        <v>52</v>
      </c>
      <c r="G106" s="62" t="s">
        <v>52</v>
      </c>
      <c r="H106" s="62" t="s">
        <v>52</v>
      </c>
      <c r="I106" s="62" t="s">
        <v>52</v>
      </c>
      <c r="J106" s="62" t="s">
        <v>52</v>
      </c>
      <c r="K106" s="62" t="s">
        <v>52</v>
      </c>
      <c r="L106" s="62" t="s">
        <v>52</v>
      </c>
      <c r="M106" s="62" t="s">
        <v>52</v>
      </c>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10"/>
      <c r="AQ106" s="10"/>
      <c r="AR106" s="54"/>
      <c r="AS106" s="54"/>
      <c r="AT106" s="39"/>
      <c r="AU106" s="39"/>
    </row>
    <row r="107" spans="1:47">
      <c r="A107" s="7" t="s">
        <v>58</v>
      </c>
      <c r="B107" s="7" t="s">
        <v>52</v>
      </c>
      <c r="C107" s="7" t="s">
        <v>52</v>
      </c>
      <c r="D107" s="7" t="s">
        <v>52</v>
      </c>
      <c r="E107" s="7" t="s">
        <v>52</v>
      </c>
      <c r="F107" s="7" t="s">
        <v>52</v>
      </c>
      <c r="G107" s="62"/>
      <c r="H107" s="62"/>
      <c r="I107" s="62" t="s">
        <v>52</v>
      </c>
      <c r="J107" s="62" t="s">
        <v>52</v>
      </c>
      <c r="K107" s="62" t="s">
        <v>52</v>
      </c>
      <c r="L107" s="62" t="s">
        <v>52</v>
      </c>
      <c r="M107" s="62" t="s">
        <v>52</v>
      </c>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10"/>
      <c r="AQ107" s="10"/>
      <c r="AR107" s="54"/>
      <c r="AS107" s="54"/>
      <c r="AT107" s="39"/>
      <c r="AU107" s="39"/>
    </row>
    <row r="108" spans="1:47">
      <c r="A108" s="7" t="s">
        <v>59</v>
      </c>
      <c r="B108" s="68"/>
      <c r="C108" s="7"/>
      <c r="D108" s="7"/>
      <c r="E108" s="7"/>
      <c r="F108" s="7"/>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10"/>
      <c r="AQ108" s="10"/>
      <c r="AR108" s="54"/>
      <c r="AS108" s="54"/>
      <c r="AT108" s="39"/>
      <c r="AU108" s="39"/>
    </row>
    <row r="109" spans="1:47">
      <c r="A109" s="63" t="s">
        <v>60</v>
      </c>
      <c r="B109" s="64"/>
      <c r="C109" s="64"/>
      <c r="D109" s="64"/>
      <c r="E109" s="64"/>
      <c r="F109" s="64"/>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10"/>
      <c r="AQ109" s="11"/>
      <c r="AR109" s="54"/>
      <c r="AS109" s="54"/>
      <c r="AT109" s="39"/>
      <c r="AU109" s="39"/>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4"/>
      <c r="AS110" s="54"/>
      <c r="AT110" s="39"/>
      <c r="AU110" s="39"/>
    </row>
    <row r="111" spans="1:47">
      <c r="A111" s="40" t="s">
        <v>61</v>
      </c>
      <c r="B111" s="41"/>
      <c r="C111" s="41"/>
      <c r="D111" s="41"/>
      <c r="E111" s="41"/>
      <c r="F111" s="41"/>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12"/>
      <c r="AQ111" s="43"/>
      <c r="AR111" s="55"/>
      <c r="AS111" s="55"/>
    </row>
    <row r="112" spans="1:47">
      <c r="A112" s="33" t="s">
        <v>62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5"/>
      <c r="AR112" s="56"/>
      <c r="AS112" s="56"/>
    </row>
    <row r="113" spans="1:45">
      <c r="A113" s="5" t="s">
        <v>63</v>
      </c>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12"/>
      <c r="AQ113" s="45"/>
      <c r="AR113" s="57"/>
      <c r="AS113" s="57"/>
    </row>
    <row r="114" spans="1:45">
      <c r="A114" s="6" t="s">
        <v>64</v>
      </c>
      <c r="B114" s="89" t="s">
        <v>65</v>
      </c>
      <c r="C114" s="90"/>
      <c r="D114" s="90"/>
      <c r="E114" s="90"/>
      <c r="F114" s="90"/>
      <c r="G114" s="90"/>
      <c r="H114" s="90"/>
      <c r="I114" s="90"/>
      <c r="J114" s="90"/>
      <c r="K114" s="90"/>
      <c r="L114" s="90"/>
      <c r="M114" s="90"/>
      <c r="N114" s="90"/>
      <c r="O114" s="90"/>
      <c r="P114" s="90"/>
      <c r="Q114" s="90"/>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12"/>
      <c r="AQ114" s="11"/>
      <c r="AR114" s="58"/>
      <c r="AS114" s="58"/>
    </row>
    <row r="115" spans="1:45" ht="15.75" customHeight="1">
      <c r="A115" s="48"/>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9"/>
      <c r="AS115" s="59"/>
    </row>
    <row r="219" spans="12:12" ht="15" customHeight="1">
      <c r="L219" s="37" t="s">
        <v>66</v>
      </c>
    </row>
  </sheetData>
  <mergeCells count="1">
    <mergeCell ref="B114:Q114"/>
  </mergeCells>
  <phoneticPr fontId="6" type="noConversion"/>
  <conditionalFormatting sqref="A1:A110">
    <cfRule type="beginsWith" dxfId="64" priority="17" operator="beginsWith" text="10">
      <formula>LEFT(A1,LEN("10"))="10"</formula>
    </cfRule>
    <cfRule type="beginsWith" dxfId="63" priority="14" operator="beginsWith" text="13">
      <formula>LEFT(A1,LEN("13"))="13"</formula>
    </cfRule>
    <cfRule type="beginsWith" dxfId="62" priority="15" operator="beginsWith" text="12">
      <formula>LEFT(A1,LEN("12"))="12"</formula>
    </cfRule>
    <cfRule type="beginsWith" dxfId="61" priority="16" operator="beginsWith" text="11">
      <formula>LEFT(A1,LEN("11"))="11"</formula>
    </cfRule>
    <cfRule type="beginsWith" dxfId="60" priority="18" operator="beginsWith" text="09">
      <formula>LEFT(A1,LEN("09"))="09"</formula>
    </cfRule>
    <cfRule type="beginsWith" dxfId="59" priority="19" operator="beginsWith" text="08">
      <formula>LEFT(A1,LEN("08"))="08"</formula>
    </cfRule>
    <cfRule type="beginsWith" dxfId="58" priority="20" operator="beginsWith" text="07">
      <formula>LEFT(A1,LEN("07"))="07"</formula>
    </cfRule>
    <cfRule type="beginsWith" dxfId="57" priority="21" operator="beginsWith" text="06">
      <formula>LEFT(A1,LEN("06"))="06"</formula>
    </cfRule>
    <cfRule type="beginsWith" dxfId="56" priority="22" operator="beginsWith" text="05">
      <formula>LEFT(A1,LEN("05"))="05"</formula>
    </cfRule>
    <cfRule type="beginsWith" dxfId="55" priority="23" operator="beginsWith" text="04">
      <formula>LEFT(A1,LEN("04"))="04"</formula>
    </cfRule>
    <cfRule type="beginsWith" dxfId="54" priority="24" operator="beginsWith" text="03">
      <formula>LEFT(A1,LEN("03"))="03"</formula>
    </cfRule>
    <cfRule type="beginsWith" dxfId="53" priority="25" operator="beginsWith" text="02">
      <formula>LEFT(A1,LEN("02"))="02"</formula>
    </cfRule>
    <cfRule type="beginsWith" dxfId="52" priority="26" operator="beginsWith" text="01">
      <formula>LEFT(A1,LEN("01"))="01"</formula>
    </cfRule>
  </conditionalFormatting>
  <conditionalFormatting sqref="A111:F111 B112:F112 A113:F113 B114 A115:F1048576">
    <cfRule type="beginsWith" dxfId="51" priority="135" operator="beginsWith" text="02">
      <formula>LEFT(A111,LEN("02"))="02"</formula>
    </cfRule>
    <cfRule type="beginsWith" dxfId="50" priority="134" operator="beginsWith" text="03">
      <formula>LEFT(A111,LEN("03"))="03"</formula>
    </cfRule>
    <cfRule type="beginsWith" dxfId="49" priority="133" operator="beginsWith" text="04">
      <formula>LEFT(A111,LEN("04"))="04"</formula>
    </cfRule>
    <cfRule type="beginsWith" dxfId="48" priority="132" operator="beginsWith" text="05">
      <formula>LEFT(A111,LEN("05"))="05"</formula>
    </cfRule>
    <cfRule type="beginsWith" dxfId="47" priority="131" operator="beginsWith" text="06">
      <formula>LEFT(A111,LEN("06"))="06"</formula>
    </cfRule>
    <cfRule type="beginsWith" dxfId="46" priority="130" operator="beginsWith" text="07">
      <formula>LEFT(A111,LEN("07"))="07"</formula>
    </cfRule>
    <cfRule type="beginsWith" dxfId="45" priority="129" operator="beginsWith" text="08">
      <formula>LEFT(A111,LEN("08"))="08"</formula>
    </cfRule>
    <cfRule type="beginsWith" dxfId="44" priority="136" operator="beginsWith" text="01">
      <formula>LEFT(A111,LEN("01"))="01"</formula>
    </cfRule>
    <cfRule type="beginsWith" dxfId="43" priority="127" operator="beginsWith" text="10">
      <formula>LEFT(A111,LEN("10"))="10"</formula>
    </cfRule>
    <cfRule type="beginsWith" dxfId="42" priority="126" operator="beginsWith" text="11">
      <formula>LEFT(A111,LEN("11"))="11"</formula>
    </cfRule>
    <cfRule type="beginsWith" dxfId="41" priority="125" operator="beginsWith" text="12">
      <formula>LEFT(A111,LEN("12"))="12"</formula>
    </cfRule>
    <cfRule type="beginsWith" dxfId="40" priority="124" operator="beginsWith" text="13">
      <formula>LEFT(A111,LEN("13"))="13"</formula>
    </cfRule>
    <cfRule type="beginsWith" dxfId="39" priority="128" operator="beginsWith" text="09">
      <formula>LEFT(A111,LEN("09"))="09"</formula>
    </cfRule>
  </conditionalFormatting>
  <conditionalFormatting sqref="F13:M30 F12:J12 L12:M12 K11:K12">
    <cfRule type="beginsWith" dxfId="38" priority="27" operator="beginsWith" text="13">
      <formula>LEFT(F11,LEN("13"))="13"</formula>
    </cfRule>
    <cfRule type="beginsWith" dxfId="37" priority="28" operator="beginsWith" text="12">
      <formula>LEFT(F11,LEN("12"))="12"</formula>
    </cfRule>
    <cfRule type="beginsWith" dxfId="36" priority="29" operator="beginsWith" text="11">
      <formula>LEFT(F11,LEN("11"))="11"</formula>
    </cfRule>
    <cfRule type="beginsWith" dxfId="35" priority="30" operator="beginsWith" text="10">
      <formula>LEFT(F11,LEN("10"))="10"</formula>
    </cfRule>
    <cfRule type="beginsWith" dxfId="34" priority="31" operator="beginsWith" text="09">
      <formula>LEFT(F11,LEN("09"))="09"</formula>
    </cfRule>
    <cfRule type="beginsWith" dxfId="33" priority="32" operator="beginsWith" text="08">
      <formula>LEFT(F11,LEN("08"))="08"</formula>
    </cfRule>
    <cfRule type="beginsWith" dxfId="32" priority="33" operator="beginsWith" text="07">
      <formula>LEFT(F11,LEN("07"))="07"</formula>
    </cfRule>
    <cfRule type="beginsWith" dxfId="31" priority="34" operator="beginsWith" text="06">
      <formula>LEFT(F11,LEN("06"))="06"</formula>
    </cfRule>
    <cfRule type="beginsWith" dxfId="30" priority="35" operator="beginsWith" text="05">
      <formula>LEFT(F11,LEN("05"))="05"</formula>
    </cfRule>
    <cfRule type="beginsWith" dxfId="29" priority="36" operator="beginsWith" text="04">
      <formula>LEFT(F11,LEN("04"))="04"</formula>
    </cfRule>
    <cfRule type="beginsWith" dxfId="28" priority="37" operator="beginsWith" text="03">
      <formula>LEFT(F11,LEN("03"))="03"</formula>
    </cfRule>
    <cfRule type="beginsWith" dxfId="27" priority="38" operator="beginsWith" text="02">
      <formula>LEFT(F11,LEN("02"))="02"</formula>
    </cfRule>
    <cfRule type="beginsWith" dxfId="26" priority="39" operator="beginsWith" text="01">
      <formula>LEFT(F11,LEN("01"))="01"</formula>
    </cfRule>
  </conditionalFormatting>
  <conditionalFormatting sqref="R2:AO12 N13:AO30 F31:AO101">
    <cfRule type="beginsWith" dxfId="25" priority="46" operator="beginsWith" text="13">
      <formula>LEFT(F2,LEN("13"))="13"</formula>
    </cfRule>
    <cfRule type="beginsWith" dxfId="24" priority="47" operator="beginsWith" text="12">
      <formula>LEFT(F2,LEN("12"))="12"</formula>
    </cfRule>
    <cfRule type="beginsWith" dxfId="23" priority="48" operator="beginsWith" text="11">
      <formula>LEFT(F2,LEN("11"))="11"</formula>
    </cfRule>
    <cfRule type="beginsWith" dxfId="22" priority="49" operator="beginsWith" text="10">
      <formula>LEFT(F2,LEN("10"))="10"</formula>
    </cfRule>
    <cfRule type="beginsWith" dxfId="21" priority="50" operator="beginsWith" text="09">
      <formula>LEFT(F2,LEN("09"))="09"</formula>
    </cfRule>
    <cfRule type="beginsWith" dxfId="20" priority="51" operator="beginsWith" text="08">
      <formula>LEFT(F2,LEN("08"))="08"</formula>
    </cfRule>
    <cfRule type="beginsWith" dxfId="19" priority="52" operator="beginsWith" text="07">
      <formula>LEFT(F2,LEN("07"))="07"</formula>
    </cfRule>
    <cfRule type="beginsWith" dxfId="18" priority="53" operator="beginsWith" text="06">
      <formula>LEFT(F2,LEN("06"))="06"</formula>
    </cfRule>
    <cfRule type="beginsWith" dxfId="17" priority="54" operator="beginsWith" text="05">
      <formula>LEFT(F2,LEN("05"))="05"</formula>
    </cfRule>
    <cfRule type="beginsWith" dxfId="16" priority="56" operator="beginsWith" text="03">
      <formula>LEFT(F2,LEN("03"))="03"</formula>
    </cfRule>
    <cfRule type="beginsWith" dxfId="15" priority="57" operator="beginsWith" text="02">
      <formula>LEFT(F2,LEN("02"))="02"</formula>
    </cfRule>
    <cfRule type="beginsWith" dxfId="14" priority="58" operator="beginsWith" text="01">
      <formula>LEFT(F2,LEN("01"))="01"</formula>
    </cfRule>
    <cfRule type="beginsWith" dxfId="13" priority="55" operator="beginsWith" text="04">
      <formula>LEFT(F2,LEN("04"))="04"</formula>
    </cfRule>
  </conditionalFormatting>
  <conditionalFormatting sqref="AT1:AT2 AT5 AT8:AT9 AT12">
    <cfRule type="beginsWith" dxfId="12" priority="9" operator="beginsWith" text="05">
      <formula>LEFT(AT1,LEN("05"))="05"</formula>
    </cfRule>
    <cfRule type="beginsWith" dxfId="11" priority="13" operator="beginsWith" text="01">
      <formula>LEFT(AT1,LEN("01"))="01"</formula>
    </cfRule>
    <cfRule type="beginsWith" dxfId="10" priority="12" operator="beginsWith" text="02">
      <formula>LEFT(AT1,LEN("02"))="02"</formula>
    </cfRule>
    <cfRule type="beginsWith" dxfId="9" priority="11" operator="beginsWith" text="03">
      <formula>LEFT(AT1,LEN("03"))="03"</formula>
    </cfRule>
    <cfRule type="beginsWith" dxfId="8" priority="10" operator="beginsWith" text="04">
      <formula>LEFT(AT1,LEN("04"))="04"</formula>
    </cfRule>
    <cfRule type="beginsWith" dxfId="7" priority="1" operator="beginsWith" text="13">
      <formula>LEFT(AT1,LEN("13"))="13"</formula>
    </cfRule>
    <cfRule type="beginsWith" dxfId="6" priority="8" operator="beginsWith" text="06">
      <formula>LEFT(AT1,LEN("06"))="06"</formula>
    </cfRule>
    <cfRule type="beginsWith" dxfId="5" priority="7" operator="beginsWith" text="07">
      <formula>LEFT(AT1,LEN("07"))="07"</formula>
    </cfRule>
    <cfRule type="beginsWith" dxfId="4" priority="6" operator="beginsWith" text="08">
      <formula>LEFT(AT1,LEN("08"))="08"</formula>
    </cfRule>
    <cfRule type="beginsWith" dxfId="3" priority="5" operator="beginsWith" text="09">
      <formula>LEFT(AT1,LEN("09"))="09"</formula>
    </cfRule>
    <cfRule type="beginsWith" dxfId="2" priority="4" operator="beginsWith" text="10">
      <formula>LEFT(AT1,LEN("10"))="10"</formula>
    </cfRule>
    <cfRule type="beginsWith" dxfId="1" priority="3" operator="beginsWith" text="11">
      <formula>LEFT(AT1,LEN("11"))="11"</formula>
    </cfRule>
    <cfRule type="beginsWith" dxfId="0" priority="2" operator="beginsWith" text="12">
      <formula>LEFT(AT1,LEN("12"))="12"</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tabSelected="1" workbookViewId="0">
      <selection activeCell="C11" sqref="C11"/>
    </sheetView>
  </sheetViews>
  <sheetFormatPr defaultColWidth="11.42578125" defaultRowHeight="15"/>
  <cols>
    <col min="1" max="3" width="28.42578125" style="32" customWidth="1"/>
  </cols>
  <sheetData>
    <row r="1" spans="1:3">
      <c r="A1" s="66" t="s">
        <v>67</v>
      </c>
      <c r="B1" s="66" t="s">
        <v>68</v>
      </c>
      <c r="C1" s="66" t="s">
        <v>69</v>
      </c>
    </row>
    <row r="2" spans="1:3">
      <c r="A2" s="31">
        <v>1</v>
      </c>
      <c r="B2" s="31" t="str" cm="1">
        <f t="array" ref="B2:B13">TRANSPOSE(_xlfn._xlws.FILTER('Aptitud final'!1:1,'Aptitud final'!103:103="X"))</f>
        <v>ganaderia_ceba</v>
      </c>
      <c r="C2" s="31" t="s">
        <v>12</v>
      </c>
    </row>
    <row r="3" spans="1:3">
      <c r="A3" s="31">
        <f>IF(B3="","",A2+1)</f>
        <v>2</v>
      </c>
      <c r="B3" s="31" t="str">
        <v>ganaderia_doble_proposito</v>
      </c>
      <c r="C3" s="31" t="s">
        <v>70</v>
      </c>
    </row>
    <row r="4" spans="1:3">
      <c r="A4" s="31">
        <f t="shared" ref="A4:A67" si="0">IF(B4="","",A3+1)</f>
        <v>3</v>
      </c>
      <c r="B4" s="31" t="str">
        <v>cana_panelera</v>
      </c>
      <c r="C4" s="31" t="s">
        <v>70</v>
      </c>
    </row>
    <row r="5" spans="1:3">
      <c r="A5" s="31">
        <f t="shared" si="0"/>
        <v>4</v>
      </c>
      <c r="B5" s="31" t="str">
        <v>cafe_sombrio</v>
      </c>
      <c r="C5" s="31" t="s">
        <v>70</v>
      </c>
    </row>
    <row r="6" spans="1:3">
      <c r="A6" s="31">
        <f t="shared" si="0"/>
        <v>5</v>
      </c>
      <c r="B6" s="31" t="str">
        <v>tomate_arbol</v>
      </c>
      <c r="C6" s="31" t="s">
        <v>70</v>
      </c>
    </row>
    <row r="7" spans="1:3">
      <c r="A7" s="31">
        <f t="shared" si="0"/>
        <v>6</v>
      </c>
      <c r="B7" s="31" t="str">
        <v>naranja</v>
      </c>
      <c r="C7" s="31" t="s">
        <v>25</v>
      </c>
    </row>
    <row r="8" spans="1:3">
      <c r="A8" s="31">
        <f t="shared" si="0"/>
        <v>7</v>
      </c>
      <c r="B8" s="31" t="str">
        <v>mandarina</v>
      </c>
      <c r="C8" s="31" t="s">
        <v>25</v>
      </c>
    </row>
    <row r="9" spans="1:3">
      <c r="A9" s="31">
        <f t="shared" si="0"/>
        <v>8</v>
      </c>
      <c r="B9" s="31" t="str">
        <v>frijol_voluble</v>
      </c>
      <c r="C9" s="31" t="s">
        <v>70</v>
      </c>
    </row>
    <row r="10" spans="1:3">
      <c r="A10" s="31">
        <f t="shared" si="0"/>
        <v>9</v>
      </c>
      <c r="B10" s="31" t="str">
        <v>aguacate_hass</v>
      </c>
      <c r="C10" s="31" t="s">
        <v>70</v>
      </c>
    </row>
    <row r="11" spans="1:3">
      <c r="A11" s="31">
        <f t="shared" si="0"/>
        <v>10</v>
      </c>
      <c r="B11" s="31" t="str">
        <v>cacao_sombrio</v>
      </c>
      <c r="C11" s="31" t="s">
        <v>25</v>
      </c>
    </row>
    <row r="12" spans="1:3">
      <c r="A12" s="31">
        <f t="shared" si="0"/>
        <v>11</v>
      </c>
      <c r="B12" s="31" t="str">
        <v>uchuva</v>
      </c>
      <c r="C12" s="31" t="s">
        <v>70</v>
      </c>
    </row>
    <row r="13" spans="1:3">
      <c r="A13" s="31">
        <f t="shared" si="0"/>
        <v>12</v>
      </c>
      <c r="B13" s="31" t="str">
        <v>granadilla</v>
      </c>
      <c r="C13" s="31" t="s">
        <v>70</v>
      </c>
    </row>
    <row r="14" spans="1:3">
      <c r="A14" s="31" t="str">
        <f t="shared" si="0"/>
        <v/>
      </c>
      <c r="B14" s="31"/>
      <c r="C14" s="31"/>
    </row>
    <row r="15" spans="1:3">
      <c r="A15" s="31" t="str">
        <f t="shared" si="0"/>
        <v/>
      </c>
      <c r="B15" s="31"/>
      <c r="C15" s="31"/>
    </row>
    <row r="16" spans="1:3">
      <c r="A16" s="31" t="str">
        <f t="shared" si="0"/>
        <v/>
      </c>
      <c r="B16" s="31"/>
      <c r="C16" s="31"/>
    </row>
    <row r="17" spans="1:3">
      <c r="A17" s="31" t="str">
        <f t="shared" si="0"/>
        <v/>
      </c>
      <c r="B17" s="31"/>
      <c r="C17" s="31"/>
    </row>
    <row r="18" spans="1:3">
      <c r="A18" s="31" t="str">
        <f>IF(B18="","",A17+1)</f>
        <v/>
      </c>
      <c r="B18" s="31"/>
      <c r="C18" s="31"/>
    </row>
    <row r="19" spans="1:3">
      <c r="A19" s="31" t="str">
        <f>IF(B19="","",A18+1)</f>
        <v/>
      </c>
      <c r="B19" s="31"/>
      <c r="C19" s="31"/>
    </row>
    <row r="20" spans="1:3">
      <c r="A20" s="31" t="str">
        <f>IF(B20="","",A19+1)</f>
        <v/>
      </c>
      <c r="B20" s="31"/>
      <c r="C20" s="31"/>
    </row>
    <row r="21" spans="1:3">
      <c r="A21" s="31" t="str">
        <f>IF(B21="","",A20+1)</f>
        <v/>
      </c>
      <c r="B21" s="31"/>
      <c r="C21" s="31"/>
    </row>
    <row r="22" spans="1:3">
      <c r="A22" s="32" t="str">
        <f t="shared" si="0"/>
        <v/>
      </c>
    </row>
    <row r="23" spans="1:3">
      <c r="A23" s="32" t="str">
        <f t="shared" si="0"/>
        <v/>
      </c>
    </row>
    <row r="24" spans="1:3">
      <c r="A24" s="32" t="str">
        <f t="shared" si="0"/>
        <v/>
      </c>
    </row>
    <row r="25" spans="1:3">
      <c r="A25" s="32" t="str">
        <f t="shared" si="0"/>
        <v/>
      </c>
    </row>
    <row r="26" spans="1:3">
      <c r="A26" s="32" t="str">
        <f t="shared" si="0"/>
        <v/>
      </c>
    </row>
    <row r="27" spans="1:3">
      <c r="A27" s="32" t="str">
        <f t="shared" si="0"/>
        <v/>
      </c>
    </row>
    <row r="28" spans="1:3">
      <c r="A28" s="32" t="str">
        <f t="shared" si="0"/>
        <v/>
      </c>
    </row>
    <row r="29" spans="1:3">
      <c r="A29" s="32" t="str">
        <f t="shared" si="0"/>
        <v/>
      </c>
    </row>
    <row r="30" spans="1:3">
      <c r="A30" s="32" t="str">
        <f t="shared" si="0"/>
        <v/>
      </c>
    </row>
    <row r="31" spans="1:3">
      <c r="A31" s="32" t="str">
        <f t="shared" si="0"/>
        <v/>
      </c>
    </row>
    <row r="32" spans="1:3">
      <c r="A32" s="32" t="str">
        <f t="shared" si="0"/>
        <v/>
      </c>
    </row>
    <row r="33" spans="1:1">
      <c r="A33" s="32" t="str">
        <f t="shared" si="0"/>
        <v/>
      </c>
    </row>
    <row r="34" spans="1:1">
      <c r="A34" s="32" t="str">
        <f t="shared" si="0"/>
        <v/>
      </c>
    </row>
    <row r="35" spans="1:1">
      <c r="A35" s="32" t="str">
        <f t="shared" si="0"/>
        <v/>
      </c>
    </row>
    <row r="36" spans="1:1">
      <c r="A36" s="32" t="str">
        <f t="shared" si="0"/>
        <v/>
      </c>
    </row>
    <row r="37" spans="1:1">
      <c r="A37" s="32" t="str">
        <f t="shared" si="0"/>
        <v/>
      </c>
    </row>
    <row r="38" spans="1:1">
      <c r="A38" s="32" t="str">
        <f t="shared" si="0"/>
        <v/>
      </c>
    </row>
    <row r="39" spans="1:1">
      <c r="A39" s="32" t="str">
        <f t="shared" si="0"/>
        <v/>
      </c>
    </row>
    <row r="40" spans="1:1">
      <c r="A40" s="32" t="str">
        <f t="shared" si="0"/>
        <v/>
      </c>
    </row>
    <row r="41" spans="1:1">
      <c r="A41" s="32" t="str">
        <f t="shared" si="0"/>
        <v/>
      </c>
    </row>
    <row r="42" spans="1:1">
      <c r="A42" s="32" t="str">
        <f t="shared" si="0"/>
        <v/>
      </c>
    </row>
    <row r="43" spans="1:1">
      <c r="A43" s="32" t="str">
        <f t="shared" si="0"/>
        <v/>
      </c>
    </row>
    <row r="44" spans="1:1">
      <c r="A44" s="32" t="str">
        <f t="shared" si="0"/>
        <v/>
      </c>
    </row>
    <row r="45" spans="1:1">
      <c r="A45" s="32" t="str">
        <f t="shared" si="0"/>
        <v/>
      </c>
    </row>
    <row r="46" spans="1:1">
      <c r="A46" s="32" t="str">
        <f t="shared" si="0"/>
        <v/>
      </c>
    </row>
    <row r="47" spans="1:1">
      <c r="A47" s="32" t="str">
        <f t="shared" si="0"/>
        <v/>
      </c>
    </row>
    <row r="48" spans="1:1">
      <c r="A48" s="32" t="str">
        <f t="shared" si="0"/>
        <v/>
      </c>
    </row>
    <row r="49" spans="1:1">
      <c r="A49" s="32" t="str">
        <f t="shared" si="0"/>
        <v/>
      </c>
    </row>
    <row r="50" spans="1:1">
      <c r="A50" s="32" t="str">
        <f t="shared" si="0"/>
        <v/>
      </c>
    </row>
    <row r="51" spans="1:1">
      <c r="A51" s="32" t="str">
        <f t="shared" si="0"/>
        <v/>
      </c>
    </row>
    <row r="52" spans="1:1">
      <c r="A52" s="32" t="str">
        <f t="shared" si="0"/>
        <v/>
      </c>
    </row>
    <row r="53" spans="1:1">
      <c r="A53" s="32" t="str">
        <f t="shared" si="0"/>
        <v/>
      </c>
    </row>
    <row r="54" spans="1:1">
      <c r="A54" s="32" t="str">
        <f t="shared" si="0"/>
        <v/>
      </c>
    </row>
    <row r="55" spans="1:1">
      <c r="A55" s="32" t="str">
        <f t="shared" si="0"/>
        <v/>
      </c>
    </row>
    <row r="56" spans="1:1">
      <c r="A56" s="32" t="str">
        <f t="shared" si="0"/>
        <v/>
      </c>
    </row>
    <row r="57" spans="1:1">
      <c r="A57" s="32" t="str">
        <f t="shared" si="0"/>
        <v/>
      </c>
    </row>
    <row r="58" spans="1:1">
      <c r="A58" s="32" t="str">
        <f t="shared" si="0"/>
        <v/>
      </c>
    </row>
    <row r="59" spans="1:1">
      <c r="A59" s="32" t="str">
        <f t="shared" si="0"/>
        <v/>
      </c>
    </row>
    <row r="60" spans="1:1">
      <c r="A60" s="32" t="str">
        <f t="shared" si="0"/>
        <v/>
      </c>
    </row>
    <row r="61" spans="1:1">
      <c r="A61" s="32" t="str">
        <f t="shared" si="0"/>
        <v/>
      </c>
    </row>
    <row r="62" spans="1:1">
      <c r="A62" s="32" t="str">
        <f t="shared" si="0"/>
        <v/>
      </c>
    </row>
    <row r="63" spans="1:1">
      <c r="A63" s="32" t="str">
        <f t="shared" si="0"/>
        <v/>
      </c>
    </row>
    <row r="64" spans="1:1">
      <c r="A64" s="32" t="str">
        <f t="shared" si="0"/>
        <v/>
      </c>
    </row>
    <row r="65" spans="1:1">
      <c r="A65" s="32" t="str">
        <f t="shared" si="0"/>
        <v/>
      </c>
    </row>
    <row r="66" spans="1:1">
      <c r="A66" s="32" t="str">
        <f t="shared" si="0"/>
        <v/>
      </c>
    </row>
    <row r="67" spans="1:1">
      <c r="A67" s="32" t="str">
        <f t="shared" si="0"/>
        <v/>
      </c>
    </row>
    <row r="68" spans="1:1">
      <c r="A68" s="32" t="str">
        <f t="shared" ref="A68:A100" si="1">IF(B68="","",A67+1)</f>
        <v/>
      </c>
    </row>
    <row r="69" spans="1:1">
      <c r="A69" s="32" t="str">
        <f t="shared" si="1"/>
        <v/>
      </c>
    </row>
    <row r="70" spans="1:1">
      <c r="A70" s="32" t="str">
        <f t="shared" si="1"/>
        <v/>
      </c>
    </row>
    <row r="71" spans="1:1">
      <c r="A71" s="32" t="str">
        <f t="shared" si="1"/>
        <v/>
      </c>
    </row>
    <row r="72" spans="1:1">
      <c r="A72" s="32" t="str">
        <f t="shared" si="1"/>
        <v/>
      </c>
    </row>
    <row r="73" spans="1:1">
      <c r="A73" s="32" t="str">
        <f t="shared" si="1"/>
        <v/>
      </c>
    </row>
    <row r="74" spans="1:1">
      <c r="A74" s="32" t="str">
        <f t="shared" si="1"/>
        <v/>
      </c>
    </row>
    <row r="75" spans="1:1">
      <c r="A75" s="32" t="str">
        <f t="shared" si="1"/>
        <v/>
      </c>
    </row>
    <row r="76" spans="1:1">
      <c r="A76" s="32" t="str">
        <f t="shared" si="1"/>
        <v/>
      </c>
    </row>
    <row r="77" spans="1:1">
      <c r="A77" s="32" t="str">
        <f t="shared" si="1"/>
        <v/>
      </c>
    </row>
    <row r="78" spans="1:1">
      <c r="A78" s="32" t="str">
        <f t="shared" si="1"/>
        <v/>
      </c>
    </row>
    <row r="79" spans="1:1">
      <c r="A79" s="32" t="str">
        <f t="shared" si="1"/>
        <v/>
      </c>
    </row>
    <row r="80" spans="1:1">
      <c r="A80" s="32" t="str">
        <f t="shared" si="1"/>
        <v/>
      </c>
    </row>
    <row r="81" spans="1:1">
      <c r="A81" s="32" t="str">
        <f t="shared" si="1"/>
        <v/>
      </c>
    </row>
    <row r="82" spans="1:1">
      <c r="A82" s="32" t="str">
        <f t="shared" si="1"/>
        <v/>
      </c>
    </row>
    <row r="83" spans="1:1">
      <c r="A83" s="32" t="str">
        <f t="shared" si="1"/>
        <v/>
      </c>
    </row>
    <row r="84" spans="1:1">
      <c r="A84" s="32" t="str">
        <f t="shared" si="1"/>
        <v/>
      </c>
    </row>
    <row r="85" spans="1:1">
      <c r="A85" s="32" t="str">
        <f t="shared" si="1"/>
        <v/>
      </c>
    </row>
    <row r="86" spans="1:1">
      <c r="A86" s="32" t="str">
        <f t="shared" si="1"/>
        <v/>
      </c>
    </row>
    <row r="87" spans="1:1">
      <c r="A87" s="32" t="str">
        <f t="shared" si="1"/>
        <v/>
      </c>
    </row>
    <row r="88" spans="1:1">
      <c r="A88" s="32" t="str">
        <f t="shared" si="1"/>
        <v/>
      </c>
    </row>
    <row r="89" spans="1:1">
      <c r="A89" s="32" t="str">
        <f t="shared" si="1"/>
        <v/>
      </c>
    </row>
    <row r="90" spans="1:1">
      <c r="A90" s="32" t="str">
        <f t="shared" si="1"/>
        <v/>
      </c>
    </row>
    <row r="91" spans="1:1">
      <c r="A91" s="32" t="str">
        <f t="shared" si="1"/>
        <v/>
      </c>
    </row>
    <row r="92" spans="1:1">
      <c r="A92" s="32" t="str">
        <f t="shared" si="1"/>
        <v/>
      </c>
    </row>
    <row r="93" spans="1:1">
      <c r="A93" s="32" t="str">
        <f t="shared" si="1"/>
        <v/>
      </c>
    </row>
    <row r="94" spans="1:1">
      <c r="A94" s="32" t="str">
        <f t="shared" si="1"/>
        <v/>
      </c>
    </row>
    <row r="95" spans="1:1">
      <c r="A95" s="32" t="str">
        <f t="shared" si="1"/>
        <v/>
      </c>
    </row>
    <row r="96" spans="1:1">
      <c r="A96" s="32" t="str">
        <f t="shared" si="1"/>
        <v/>
      </c>
    </row>
    <row r="97" spans="1:1">
      <c r="A97" s="32" t="str">
        <f t="shared" si="1"/>
        <v/>
      </c>
    </row>
    <row r="98" spans="1:1">
      <c r="A98" s="32" t="str">
        <f t="shared" si="1"/>
        <v/>
      </c>
    </row>
    <row r="99" spans="1:1">
      <c r="A99" s="32" t="str">
        <f t="shared" si="1"/>
        <v/>
      </c>
    </row>
    <row r="100" spans="1:1">
      <c r="A100" s="32"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166" workbookViewId="0">
      <selection activeCell="B18" sqref="A18:B25"/>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batata</v>
      </c>
      <c r="C50" t="str">
        <v>batata</v>
      </c>
    </row>
    <row r="51" spans="1:3">
      <c r="A51" s="1" t="str">
        <v>agricola</v>
      </c>
      <c r="B51" s="1" t="str">
        <v>berenjena</v>
      </c>
      <c r="C51" t="str">
        <v>berenjena</v>
      </c>
    </row>
    <row r="52" spans="1:3">
      <c r="A52" s="1" t="str">
        <v>agricola</v>
      </c>
      <c r="B52" s="1" t="str">
        <v>bijao</v>
      </c>
      <c r="C52" t="str">
        <v>bijao</v>
      </c>
    </row>
    <row r="53" spans="1:3">
      <c r="A53" s="1" t="str">
        <v>agricola</v>
      </c>
      <c r="B53" s="1" t="str">
        <v>bore</v>
      </c>
      <c r="C53" t="str">
        <v>bore</v>
      </c>
    </row>
    <row r="54" spans="1:3">
      <c r="A54" s="1" t="str">
        <v>agricola</v>
      </c>
      <c r="B54" s="1" t="str">
        <v>borojo</v>
      </c>
      <c r="C54" t="str">
        <v>borojó</v>
      </c>
    </row>
    <row r="55" spans="1:3">
      <c r="A55" s="1" t="str">
        <v>agricola</v>
      </c>
      <c r="B55" s="1" t="str">
        <v>brevo</v>
      </c>
      <c r="C55" t="str">
        <v>brevo</v>
      </c>
    </row>
    <row r="56" spans="1:3">
      <c r="A56" s="1" t="str">
        <v>agricola</v>
      </c>
      <c r="B56" s="1" t="str">
        <v>brocoli</v>
      </c>
      <c r="C56" t="str">
        <v>brócoli</v>
      </c>
    </row>
    <row r="57" spans="1:3">
      <c r="A57" s="1" t="str">
        <v>pecuaria</v>
      </c>
      <c r="B57" s="1" t="str">
        <v>bufalos</v>
      </c>
      <c r="C57" t="str">
        <v>búfalos</v>
      </c>
    </row>
    <row r="58" spans="1:3">
      <c r="A58" s="1" t="str">
        <v>agricola</v>
      </c>
      <c r="B58" s="1" t="str">
        <v>cacao</v>
      </c>
      <c r="C58" t="str">
        <v>cacao</v>
      </c>
    </row>
    <row r="59" spans="1:3">
      <c r="A59" s="1" t="str">
        <v>agricola</v>
      </c>
      <c r="B59" s="1" t="str">
        <v>cacao_aguacate</v>
      </c>
      <c r="C59" t="str">
        <v>cacao en asocio con aguacate</v>
      </c>
    </row>
    <row r="60" spans="1:3">
      <c r="A60" s="1" t="str">
        <v>agricola</v>
      </c>
      <c r="B60" s="1" t="str">
        <v>cacao_banano</v>
      </c>
      <c r="C60" t="str">
        <v>cacao en asocio con banano</v>
      </c>
    </row>
    <row r="61" spans="1:3">
      <c r="A61" s="1" t="str">
        <v>agricola</v>
      </c>
      <c r="B61" s="1" t="str">
        <v>cacao_banano_aguacate</v>
      </c>
      <c r="C61" t="str">
        <v>cacao en asocio con banano y aguacate</v>
      </c>
    </row>
    <row r="62" spans="1:3">
      <c r="A62" s="1" t="str">
        <v>agricola</v>
      </c>
      <c r="B62" s="1" t="str">
        <v>cacao_banano_aguacate_citricos</v>
      </c>
      <c r="C62" t="str">
        <v>cacao en asocio con banano, aguacate y cítricos</v>
      </c>
    </row>
    <row r="63" spans="1:3">
      <c r="A63" s="1" t="str">
        <v>agricola</v>
      </c>
      <c r="B63" s="1" t="str">
        <v>cacao_platano</v>
      </c>
      <c r="C63" t="str">
        <v>cacao en asocio con plátano</v>
      </c>
    </row>
    <row r="64" spans="1:3">
      <c r="A64" s="1" t="str">
        <v>agricola</v>
      </c>
      <c r="B64" s="1" t="str">
        <v>cacao_platano_aguacate</v>
      </c>
      <c r="C64" t="str">
        <v>cacao en asocio con plátano y aguacate</v>
      </c>
    </row>
    <row r="65" spans="1:3">
      <c r="A65" s="1" t="str">
        <v>agricola</v>
      </c>
      <c r="B65" s="1" t="str">
        <v>cacao_platano_aguacate_citricos</v>
      </c>
      <c r="C65" t="str">
        <v>cacao en asocio con plátano, aguacate y cítricos</v>
      </c>
    </row>
    <row r="66" spans="1:3">
      <c r="A66" s="1" t="str">
        <v>agricola</v>
      </c>
      <c r="B66" s="1" t="str">
        <v>cacao_sombrio</v>
      </c>
      <c r="C66" t="str">
        <v>cacao sombrío</v>
      </c>
    </row>
    <row r="67" spans="1:3">
      <c r="A67" s="1" t="str">
        <v>agricola</v>
      </c>
      <c r="B67" s="1" t="str">
        <v>cafe</v>
      </c>
      <c r="C67" t="str">
        <v>café</v>
      </c>
    </row>
    <row r="68" spans="1:3">
      <c r="A68" s="1" t="str">
        <v>agricola</v>
      </c>
      <c r="B68" s="1" t="str">
        <v>cafe_aguacate</v>
      </c>
      <c r="C68" t="str">
        <v>café en asocio con aguacate</v>
      </c>
    </row>
    <row r="69" spans="1:3">
      <c r="A69" s="1" t="str">
        <v>agricola</v>
      </c>
      <c r="B69" s="1" t="str">
        <v>cafe_banano</v>
      </c>
      <c r="C69" t="str">
        <v>café en asocio con banano</v>
      </c>
    </row>
    <row r="70" spans="1:3">
      <c r="A70" s="1" t="str">
        <v>agricola</v>
      </c>
      <c r="B70" s="1" t="str">
        <v>cafe_banano_citricos</v>
      </c>
      <c r="C70" t="str">
        <v>café en asocio con banano y cítricos</v>
      </c>
    </row>
    <row r="71" spans="1:3">
      <c r="A71" s="1" t="str">
        <v>agricola</v>
      </c>
      <c r="B71" s="1" t="str">
        <v>cafe_frijol</v>
      </c>
      <c r="C71" t="str">
        <v>café en asocio con frijol</v>
      </c>
    </row>
    <row r="72" spans="1:3">
      <c r="A72" s="1" t="str">
        <v>agricola</v>
      </c>
      <c r="B72" s="1" t="str">
        <v>cafe_maiz</v>
      </c>
      <c r="C72" t="str">
        <v>café en asocio con maíz</v>
      </c>
    </row>
    <row r="73" spans="1:3">
      <c r="A73" s="1" t="str">
        <v>agricola</v>
      </c>
      <c r="B73" s="1" t="str">
        <v>cafe_platano</v>
      </c>
      <c r="C73" t="str">
        <v>café en asocio con plátano</v>
      </c>
    </row>
    <row r="74" spans="1:3">
      <c r="A74" s="1" t="str">
        <v>agricola</v>
      </c>
      <c r="B74" s="1" t="str">
        <v>cafe_platano_citricos</v>
      </c>
      <c r="C74" t="str">
        <v>café en asocio con plátano y cítricos</v>
      </c>
    </row>
    <row r="75" spans="1:3">
      <c r="A75" s="1" t="str">
        <v>agricola</v>
      </c>
      <c r="B75" s="1" t="str">
        <v>cafe_sombrio</v>
      </c>
      <c r="C75" t="str">
        <v>café sombrío</v>
      </c>
    </row>
    <row r="76" spans="1:3">
      <c r="A76" s="1" t="str">
        <v>agricola</v>
      </c>
      <c r="B76" s="1" t="str">
        <v>caimo</v>
      </c>
      <c r="C76" t="str">
        <v>caimo</v>
      </c>
    </row>
    <row r="77" spans="1:3">
      <c r="A77" s="1" t="str">
        <v>agricola</v>
      </c>
      <c r="B77" s="1" t="str">
        <v>calabacin</v>
      </c>
      <c r="C77" t="str">
        <v>calabacín</v>
      </c>
    </row>
    <row r="78" spans="1:3">
      <c r="A78" s="1" t="str">
        <v>agricola</v>
      </c>
      <c r="B78" s="1" t="str">
        <v>calabaza</v>
      </c>
      <c r="C78" t="str">
        <v>calabaza</v>
      </c>
    </row>
    <row r="79" spans="1:3">
      <c r="A79" s="1" t="str">
        <v>agricola</v>
      </c>
      <c r="B79" s="1" t="str">
        <v>calendula</v>
      </c>
      <c r="C79" t="str">
        <v>caléndula</v>
      </c>
    </row>
    <row r="80" spans="1:3">
      <c r="A80" s="1" t="str">
        <v>pecuaria</v>
      </c>
      <c r="B80" s="1" t="str">
        <v>camaron</v>
      </c>
      <c r="C80" t="str">
        <v>camarón</v>
      </c>
    </row>
    <row r="81" spans="1:3">
      <c r="A81" s="1" t="str">
        <v>agricola</v>
      </c>
      <c r="B81" s="1" t="str">
        <v>cana</v>
      </c>
      <c r="C81" t="str">
        <v>caña</v>
      </c>
    </row>
    <row r="82" spans="1:3">
      <c r="A82" s="1" t="str">
        <v>agricola</v>
      </c>
      <c r="B82" s="1" t="str">
        <v>cana_de_azucar</v>
      </c>
      <c r="C82" t="str">
        <v>caña de azúcar</v>
      </c>
    </row>
    <row r="83" spans="1:3">
      <c r="A83" s="1" t="str">
        <v>agricola</v>
      </c>
      <c r="B83" s="1" t="str">
        <v>cana_flecha</v>
      </c>
      <c r="C83" t="str">
        <v>caña flecha</v>
      </c>
    </row>
    <row r="84" spans="1:3">
      <c r="A84" s="1" t="str">
        <v>agricola</v>
      </c>
      <c r="B84" s="1" t="str">
        <v>cana_miel</v>
      </c>
      <c r="C84" t="str">
        <v>caña miel</v>
      </c>
    </row>
    <row r="85" spans="1:3">
      <c r="A85" s="1" t="str">
        <v>agricola</v>
      </c>
      <c r="B85" s="1" t="str">
        <v>cana_panelera</v>
      </c>
      <c r="C85" t="str">
        <v>caña panelera</v>
      </c>
    </row>
    <row r="86" spans="1:3">
      <c r="A86" s="1" t="str">
        <v>pecuaria</v>
      </c>
      <c r="B86" s="1" t="str">
        <v>caprinos_carne</v>
      </c>
      <c r="C86" t="str">
        <v>caprinos de carne</v>
      </c>
    </row>
    <row r="87" spans="1:3">
      <c r="A87" s="1" t="str">
        <v>pecuaria</v>
      </c>
      <c r="B87" s="1" t="str">
        <v>caprinos_leche</v>
      </c>
      <c r="C87" t="str">
        <v>caprinos de leche</v>
      </c>
    </row>
    <row r="88" spans="1:3">
      <c r="A88" s="1" t="str">
        <v>pecuaria</v>
      </c>
      <c r="B88" s="1" t="str">
        <v>caprinos_dp</v>
      </c>
      <c r="C88" t="str">
        <v>caprinos doble propósito</v>
      </c>
    </row>
    <row r="89" spans="1:3">
      <c r="A89" s="1" t="str">
        <v>agricola</v>
      </c>
      <c r="B89" s="1" t="str">
        <v>carambolo</v>
      </c>
      <c r="C89" t="str">
        <v>carambolo</v>
      </c>
    </row>
    <row r="90" spans="1:3">
      <c r="A90" s="1" t="str">
        <v>agricola</v>
      </c>
      <c r="B90" s="1" t="str">
        <v>cardamomo</v>
      </c>
      <c r="C90" t="str">
        <v>cardamomo</v>
      </c>
    </row>
    <row r="91" spans="1:3">
      <c r="A91" s="1" t="str">
        <v>agricola</v>
      </c>
      <c r="B91" s="1" t="str">
        <v>caucho</v>
      </c>
      <c r="C91" t="str">
        <v>caucho</v>
      </c>
    </row>
    <row r="92" spans="1:3">
      <c r="A92" s="1" t="str">
        <v>agricola</v>
      </c>
      <c r="B92" s="1" t="str">
        <v>cebada</v>
      </c>
      <c r="C92" t="str">
        <v>cebada</v>
      </c>
    </row>
    <row r="93" spans="1:3">
      <c r="A93" s="1" t="str">
        <v>agricola</v>
      </c>
      <c r="B93" s="1" t="str">
        <v>cebolla_bulbo</v>
      </c>
      <c r="C93" t="str">
        <v>cebolla bulbo</v>
      </c>
    </row>
    <row r="94" spans="1:3">
      <c r="A94" s="1" t="str">
        <v>agricola</v>
      </c>
      <c r="B94" s="1" t="str">
        <v>cebolla_junca</v>
      </c>
      <c r="C94" t="str">
        <v>cebolla junca</v>
      </c>
    </row>
    <row r="95" spans="1:3">
      <c r="A95" s="1" t="str">
        <v>agricola</v>
      </c>
      <c r="B95" s="1" t="str">
        <v>cebolla_rama</v>
      </c>
      <c r="C95" t="str">
        <v>cebolla de rama</v>
      </c>
    </row>
    <row r="96" spans="1:3">
      <c r="A96" s="1" t="str">
        <v>agricola</v>
      </c>
      <c r="B96" s="1" t="str">
        <v>chamba</v>
      </c>
      <c r="C96" t="str">
        <v>chamba</v>
      </c>
    </row>
    <row r="97" spans="1:3">
      <c r="A97" s="1" t="str">
        <v>agricola</v>
      </c>
      <c r="B97" s="1" t="str">
        <v>chirimoya</v>
      </c>
      <c r="C97" t="str">
        <v>chirimoya</v>
      </c>
    </row>
    <row r="98" spans="1:3">
      <c r="A98" s="1" t="str">
        <v>agricola</v>
      </c>
      <c r="B98" s="1" t="str">
        <v>cholupa</v>
      </c>
      <c r="C98" t="str">
        <v>cholupa</v>
      </c>
    </row>
    <row r="99" spans="1:3">
      <c r="A99" s="1" t="str">
        <v>agricola</v>
      </c>
      <c r="B99" s="1" t="str">
        <v>chontaduro</v>
      </c>
      <c r="C99" t="str">
        <v>chontaduro</v>
      </c>
    </row>
    <row r="100" spans="1:3">
      <c r="A100" s="1" t="str">
        <v>agricola</v>
      </c>
      <c r="B100" s="1" t="str">
        <v>cidra_poncil</v>
      </c>
      <c r="C100" t="str">
        <v>cidra poncil</v>
      </c>
    </row>
    <row r="101" spans="1:3">
      <c r="A101" s="1" t="str">
        <v>agricola</v>
      </c>
      <c r="B101" s="1" t="str">
        <v>cilantro</v>
      </c>
      <c r="C101" t="str">
        <v>cilantro</v>
      </c>
    </row>
    <row r="102" spans="1:3">
      <c r="A102" s="1" t="str">
        <v>agricola</v>
      </c>
      <c r="B102" s="1" t="str">
        <v>cilantro_cimarron</v>
      </c>
      <c r="C102" t="str">
        <v>cilantro cimarrón</v>
      </c>
    </row>
    <row r="103" spans="1:3">
      <c r="A103" s="1" t="str">
        <v>agricola</v>
      </c>
      <c r="B103" s="1" t="str">
        <v>ciruela</v>
      </c>
      <c r="C103" t="str">
        <v>ciruela</v>
      </c>
    </row>
    <row r="104" spans="1:3">
      <c r="A104" s="1" t="str">
        <v>agricola</v>
      </c>
      <c r="B104" s="1" t="str">
        <v>ciruela_castilla</v>
      </c>
      <c r="C104" t="str">
        <v>ciruela castilla</v>
      </c>
    </row>
    <row r="105" spans="1:3">
      <c r="A105" s="1" t="str">
        <v>agricola</v>
      </c>
      <c r="B105" s="1" t="str">
        <v>ciruela_costena</v>
      </c>
      <c r="C105" t="str">
        <v>ciruela costeña</v>
      </c>
    </row>
    <row r="106" spans="1:3">
      <c r="A106" s="1" t="str">
        <v>agricola</v>
      </c>
      <c r="B106" s="1" t="str">
        <v>citricos</v>
      </c>
      <c r="C106" t="str">
        <v>cítricos</v>
      </c>
    </row>
    <row r="107" spans="1:3">
      <c r="A107" s="1" t="str">
        <v>agricola</v>
      </c>
      <c r="B107" s="1" t="str">
        <v>coco</v>
      </c>
      <c r="C107" t="str">
        <v>coco</v>
      </c>
    </row>
    <row r="108" spans="1:3">
      <c r="A108" s="1" t="str">
        <v>pecuaria</v>
      </c>
      <c r="B108" s="1" t="str">
        <v>codornices</v>
      </c>
      <c r="C108" t="str">
        <v>codornices</v>
      </c>
    </row>
    <row r="109" spans="1:3">
      <c r="A109" s="1" t="str">
        <v>agricola</v>
      </c>
      <c r="B109" s="1" t="str">
        <v>col</v>
      </c>
      <c r="C109" t="str">
        <v>col</v>
      </c>
    </row>
    <row r="110" spans="1:3">
      <c r="A110" s="1" t="str">
        <v>agricola</v>
      </c>
      <c r="B110" s="1" t="str">
        <v>coliflor</v>
      </c>
      <c r="C110" t="str">
        <v>coliflor</v>
      </c>
    </row>
    <row r="111" spans="1:3">
      <c r="A111" s="1" t="str">
        <v>agricola</v>
      </c>
      <c r="B111" s="1" t="str">
        <v>copoazu</v>
      </c>
      <c r="C111" t="str">
        <v>copoazú</v>
      </c>
    </row>
    <row r="112" spans="1:3">
      <c r="A112" s="1" t="str">
        <v>agricola</v>
      </c>
      <c r="B112" s="1" t="str">
        <v>corozo</v>
      </c>
      <c r="C112" t="str">
        <v>corozo</v>
      </c>
    </row>
    <row r="113" spans="1:3">
      <c r="A113" s="1" t="str">
        <v>agricola</v>
      </c>
      <c r="B113" s="1" t="str">
        <v>cubios</v>
      </c>
      <c r="C113" t="str">
        <v>cubios</v>
      </c>
    </row>
    <row r="114" spans="1:3">
      <c r="A114" s="1" t="str">
        <v>pecuaria</v>
      </c>
      <c r="B114" s="1" t="str">
        <v>cunicultura</v>
      </c>
      <c r="C114" t="str">
        <v>cunicultura</v>
      </c>
    </row>
    <row r="115" spans="1:3">
      <c r="A115" s="1" t="str">
        <v>agricola</v>
      </c>
      <c r="B115" s="1" t="str">
        <v>curcuma</v>
      </c>
      <c r="C115" t="str">
        <v>cúrcuma</v>
      </c>
    </row>
    <row r="116" spans="1:3">
      <c r="A116" s="1" t="str">
        <v>agricola</v>
      </c>
      <c r="B116" s="1" t="str">
        <v>curuba</v>
      </c>
      <c r="C116" t="str">
        <v>curuba</v>
      </c>
    </row>
    <row r="117" spans="1:3">
      <c r="A117" s="1" t="str">
        <v>pecuaria</v>
      </c>
      <c r="B117" s="1" t="str">
        <v>cuyicultura</v>
      </c>
      <c r="C117" t="str">
        <v>cuyicultura</v>
      </c>
    </row>
    <row r="118" spans="1:3">
      <c r="A118" s="1" t="str">
        <v>agricola</v>
      </c>
      <c r="B118" s="1" t="str">
        <v>datil</v>
      </c>
      <c r="C118" t="str">
        <v>dátil</v>
      </c>
    </row>
    <row r="119" spans="1:3">
      <c r="A119" s="1" t="str">
        <v>agricola</v>
      </c>
      <c r="B119" s="1" t="str">
        <v>durazno</v>
      </c>
      <c r="C119" t="str">
        <v>durazno</v>
      </c>
    </row>
    <row r="120" spans="1:3">
      <c r="A120" s="1" t="str">
        <v>agricola</v>
      </c>
      <c r="B120" s="1" t="str">
        <v>esparrago</v>
      </c>
      <c r="C120" t="str">
        <v>espárrago</v>
      </c>
    </row>
    <row r="121" spans="1:3">
      <c r="A121" s="1" t="str">
        <v>agricola</v>
      </c>
      <c r="B121" s="1" t="str">
        <v>espinaca</v>
      </c>
      <c r="C121" t="str">
        <v>espinaca</v>
      </c>
    </row>
    <row r="122" spans="1:3">
      <c r="A122" s="1" t="str">
        <v>agricola</v>
      </c>
      <c r="B122" s="1" t="str">
        <v>estevia</v>
      </c>
      <c r="C122" t="str">
        <v>estevia</v>
      </c>
    </row>
    <row r="123" spans="1:3">
      <c r="A123" s="1" t="str">
        <v>agricola</v>
      </c>
      <c r="B123" s="1" t="str">
        <v>feijoa</v>
      </c>
      <c r="C123" t="str">
        <v>feijoa</v>
      </c>
    </row>
    <row r="124" spans="1:3">
      <c r="A124" s="1" t="str">
        <v>agricola</v>
      </c>
      <c r="B124" s="1" t="str">
        <v>fique</v>
      </c>
      <c r="C124" t="str">
        <v>fique</v>
      </c>
    </row>
    <row r="125" spans="1:3">
      <c r="A125" s="1" t="str">
        <v>agricola</v>
      </c>
      <c r="B125" s="1" t="str">
        <v>frambuesa</v>
      </c>
      <c r="C125" t="str">
        <v>frambuesa</v>
      </c>
    </row>
    <row r="126" spans="1:3">
      <c r="A126" s="1" t="str">
        <v>agricola</v>
      </c>
      <c r="B126" s="1" t="str">
        <v>fresa</v>
      </c>
      <c r="C126" t="str">
        <v>fresa</v>
      </c>
    </row>
    <row r="127" spans="1:3">
      <c r="A127" s="1" t="str">
        <v>agricola</v>
      </c>
      <c r="B127" s="1" t="str">
        <v>frijol</v>
      </c>
      <c r="C127" t="str">
        <v>frijol</v>
      </c>
    </row>
    <row r="128" spans="1:3">
      <c r="A128" s="1" t="str">
        <v>agricola</v>
      </c>
      <c r="B128" s="1" t="str">
        <v>frijol_arbustivo</v>
      </c>
      <c r="C128" t="str">
        <v>frijol arbustivo</v>
      </c>
    </row>
    <row r="129" spans="1:3">
      <c r="A129" s="1" t="str">
        <v>agricola</v>
      </c>
      <c r="B129" s="1" t="str">
        <v>frijol_cabeza_negra</v>
      </c>
      <c r="C129" t="str">
        <v>frijol cabeza negra</v>
      </c>
    </row>
    <row r="130" spans="1:3">
      <c r="A130" s="1" t="str">
        <v>agricola</v>
      </c>
      <c r="B130" s="1" t="str">
        <v>frijol_calima</v>
      </c>
      <c r="C130" t="str">
        <v>frijol calima</v>
      </c>
    </row>
    <row r="131" spans="1:3">
      <c r="A131" s="1" t="str">
        <v>agricola</v>
      </c>
      <c r="B131" s="1" t="str">
        <v>frijol_caraota</v>
      </c>
      <c r="C131" t="str">
        <v>frijol caraota</v>
      </c>
    </row>
    <row r="132" spans="1:3">
      <c r="A132" s="1" t="str">
        <v>agricola</v>
      </c>
      <c r="B132" s="1" t="str">
        <v>frijol_cargamanto</v>
      </c>
      <c r="C132" t="str">
        <v>frijol cargamanto</v>
      </c>
    </row>
    <row r="133" spans="1:3">
      <c r="A133" s="1" t="str">
        <v>agricola</v>
      </c>
      <c r="B133" s="1" t="str">
        <v>frijol_caupi</v>
      </c>
      <c r="C133" t="str">
        <v>frijol caupí</v>
      </c>
    </row>
    <row r="134" spans="1:3">
      <c r="A134" s="1" t="str">
        <v>agricola</v>
      </c>
      <c r="B134" s="1" t="str">
        <v>frijol_rosado</v>
      </c>
      <c r="C134" t="str">
        <v>frijol rosado</v>
      </c>
    </row>
    <row r="135" spans="1:3">
      <c r="A135" s="1" t="str">
        <v>agricola</v>
      </c>
      <c r="B135" s="1" t="str">
        <v>frijol_voluble</v>
      </c>
      <c r="C135" t="str">
        <v>frijol voluble</v>
      </c>
    </row>
    <row r="136" spans="1:3">
      <c r="A136" s="1" t="str">
        <v>agricola</v>
      </c>
      <c r="B136" s="1" t="str">
        <v>frijol_zaragoza</v>
      </c>
      <c r="C136" t="str">
        <v>frijol zaragoza</v>
      </c>
    </row>
    <row r="137" spans="1:3">
      <c r="A137" s="1" t="str">
        <v>pecuaria</v>
      </c>
      <c r="B137" s="1" t="str">
        <v>ganaderia_ceba</v>
      </c>
      <c r="C137" t="str">
        <v>ganadería de ceba</v>
      </c>
    </row>
    <row r="138" spans="1:3">
      <c r="A138" s="1" t="str">
        <v>pecuaria</v>
      </c>
      <c r="B138" s="1" t="str">
        <v>ganaderia_cria</v>
      </c>
      <c r="C138" t="str">
        <v>ganadería de cría</v>
      </c>
    </row>
    <row r="139" spans="1:3">
      <c r="A139" s="1" t="str">
        <v>pecuaria</v>
      </c>
      <c r="B139" s="1" t="str">
        <v>ganaderia_doble_proposito</v>
      </c>
      <c r="C139" t="str">
        <v>ganadería doble propósito</v>
      </c>
    </row>
    <row r="140" spans="1:3">
      <c r="A140" s="1" t="str">
        <v>pecuaria</v>
      </c>
      <c r="B140" s="1" t="str">
        <v>ganaderia_leche</v>
      </c>
      <c r="C140" t="str">
        <v>ganadería de leche</v>
      </c>
    </row>
    <row r="141" spans="1:3">
      <c r="A141" s="1" t="str">
        <v>agricola</v>
      </c>
      <c r="B141" s="1" t="str">
        <v>garbanzo</v>
      </c>
      <c r="C141" t="str">
        <v>garbanzo</v>
      </c>
    </row>
    <row r="142" spans="1:3">
      <c r="A142" s="1" t="str">
        <v>agricola</v>
      </c>
      <c r="B142" s="1" t="str">
        <v>girasol</v>
      </c>
      <c r="C142" t="str">
        <v>girasol</v>
      </c>
    </row>
    <row r="143" spans="1:3">
      <c r="A143" s="1" t="str">
        <v>agricola</v>
      </c>
      <c r="B143" s="1" t="str">
        <v>granadilla</v>
      </c>
      <c r="C143" t="str">
        <v>granadilla</v>
      </c>
    </row>
    <row r="144" spans="1:3">
      <c r="A144" s="1" t="str">
        <v>agricola</v>
      </c>
      <c r="B144" s="1" t="str">
        <v>guama</v>
      </c>
      <c r="C144" t="str">
        <v>guama</v>
      </c>
    </row>
    <row r="145" spans="1:3">
      <c r="A145" s="1" t="str">
        <v>agricola</v>
      </c>
      <c r="B145" s="1" t="str">
        <v>guanabana</v>
      </c>
      <c r="C145" t="str">
        <v>guanábana</v>
      </c>
    </row>
    <row r="146" spans="1:3">
      <c r="A146" s="1" t="str">
        <v>agricola</v>
      </c>
      <c r="B146" s="1" t="str">
        <v>guandul</v>
      </c>
      <c r="C146" t="str">
        <v>guandul</v>
      </c>
    </row>
    <row r="147" spans="1:3">
      <c r="A147" s="1" t="str">
        <v>agricola</v>
      </c>
      <c r="B147" s="1" t="str">
        <v>guatila</v>
      </c>
      <c r="C147" t="str">
        <v>guatila</v>
      </c>
    </row>
    <row r="148" spans="1:3">
      <c r="A148" s="1" t="str">
        <v>agricola</v>
      </c>
      <c r="B148" s="1" t="str">
        <v>guayaba</v>
      </c>
      <c r="C148" t="str">
        <v>guayaba</v>
      </c>
    </row>
    <row r="149" spans="1:3">
      <c r="A149" s="1" t="str">
        <v>agricola</v>
      </c>
      <c r="B149" s="1" t="str">
        <v>guayaba_agria</v>
      </c>
      <c r="C149" t="str">
        <v>guayaba agria</v>
      </c>
    </row>
    <row r="150" spans="1:3">
      <c r="A150" s="1" t="str">
        <v>agricola</v>
      </c>
      <c r="B150" s="1" t="str">
        <v>gulupa</v>
      </c>
      <c r="C150" t="str">
        <v>gulupa</v>
      </c>
    </row>
    <row r="151" spans="1:3">
      <c r="A151" s="1" t="str">
        <v>agricola</v>
      </c>
      <c r="B151" s="1" t="str">
        <v>haba</v>
      </c>
      <c r="C151" t="str">
        <v>haba</v>
      </c>
    </row>
    <row r="152" spans="1:3">
      <c r="A152" s="1" t="str">
        <v>agricola</v>
      </c>
      <c r="B152" s="1" t="str">
        <v>habichuela</v>
      </c>
      <c r="C152" t="str">
        <v>habichuela</v>
      </c>
    </row>
    <row r="153" spans="1:3">
      <c r="A153" s="1" t="str">
        <v>agricola</v>
      </c>
      <c r="B153" s="1" t="str">
        <v>hibias</v>
      </c>
      <c r="C153" t="str">
        <v>hibias</v>
      </c>
    </row>
    <row r="154" spans="1:3">
      <c r="A154" s="1" t="str">
        <v>agricola</v>
      </c>
      <c r="B154" s="1" t="str">
        <v>hierbabuena</v>
      </c>
      <c r="C154" t="str">
        <v>hierbabuena</v>
      </c>
    </row>
    <row r="155" spans="1:3">
      <c r="A155" s="1" t="str">
        <v>agricola</v>
      </c>
      <c r="B155" s="1" t="str">
        <v>higo</v>
      </c>
      <c r="C155" t="str">
        <v>higo</v>
      </c>
    </row>
    <row r="156" spans="1:3">
      <c r="A156" s="1" t="str">
        <v>agricola</v>
      </c>
      <c r="B156" s="1" t="str">
        <v>higuerilla</v>
      </c>
      <c r="C156" t="str">
        <v>higuerilla</v>
      </c>
    </row>
    <row r="157" spans="1:3">
      <c r="A157" s="1" t="str">
        <v>agricola</v>
      </c>
      <c r="B157" s="1" t="str">
        <v>hortalizas</v>
      </c>
      <c r="C157" t="str">
        <v>hortalizas</v>
      </c>
    </row>
    <row r="158" spans="1:3">
      <c r="A158" s="1" t="str">
        <v>agricola</v>
      </c>
      <c r="B158" s="1" t="str">
        <v>hortensias</v>
      </c>
      <c r="C158" t="str">
        <v>hortensias</v>
      </c>
    </row>
    <row r="159" spans="1:3">
      <c r="A159" s="1" t="str">
        <v>agricola</v>
      </c>
      <c r="B159" s="1" t="str">
        <v>iraca</v>
      </c>
      <c r="C159" t="str">
        <v>iraca</v>
      </c>
    </row>
    <row r="160" spans="1:3">
      <c r="A160" s="1" t="str">
        <v>agricola</v>
      </c>
      <c r="B160" s="1" t="str">
        <v>jengibre</v>
      </c>
      <c r="C160" t="str">
        <v>jengibre</v>
      </c>
    </row>
    <row r="161" spans="1:3">
      <c r="A161" s="1" t="str">
        <v>agricola</v>
      </c>
      <c r="B161" s="1" t="str">
        <v>laurel</v>
      </c>
      <c r="C161" t="str">
        <v>laurel</v>
      </c>
    </row>
    <row r="162" spans="1:3">
      <c r="A162" s="1" t="str">
        <v>agricola</v>
      </c>
      <c r="B162" s="1" t="str">
        <v>lechuga</v>
      </c>
      <c r="C162" t="str">
        <v>lechuga</v>
      </c>
    </row>
    <row r="163" spans="1:3">
      <c r="A163" s="1" t="str">
        <v>agricola</v>
      </c>
      <c r="B163" s="1" t="str">
        <v>lechuga_hidroponica</v>
      </c>
      <c r="C163" t="str">
        <v>lechuga hidropónica</v>
      </c>
    </row>
    <row r="164" spans="1:3">
      <c r="A164" s="1" t="str">
        <v>agricola</v>
      </c>
      <c r="B164" s="1" t="str">
        <v>lima</v>
      </c>
      <c r="C164" t="str">
        <v>lima</v>
      </c>
    </row>
    <row r="165" spans="1:3">
      <c r="A165" s="1" t="str">
        <v>agricola</v>
      </c>
      <c r="B165" s="1" t="str">
        <v>limon</v>
      </c>
      <c r="C165" t="str">
        <v>limón</v>
      </c>
    </row>
    <row r="166" spans="1:3">
      <c r="A166" s="1" t="str">
        <v>agricola</v>
      </c>
      <c r="B166" s="1" t="str">
        <v>limon_criollo</v>
      </c>
      <c r="C166" t="str">
        <v>limón criollo</v>
      </c>
    </row>
    <row r="167" spans="1:3">
      <c r="A167" s="1" t="str">
        <v>agricola</v>
      </c>
      <c r="B167" s="1" t="str">
        <v>limon_mandarino</v>
      </c>
      <c r="C167" t="str">
        <v>limón mandarino</v>
      </c>
    </row>
    <row r="168" spans="1:3">
      <c r="A168" s="1" t="str">
        <v>agricola</v>
      </c>
      <c r="B168" s="1" t="str">
        <v>limon_tahiti</v>
      </c>
      <c r="C168" t="str">
        <v>limón tahití</v>
      </c>
    </row>
    <row r="169" spans="1:3">
      <c r="A169" s="1" t="str">
        <v>agricola</v>
      </c>
      <c r="B169" s="1" t="str">
        <v>limonaria</v>
      </c>
      <c r="C169" t="str">
        <v>limonaria</v>
      </c>
    </row>
    <row r="170" spans="1:3">
      <c r="A170" s="1" t="str">
        <v>agricola</v>
      </c>
      <c r="B170" s="1" t="str">
        <v>lulo</v>
      </c>
      <c r="C170" t="str">
        <v>lulo</v>
      </c>
    </row>
    <row r="171" spans="1:3">
      <c r="A171" s="1" t="str">
        <v>agricola</v>
      </c>
      <c r="B171" s="1" t="str">
        <v>macadamia</v>
      </c>
      <c r="C171" t="str">
        <v>macadamia</v>
      </c>
    </row>
    <row r="172" spans="1:3">
      <c r="A172" s="1" t="str">
        <v>agricola</v>
      </c>
      <c r="B172" s="1" t="str">
        <v>maiz</v>
      </c>
      <c r="C172" t="str">
        <v>maíz</v>
      </c>
    </row>
    <row r="173" spans="1:3">
      <c r="A173" s="1" t="str">
        <v>agricola</v>
      </c>
      <c r="B173" s="1" t="str">
        <v>maiz_amarillo</v>
      </c>
      <c r="C173" t="str">
        <v>maíz amarillo</v>
      </c>
    </row>
    <row r="174" spans="1:3">
      <c r="A174" s="1" t="str">
        <v>agricola</v>
      </c>
      <c r="B174" s="1" t="str">
        <v>maiz_amarillo_tecnificado</v>
      </c>
      <c r="C174" t="str">
        <v>maíz amarillo tecnificado</v>
      </c>
    </row>
    <row r="175" spans="1:3">
      <c r="A175" s="1" t="str">
        <v>agricola</v>
      </c>
      <c r="B175" s="1" t="str">
        <v>maiz_amarillo_tradicional</v>
      </c>
      <c r="C175" t="str">
        <v>maíz amarillo tradicional</v>
      </c>
    </row>
    <row r="176" spans="1:3">
      <c r="A176" s="1" t="str">
        <v>agricola</v>
      </c>
      <c r="B176" s="1" t="str">
        <v>maiz_amarillo_tradicional_1</v>
      </c>
      <c r="C176" t="str">
        <v>maíz amarillo tradicional 1</v>
      </c>
    </row>
    <row r="177" spans="1:3">
      <c r="A177" s="1" t="str">
        <v>agricola</v>
      </c>
      <c r="B177" s="1" t="str">
        <v>maiz_blanco</v>
      </c>
      <c r="C177" t="str">
        <v>maíz blanco</v>
      </c>
    </row>
    <row r="178" spans="1:3">
      <c r="A178" s="1" t="str">
        <v>agricola</v>
      </c>
      <c r="B178" s="1" t="str">
        <v>maiz_blanco_tecnificado</v>
      </c>
      <c r="C178" t="str">
        <v>maíz blanco tecnificado</v>
      </c>
    </row>
    <row r="179" spans="1:3">
      <c r="A179" s="1" t="str">
        <v>agricola</v>
      </c>
      <c r="B179" s="1" t="str">
        <v>maiz_blanco_tradicional</v>
      </c>
      <c r="C179" t="str">
        <v>maíz blanco tradicional</v>
      </c>
    </row>
    <row r="180" spans="1:3">
      <c r="A180" s="1" t="str">
        <v>agricola</v>
      </c>
      <c r="B180" s="1" t="str">
        <v>maiz_frijol</v>
      </c>
      <c r="C180" t="str">
        <v>maíz en asocio con frijol</v>
      </c>
    </row>
    <row r="181" spans="1:3">
      <c r="A181" s="1" t="str">
        <v>agricola</v>
      </c>
      <c r="B181" s="1" t="str">
        <v>maiz_puya</v>
      </c>
      <c r="C181" t="str">
        <v>maíz puya</v>
      </c>
    </row>
    <row r="182" spans="1:3">
      <c r="A182" s="1" t="str">
        <v>agricola</v>
      </c>
      <c r="B182" s="1" t="str">
        <v>maiz_tecnificado</v>
      </c>
      <c r="C182" t="str">
        <v>maíz tecnificado</v>
      </c>
    </row>
    <row r="183" spans="1:3">
      <c r="A183" s="1" t="str">
        <v>agricola</v>
      </c>
      <c r="B183" s="1" t="str">
        <v>maiz_tradicional</v>
      </c>
      <c r="C183" t="str">
        <v>maíz tradicional</v>
      </c>
    </row>
    <row r="184" spans="1:3">
      <c r="A184" s="1" t="str">
        <v>agricola</v>
      </c>
      <c r="B184" s="1" t="str">
        <v>malanga</v>
      </c>
      <c r="C184" t="str">
        <v>malanga</v>
      </c>
    </row>
    <row r="185" spans="1:3">
      <c r="A185" s="1" t="str">
        <v>agricola</v>
      </c>
      <c r="B185" s="1" t="str">
        <v>mamey</v>
      </c>
      <c r="C185" t="str">
        <v>mamey</v>
      </c>
    </row>
    <row r="186" spans="1:3">
      <c r="A186" s="1" t="str">
        <v>agricola</v>
      </c>
      <c r="B186" s="1" t="str">
        <v>mamoncillo</v>
      </c>
      <c r="C186" t="str">
        <v>mamoncillo</v>
      </c>
    </row>
    <row r="187" spans="1:3">
      <c r="A187" s="1" t="str">
        <v>agricola</v>
      </c>
      <c r="B187" s="1" t="str">
        <v>mandarina</v>
      </c>
      <c r="C187" t="str">
        <v>mandarina</v>
      </c>
    </row>
    <row r="188" spans="1:3">
      <c r="A188" s="1" t="str">
        <v>agricola</v>
      </c>
      <c r="B188" s="1" t="str">
        <v>mandarina_arrayana</v>
      </c>
      <c r="C188" t="str">
        <v>mandarina arrayana</v>
      </c>
    </row>
    <row r="189" spans="1:3">
      <c r="A189" s="1" t="str">
        <v>agricola</v>
      </c>
      <c r="B189" s="1" t="str">
        <v>mandarina_oneco</v>
      </c>
      <c r="C189" t="str">
        <v>mandarina oneco</v>
      </c>
    </row>
    <row r="190" spans="1:3">
      <c r="A190" s="1" t="str">
        <v>agricola</v>
      </c>
      <c r="B190" s="1" t="str">
        <v>mango</v>
      </c>
      <c r="C190" t="str">
        <v>mango</v>
      </c>
    </row>
    <row r="191" spans="1:3">
      <c r="A191" s="1" t="str">
        <v>agricola</v>
      </c>
      <c r="B191" s="1" t="str">
        <v>mango_azucar</v>
      </c>
      <c r="C191" t="str">
        <v>mango de azúcar</v>
      </c>
    </row>
    <row r="192" spans="1:3">
      <c r="A192" s="1" t="str">
        <v>agricola</v>
      </c>
      <c r="B192" s="1" t="str">
        <v>mango_citricos</v>
      </c>
      <c r="C192" t="str">
        <v>mango en asocio con cítricos</v>
      </c>
    </row>
    <row r="193" spans="1:3">
      <c r="A193" s="1" t="str">
        <v>agricola</v>
      </c>
      <c r="B193" s="1" t="str">
        <v>mango_criollo</v>
      </c>
      <c r="C193" t="str">
        <v>mango criollo</v>
      </c>
    </row>
    <row r="194" spans="1:3">
      <c r="A194" s="1" t="str">
        <v>agricola</v>
      </c>
      <c r="B194" s="1" t="str">
        <v>mango_fairchild</v>
      </c>
      <c r="C194" t="str">
        <v>mango fairchild</v>
      </c>
    </row>
    <row r="195" spans="1:3">
      <c r="A195" s="1" t="str">
        <v>agricola</v>
      </c>
      <c r="B195" s="1" t="str">
        <v>mango_hilacha</v>
      </c>
      <c r="C195" t="str">
        <v>mango hilacha</v>
      </c>
    </row>
    <row r="196" spans="1:3">
      <c r="A196" s="1" t="str">
        <v>agricola</v>
      </c>
      <c r="B196" s="1" t="str">
        <v>mango_keitt</v>
      </c>
      <c r="C196" t="str">
        <v>mango keitt</v>
      </c>
    </row>
    <row r="197" spans="1:3">
      <c r="A197" s="1" t="str">
        <v>agricola</v>
      </c>
      <c r="B197" s="1" t="str">
        <v>mango_Kent</v>
      </c>
      <c r="C197" t="str">
        <v>mango Kent</v>
      </c>
    </row>
    <row r="198" spans="1:3">
      <c r="A198" s="1" t="str">
        <v>agricola</v>
      </c>
      <c r="B198" s="1" t="str">
        <v>mango_tommy</v>
      </c>
      <c r="C198" t="str">
        <v>mango tommy</v>
      </c>
    </row>
    <row r="199" spans="1:3">
      <c r="A199" s="1" t="str">
        <v>agricola</v>
      </c>
      <c r="B199" s="1" t="str">
        <v>mangostino</v>
      </c>
      <c r="C199" t="str">
        <v>mangostino</v>
      </c>
    </row>
    <row r="200" spans="1:3">
      <c r="A200" s="1" t="str">
        <v>agricola</v>
      </c>
      <c r="B200" s="1" t="str">
        <v>mani</v>
      </c>
      <c r="C200" t="str">
        <v>maní</v>
      </c>
    </row>
    <row r="201" spans="1:3">
      <c r="A201" s="1" t="str">
        <v>agricola</v>
      </c>
      <c r="B201" s="1" t="str">
        <v>manzana</v>
      </c>
      <c r="C201" t="str">
        <v>manzana</v>
      </c>
    </row>
    <row r="202" spans="1:3">
      <c r="A202" s="1" t="str">
        <v>agricola</v>
      </c>
      <c r="B202" s="1" t="str">
        <v>manzanilla</v>
      </c>
      <c r="C202" t="str">
        <v>manzanilla</v>
      </c>
    </row>
    <row r="203" spans="1:3">
      <c r="A203" s="1" t="str">
        <v>agricola</v>
      </c>
      <c r="B203" s="1" t="str">
        <v>maracuya</v>
      </c>
      <c r="C203" t="str">
        <v>maracuyá</v>
      </c>
    </row>
    <row r="204" spans="1:3">
      <c r="A204" s="1" t="str">
        <v>agricola</v>
      </c>
      <c r="B204" s="1" t="str">
        <v>maranon</v>
      </c>
      <c r="C204" t="str">
        <v>marañón</v>
      </c>
    </row>
    <row r="205" spans="1:3">
      <c r="A205" s="1" t="str">
        <v>agricola</v>
      </c>
      <c r="B205" s="1" t="str">
        <v>melon</v>
      </c>
      <c r="C205" t="str">
        <v>melón</v>
      </c>
    </row>
    <row r="206" spans="1:3">
      <c r="A206" s="1" t="str">
        <v>agricola</v>
      </c>
      <c r="B206" s="1" t="str">
        <v>menta</v>
      </c>
      <c r="C206" t="str">
        <v>menta</v>
      </c>
    </row>
    <row r="207" spans="1:3">
      <c r="A207" s="1" t="str">
        <v>agricola</v>
      </c>
      <c r="B207" s="1" t="str">
        <v>millo</v>
      </c>
      <c r="C207" t="str">
        <v>millo</v>
      </c>
    </row>
    <row r="208" spans="1:3">
      <c r="A208" s="1" t="str">
        <v>agricola</v>
      </c>
      <c r="B208" s="1" t="str">
        <v>mora</v>
      </c>
      <c r="C208" t="str">
        <v>mora</v>
      </c>
    </row>
    <row r="209" spans="1:3">
      <c r="A209" s="1" t="str">
        <v>agricola</v>
      </c>
      <c r="B209" s="1" t="str">
        <v>morera</v>
      </c>
      <c r="C209" t="str">
        <v>morera</v>
      </c>
    </row>
    <row r="210" spans="1:3">
      <c r="A210" s="1" t="str">
        <v>agricola</v>
      </c>
      <c r="B210" s="1" t="str">
        <v>moringa</v>
      </c>
      <c r="C210" t="str">
        <v>moringa</v>
      </c>
    </row>
    <row r="211" spans="1:3">
      <c r="A211" s="1" t="str">
        <v>agricola</v>
      </c>
      <c r="B211" s="1" t="str">
        <v>nabo</v>
      </c>
      <c r="C211" t="str">
        <v>nabo</v>
      </c>
    </row>
    <row r="212" spans="1:3">
      <c r="A212" s="1" t="str">
        <v>agricola</v>
      </c>
      <c r="B212" s="1" t="str">
        <v>name</v>
      </c>
      <c r="C212" t="str">
        <v>ñame</v>
      </c>
    </row>
    <row r="213" spans="1:3">
      <c r="A213" s="1" t="str">
        <v>agricola</v>
      </c>
      <c r="B213" s="1" t="str">
        <v>name_diamante</v>
      </c>
      <c r="C213" t="str">
        <v>ñame diamante</v>
      </c>
    </row>
    <row r="214" spans="1:3">
      <c r="A214" s="1" t="str">
        <v>agricola</v>
      </c>
      <c r="B214" s="1" t="str">
        <v>name_espino</v>
      </c>
      <c r="C214" t="str">
        <v>ñame espino</v>
      </c>
    </row>
    <row r="215" spans="1:3">
      <c r="A215" s="1" t="str">
        <v>agricola</v>
      </c>
      <c r="B215" s="1" t="str">
        <v>name_frijol</v>
      </c>
      <c r="C215" t="str">
        <v>ñame en asocio con frijol</v>
      </c>
    </row>
    <row r="216" spans="1:3">
      <c r="A216" s="1" t="str">
        <v>agricola</v>
      </c>
      <c r="B216" s="1" t="str">
        <v>name_maiz</v>
      </c>
      <c r="C216" t="str">
        <v>ñame en asocio con maíz</v>
      </c>
    </row>
    <row r="217" spans="1:3">
      <c r="A217" s="1" t="str">
        <v>agricola</v>
      </c>
      <c r="B217" s="1" t="str">
        <v>name_yuca</v>
      </c>
      <c r="C217" t="str">
        <v>ñame en asocio con yuca</v>
      </c>
    </row>
    <row r="218" spans="1:3">
      <c r="A218" s="1" t="str">
        <v>agricola</v>
      </c>
      <c r="B218" s="1" t="str">
        <v>naranja</v>
      </c>
      <c r="C218" t="str">
        <v>naranja</v>
      </c>
    </row>
    <row r="219" spans="1:3">
      <c r="A219" s="1" t="str">
        <v>agricola</v>
      </c>
      <c r="B219" s="1" t="str">
        <v>naranja_jaffa</v>
      </c>
      <c r="C219" t="str">
        <v>naranja jaffa</v>
      </c>
    </row>
    <row r="220" spans="1:3">
      <c r="A220" s="1" t="str">
        <v>agricola</v>
      </c>
      <c r="B220" s="1" t="str">
        <v>naranja_salustiana</v>
      </c>
      <c r="C220" t="str">
        <v>naranja salustiana</v>
      </c>
    </row>
    <row r="221" spans="1:3">
      <c r="A221" s="1" t="str">
        <v>agricola</v>
      </c>
      <c r="B221" s="1" t="str">
        <v>naranja_tangelo</v>
      </c>
      <c r="C221" t="str">
        <v>naranja tangelo</v>
      </c>
    </row>
    <row r="222" spans="1:3">
      <c r="A222" s="1" t="str">
        <v>agricola</v>
      </c>
      <c r="B222" s="1" t="str">
        <v>naranja_valencia</v>
      </c>
      <c r="C222" t="str">
        <v>naranja valencia</v>
      </c>
    </row>
    <row r="223" spans="1:3">
      <c r="A223" s="1" t="str">
        <v>agricola</v>
      </c>
      <c r="B223" s="1" t="str">
        <v>naranja_washington</v>
      </c>
      <c r="C223" t="str">
        <v>naranja washington</v>
      </c>
    </row>
    <row r="224" spans="1:3">
      <c r="A224" s="1" t="str">
        <v>agricola</v>
      </c>
      <c r="B224" s="1" t="str">
        <v>nispero</v>
      </c>
      <c r="C224" t="str">
        <v>níspero</v>
      </c>
    </row>
    <row r="225" spans="1:3">
      <c r="A225" s="1" t="str">
        <v>agricola</v>
      </c>
      <c r="B225" s="1" t="str">
        <v>noni</v>
      </c>
      <c r="C225" t="str">
        <v>noni</v>
      </c>
    </row>
    <row r="226" spans="1:3">
      <c r="A226" s="1" t="str">
        <v>agricola</v>
      </c>
      <c r="B226" s="1" t="str">
        <v>olivo</v>
      </c>
      <c r="C226" t="str">
        <v>olivo</v>
      </c>
    </row>
    <row r="227" spans="1:3">
      <c r="A227" s="1" t="str">
        <v>agricola</v>
      </c>
      <c r="B227" s="1" t="str">
        <v>oregano</v>
      </c>
      <c r="C227" t="str">
        <v>orégano</v>
      </c>
    </row>
    <row r="228" spans="1:3">
      <c r="A228" s="1" t="str">
        <v>pecuaria</v>
      </c>
      <c r="B228" s="1" t="str">
        <v>ovinos_carne</v>
      </c>
      <c r="C228" t="str">
        <v>ovinos de carne</v>
      </c>
    </row>
    <row r="229" spans="1:3">
      <c r="A229" s="1" t="str">
        <v>pecuaria</v>
      </c>
      <c r="B229" s="1" t="str">
        <v>ovinos_leche</v>
      </c>
      <c r="C229" t="str">
        <v>ovinos de leche</v>
      </c>
    </row>
    <row r="230" spans="1:3">
      <c r="A230" s="1" t="str">
        <v>pecuaria</v>
      </c>
      <c r="B230" s="1" t="str">
        <v>ovinos_doble_propósito</v>
      </c>
      <c r="C230" t="str">
        <v>ovinos doble propósito</v>
      </c>
    </row>
    <row r="231" spans="1:3">
      <c r="A231" s="1" t="str">
        <v>pecuaria</v>
      </c>
      <c r="B231" s="1" t="str">
        <v>ovinos_triple_propósito</v>
      </c>
      <c r="C231" t="str">
        <v>ovinos triple propósito</v>
      </c>
    </row>
    <row r="232" spans="1:3">
      <c r="A232" s="1" t="str">
        <v>agricola</v>
      </c>
      <c r="B232" s="1" t="str">
        <v>palma_aceite</v>
      </c>
      <c r="C232" t="str">
        <v>palma de aceite</v>
      </c>
    </row>
    <row r="233" spans="1:3">
      <c r="A233" s="1" t="str">
        <v>agricola</v>
      </c>
      <c r="B233" s="1" t="str">
        <v>palmito</v>
      </c>
      <c r="C233" t="str">
        <v>palmito</v>
      </c>
    </row>
    <row r="234" spans="1:3">
      <c r="A234" s="1" t="str">
        <v>agricola</v>
      </c>
      <c r="B234" s="1" t="str">
        <v>papa</v>
      </c>
      <c r="C234" t="str">
        <v>papa</v>
      </c>
    </row>
    <row r="235" spans="1:3">
      <c r="A235" s="1" t="str">
        <v>agricola</v>
      </c>
      <c r="B235" s="1" t="str">
        <v>papa_pastusa</v>
      </c>
      <c r="C235" t="str">
        <v>papa pastusa</v>
      </c>
    </row>
    <row r="236" spans="1:3">
      <c r="A236" s="1" t="str">
        <v>agricola</v>
      </c>
      <c r="B236" s="1" t="str">
        <v>papa_criolla</v>
      </c>
      <c r="C236" t="str">
        <v>papa criolla</v>
      </c>
    </row>
    <row r="237" spans="1:3">
      <c r="A237" s="1" t="str">
        <v>agricola</v>
      </c>
      <c r="B237" s="1" t="str">
        <v>papaya</v>
      </c>
      <c r="C237" t="str">
        <v>papaya</v>
      </c>
    </row>
    <row r="238" spans="1:3">
      <c r="A238" s="1" t="str">
        <v>agricola</v>
      </c>
      <c r="B238" s="1" t="str">
        <v>papaya_hawaiana</v>
      </c>
      <c r="C238" t="str">
        <v>papaya hawaiana</v>
      </c>
    </row>
    <row r="239" spans="1:3">
      <c r="A239" s="1" t="str">
        <v>agricola</v>
      </c>
      <c r="B239" s="1" t="str">
        <v>papaya_maradol</v>
      </c>
      <c r="C239" t="str">
        <v>papaya maradol</v>
      </c>
    </row>
    <row r="240" spans="1:3">
      <c r="A240" s="1" t="str">
        <v>agricola</v>
      </c>
      <c r="B240" s="1" t="str">
        <v>papaya_melona</v>
      </c>
      <c r="C240" t="str">
        <v>papaya melona</v>
      </c>
    </row>
    <row r="241" spans="1:3">
      <c r="A241" s="1" t="str">
        <v>agricola</v>
      </c>
      <c r="B241" s="1" t="str">
        <v>papaya_redonda</v>
      </c>
      <c r="C241" t="str">
        <v>papaya redonda</v>
      </c>
    </row>
    <row r="242" spans="1:3">
      <c r="A242" s="1" t="str">
        <v>agricola</v>
      </c>
      <c r="B242" s="1" t="str">
        <v>papayuela</v>
      </c>
      <c r="C242" t="str">
        <v>papayuela</v>
      </c>
    </row>
    <row r="243" spans="1:3">
      <c r="A243" s="1" t="str">
        <v>agricola</v>
      </c>
      <c r="B243" s="1" t="str">
        <v>patilla</v>
      </c>
      <c r="C243" t="str">
        <v>patilla</v>
      </c>
    </row>
    <row r="244" spans="1:3">
      <c r="A244" s="1" t="str">
        <v>agricola</v>
      </c>
      <c r="B244" s="1" t="str">
        <v>patilla_melon</v>
      </c>
      <c r="C244" t="str">
        <v>patilla en asocio con melón</v>
      </c>
    </row>
    <row r="245" spans="1:3">
      <c r="A245" s="1" t="str">
        <v>pecuaria</v>
      </c>
      <c r="B245" s="1" t="str">
        <v>pavos</v>
      </c>
      <c r="C245" t="str">
        <v>pavos</v>
      </c>
    </row>
    <row r="246" spans="1:3">
      <c r="A246" s="1" t="str">
        <v>agricola</v>
      </c>
      <c r="B246" s="1" t="str">
        <v>pepino_cohombro</v>
      </c>
      <c r="C246" t="str">
        <v>pepino cohombro</v>
      </c>
    </row>
    <row r="247" spans="1:3">
      <c r="A247" s="1" t="str">
        <v>agricola</v>
      </c>
      <c r="B247" s="1" t="str">
        <v>pepino_guiso</v>
      </c>
      <c r="C247" t="str">
        <v>pepino guiso</v>
      </c>
    </row>
    <row r="248" spans="1:3">
      <c r="A248" s="1" t="str">
        <v>agricola</v>
      </c>
      <c r="B248" s="1" t="str">
        <v>pepino_melocoton</v>
      </c>
      <c r="C248" t="str">
        <v xml:space="preserve">pepino melocotón </v>
      </c>
    </row>
    <row r="249" spans="1:3">
      <c r="A249" s="1" t="str">
        <v>agricola</v>
      </c>
      <c r="B249" s="1" t="str">
        <v>pera</v>
      </c>
      <c r="C249" t="str">
        <v>pera</v>
      </c>
    </row>
    <row r="250" spans="1:3">
      <c r="A250" s="1" t="str">
        <v>agricola</v>
      </c>
      <c r="B250" s="1" t="str">
        <v>perejil</v>
      </c>
      <c r="C250" t="str">
        <v>perejil</v>
      </c>
    </row>
    <row r="251" spans="1:3">
      <c r="A251" s="1" t="str">
        <v>pecuaria</v>
      </c>
      <c r="B251" s="1" t="str">
        <v>piangua</v>
      </c>
      <c r="C251" t="str">
        <v>piangua</v>
      </c>
    </row>
    <row r="252" spans="1:3">
      <c r="A252" s="1" t="str">
        <v>agricola</v>
      </c>
      <c r="B252" s="1" t="str">
        <v>pimenton</v>
      </c>
      <c r="C252" t="str">
        <v>pimentón</v>
      </c>
    </row>
    <row r="253" spans="1:3">
      <c r="A253" s="1" t="str">
        <v>agricola</v>
      </c>
      <c r="B253" s="1" t="str">
        <v>pimienta</v>
      </c>
      <c r="C253" t="str">
        <v>pimienta</v>
      </c>
    </row>
    <row r="254" spans="1:3">
      <c r="A254" s="1" t="str">
        <v>agricola</v>
      </c>
      <c r="B254" s="1" t="str">
        <v>pimientos</v>
      </c>
      <c r="C254" t="str">
        <v>pimientos</v>
      </c>
    </row>
    <row r="255" spans="1:3">
      <c r="A255" s="1" t="str">
        <v>agricola</v>
      </c>
      <c r="B255" s="1" t="str">
        <v>pina</v>
      </c>
      <c r="C255" t="str">
        <v>piña</v>
      </c>
    </row>
    <row r="256" spans="1:3">
      <c r="A256" s="1" t="str">
        <v>agricola</v>
      </c>
      <c r="B256" s="1" t="str">
        <v>pina_cayena</v>
      </c>
      <c r="C256" t="str">
        <v>piña cayena</v>
      </c>
    </row>
    <row r="257" spans="1:3">
      <c r="A257" s="1" t="str">
        <v>agricola</v>
      </c>
      <c r="B257" s="1" t="str">
        <v>pina_gold</v>
      </c>
      <c r="C257" t="str">
        <v>piña gold</v>
      </c>
    </row>
    <row r="258" spans="1:3">
      <c r="A258" s="1" t="str">
        <v>agricola</v>
      </c>
      <c r="B258" s="1" t="str">
        <v>pina_manzana</v>
      </c>
      <c r="C258" t="str">
        <v>piña manzana</v>
      </c>
    </row>
    <row r="259" spans="1:3">
      <c r="A259" s="1" t="str">
        <v>agricola</v>
      </c>
      <c r="B259" s="1" t="str">
        <v>pina_perolera</v>
      </c>
      <c r="C259" t="str">
        <v>piña perolera</v>
      </c>
    </row>
    <row r="260" spans="1:3">
      <c r="A260" s="1" t="str">
        <v>pecuaria</v>
      </c>
      <c r="B260" s="1" t="str">
        <v>piscicultura_bocachico</v>
      </c>
      <c r="C260" t="str">
        <v>piscicultura bocachico</v>
      </c>
    </row>
    <row r="261" spans="1:3">
      <c r="A261" s="1" t="str">
        <v>pecuaria</v>
      </c>
      <c r="B261" s="1" t="str">
        <v>piscicultura_cachama</v>
      </c>
      <c r="C261" t="str">
        <v>piscicultura cachama</v>
      </c>
    </row>
    <row r="262" spans="1:3">
      <c r="A262" s="1" t="str">
        <v>pecuaria</v>
      </c>
      <c r="B262" s="1" t="str">
        <v>piscicultura_cachama_bocachico</v>
      </c>
      <c r="C262" t="str">
        <v>piscicultura cachama y bocachico</v>
      </c>
    </row>
    <row r="263" spans="1:3">
      <c r="A263" s="1" t="str">
        <v>pecuaria</v>
      </c>
      <c r="B263" s="1" t="str">
        <v>piscicultura_cachama_tilapia</v>
      </c>
      <c r="C263" t="str">
        <v>piscicultura cachama y tilapia</v>
      </c>
    </row>
    <row r="264" spans="1:3">
      <c r="A264" s="1" t="str">
        <v>pecuaria</v>
      </c>
      <c r="B264" s="1" t="str">
        <v>piscicultura_tilapia</v>
      </c>
      <c r="C264" t="str">
        <v>piscicultura tilapia</v>
      </c>
    </row>
    <row r="265" spans="1:3">
      <c r="A265" s="1" t="str">
        <v>pecuaria</v>
      </c>
      <c r="B265" s="1" t="str">
        <v>piscicultura_tilapia_bocachico</v>
      </c>
      <c r="C265" t="str">
        <v>piscicultura tilapia y bocachico</v>
      </c>
    </row>
    <row r="266" spans="1:3">
      <c r="A266" s="1" t="str">
        <v>pecuaria</v>
      </c>
      <c r="B266" s="1" t="str">
        <v>piscicultura_tilapia_cachama</v>
      </c>
      <c r="C266" t="str">
        <v>piscicultura tilapia y cachama</v>
      </c>
    </row>
    <row r="267" spans="1:3">
      <c r="A267" s="1" t="str">
        <v>pecuaria</v>
      </c>
      <c r="B267" s="1" t="str">
        <v>piscicultura_tilapia_cachama_bocachico</v>
      </c>
      <c r="C267" t="str">
        <v>piscicultura tilapia cachama y bocachico</v>
      </c>
    </row>
    <row r="268" spans="1:3">
      <c r="A268" s="1" t="str">
        <v>pecuaria</v>
      </c>
      <c r="B268" s="1" t="str">
        <v>piscicultura_trucha</v>
      </c>
      <c r="C268" t="str">
        <v>piscicultura trucha</v>
      </c>
    </row>
    <row r="269" spans="1:3">
      <c r="A269" s="1" t="str">
        <v>agricola</v>
      </c>
      <c r="B269" s="1" t="str">
        <v>pitahaya</v>
      </c>
      <c r="C269" t="str">
        <v>pitahaya</v>
      </c>
    </row>
    <row r="270" spans="1:3">
      <c r="A270" s="1" t="str">
        <v>agricola</v>
      </c>
      <c r="B270" s="1" t="str">
        <v>platano</v>
      </c>
      <c r="C270" t="str">
        <v>plátano</v>
      </c>
    </row>
    <row r="271" spans="1:3">
      <c r="A271" s="1" t="str">
        <v>agricola</v>
      </c>
      <c r="B271" s="1" t="str">
        <v>platano_cachaco</v>
      </c>
      <c r="C271" t="str">
        <v>plátano cachaco</v>
      </c>
    </row>
    <row r="272" spans="1:3">
      <c r="A272" s="1" t="str">
        <v>agricola</v>
      </c>
      <c r="B272" s="1" t="str">
        <v>platano_dominico</v>
      </c>
      <c r="C272" t="str">
        <v>plátano dominico</v>
      </c>
    </row>
    <row r="273" spans="1:3">
      <c r="A273" s="1" t="str">
        <v>agricola</v>
      </c>
      <c r="B273" s="1" t="str">
        <v>platano_dominico_harton</v>
      </c>
      <c r="C273" t="str">
        <v>plátano dominico hartón</v>
      </c>
    </row>
    <row r="274" spans="1:3">
      <c r="A274" s="1" t="str">
        <v>agricola</v>
      </c>
      <c r="B274" s="1" t="str">
        <v>platano_harton</v>
      </c>
      <c r="C274" t="str">
        <v>plátano hartón</v>
      </c>
    </row>
    <row r="275" spans="1:3">
      <c r="A275" s="1" t="str">
        <v>agricola</v>
      </c>
      <c r="B275" s="1" t="str">
        <v>pomarrosa</v>
      </c>
      <c r="C275" t="str">
        <v>pomarrosa</v>
      </c>
    </row>
    <row r="276" spans="1:3">
      <c r="A276" s="1" t="str">
        <v>agricola</v>
      </c>
      <c r="B276" s="1" t="str">
        <v>pomelo</v>
      </c>
      <c r="C276" t="str">
        <v>pomelo</v>
      </c>
    </row>
    <row r="277" spans="1:3">
      <c r="A277" s="1" t="str">
        <v>pecuaria</v>
      </c>
      <c r="B277" s="1" t="str">
        <v>porcicultura_ceba</v>
      </c>
      <c r="C277" t="str">
        <v>porcicultura de ceba</v>
      </c>
    </row>
    <row r="278" spans="1:3">
      <c r="A278" s="1" t="str">
        <v>pecuaria</v>
      </c>
      <c r="B278" s="1" t="str">
        <v>porcicultura_ciclo_completo</v>
      </c>
      <c r="C278" t="str">
        <v>porcicultura de ciclo completo</v>
      </c>
    </row>
    <row r="279" spans="1:3">
      <c r="A279" s="1" t="str">
        <v>pecuaria</v>
      </c>
      <c r="B279" s="1" t="str">
        <v>porcicultura_cria</v>
      </c>
      <c r="C279" t="str">
        <v>porcicultura de cría</v>
      </c>
    </row>
    <row r="280" spans="1:3">
      <c r="A280" s="1" t="str">
        <v>pecuaria</v>
      </c>
      <c r="B280" s="1" t="str">
        <v>porcicultura_cria_levante</v>
      </c>
      <c r="C280" t="str">
        <v>porcicultura de cría y levante</v>
      </c>
    </row>
    <row r="281" spans="1:3">
      <c r="A281" s="1" t="str">
        <v>pecuaria</v>
      </c>
      <c r="B281" s="1" t="str">
        <v>porcicultura_levante</v>
      </c>
      <c r="C281" t="str">
        <v>porcicultura de levante</v>
      </c>
    </row>
    <row r="282" spans="1:3">
      <c r="A282" s="1" t="str">
        <v>pecuaria</v>
      </c>
      <c r="B282" s="1" t="str">
        <v>porcicultura_levante_ceba</v>
      </c>
      <c r="C282" t="str">
        <v>porcicultura de levante y ceba</v>
      </c>
    </row>
    <row r="283" spans="1:3">
      <c r="A283" s="1" t="str">
        <v>agricola</v>
      </c>
      <c r="B283" s="1" t="str">
        <v>quinua</v>
      </c>
      <c r="C283" t="str">
        <v>quinua</v>
      </c>
    </row>
    <row r="284" spans="1:3">
      <c r="A284" s="1" t="str">
        <v>agricola</v>
      </c>
      <c r="B284" s="1" t="str">
        <v>rabano</v>
      </c>
      <c r="C284" t="str">
        <v>rábano</v>
      </c>
    </row>
    <row r="285" spans="1:3">
      <c r="A285" s="1" t="str">
        <v>agricola</v>
      </c>
      <c r="B285" s="1" t="str">
        <v>rambutan</v>
      </c>
      <c r="C285" t="str">
        <v>rambután</v>
      </c>
    </row>
    <row r="286" spans="1:3">
      <c r="A286" s="1" t="str">
        <v>agricola</v>
      </c>
      <c r="B286" s="1" t="str">
        <v>remolacha</v>
      </c>
      <c r="C286" t="str">
        <v>remolacha</v>
      </c>
    </row>
    <row r="287" spans="1:3">
      <c r="A287" s="1" t="str">
        <v>agricola</v>
      </c>
      <c r="B287" s="1" t="str">
        <v>repollo</v>
      </c>
      <c r="C287" t="str">
        <v>repollo</v>
      </c>
    </row>
    <row r="288" spans="1:3">
      <c r="A288" s="1" t="str">
        <v>agricola</v>
      </c>
      <c r="B288" s="1" t="str">
        <v>romero</v>
      </c>
      <c r="C288" t="str">
        <v>romero</v>
      </c>
    </row>
    <row r="289" spans="1:3">
      <c r="A289" s="1" t="str">
        <v>agricola</v>
      </c>
      <c r="B289" s="1" t="str">
        <v>ruda</v>
      </c>
      <c r="C289" t="str">
        <v>ruda</v>
      </c>
    </row>
    <row r="290" spans="1:3">
      <c r="A290" s="1" t="str">
        <v>agricola</v>
      </c>
      <c r="B290" s="1" t="str">
        <v>ruscus</v>
      </c>
      <c r="C290" t="str">
        <v>ruscus</v>
      </c>
    </row>
    <row r="291" spans="1:3">
      <c r="A291" s="1" t="str">
        <v>agricola</v>
      </c>
      <c r="B291" s="1" t="str">
        <v>sabila</v>
      </c>
      <c r="C291" t="str">
        <v>sábila</v>
      </c>
    </row>
    <row r="292" spans="1:3">
      <c r="A292" s="1" t="str">
        <v>agricola</v>
      </c>
      <c r="B292" s="1" t="str">
        <v>sacha_inchi</v>
      </c>
      <c r="C292" t="str">
        <v>sacha inchi</v>
      </c>
    </row>
    <row r="293" spans="1:3">
      <c r="A293" s="1" t="str">
        <v>agricola</v>
      </c>
      <c r="B293" s="1" t="str">
        <v>sorgo</v>
      </c>
      <c r="C293" t="str">
        <v>sorgo</v>
      </c>
    </row>
    <row r="294" spans="1:3">
      <c r="A294" s="1" t="str">
        <v>agricola</v>
      </c>
      <c r="B294" s="1" t="str">
        <v>soya</v>
      </c>
      <c r="C294" t="str">
        <v>soya</v>
      </c>
    </row>
    <row r="295" spans="1:3">
      <c r="A295" s="1" t="str">
        <v>agricola</v>
      </c>
      <c r="B295" s="1" t="str">
        <v>tabaco</v>
      </c>
      <c r="C295" t="str">
        <v>tabaco</v>
      </c>
    </row>
    <row r="296" spans="1:3">
      <c r="A296" s="1" t="str">
        <v>agricola</v>
      </c>
      <c r="B296" s="1" t="str">
        <v>tamarindo</v>
      </c>
      <c r="C296" t="str">
        <v>tamarindo</v>
      </c>
    </row>
    <row r="297" spans="1:3">
      <c r="A297" s="1" t="str">
        <v>agricola</v>
      </c>
      <c r="B297" s="1" t="str">
        <v>te</v>
      </c>
      <c r="C297" t="str">
        <v>té</v>
      </c>
    </row>
    <row r="298" spans="1:3">
      <c r="A298" s="1" t="str">
        <v>agricola</v>
      </c>
      <c r="B298" s="1" t="str">
        <v>tomate</v>
      </c>
      <c r="C298" t="str">
        <v>tomate</v>
      </c>
    </row>
    <row r="299" spans="1:3">
      <c r="A299" s="1" t="str">
        <v>agricola</v>
      </c>
      <c r="B299" s="1" t="str">
        <v>tomate_arbol</v>
      </c>
      <c r="C299" t="str">
        <v>tomate de árbol</v>
      </c>
    </row>
    <row r="300" spans="1:3">
      <c r="A300" s="1" t="str">
        <v>agricola</v>
      </c>
      <c r="B300" s="1" t="str">
        <v>tomate_cherry</v>
      </c>
      <c r="C300" t="str">
        <v>tomate cherry</v>
      </c>
    </row>
    <row r="301" spans="1:3">
      <c r="A301" s="1" t="str">
        <v>agricola</v>
      </c>
      <c r="B301" s="1" t="str">
        <v>tomate_invernadero</v>
      </c>
      <c r="C301" t="str">
        <v>tomate de invernadero</v>
      </c>
    </row>
    <row r="302" spans="1:3">
      <c r="A302" s="1" t="str">
        <v>agricola</v>
      </c>
      <c r="B302" s="1" t="str">
        <v>tomate_mesa</v>
      </c>
      <c r="C302" t="str">
        <v>tomate de mesa</v>
      </c>
    </row>
    <row r="303" spans="1:3">
      <c r="A303" s="1" t="str">
        <v>agricola</v>
      </c>
      <c r="B303" s="1" t="str">
        <v>tomillo</v>
      </c>
      <c r="C303" t="str">
        <v>tomillo</v>
      </c>
    </row>
    <row r="304" spans="1:3">
      <c r="A304" s="1" t="str">
        <v>agricola</v>
      </c>
      <c r="B304" s="1" t="str">
        <v>toronja</v>
      </c>
      <c r="C304" t="str">
        <v>toronja</v>
      </c>
    </row>
    <row r="305" spans="1:3">
      <c r="A305" s="1" t="str">
        <v>agricola</v>
      </c>
      <c r="B305" s="1" t="str">
        <v>toronjil</v>
      </c>
      <c r="C305" t="str">
        <v>toronjil</v>
      </c>
    </row>
    <row r="306" spans="1:3">
      <c r="A306" s="1" t="str">
        <v>agricola</v>
      </c>
      <c r="B306" s="1" t="str">
        <v>trigo</v>
      </c>
      <c r="C306" t="str">
        <v>trigo</v>
      </c>
    </row>
    <row r="307" spans="1:3">
      <c r="A307" s="1" t="str">
        <v>agricola</v>
      </c>
      <c r="B307" s="1" t="str">
        <v>uchuva</v>
      </c>
      <c r="C307" t="str">
        <v>uchuva</v>
      </c>
    </row>
    <row r="308" spans="1:3">
      <c r="A308" s="1" t="str">
        <v>agricola</v>
      </c>
      <c r="B308" s="1" t="str">
        <v>ulluco</v>
      </c>
      <c r="C308" t="str">
        <v>ulluco</v>
      </c>
    </row>
    <row r="309" spans="1:3">
      <c r="A309" s="1" t="str">
        <v>agricola</v>
      </c>
      <c r="B309" s="1" t="str">
        <v>uva</v>
      </c>
      <c r="C309" t="str">
        <v>uva</v>
      </c>
    </row>
    <row r="310" spans="1:3">
      <c r="A310" s="1" t="str">
        <v>agricola</v>
      </c>
      <c r="B310" s="1" t="str">
        <v>uva_caimarona</v>
      </c>
      <c r="C310" t="str">
        <v>uva caimarona</v>
      </c>
    </row>
    <row r="311" spans="1:3">
      <c r="A311" s="1" t="str">
        <v>agricola</v>
      </c>
      <c r="B311" s="1" t="str">
        <v>uva_Isabela</v>
      </c>
      <c r="C311" t="str">
        <v>uva Isabela</v>
      </c>
    </row>
    <row r="312" spans="1:3">
      <c r="A312" s="1" t="str">
        <v>agricola</v>
      </c>
      <c r="B312" s="1" t="str">
        <v>yacon</v>
      </c>
      <c r="C312" t="str">
        <v>yacón</v>
      </c>
    </row>
    <row r="313" spans="1:3">
      <c r="A313" s="1" t="str">
        <v>agricola</v>
      </c>
      <c r="B313" s="1" t="str">
        <v>yuca</v>
      </c>
      <c r="C313" t="str">
        <v>yuca</v>
      </c>
    </row>
    <row r="314" spans="1:3">
      <c r="A314" s="1" t="str">
        <v>agricola</v>
      </c>
      <c r="B314" s="1" t="str">
        <v>yuca_ahuyama</v>
      </c>
      <c r="C314" t="str">
        <v>yuca en asocio con ahuyama</v>
      </c>
    </row>
    <row r="315" spans="1:3">
      <c r="A315" s="1" t="str">
        <v>agricola</v>
      </c>
      <c r="B315" s="1" t="str">
        <v>yuca_industrial</v>
      </c>
      <c r="C315" t="str">
        <v>yuca para uso industrial</v>
      </c>
    </row>
    <row r="316" spans="1:3">
      <c r="A316" s="1" t="str">
        <v>agricola</v>
      </c>
      <c r="B316" s="1" t="str">
        <v>yuca_maiz</v>
      </c>
      <c r="C316" t="str">
        <v>yuca en asocio con maíz</v>
      </c>
    </row>
    <row r="317" spans="1:3">
      <c r="A317" s="1" t="str">
        <v>agricola</v>
      </c>
      <c r="B317" s="1" t="str">
        <v>yuca_maiz_ahuyama</v>
      </c>
      <c r="C317" t="str">
        <v>yuca en asocio con maíz y ahuyama</v>
      </c>
    </row>
    <row r="318" spans="1:3">
      <c r="A318" s="1" t="str">
        <v>agricola</v>
      </c>
      <c r="B318" s="1" t="str">
        <v>yuca_maiz_name</v>
      </c>
      <c r="C318" t="str">
        <v>yuca en asocio con maíz y ñame</v>
      </c>
    </row>
    <row r="319" spans="1:3">
      <c r="A319" s="1" t="str">
        <v>agricola</v>
      </c>
      <c r="B319" s="1" t="str">
        <v>yuca_maiz_name_ahuyama</v>
      </c>
      <c r="C319" t="str">
        <v>Yuca en asocio con maíz, ñame y ahuyama</v>
      </c>
    </row>
    <row r="320" spans="1:3">
      <c r="A320" s="1" t="str">
        <v>agricola</v>
      </c>
      <c r="B320" s="1" t="str">
        <v>yuca_maiz_name_patilla</v>
      </c>
      <c r="C320" t="str">
        <v>Yuca en asocio con maíz, ñame y patilla</v>
      </c>
    </row>
    <row r="321" spans="1:3">
      <c r="A321" s="1" t="str">
        <v>agricola</v>
      </c>
      <c r="B321" s="1" t="str">
        <v>yuca_maiz_patilla</v>
      </c>
      <c r="C321" t="str">
        <v>yuca en asocio con maíz y patilla</v>
      </c>
    </row>
    <row r="322" spans="1:3">
      <c r="A322" s="1" t="str">
        <v>agricola</v>
      </c>
      <c r="B322" s="1" t="str">
        <v>yuca_name</v>
      </c>
      <c r="C322" t="str">
        <v>yuca en asocio con ñame</v>
      </c>
    </row>
    <row r="323" spans="1:3">
      <c r="A323" s="1" t="str">
        <v>agricola</v>
      </c>
      <c r="B323" s="1" t="str">
        <v>yuca_patilla</v>
      </c>
      <c r="C323" t="str">
        <v>yuca en asocio con patilla</v>
      </c>
    </row>
    <row r="324" spans="1:3">
      <c r="A324" s="1" t="str">
        <v>agricola</v>
      </c>
      <c r="B324" s="1" t="str">
        <v>zanahoria</v>
      </c>
      <c r="C324" t="str">
        <v>zanahoria</v>
      </c>
    </row>
    <row r="325" spans="1:3">
      <c r="A325" s="1" t="str">
        <v>agricola</v>
      </c>
      <c r="B325" s="1" t="str">
        <v>zapote</v>
      </c>
      <c r="C325" t="str">
        <v>zapote</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Jean Paul Martinez Perez</cp:lastModifiedBy>
  <cp:revision/>
  <dcterms:created xsi:type="dcterms:W3CDTF">2023-06-01T14:44:35Z</dcterms:created>
  <dcterms:modified xsi:type="dcterms:W3CDTF">2025-09-22T21:08:56Z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