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66378667715ab3/Escritorio/Capitulos/CIENEGA/"/>
    </mc:Choice>
  </mc:AlternateContent>
  <xr:revisionPtr revIDLastSave="600" documentId="13_ncr:1_{FA6229FD-F070-4237-ACF9-D5D74B63C42A}" xr6:coauthVersionLast="47" xr6:coauthVersionMax="47" xr10:uidLastSave="{CFC2548C-FFF9-4ABB-BE8C-575723D8E6D1}"/>
  <bookViews>
    <workbookView xWindow="-120" yWindow="-120" windowWidth="20730" windowHeight="11040" firstSheet="1" xr2:uid="{00000000-000D-0000-FFFF-FFFF00000000}"/>
  </bookViews>
  <sheets>
    <sheet name="SIPRA" sheetId="6" r:id="rId1"/>
    <sheet name="Aptitud final Ciénega Boyacá" sheetId="1" r:id="rId2"/>
  </sheets>
  <externalReferences>
    <externalReference r:id="rId3"/>
  </externalReferences>
  <definedNames>
    <definedName name="_xlnm._FilterDatabase" localSheetId="1" hidden="1">'Aptitud final Ciénega Boyacá'!$A$1:$M$10</definedName>
    <definedName name="_xlnm._FilterDatabase" localSheetId="0" hidden="1">SIPRA!$A$1:$E$33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C9" i="6"/>
  <c r="D9" i="6"/>
  <c r="E9" i="6"/>
  <c r="C13" i="6"/>
  <c r="D13" i="6"/>
  <c r="E13" i="6"/>
  <c r="M3" i="1"/>
  <c r="M4" i="1"/>
  <c r="M5" i="1"/>
  <c r="M6" i="1"/>
  <c r="M7" i="1"/>
  <c r="M8" i="1"/>
  <c r="M9" i="1"/>
  <c r="M2" i="1"/>
  <c r="C10" i="1"/>
  <c r="D10" i="1"/>
  <c r="E10" i="1"/>
  <c r="F10" i="1"/>
  <c r="G10" i="1"/>
  <c r="H10" i="1"/>
  <c r="I10" i="1"/>
  <c r="J10" i="1"/>
  <c r="K10" i="1"/>
  <c r="L10" i="1"/>
  <c r="B10" i="1"/>
  <c r="D33" i="6"/>
  <c r="E33" i="6"/>
  <c r="D29" i="6"/>
  <c r="E29" i="6"/>
  <c r="D25" i="6"/>
  <c r="E25" i="6"/>
  <c r="D21" i="6"/>
  <c r="E21" i="6"/>
  <c r="D17" i="6"/>
  <c r="E17" i="6"/>
  <c r="D5" i="6"/>
  <c r="E5" i="6"/>
  <c r="C33" i="6" l="1"/>
  <c r="C29" i="6"/>
  <c r="C25" i="6"/>
  <c r="C21" i="6"/>
  <c r="C17" i="6"/>
  <c r="C5" i="6"/>
</calcChain>
</file>

<file path=xl/sharedStrings.xml><?xml version="1.0" encoding="utf-8"?>
<sst xmlns="http://schemas.openxmlformats.org/spreadsheetml/2006/main" count="87" uniqueCount="39">
  <si>
    <t>UFH</t>
  </si>
  <si>
    <t>APTITUD</t>
  </si>
  <si>
    <t>Papa</t>
  </si>
  <si>
    <t>Ganaderia_Leche</t>
  </si>
  <si>
    <t>Ganaderia_DP</t>
  </si>
  <si>
    <t>06Ld-55</t>
  </si>
  <si>
    <t>Área total</t>
  </si>
  <si>
    <t>Apto</t>
  </si>
  <si>
    <t>No apto</t>
  </si>
  <si>
    <t>% aptitud</t>
  </si>
  <si>
    <t>08Le-44</t>
  </si>
  <si>
    <t>08Les1-44</t>
  </si>
  <si>
    <t>09Lf-38</t>
  </si>
  <si>
    <t>10Hgq-30</t>
  </si>
  <si>
    <t>10Lgq-30</t>
  </si>
  <si>
    <t>11HfL-23</t>
  </si>
  <si>
    <t>11LfL-23</t>
  </si>
  <si>
    <t>tomate</t>
  </si>
  <si>
    <t>arveja</t>
  </si>
  <si>
    <t>mora</t>
  </si>
  <si>
    <t>arracacha</t>
  </si>
  <si>
    <t>papa</t>
  </si>
  <si>
    <t>frijol</t>
  </si>
  <si>
    <t>feijoa</t>
  </si>
  <si>
    <t>tomate_arbol</t>
  </si>
  <si>
    <t>lulo</t>
  </si>
  <si>
    <t>Total</t>
  </si>
  <si>
    <t>Ruta SIPRA</t>
  </si>
  <si>
    <t xml:space="preserve">Ruta tablero no zonificadas </t>
  </si>
  <si>
    <t>Se flexibiliza aptitud condicionada ya que la linea se valido en el taller Nodo Norte. En la ufh 08Le-44 se tomo canasta de costos para el cultivo de tomate.</t>
  </si>
  <si>
    <t>Se flexibiliza aptitud condicionada ya que la linea se valido en el taller Nodo Norte. En la ufh 08Le-44 se tomo canasta de costos para el cultivo de frijol.</t>
  </si>
  <si>
    <t>.</t>
  </si>
  <si>
    <t>Se flexibiliza aptitud condicionada ya que la linea se valido en el taller Nodo Norte y Nodo Oriente.  En la ufh 08Le-44 se tomo canasta de costos para el cultivo de arracacha.</t>
  </si>
  <si>
    <t>Se flexibiliza aptitud condicionada ya que la linea se valido en el taller Nodo Norte. En la ufh 08Le-44 se tomo canasta de costos para el cultivo de feijoa.</t>
  </si>
  <si>
    <t xml:space="preserve">Se flexibiliza aptitud condicionada ya que la linea  de tomate de arbol se valido en el taller Nodo Norte y Nodo Oriente </t>
  </si>
  <si>
    <t>Línea</t>
  </si>
  <si>
    <t>Número UFH con aptitud en la línea</t>
  </si>
  <si>
    <t>ganaderia_leche</t>
  </si>
  <si>
    <t>ganaderia_dp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</si>
</sst>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38D4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8C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FF4F7F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2" fillId="1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0" fontId="10" fillId="12" borderId="4" xfId="0" applyFont="1" applyFill="1" applyBorder="1"/>
    <xf numFmtId="0" fontId="10" fillId="12" borderId="7" xfId="0" applyFont="1" applyFill="1" applyBorder="1"/>
    <xf numFmtId="0" fontId="10" fillId="4" borderId="7" xfId="0" applyFont="1" applyFill="1" applyBorder="1"/>
    <xf numFmtId="0" fontId="2" fillId="0" borderId="0" xfId="0" applyFont="1" applyAlignment="1">
      <alignment horizontal="left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10" fontId="5" fillId="15" borderId="1" xfId="1" applyNumberFormat="1" applyFont="1" applyFill="1" applyBorder="1" applyAlignment="1">
      <alignment horizontal="center"/>
    </xf>
    <xf numFmtId="0" fontId="2" fillId="4" borderId="0" xfId="0" applyFont="1" applyFill="1" applyAlignment="1"/>
  </cellXfs>
  <cellStyles count="2">
    <cellStyle name="Normal" xfId="0" builtinId="0"/>
    <cellStyle name="Porcentaje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4F7F"/>
      <color rgb="FF548235"/>
      <color rgb="FF8EA9DB"/>
      <color rgb="FFCC0000"/>
      <color rgb="FFDDEBF7"/>
      <color rgb="FFC6E0B4"/>
      <color rgb="FF421EC8"/>
      <color rgb="FF473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2-4AC1-98B2-806EBD2760DA}"/>
              </c:ext>
            </c:extLst>
          </c:dPt>
          <c:dPt>
            <c:idx val="1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F5-42DA-8004-399020049EB0}"/>
              </c:ext>
            </c:extLst>
          </c:dPt>
          <c:dPt>
            <c:idx val="2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F5-42DA-8004-399020049EB0}"/>
              </c:ext>
            </c:extLst>
          </c:dPt>
          <c:dPt>
            <c:idx val="3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5-42DA-8004-399020049EB0}"/>
              </c:ext>
            </c:extLst>
          </c:dPt>
          <c:dPt>
            <c:idx val="4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CF5-42DA-8004-399020049EB0}"/>
              </c:ext>
            </c:extLst>
          </c:dPt>
          <c:dPt>
            <c:idx val="5"/>
            <c:invertIfNegative val="0"/>
            <c:bubble3D val="0"/>
            <c:spPr>
              <a:solidFill>
                <a:srgbClr val="4472C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6FB-42C1-9AF5-EBE2C5FC7CA5}"/>
              </c:ext>
            </c:extLst>
          </c:dPt>
          <c:dPt>
            <c:idx val="6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60-41EE-8F41-B20CA8F1A7D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2-4AC1-98B2-806EBD2760D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6FB-42C1-9AF5-EBE2C5FC7CA5}"/>
              </c:ext>
            </c:extLst>
          </c:dPt>
          <c:dPt>
            <c:idx val="10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6B8-4EB9-83C8-52605318D9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Ciénega Boyacá'!$A$26:$A$36</c:f>
              <c:strCache>
                <c:ptCount val="11"/>
                <c:pt idx="0">
                  <c:v>tomate</c:v>
                </c:pt>
                <c:pt idx="1">
                  <c:v>arveja</c:v>
                </c:pt>
                <c:pt idx="2">
                  <c:v>frijol</c:v>
                </c:pt>
                <c:pt idx="3">
                  <c:v>lulo</c:v>
                </c:pt>
                <c:pt idx="4">
                  <c:v>ganaderia_leche</c:v>
                </c:pt>
                <c:pt idx="5">
                  <c:v>ganaderia_dp</c:v>
                </c:pt>
                <c:pt idx="6">
                  <c:v>feijoa</c:v>
                </c:pt>
                <c:pt idx="7">
                  <c:v>mora</c:v>
                </c:pt>
                <c:pt idx="8">
                  <c:v>tomate_arbol</c:v>
                </c:pt>
                <c:pt idx="9">
                  <c:v>papa</c:v>
                </c:pt>
                <c:pt idx="10">
                  <c:v>arracacha</c:v>
                </c:pt>
              </c:strCache>
            </c:strRef>
          </c:cat>
          <c:val>
            <c:numRef>
              <c:f>'Aptitud final Ciénega Boyacá'!$B$26:$B$36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0-41EE-8F41-B20CA8F1A7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7707968"/>
        <c:axId val="223141216"/>
      </c:barChart>
      <c:catAx>
        <c:axId val="49770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141216"/>
        <c:crosses val="autoZero"/>
        <c:auto val="1"/>
        <c:lblAlgn val="ctr"/>
        <c:lblOffset val="100"/>
        <c:noMultiLvlLbl val="0"/>
      </c:catAx>
      <c:valAx>
        <c:axId val="223141216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7541036003028649"/>
              <c:y val="0.918440667033613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079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25</xdr:row>
      <xdr:rowOff>95250</xdr:rowOff>
    </xdr:from>
    <xdr:to>
      <xdr:col>11</xdr:col>
      <xdr:colOff>600075</xdr:colOff>
      <xdr:row>39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E7EB0D-DA56-81D0-DAFC-E8014F95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N33"/>
  <sheetViews>
    <sheetView tabSelected="1" zoomScale="85" zoomScaleNormal="85" workbookViewId="0">
      <pane ySplit="1" topLeftCell="A30" activePane="bottomLeft" state="frozen"/>
      <selection pane="bottomLeft" activeCell="A2" sqref="A2:A33"/>
    </sheetView>
  </sheetViews>
  <sheetFormatPr defaultColWidth="11.42578125" defaultRowHeight="15"/>
  <cols>
    <col min="2" max="2" width="15.42578125" customWidth="1"/>
    <col min="3" max="3" width="15.5703125" customWidth="1"/>
    <col min="4" max="5" width="17.42578125" customWidth="1"/>
  </cols>
  <sheetData>
    <row r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9">
      <c r="A2" s="35" t="s">
        <v>5</v>
      </c>
      <c r="B2" s="12" t="s">
        <v>6</v>
      </c>
      <c r="C2" s="8">
        <v>1206.2916550000002</v>
      </c>
      <c r="D2" s="8">
        <v>1206.2916580000001</v>
      </c>
      <c r="E2" s="8">
        <v>1206.2916569999998</v>
      </c>
      <c r="F2" s="27"/>
    </row>
    <row r="3" spans="1:9">
      <c r="A3" s="36"/>
      <c r="B3" s="12" t="s">
        <v>7</v>
      </c>
      <c r="C3" s="8">
        <v>1194.7173860000003</v>
      </c>
      <c r="D3" s="8">
        <v>1165.5481870000001</v>
      </c>
      <c r="E3" s="8">
        <v>1159.7969249999996</v>
      </c>
      <c r="F3" s="27"/>
    </row>
    <row r="4" spans="1:9">
      <c r="A4" s="36"/>
      <c r="B4" s="12" t="s">
        <v>8</v>
      </c>
      <c r="C4" s="8">
        <v>11.574268999999999</v>
      </c>
      <c r="D4" s="8">
        <v>40.743471000000007</v>
      </c>
      <c r="E4" s="8">
        <v>46.494731999999999</v>
      </c>
      <c r="F4" s="27"/>
    </row>
    <row r="5" spans="1:9">
      <c r="A5" s="37"/>
      <c r="B5" s="13" t="s">
        <v>9</v>
      </c>
      <c r="C5" s="48">
        <f t="shared" ref="C5:E5" si="0">+C3/C2</f>
        <v>0.99040508242594116</v>
      </c>
      <c r="D5" s="48">
        <f t="shared" si="0"/>
        <v>0.9662241956745754</v>
      </c>
      <c r="E5" s="48">
        <f t="shared" si="0"/>
        <v>0.96145647552961555</v>
      </c>
      <c r="F5" s="26"/>
    </row>
    <row r="6" spans="1:9">
      <c r="A6" s="38" t="s">
        <v>10</v>
      </c>
      <c r="B6" s="12" t="s">
        <v>6</v>
      </c>
      <c r="C6" s="8">
        <v>2340.5334120000002</v>
      </c>
      <c r="D6" s="8">
        <v>2340.5334130000001</v>
      </c>
      <c r="E6" s="8">
        <v>2340.533426</v>
      </c>
    </row>
    <row r="7" spans="1:9">
      <c r="A7" s="39"/>
      <c r="B7" s="12" t="s">
        <v>7</v>
      </c>
      <c r="C7" s="8">
        <v>2060.6890460000004</v>
      </c>
      <c r="D7" s="8">
        <v>2068.2817580000001</v>
      </c>
      <c r="E7" s="8">
        <v>2036.5089009999999</v>
      </c>
    </row>
    <row r="8" spans="1:9">
      <c r="A8" s="39"/>
      <c r="B8" s="12" t="s">
        <v>8</v>
      </c>
      <c r="C8" s="8">
        <v>279.84436599999992</v>
      </c>
      <c r="D8" s="8">
        <v>272.25165499999997</v>
      </c>
      <c r="E8" s="8">
        <v>304.02452499999998</v>
      </c>
    </row>
    <row r="9" spans="1:9">
      <c r="A9" s="40"/>
      <c r="B9" s="13" t="s">
        <v>9</v>
      </c>
      <c r="C9" s="48">
        <f t="shared" ref="C9:E9" si="1">+C7/C6</f>
        <v>0.88043564575270428</v>
      </c>
      <c r="D9" s="48">
        <f t="shared" si="1"/>
        <v>0.88367965460871634</v>
      </c>
      <c r="E9" s="48">
        <f t="shared" si="1"/>
        <v>0.87010460024936209</v>
      </c>
      <c r="F9" s="1"/>
      <c r="G9" s="1"/>
      <c r="H9" s="1"/>
      <c r="I9" s="1"/>
    </row>
    <row r="10" spans="1:9">
      <c r="A10" s="38" t="s">
        <v>11</v>
      </c>
      <c r="B10" s="12" t="s">
        <v>6</v>
      </c>
      <c r="C10" s="8">
        <v>175.71780699999999</v>
      </c>
      <c r="D10" s="8">
        <v>175.71779599999999</v>
      </c>
      <c r="E10" s="8">
        <v>175.71779800000004</v>
      </c>
      <c r="F10" s="9"/>
      <c r="G10" s="9"/>
      <c r="H10" s="9"/>
      <c r="I10" s="9"/>
    </row>
    <row r="11" spans="1:9">
      <c r="A11" s="39"/>
      <c r="B11" s="12" t="s">
        <v>7</v>
      </c>
      <c r="C11" s="8">
        <v>114.363889</v>
      </c>
      <c r="D11" s="8">
        <v>159.793757</v>
      </c>
      <c r="E11" s="8">
        <v>157.15426500000004</v>
      </c>
      <c r="F11" s="10"/>
      <c r="G11" s="10"/>
      <c r="H11" s="10"/>
      <c r="I11" s="10"/>
    </row>
    <row r="12" spans="1:9">
      <c r="A12" s="39"/>
      <c r="B12" s="12" t="s">
        <v>8</v>
      </c>
      <c r="C12" s="8">
        <v>61.353918</v>
      </c>
      <c r="D12" s="8">
        <v>15.924038999999999</v>
      </c>
      <c r="E12" s="8">
        <v>18.563533</v>
      </c>
      <c r="F12" s="10"/>
      <c r="G12" s="10"/>
      <c r="H12" s="10"/>
      <c r="I12" s="10"/>
    </row>
    <row r="13" spans="1:9">
      <c r="A13" s="40"/>
      <c r="B13" s="13" t="s">
        <v>9</v>
      </c>
      <c r="C13" s="48">
        <f t="shared" ref="C13:E13" si="2">+C11/C10</f>
        <v>0.65083835811813884</v>
      </c>
      <c r="D13" s="48">
        <f t="shared" si="2"/>
        <v>0.90937719819795604</v>
      </c>
      <c r="E13" s="48">
        <f t="shared" si="2"/>
        <v>0.89435598891354195</v>
      </c>
      <c r="F13" s="11"/>
      <c r="G13" s="11"/>
      <c r="H13" s="11"/>
      <c r="I13" s="11"/>
    </row>
    <row r="14" spans="1:9">
      <c r="A14" s="41" t="s">
        <v>12</v>
      </c>
      <c r="B14" s="12" t="s">
        <v>6</v>
      </c>
      <c r="C14" s="8">
        <v>190.909142</v>
      </c>
      <c r="D14" s="8">
        <v>190.90914599999999</v>
      </c>
      <c r="E14" s="8">
        <v>190.90914599999996</v>
      </c>
    </row>
    <row r="15" spans="1:9">
      <c r="A15" s="42"/>
      <c r="B15" s="12" t="s">
        <v>7</v>
      </c>
      <c r="C15" s="8">
        <v>154.746725</v>
      </c>
      <c r="D15" s="8">
        <v>11.207762000000002</v>
      </c>
      <c r="E15" s="8">
        <v>9.2657859999999914</v>
      </c>
    </row>
    <row r="16" spans="1:9">
      <c r="A16" s="42"/>
      <c r="B16" s="12" t="s">
        <v>8</v>
      </c>
      <c r="C16" s="8">
        <v>36.162417000000005</v>
      </c>
      <c r="D16" s="8">
        <v>179.70138399999999</v>
      </c>
      <c r="E16" s="8">
        <v>181.64335999999997</v>
      </c>
    </row>
    <row r="17" spans="1:14">
      <c r="A17" s="43"/>
      <c r="B17" s="13" t="s">
        <v>9</v>
      </c>
      <c r="C17" s="48">
        <f t="shared" ref="C17:E17" si="3">+C15/C14</f>
        <v>0.81057786640725671</v>
      </c>
      <c r="D17" s="48">
        <f t="shared" si="3"/>
        <v>5.8707307820653094E-2</v>
      </c>
      <c r="E17" s="48">
        <f t="shared" si="3"/>
        <v>4.8535055517979181E-2</v>
      </c>
    </row>
    <row r="18" spans="1:14">
      <c r="A18" s="44" t="s">
        <v>13</v>
      </c>
      <c r="B18" s="12" t="s">
        <v>6</v>
      </c>
      <c r="C18" s="8">
        <v>30.467680999999995</v>
      </c>
      <c r="D18" s="8">
        <v>30.467689999999997</v>
      </c>
      <c r="E18" s="8">
        <v>30.467693000000001</v>
      </c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45"/>
      <c r="B19" s="12" t="s">
        <v>7</v>
      </c>
      <c r="C19" s="8">
        <v>17.403711999999995</v>
      </c>
      <c r="D19" s="8">
        <v>2.1288809999999998</v>
      </c>
      <c r="E19" s="8">
        <v>1.5144610000000007</v>
      </c>
      <c r="F19" s="9"/>
      <c r="G19" s="9"/>
      <c r="H19" s="9"/>
      <c r="I19" s="9"/>
      <c r="J19" s="9"/>
      <c r="K19" s="9"/>
      <c r="L19" s="9"/>
      <c r="M19" s="9"/>
      <c r="N19" s="9"/>
    </row>
    <row r="20" spans="1:14">
      <c r="A20" s="45"/>
      <c r="B20" s="12" t="s">
        <v>8</v>
      </c>
      <c r="C20" s="8">
        <v>13.063969</v>
      </c>
      <c r="D20" s="8">
        <v>28.338808999999998</v>
      </c>
      <c r="E20" s="8">
        <v>28.953232</v>
      </c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46"/>
      <c r="B21" s="13" t="s">
        <v>9</v>
      </c>
      <c r="C21" s="48">
        <f t="shared" ref="C21:E21" si="4">+C19/C18</f>
        <v>0.5712187941051371</v>
      </c>
      <c r="D21" s="48">
        <f t="shared" si="4"/>
        <v>6.9873397031412626E-2</v>
      </c>
      <c r="E21" s="48">
        <f t="shared" si="4"/>
        <v>4.9707111070076776E-2</v>
      </c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44" t="s">
        <v>14</v>
      </c>
      <c r="B22" s="12" t="s">
        <v>6</v>
      </c>
      <c r="C22" s="8">
        <v>168.20549099999999</v>
      </c>
      <c r="D22" s="8">
        <v>168.20549700000001</v>
      </c>
      <c r="E22" s="8">
        <v>168.20549700000001</v>
      </c>
      <c r="F22" s="11"/>
      <c r="G22" s="11"/>
      <c r="H22" s="11"/>
      <c r="I22" s="11"/>
      <c r="J22" s="11"/>
      <c r="K22" s="11"/>
      <c r="L22" s="11"/>
      <c r="M22" s="11"/>
      <c r="N22" s="11"/>
    </row>
    <row r="23" spans="1:14">
      <c r="A23" s="45"/>
      <c r="B23" s="12" t="s">
        <v>7</v>
      </c>
      <c r="C23" s="8">
        <v>102.11493699999998</v>
      </c>
      <c r="D23" s="8">
        <v>3.6855549999999937</v>
      </c>
      <c r="E23" s="8">
        <v>4.6493030000000033</v>
      </c>
      <c r="F23" s="10"/>
      <c r="G23" s="10"/>
      <c r="H23" s="10"/>
      <c r="I23" s="10"/>
      <c r="J23" s="10"/>
      <c r="K23" s="10"/>
      <c r="L23" s="10"/>
      <c r="M23" s="10"/>
    </row>
    <row r="24" spans="1:14">
      <c r="A24" s="45"/>
      <c r="B24" s="12" t="s">
        <v>8</v>
      </c>
      <c r="C24" s="8">
        <v>66.090554000000012</v>
      </c>
      <c r="D24" s="8">
        <v>164.51994200000001</v>
      </c>
      <c r="E24" s="8">
        <v>163.556194</v>
      </c>
      <c r="F24" s="1"/>
      <c r="G24" s="1"/>
      <c r="H24" s="1"/>
      <c r="I24" s="1"/>
      <c r="J24" s="1"/>
      <c r="K24" s="1"/>
      <c r="L24" s="1"/>
      <c r="M24" s="1"/>
    </row>
    <row r="25" spans="1:14">
      <c r="A25" s="46"/>
      <c r="B25" s="13" t="s">
        <v>9</v>
      </c>
      <c r="C25" s="48">
        <f t="shared" ref="C25:E25" si="5">+C23/C22</f>
        <v>0.60708444411009144</v>
      </c>
      <c r="D25" s="48">
        <f t="shared" si="5"/>
        <v>2.1911025892334502E-2</v>
      </c>
      <c r="E25" s="48">
        <f t="shared" si="5"/>
        <v>2.764061272028466E-2</v>
      </c>
      <c r="F25" s="9"/>
      <c r="G25" s="9"/>
      <c r="H25" s="9"/>
      <c r="I25" s="9"/>
      <c r="J25" s="9"/>
      <c r="K25" s="9"/>
      <c r="L25" s="9"/>
      <c r="M25" s="9"/>
    </row>
    <row r="26" spans="1:14">
      <c r="A26" s="32" t="s">
        <v>15</v>
      </c>
      <c r="B26" s="12" t="s">
        <v>6</v>
      </c>
      <c r="C26" s="8">
        <v>2.037134</v>
      </c>
      <c r="D26" s="8">
        <v>2.0371359999999998</v>
      </c>
      <c r="E26" s="8">
        <v>2.0371359999999998</v>
      </c>
      <c r="F26" s="10"/>
      <c r="G26" s="10"/>
      <c r="H26" s="10"/>
      <c r="I26" s="10"/>
      <c r="J26" s="10"/>
      <c r="K26" s="10"/>
      <c r="L26" s="10"/>
      <c r="M26" s="10"/>
    </row>
    <row r="27" spans="1:14">
      <c r="A27" s="33"/>
      <c r="B27" s="12" t="s">
        <v>7</v>
      </c>
      <c r="C27" s="8">
        <v>7.9836000000000018E-2</v>
      </c>
      <c r="D27" s="8">
        <v>0</v>
      </c>
      <c r="E27" s="8">
        <v>0</v>
      </c>
      <c r="F27" s="10"/>
      <c r="G27" s="10"/>
      <c r="H27" s="10"/>
      <c r="I27" s="10"/>
      <c r="J27" s="10"/>
      <c r="K27" s="10"/>
      <c r="L27" s="10"/>
      <c r="M27" s="10"/>
    </row>
    <row r="28" spans="1:14">
      <c r="A28" s="33"/>
      <c r="B28" s="12" t="s">
        <v>8</v>
      </c>
      <c r="C28" s="8">
        <v>1.957298</v>
      </c>
      <c r="D28" s="8">
        <v>2.0371359999999998</v>
      </c>
      <c r="E28" s="8">
        <v>2.0371359999999998</v>
      </c>
      <c r="F28" s="11"/>
      <c r="G28" s="11"/>
      <c r="H28" s="11"/>
      <c r="I28" s="11"/>
      <c r="J28" s="11"/>
      <c r="K28" s="11"/>
      <c r="L28" s="11"/>
      <c r="M28" s="11"/>
    </row>
    <row r="29" spans="1:14">
      <c r="A29" s="34"/>
      <c r="B29" s="13" t="s">
        <v>9</v>
      </c>
      <c r="C29" s="48">
        <f t="shared" ref="C29:E29" si="6">+C27/C26</f>
        <v>3.9190352721028672E-2</v>
      </c>
      <c r="D29" s="48">
        <f t="shared" si="6"/>
        <v>0</v>
      </c>
      <c r="E29" s="48">
        <f t="shared" si="6"/>
        <v>0</v>
      </c>
    </row>
    <row r="30" spans="1:14">
      <c r="A30" s="32" t="s">
        <v>16</v>
      </c>
      <c r="B30" s="12" t="s">
        <v>6</v>
      </c>
      <c r="C30" s="8">
        <v>12.616959</v>
      </c>
      <c r="D30" s="8">
        <v>12.616961999999999</v>
      </c>
      <c r="E30" s="8">
        <v>12.616961</v>
      </c>
    </row>
    <row r="31" spans="1:14">
      <c r="A31" s="33"/>
      <c r="B31" s="12" t="s">
        <v>7</v>
      </c>
      <c r="C31" s="8">
        <v>3.8445149999999995</v>
      </c>
      <c r="D31" s="8">
        <v>0</v>
      </c>
      <c r="E31" s="8">
        <v>0</v>
      </c>
      <c r="F31" s="1"/>
    </row>
    <row r="32" spans="1:14">
      <c r="A32" s="33"/>
      <c r="B32" s="12" t="s">
        <v>8</v>
      </c>
      <c r="C32" s="8">
        <v>8.7724440000000001</v>
      </c>
      <c r="D32" s="8">
        <v>12.616961999999999</v>
      </c>
      <c r="E32" s="8">
        <v>12.616961</v>
      </c>
      <c r="F32" s="9"/>
    </row>
    <row r="33" spans="1:6">
      <c r="A33" s="34"/>
      <c r="B33" s="13" t="s">
        <v>9</v>
      </c>
      <c r="C33" s="48">
        <f t="shared" ref="C33:E33" si="7">+C31/C30</f>
        <v>0.30471011279342347</v>
      </c>
      <c r="D33" s="48">
        <f t="shared" si="7"/>
        <v>0</v>
      </c>
      <c r="E33" s="48">
        <f t="shared" si="7"/>
        <v>0</v>
      </c>
      <c r="F33" s="10"/>
    </row>
  </sheetData>
  <autoFilter ref="A1:E33" xr:uid="{78DFF019-9B89-4213-BD75-93A856ED9A01}"/>
  <mergeCells count="8">
    <mergeCell ref="A26:A29"/>
    <mergeCell ref="A30:A33"/>
    <mergeCell ref="A2:A5"/>
    <mergeCell ref="A10:A13"/>
    <mergeCell ref="A6:A9"/>
    <mergeCell ref="A14:A17"/>
    <mergeCell ref="A18:A21"/>
    <mergeCell ref="A22:A25"/>
  </mergeCells>
  <conditionalFormatting sqref="C5:E5 C9:E9 C13:E13 C17:E17 C21:E21 C25:E25 C29:E29 C33:E33">
    <cfRule type="cellIs" dxfId="0" priority="1" operator="greaterThan">
      <formula>0.25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7"/>
  <sheetViews>
    <sheetView zoomScale="88" zoomScaleNormal="88" workbookViewId="0">
      <pane ySplit="1" topLeftCell="A2" activePane="bottomLeft" state="frozen"/>
      <selection pane="bottomLeft" activeCell="A2" sqref="A2:A9"/>
    </sheetView>
  </sheetViews>
  <sheetFormatPr defaultColWidth="11.42578125" defaultRowHeight="15"/>
  <cols>
    <col min="1" max="1" width="13" style="1" customWidth="1"/>
    <col min="2" max="2" width="8.28515625" style="1" customWidth="1"/>
    <col min="3" max="3" width="11.140625" style="1" customWidth="1"/>
    <col min="4" max="4" width="8.7109375" style="1" customWidth="1"/>
    <col min="5" max="5" width="12" style="1" customWidth="1"/>
    <col min="6" max="6" width="8.42578125" style="1" customWidth="1"/>
    <col min="7" max="8" width="7.85546875" style="1" customWidth="1"/>
    <col min="9" max="9" width="14.5703125" style="1" customWidth="1"/>
    <col min="10" max="10" width="8.28515625" style="1" customWidth="1"/>
    <col min="11" max="11" width="12.7109375" style="1" customWidth="1"/>
    <col min="12" max="12" width="15.5703125" style="1" bestFit="1" customWidth="1"/>
    <col min="13" max="13" width="7.5703125" style="1" customWidth="1"/>
    <col min="14" max="14" width="9.5703125" style="1" customWidth="1"/>
    <col min="15" max="15" width="19.140625" style="1" bestFit="1" customWidth="1"/>
    <col min="16" max="16" width="26.140625" style="1" customWidth="1"/>
    <col min="17" max="17" width="14.85546875" style="1" customWidth="1"/>
    <col min="18" max="19" width="15.140625" style="1" customWidth="1"/>
    <col min="20" max="20" width="8.7109375" style="1" customWidth="1"/>
    <col min="21" max="16384" width="11.42578125" style="1"/>
  </cols>
  <sheetData>
    <row r="1" spans="1:20" ht="14.45" customHeight="1">
      <c r="A1" s="2" t="s">
        <v>0</v>
      </c>
      <c r="B1" s="22" t="s">
        <v>17</v>
      </c>
      <c r="C1" s="22" t="s">
        <v>18</v>
      </c>
      <c r="D1" s="22" t="s">
        <v>19</v>
      </c>
      <c r="E1" s="22" t="s">
        <v>20</v>
      </c>
      <c r="F1" s="23" t="s">
        <v>21</v>
      </c>
      <c r="G1" s="22" t="s">
        <v>22</v>
      </c>
      <c r="H1" s="22" t="s">
        <v>23</v>
      </c>
      <c r="I1" s="22" t="s">
        <v>24</v>
      </c>
      <c r="J1" s="22" t="s">
        <v>25</v>
      </c>
      <c r="K1" s="23" t="s">
        <v>3</v>
      </c>
      <c r="L1" s="23" t="s">
        <v>4</v>
      </c>
      <c r="M1" s="2" t="s">
        <v>26</v>
      </c>
      <c r="N1" s="2"/>
      <c r="O1" s="2"/>
      <c r="P1" s="2"/>
      <c r="Q1" s="2"/>
      <c r="R1" s="2"/>
      <c r="S1" s="2"/>
      <c r="T1" s="2"/>
    </row>
    <row r="2" spans="1:20" ht="14.45" customHeight="1">
      <c r="A2" s="15" t="s">
        <v>5</v>
      </c>
      <c r="B2" s="14">
        <v>1</v>
      </c>
      <c r="C2" s="14">
        <v>1</v>
      </c>
      <c r="D2" s="14">
        <v>1</v>
      </c>
      <c r="E2" s="25">
        <v>1</v>
      </c>
      <c r="F2" s="21">
        <v>1</v>
      </c>
      <c r="G2" s="14">
        <v>1</v>
      </c>
      <c r="H2" s="14">
        <v>1</v>
      </c>
      <c r="I2" s="14">
        <v>1</v>
      </c>
      <c r="J2" s="14">
        <v>1</v>
      </c>
      <c r="K2" s="21">
        <v>1</v>
      </c>
      <c r="L2" s="21">
        <v>1</v>
      </c>
      <c r="M2" s="4">
        <f>SUM(B2:L2)</f>
        <v>11</v>
      </c>
      <c r="P2" s="3"/>
    </row>
    <row r="3" spans="1:20" ht="14.45" customHeight="1">
      <c r="A3" s="16" t="s">
        <v>10</v>
      </c>
      <c r="B3" s="25">
        <v>1</v>
      </c>
      <c r="C3" s="14">
        <v>1</v>
      </c>
      <c r="D3" s="14">
        <v>1</v>
      </c>
      <c r="E3" s="25">
        <v>1</v>
      </c>
      <c r="F3" s="21">
        <v>1</v>
      </c>
      <c r="G3" s="25">
        <v>1</v>
      </c>
      <c r="H3" s="25">
        <v>1</v>
      </c>
      <c r="I3" s="14">
        <v>1</v>
      </c>
      <c r="J3" s="14">
        <v>1</v>
      </c>
      <c r="K3" s="21">
        <v>1</v>
      </c>
      <c r="L3" s="21">
        <v>1</v>
      </c>
      <c r="M3" s="4">
        <f t="shared" ref="M3:M9" si="0">SUM(B3:L3)</f>
        <v>11</v>
      </c>
      <c r="P3" s="3"/>
    </row>
    <row r="4" spans="1:20" ht="14.45" customHeight="1">
      <c r="A4" s="16" t="s">
        <v>11</v>
      </c>
      <c r="B4" s="25">
        <v>1</v>
      </c>
      <c r="C4" s="14">
        <v>1</v>
      </c>
      <c r="D4" s="14">
        <v>1</v>
      </c>
      <c r="E4" s="25">
        <v>1</v>
      </c>
      <c r="F4" s="21">
        <v>1</v>
      </c>
      <c r="G4" s="25">
        <v>1</v>
      </c>
      <c r="H4" s="25">
        <v>1</v>
      </c>
      <c r="I4" s="14">
        <v>1</v>
      </c>
      <c r="J4" s="14">
        <v>1</v>
      </c>
      <c r="K4" s="21">
        <v>1</v>
      </c>
      <c r="L4" s="21">
        <v>1</v>
      </c>
      <c r="M4" s="4">
        <f t="shared" si="0"/>
        <v>11</v>
      </c>
      <c r="P4" s="3"/>
    </row>
    <row r="5" spans="1:20" ht="14.45" customHeight="1">
      <c r="A5" s="17" t="s">
        <v>12</v>
      </c>
      <c r="B5" s="14">
        <v>0</v>
      </c>
      <c r="C5" s="14">
        <v>0</v>
      </c>
      <c r="D5" s="14">
        <v>1</v>
      </c>
      <c r="E5" s="25">
        <v>1</v>
      </c>
      <c r="F5" s="21">
        <v>1</v>
      </c>
      <c r="G5" s="14">
        <v>0</v>
      </c>
      <c r="H5" s="25">
        <v>1</v>
      </c>
      <c r="I5" s="25">
        <v>1</v>
      </c>
      <c r="J5" s="14">
        <v>0</v>
      </c>
      <c r="K5" s="21">
        <v>0</v>
      </c>
      <c r="L5" s="21">
        <v>0</v>
      </c>
      <c r="M5" s="4">
        <f t="shared" si="0"/>
        <v>5</v>
      </c>
      <c r="P5" s="3"/>
    </row>
    <row r="6" spans="1:20" ht="14.45" customHeight="1">
      <c r="A6" s="18" t="s">
        <v>13</v>
      </c>
      <c r="B6" s="14">
        <v>0</v>
      </c>
      <c r="C6" s="14">
        <v>0</v>
      </c>
      <c r="D6" s="14">
        <v>0</v>
      </c>
      <c r="E6" s="25">
        <v>1</v>
      </c>
      <c r="F6" s="21">
        <v>1</v>
      </c>
      <c r="G6" s="14">
        <v>0</v>
      </c>
      <c r="H6" s="14">
        <v>0</v>
      </c>
      <c r="I6" s="14">
        <v>0</v>
      </c>
      <c r="J6" s="14">
        <v>0</v>
      </c>
      <c r="K6" s="21">
        <v>0</v>
      </c>
      <c r="L6" s="21">
        <v>0</v>
      </c>
      <c r="M6" s="4">
        <f t="shared" si="0"/>
        <v>2</v>
      </c>
      <c r="P6" s="3"/>
    </row>
    <row r="7" spans="1:20" ht="14.45" customHeight="1">
      <c r="A7" s="18" t="s">
        <v>14</v>
      </c>
      <c r="B7" s="14">
        <v>0</v>
      </c>
      <c r="C7" s="14">
        <v>0</v>
      </c>
      <c r="D7" s="14">
        <v>0</v>
      </c>
      <c r="E7" s="25">
        <v>1</v>
      </c>
      <c r="F7" s="21">
        <v>1</v>
      </c>
      <c r="G7" s="14">
        <v>0</v>
      </c>
      <c r="H7" s="14">
        <v>0</v>
      </c>
      <c r="I7" s="14">
        <v>0</v>
      </c>
      <c r="J7" s="14">
        <v>0</v>
      </c>
      <c r="K7" s="21">
        <v>0</v>
      </c>
      <c r="L7" s="21">
        <v>0</v>
      </c>
      <c r="M7" s="4">
        <f t="shared" si="0"/>
        <v>2</v>
      </c>
    </row>
    <row r="8" spans="1:20" ht="14.45" customHeight="1">
      <c r="A8" s="24" t="s">
        <v>15</v>
      </c>
      <c r="B8" s="14">
        <v>0</v>
      </c>
      <c r="C8" s="14">
        <v>0</v>
      </c>
      <c r="D8" s="14">
        <v>0</v>
      </c>
      <c r="E8" s="25">
        <v>1</v>
      </c>
      <c r="F8" s="21">
        <v>0</v>
      </c>
      <c r="G8" s="14">
        <v>0</v>
      </c>
      <c r="H8" s="14">
        <v>0</v>
      </c>
      <c r="I8" s="25">
        <v>1</v>
      </c>
      <c r="J8" s="14">
        <v>0</v>
      </c>
      <c r="K8" s="21">
        <v>0</v>
      </c>
      <c r="L8" s="21">
        <v>0</v>
      </c>
      <c r="M8" s="4">
        <f t="shared" si="0"/>
        <v>2</v>
      </c>
    </row>
    <row r="9" spans="1:20" ht="14.45" customHeight="1">
      <c r="A9" s="24" t="s">
        <v>16</v>
      </c>
      <c r="B9" s="14">
        <v>0</v>
      </c>
      <c r="C9" s="14">
        <v>0</v>
      </c>
      <c r="D9" s="14">
        <v>1</v>
      </c>
      <c r="E9" s="25">
        <v>1</v>
      </c>
      <c r="F9" s="21">
        <v>1</v>
      </c>
      <c r="G9" s="14">
        <v>0</v>
      </c>
      <c r="H9" s="14">
        <v>0</v>
      </c>
      <c r="I9" s="14">
        <v>0</v>
      </c>
      <c r="J9" s="14">
        <v>0</v>
      </c>
      <c r="K9" s="21">
        <v>0</v>
      </c>
      <c r="L9" s="21">
        <v>0</v>
      </c>
      <c r="M9" s="4">
        <f t="shared" si="0"/>
        <v>3</v>
      </c>
    </row>
    <row r="10" spans="1:20" ht="14.45" customHeight="1">
      <c r="B10" s="1">
        <f>SUM(B2:B9)</f>
        <v>3</v>
      </c>
      <c r="C10" s="1">
        <f t="shared" ref="C10:L10" si="1">SUM(C2:C9)</f>
        <v>3</v>
      </c>
      <c r="D10" s="1">
        <f t="shared" si="1"/>
        <v>5</v>
      </c>
      <c r="E10" s="1">
        <f t="shared" si="1"/>
        <v>8</v>
      </c>
      <c r="F10" s="1">
        <f t="shared" si="1"/>
        <v>7</v>
      </c>
      <c r="G10" s="1">
        <f t="shared" si="1"/>
        <v>3</v>
      </c>
      <c r="H10" s="1">
        <f t="shared" si="1"/>
        <v>4</v>
      </c>
      <c r="I10" s="1">
        <f t="shared" si="1"/>
        <v>5</v>
      </c>
      <c r="J10" s="1">
        <f t="shared" si="1"/>
        <v>3</v>
      </c>
      <c r="K10" s="1">
        <f t="shared" si="1"/>
        <v>3</v>
      </c>
      <c r="L10" s="1">
        <f t="shared" si="1"/>
        <v>3</v>
      </c>
    </row>
    <row r="11" spans="1:20" ht="14.45" customHeight="1"/>
    <row r="12" spans="1:20" ht="14.45" customHeight="1">
      <c r="A12" s="49" t="s">
        <v>27</v>
      </c>
      <c r="B12" s="49"/>
      <c r="C12" s="49"/>
      <c r="D12" s="49"/>
      <c r="E12" s="49"/>
    </row>
    <row r="13" spans="1:20" ht="14.45" customHeight="1">
      <c r="A13" s="20" t="s">
        <v>28</v>
      </c>
      <c r="B13" s="19"/>
      <c r="C13" s="19"/>
      <c r="D13" s="19"/>
      <c r="E13" s="19"/>
    </row>
    <row r="14" spans="1:20" ht="15" customHeight="1">
      <c r="A14" s="47" t="s">
        <v>29</v>
      </c>
      <c r="B14" s="47"/>
      <c r="C14" s="47"/>
      <c r="D14" s="47"/>
      <c r="E14" s="47"/>
      <c r="F14" s="47"/>
      <c r="G14" s="47"/>
      <c r="H14" s="47"/>
      <c r="I14" s="47"/>
    </row>
    <row r="15" spans="1:20" ht="15" customHeight="1">
      <c r="A15" s="47"/>
      <c r="B15" s="47"/>
      <c r="C15" s="47"/>
      <c r="D15" s="47"/>
      <c r="E15" s="47"/>
      <c r="F15" s="47"/>
      <c r="G15" s="47"/>
      <c r="H15" s="47"/>
      <c r="I15" s="47"/>
    </row>
    <row r="16" spans="1:20" ht="15" customHeight="1">
      <c r="A16" s="47" t="s">
        <v>30</v>
      </c>
      <c r="B16" s="47"/>
      <c r="C16" s="47"/>
      <c r="D16" s="47"/>
      <c r="E16" s="47"/>
      <c r="F16" s="47"/>
      <c r="G16" s="47"/>
      <c r="H16" s="47"/>
      <c r="I16" s="47"/>
    </row>
    <row r="17" spans="1:80" ht="15" customHeight="1">
      <c r="A17" s="47"/>
      <c r="B17" s="47"/>
      <c r="C17" s="47"/>
      <c r="D17" s="47"/>
      <c r="E17" s="47"/>
      <c r="F17" s="47"/>
      <c r="G17" s="47"/>
      <c r="H17" s="47"/>
      <c r="I17" s="47"/>
      <c r="CB17" s="1" t="s">
        <v>31</v>
      </c>
    </row>
    <row r="18" spans="1:80" ht="15" customHeight="1">
      <c r="A18" s="47" t="s">
        <v>32</v>
      </c>
      <c r="B18" s="47"/>
      <c r="C18" s="47"/>
      <c r="D18" s="47"/>
      <c r="E18" s="47"/>
      <c r="F18" s="47"/>
      <c r="G18" s="47"/>
      <c r="H18" s="47"/>
      <c r="I18" s="47"/>
    </row>
    <row r="19" spans="1:80" ht="15" customHeight="1">
      <c r="A19" s="47"/>
      <c r="B19" s="47"/>
      <c r="C19" s="47"/>
      <c r="D19" s="47"/>
      <c r="E19" s="47"/>
      <c r="F19" s="47"/>
      <c r="G19" s="47"/>
      <c r="H19" s="47"/>
      <c r="I19" s="47"/>
    </row>
    <row r="20" spans="1:80" ht="15" customHeight="1">
      <c r="A20" s="47" t="s">
        <v>33</v>
      </c>
      <c r="B20" s="47"/>
      <c r="C20" s="47"/>
      <c r="D20" s="47"/>
      <c r="E20" s="47"/>
      <c r="F20" s="47"/>
      <c r="G20" s="47"/>
      <c r="H20" s="47"/>
      <c r="I20" s="47"/>
    </row>
    <row r="21" spans="1:80" ht="15" customHeight="1">
      <c r="A21" s="47"/>
      <c r="B21" s="47"/>
      <c r="C21" s="47"/>
      <c r="D21" s="47"/>
      <c r="E21" s="47"/>
      <c r="F21" s="47"/>
      <c r="G21" s="47"/>
      <c r="H21" s="47"/>
      <c r="I21" s="47"/>
    </row>
    <row r="22" spans="1:80" ht="15" customHeight="1">
      <c r="A22" s="47" t="s">
        <v>34</v>
      </c>
      <c r="B22" s="47"/>
      <c r="C22" s="47"/>
      <c r="D22" s="47"/>
      <c r="E22" s="47"/>
      <c r="F22" s="47"/>
      <c r="G22" s="47"/>
      <c r="H22" s="47"/>
      <c r="I22" s="47"/>
    </row>
    <row r="23" spans="1:80" ht="15" customHeight="1">
      <c r="A23" s="47"/>
      <c r="B23" s="47"/>
      <c r="C23" s="47"/>
      <c r="D23" s="47"/>
      <c r="E23" s="47"/>
      <c r="F23" s="47"/>
      <c r="G23" s="47"/>
      <c r="H23" s="47"/>
      <c r="I23" s="47"/>
    </row>
    <row r="24" spans="1:80" ht="15" customHeight="1">
      <c r="A24" s="31"/>
      <c r="B24" s="31"/>
      <c r="C24" s="31"/>
      <c r="D24" s="31"/>
      <c r="E24" s="31"/>
      <c r="F24" s="31"/>
      <c r="G24" s="31"/>
      <c r="H24" s="31"/>
      <c r="I24" s="31"/>
    </row>
    <row r="25" spans="1:80">
      <c r="A25" s="26" t="s">
        <v>35</v>
      </c>
      <c r="B25" s="26" t="s">
        <v>36</v>
      </c>
      <c r="C25" s="5"/>
      <c r="D25" s="5"/>
      <c r="E25" s="5"/>
    </row>
    <row r="26" spans="1:80">
      <c r="A26" s="28" t="s">
        <v>17</v>
      </c>
      <c r="B26" s="26">
        <v>3</v>
      </c>
    </row>
    <row r="27" spans="1:80">
      <c r="A27" s="29" t="s">
        <v>18</v>
      </c>
      <c r="B27" s="26">
        <v>3</v>
      </c>
    </row>
    <row r="28" spans="1:80">
      <c r="A28" s="29" t="s">
        <v>22</v>
      </c>
      <c r="B28" s="26">
        <v>3</v>
      </c>
    </row>
    <row r="29" spans="1:80">
      <c r="A29" s="29" t="s">
        <v>25</v>
      </c>
      <c r="B29" s="26">
        <v>3</v>
      </c>
    </row>
    <row r="30" spans="1:80">
      <c r="A30" s="30" t="s">
        <v>37</v>
      </c>
      <c r="B30" s="26">
        <v>3</v>
      </c>
    </row>
    <row r="31" spans="1:80">
      <c r="A31" s="30" t="s">
        <v>38</v>
      </c>
      <c r="B31" s="26">
        <v>3</v>
      </c>
    </row>
    <row r="32" spans="1:80">
      <c r="A32" s="29" t="s">
        <v>23</v>
      </c>
      <c r="B32" s="26">
        <v>4</v>
      </c>
    </row>
    <row r="33" spans="1:2">
      <c r="A33" s="29" t="s">
        <v>19</v>
      </c>
      <c r="B33" s="26">
        <v>5</v>
      </c>
    </row>
    <row r="34" spans="1:2">
      <c r="A34" s="29" t="s">
        <v>24</v>
      </c>
      <c r="B34" s="26">
        <v>5</v>
      </c>
    </row>
    <row r="35" spans="1:2">
      <c r="A35" s="30" t="s">
        <v>21</v>
      </c>
      <c r="B35" s="26">
        <v>7</v>
      </c>
    </row>
    <row r="36" spans="1:2">
      <c r="A36" s="29" t="s">
        <v>20</v>
      </c>
      <c r="B36" s="26">
        <v>8</v>
      </c>
    </row>
    <row r="37" spans="1:2">
      <c r="B37" s="1">
        <f>SUM(B26:B36)</f>
        <v>47</v>
      </c>
    </row>
  </sheetData>
  <mergeCells count="6">
    <mergeCell ref="A20:I21"/>
    <mergeCell ref="A22:I23"/>
    <mergeCell ref="A12:E12"/>
    <mergeCell ref="A18:I19"/>
    <mergeCell ref="A14:I15"/>
    <mergeCell ref="A16:I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2024-09-03T17:25:17+00:00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A4B1D-7F38-43FC-9C9A-B27D87B4CA08}"/>
</file>

<file path=customXml/itemProps2.xml><?xml version="1.0" encoding="utf-8"?>
<ds:datastoreItem xmlns:ds="http://schemas.openxmlformats.org/officeDocument/2006/customXml" ds:itemID="{134234AB-F2E8-44F1-906E-9138585AE9DA}"/>
</file>

<file path=customXml/itemProps3.xml><?xml version="1.0" encoding="utf-8"?>
<ds:datastoreItem xmlns:ds="http://schemas.openxmlformats.org/officeDocument/2006/customXml" ds:itemID="{573BAC6C-3577-4AC5-99FE-6508A138F9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Maria Antonia Forero Perdomo</cp:lastModifiedBy>
  <cp:revision/>
  <dcterms:created xsi:type="dcterms:W3CDTF">2023-06-01T14:44:35Z</dcterms:created>
  <dcterms:modified xsi:type="dcterms:W3CDTF">2024-09-16T22:44:18Z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