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Ramiriquí/10. DTS consolidado/ANEXOS/"/>
    </mc:Choice>
  </mc:AlternateContent>
  <xr:revisionPtr revIDLastSave="53" documentId="13_ncr:1_{EACE6587-82C3-4A58-A66E-5C8BAAEFFF5A}" xr6:coauthVersionLast="47" xr6:coauthVersionMax="47" xr10:uidLastSave="{0A986702-0CF9-4B22-9A2C-BFDD92077B1C}"/>
  <bookViews>
    <workbookView xWindow="-28920" yWindow="915" windowWidth="29040" windowHeight="15840" firstSheet="1" activeTab="1" xr2:uid="{61829A68-3DCB-4FCA-B39F-64C68CB90736}"/>
  </bookViews>
  <sheets>
    <sheet name="SIPRA" sheetId="2" r:id="rId1"/>
    <sheet name="Aptitud final Ramiriquí" sheetId="1" r:id="rId2"/>
  </sheets>
  <definedNames>
    <definedName name="_xlnm._FilterDatabase" localSheetId="1" hidden="1">'Aptitud final Ramiriquí'!$E$21:$F$30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B1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  <c r="H19" i="1" l="1"/>
  <c r="G19" i="1"/>
  <c r="C19" i="1"/>
  <c r="I19" i="1"/>
  <c r="F19" i="1"/>
  <c r="J1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</calcChain>
</file>

<file path=xl/sharedStrings.xml><?xml version="1.0" encoding="utf-8"?>
<sst xmlns="http://schemas.openxmlformats.org/spreadsheetml/2006/main" count="155" uniqueCount="55">
  <si>
    <t>UFH</t>
  </si>
  <si>
    <t>APTITUD</t>
  </si>
  <si>
    <t>papa S_I</t>
  </si>
  <si>
    <t>papa S_II</t>
  </si>
  <si>
    <t>leche_bovina</t>
  </si>
  <si>
    <t>carne_bovina</t>
  </si>
  <si>
    <t>04Lai-67</t>
  </si>
  <si>
    <t>Área total</t>
  </si>
  <si>
    <t>Apto</t>
  </si>
  <si>
    <t>No apto</t>
  </si>
  <si>
    <t>% aptitud</t>
  </si>
  <si>
    <t>06Ld-55</t>
  </si>
  <si>
    <t>06Lds1-55</t>
  </si>
  <si>
    <t>06Mds1-55</t>
  </si>
  <si>
    <t>.</t>
  </si>
  <si>
    <t>08Le-44</t>
  </si>
  <si>
    <t>08Les1-44</t>
  </si>
  <si>
    <t>08Me-44</t>
  </si>
  <si>
    <t>09LaiL-38</t>
  </si>
  <si>
    <t>09Lf-38</t>
  </si>
  <si>
    <t>09Lfs1-38</t>
  </si>
  <si>
    <t>09Mf-38</t>
  </si>
  <si>
    <t>10Lfq-30</t>
  </si>
  <si>
    <t>10Lfqs1-30</t>
  </si>
  <si>
    <t>10Lfs1-30</t>
  </si>
  <si>
    <t>10Lgq-30</t>
  </si>
  <si>
    <t>10Lgqs1-30</t>
  </si>
  <si>
    <t>11HfL-23</t>
  </si>
  <si>
    <t>11LfL-23</t>
  </si>
  <si>
    <t>12HgL-17</t>
  </si>
  <si>
    <t>* La aptitud de ganadería doble propósito se obtuvo con la capa SIPRA para carne y leche y se dio aptitud cuando ambas líneas fueron superiores al 25%</t>
  </si>
  <si>
    <t>arracacha</t>
  </si>
  <si>
    <t>arveja</t>
  </si>
  <si>
    <t>calabacin</t>
  </si>
  <si>
    <t>frijol</t>
  </si>
  <si>
    <t xml:space="preserve">lulo </t>
  </si>
  <si>
    <t>papa</t>
  </si>
  <si>
    <t>pepino_guiso</t>
  </si>
  <si>
    <t>tomate_arbol</t>
  </si>
  <si>
    <t>ganaderia_dp</t>
  </si>
  <si>
    <t>total</t>
  </si>
  <si>
    <t>lineas agricolas</t>
  </si>
  <si>
    <t>OBS</t>
  </si>
  <si>
    <t>presenta aptitud para1 linea productiva agricola y representa el 1,04% del area aplicable</t>
  </si>
  <si>
    <t>no presenta aptitud para ninguna linea productiva agricola y representa el 0,047% del area aplicable</t>
  </si>
  <si>
    <t>presenta aptitud para2 linea productiva agricola y representa el 5,52% del area aplicable</t>
  </si>
  <si>
    <t>presenta aptitud para1 linea productiva agricola y representa el 15,34% del area aplicable</t>
  </si>
  <si>
    <t>no presenta aptitud para ninguna linea productiva agricola y representa el 0,49% del area aplicable</t>
  </si>
  <si>
    <t>presenta aptitud para1 linea productiva agricola y representa el 0,21% del area aplicable</t>
  </si>
  <si>
    <t>no presenta aptitud para ninguna linea productiva agricola y representa el 0,016% del area aplicable</t>
  </si>
  <si>
    <t>no presenta aptitud para ninguna linea productiva agricola y representa el 0,019% del area aplicable</t>
  </si>
  <si>
    <t>TOTAL</t>
  </si>
  <si>
    <t>Aptitud por capas SIPRA</t>
  </si>
  <si>
    <t>flexibilizacion de criterios</t>
  </si>
  <si>
    <t xml:space="preserve">Aptitud por tableros de requerimientos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</si>
</sst>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theme="1"/>
      <name val="Arial"/>
    </font>
    <font>
      <b/>
      <sz val="10"/>
      <color theme="0"/>
      <name val="Arial"/>
    </font>
  </fonts>
  <fills count="21">
    <fill>
      <patternFill patternType="none"/>
    </fill>
    <fill>
      <patternFill patternType="gray125"/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164" fontId="0" fillId="0" borderId="1" xfId="0" applyNumberFormat="1" applyBorder="1" applyAlignment="1">
      <alignment horizontal="center" vertical="center"/>
    </xf>
    <xf numFmtId="10" fontId="0" fillId="11" borderId="1" xfId="1" applyNumberFormat="1" applyFont="1" applyFill="1" applyBorder="1" applyAlignment="1">
      <alignment horizontal="center" vertical="center"/>
    </xf>
    <xf numFmtId="0" fontId="0" fillId="11" borderId="0" xfId="0" applyFill="1"/>
    <xf numFmtId="164" fontId="0" fillId="11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11" borderId="1" xfId="1" applyNumberFormat="1" applyFon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164" fontId="0" fillId="11" borderId="2" xfId="0" applyNumberFormat="1" applyFill="1" applyBorder="1" applyAlignment="1">
      <alignment horizontal="center" vertical="center"/>
    </xf>
    <xf numFmtId="0" fontId="1" fillId="11" borderId="0" xfId="0" applyFont="1" applyFill="1"/>
    <xf numFmtId="0" fontId="0" fillId="17" borderId="0" xfId="0" applyFill="1"/>
    <xf numFmtId="164" fontId="0" fillId="0" borderId="2" xfId="0" applyNumberFormat="1" applyBorder="1" applyAlignment="1">
      <alignment horizontal="center" vertical="center"/>
    </xf>
    <xf numFmtId="10" fontId="0" fillId="11" borderId="2" xfId="1" applyNumberFormat="1" applyFont="1" applyFill="1" applyBorder="1" applyAlignment="1">
      <alignment horizontal="center" vertical="center"/>
    </xf>
    <xf numFmtId="10" fontId="0" fillId="11" borderId="2" xfId="1" applyNumberFormat="1" applyFont="1" applyFill="1" applyBorder="1" applyAlignment="1">
      <alignment horizontal="center"/>
    </xf>
    <xf numFmtId="2" fontId="0" fillId="0" borderId="1" xfId="0" applyNumberFormat="1" applyBorder="1"/>
    <xf numFmtId="10" fontId="0" fillId="0" borderId="1" xfId="0" applyNumberFormat="1" applyBorder="1"/>
    <xf numFmtId="0" fontId="7" fillId="0" borderId="0" xfId="0" applyFont="1"/>
    <xf numFmtId="0" fontId="8" fillId="0" borderId="0" xfId="0" applyFont="1"/>
    <xf numFmtId="0" fontId="2" fillId="9" borderId="9" xfId="0" applyFont="1" applyFill="1" applyBorder="1" applyAlignment="1">
      <alignment horizontal="center"/>
    </xf>
    <xf numFmtId="0" fontId="0" fillId="0" borderId="9" xfId="0" applyBorder="1"/>
    <xf numFmtId="0" fontId="2" fillId="9" borderId="9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/>
    </xf>
    <xf numFmtId="0" fontId="2" fillId="20" borderId="6" xfId="0" applyFont="1" applyFill="1" applyBorder="1" applyAlignment="1">
      <alignment horizontal="center"/>
    </xf>
    <xf numFmtId="0" fontId="2" fillId="20" borderId="5" xfId="0" applyFont="1" applyFill="1" applyBorder="1" applyAlignment="1">
      <alignment horizontal="center"/>
    </xf>
    <xf numFmtId="0" fontId="5" fillId="20" borderId="6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10" fillId="18" borderId="0" xfId="0" applyFont="1" applyFill="1" applyAlignment="1">
      <alignment horizontal="center"/>
    </xf>
    <xf numFmtId="0" fontId="11" fillId="18" borderId="1" xfId="0" applyFont="1" applyFill="1" applyBorder="1" applyAlignment="1">
      <alignment horizontal="center"/>
    </xf>
    <xf numFmtId="0" fontId="10" fillId="19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/>
    </xf>
    <xf numFmtId="0" fontId="12" fillId="19" borderId="9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9" borderId="0" xfId="0" applyFill="1"/>
    <xf numFmtId="0" fontId="0" fillId="18" borderId="0" xfId="0" applyFill="1"/>
    <xf numFmtId="0" fontId="12" fillId="2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0" fontId="9" fillId="2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6"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D492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2F75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DC-4F08-8CE0-24E7DD8FD5F3}"/>
              </c:ext>
            </c:extLst>
          </c:dPt>
          <c:dPt>
            <c:idx val="7"/>
            <c:invertIfNegative val="0"/>
            <c:bubble3D val="0"/>
            <c:spPr>
              <a:solidFill>
                <a:srgbClr val="2F75B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DC-4F08-8CE0-24E7DD8FD5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Ramiriquí'!$E$22:$E$30</c:f>
              <c:strCache>
                <c:ptCount val="9"/>
                <c:pt idx="0">
                  <c:v>arracacha</c:v>
                </c:pt>
                <c:pt idx="1">
                  <c:v>frijol</c:v>
                </c:pt>
                <c:pt idx="2">
                  <c:v>lulo </c:v>
                </c:pt>
                <c:pt idx="3">
                  <c:v>tomate_arbol</c:v>
                </c:pt>
                <c:pt idx="4">
                  <c:v>ganaderia_dp</c:v>
                </c:pt>
                <c:pt idx="5">
                  <c:v>calabacin</c:v>
                </c:pt>
                <c:pt idx="6">
                  <c:v>arveja</c:v>
                </c:pt>
                <c:pt idx="7">
                  <c:v>papa</c:v>
                </c:pt>
                <c:pt idx="8">
                  <c:v>pepino_guiso</c:v>
                </c:pt>
              </c:strCache>
            </c:strRef>
          </c:cat>
          <c:val>
            <c:numRef>
              <c:f>'Aptitud final Ramiriquí'!$F$22:$F$30</c:f>
              <c:numCache>
                <c:formatCode>General</c:formatCode>
                <c:ptCount val="9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6-44EF-A8D3-1FB05DBF1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8089480"/>
        <c:axId val="2139342344"/>
      </c:barChart>
      <c:catAx>
        <c:axId val="2138089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productivas agropecuarias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39342344"/>
        <c:crosses val="autoZero"/>
        <c:auto val="1"/>
        <c:lblAlgn val="ctr"/>
        <c:lblOffset val="100"/>
        <c:noMultiLvlLbl val="0"/>
      </c:catAx>
      <c:valAx>
        <c:axId val="2139342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3808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20</xdr:row>
      <xdr:rowOff>142875</xdr:rowOff>
    </xdr:from>
    <xdr:to>
      <xdr:col>11</xdr:col>
      <xdr:colOff>352425</xdr:colOff>
      <xdr:row>35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DFC621-BC1B-EE1F-0534-C357A74EC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9CE7-6BA9-4B45-9DF9-B6CB3DB5E40C}">
  <dimension ref="A1:AJ78"/>
  <sheetViews>
    <sheetView workbookViewId="0">
      <selection activeCell="E11" sqref="E11"/>
    </sheetView>
  </sheetViews>
  <sheetFormatPr baseColWidth="10" defaultColWidth="11.44140625" defaultRowHeight="14.4" x14ac:dyDescent="0.3"/>
  <cols>
    <col min="2" max="2" width="15.44140625" customWidth="1"/>
    <col min="3" max="4" width="15.5546875" customWidth="1"/>
    <col min="5" max="5" width="13.5546875" customWidth="1"/>
    <col min="6" max="6" width="15.33203125" customWidth="1"/>
  </cols>
  <sheetData>
    <row r="1" spans="1:36" x14ac:dyDescent="0.3">
      <c r="A1" s="29" t="s">
        <v>0</v>
      </c>
      <c r="B1" s="30" t="s">
        <v>1</v>
      </c>
      <c r="C1" s="26" t="s">
        <v>2</v>
      </c>
      <c r="D1" s="26" t="s">
        <v>3</v>
      </c>
      <c r="E1" s="31" t="s">
        <v>4</v>
      </c>
      <c r="F1" s="26" t="s">
        <v>5</v>
      </c>
    </row>
    <row r="2" spans="1:36" x14ac:dyDescent="0.3">
      <c r="A2" s="59" t="s">
        <v>6</v>
      </c>
      <c r="B2" s="3" t="s">
        <v>7</v>
      </c>
      <c r="C2" s="18">
        <v>27.491011</v>
      </c>
      <c r="D2" s="18">
        <v>27.491011</v>
      </c>
      <c r="E2" s="15">
        <v>27.491012000000001</v>
      </c>
      <c r="F2" s="3">
        <v>27.491010000000003</v>
      </c>
    </row>
    <row r="3" spans="1:36" x14ac:dyDescent="0.3">
      <c r="A3" s="60"/>
      <c r="B3" s="3" t="s">
        <v>8</v>
      </c>
      <c r="C3" s="18">
        <v>0</v>
      </c>
      <c r="D3" s="18">
        <v>0</v>
      </c>
      <c r="E3" s="15">
        <v>20.773226000000001</v>
      </c>
      <c r="F3" s="3">
        <v>19.089456000000002</v>
      </c>
    </row>
    <row r="4" spans="1:36" x14ac:dyDescent="0.3">
      <c r="A4" s="60"/>
      <c r="B4" s="3" t="s">
        <v>9</v>
      </c>
      <c r="C4" s="18">
        <v>27.491011</v>
      </c>
      <c r="D4" s="18">
        <v>27.491011</v>
      </c>
      <c r="E4" s="15">
        <v>6.7177860000000003</v>
      </c>
      <c r="F4" s="3">
        <v>8.4015540000000009</v>
      </c>
    </row>
    <row r="5" spans="1:36" s="5" customFormat="1" x14ac:dyDescent="0.3">
      <c r="A5" s="61"/>
      <c r="B5" s="4" t="s">
        <v>10</v>
      </c>
      <c r="C5" s="19">
        <v>0</v>
      </c>
      <c r="D5" s="19">
        <v>0</v>
      </c>
      <c r="E5" s="16">
        <v>0.75563700601491135</v>
      </c>
      <c r="F5" s="4">
        <v>0.6943890384529342</v>
      </c>
    </row>
    <row r="6" spans="1:36" x14ac:dyDescent="0.3">
      <c r="A6" s="62" t="s">
        <v>11</v>
      </c>
      <c r="B6" s="6" t="s">
        <v>7</v>
      </c>
      <c r="C6" s="18">
        <v>1826.5396479999999</v>
      </c>
      <c r="D6" s="18">
        <v>1826.5396469999998</v>
      </c>
      <c r="E6" s="12">
        <v>1826.5396480000006</v>
      </c>
      <c r="F6" s="6">
        <v>1826.5396490000003</v>
      </c>
    </row>
    <row r="7" spans="1:36" x14ac:dyDescent="0.3">
      <c r="A7" s="63"/>
      <c r="B7" s="6" t="s">
        <v>8</v>
      </c>
      <c r="C7" s="18">
        <v>1202.0916609999999</v>
      </c>
      <c r="D7" s="18">
        <v>1202.09166</v>
      </c>
      <c r="E7" s="12">
        <v>1662.6366680000006</v>
      </c>
      <c r="F7" s="6">
        <v>1647.5942930000003</v>
      </c>
    </row>
    <row r="8" spans="1:36" x14ac:dyDescent="0.3">
      <c r="A8" s="63"/>
      <c r="B8" s="6" t="s">
        <v>9</v>
      </c>
      <c r="C8" s="18">
        <v>624.4479869999999</v>
      </c>
      <c r="D8" s="18">
        <v>624.4479869999999</v>
      </c>
      <c r="E8" s="12">
        <v>163.90297999999999</v>
      </c>
      <c r="F8" s="6">
        <v>178.945356</v>
      </c>
    </row>
    <row r="9" spans="1:36" x14ac:dyDescent="0.3">
      <c r="A9" s="64"/>
      <c r="B9" s="4" t="s">
        <v>10</v>
      </c>
      <c r="C9" s="19">
        <v>0.65812513969584518</v>
      </c>
      <c r="D9" s="19">
        <v>0.65812513950867457</v>
      </c>
      <c r="E9" s="16">
        <v>0.91026585150808614</v>
      </c>
      <c r="F9" s="4">
        <v>0.90203040153113045</v>
      </c>
    </row>
    <row r="10" spans="1:36" x14ac:dyDescent="0.3">
      <c r="A10" s="62" t="s">
        <v>12</v>
      </c>
      <c r="B10" s="6" t="s">
        <v>7</v>
      </c>
      <c r="C10" s="18">
        <v>244.69700800000001</v>
      </c>
      <c r="D10" s="18">
        <v>244.69700699999999</v>
      </c>
      <c r="E10" s="12">
        <v>244.69700799999995</v>
      </c>
      <c r="F10" s="6">
        <v>244.69700799999998</v>
      </c>
    </row>
    <row r="11" spans="1:36" x14ac:dyDescent="0.3">
      <c r="A11" s="63"/>
      <c r="B11" s="6" t="s">
        <v>8</v>
      </c>
      <c r="C11" s="18">
        <v>102.69338400000001</v>
      </c>
      <c r="D11" s="18">
        <v>102.57955799999999</v>
      </c>
      <c r="E11" s="12">
        <v>232.41116099999996</v>
      </c>
      <c r="F11" s="6">
        <v>230.60504899999998</v>
      </c>
    </row>
    <row r="12" spans="1:36" x14ac:dyDescent="0.3">
      <c r="A12" s="63"/>
      <c r="B12" s="6" t="s">
        <v>9</v>
      </c>
      <c r="C12" s="18">
        <v>142.003624</v>
      </c>
      <c r="D12" s="18">
        <v>142.11744899999999</v>
      </c>
      <c r="E12" s="12">
        <v>12.285847</v>
      </c>
      <c r="F12" s="6">
        <v>14.091958999999999</v>
      </c>
    </row>
    <row r="13" spans="1:36" x14ac:dyDescent="0.3">
      <c r="A13" s="64"/>
      <c r="B13" s="4" t="s">
        <v>10</v>
      </c>
      <c r="C13" s="19">
        <v>0.41967568316160203</v>
      </c>
      <c r="D13" s="19">
        <v>0.41921051367824863</v>
      </c>
      <c r="E13" s="16">
        <v>0.94979159287472781</v>
      </c>
      <c r="F13" s="4">
        <v>0.94241057904557624</v>
      </c>
    </row>
    <row r="14" spans="1:36" x14ac:dyDescent="0.3">
      <c r="A14" s="62" t="s">
        <v>13</v>
      </c>
      <c r="B14" s="6" t="s">
        <v>7</v>
      </c>
      <c r="C14" s="18">
        <v>52.262316999999996</v>
      </c>
      <c r="D14" s="18">
        <v>52.262317999999993</v>
      </c>
      <c r="E14" s="12">
        <v>52.262317999999993</v>
      </c>
      <c r="F14" s="6">
        <v>52.262317999999993</v>
      </c>
    </row>
    <row r="15" spans="1:36" x14ac:dyDescent="0.3">
      <c r="A15" s="63"/>
      <c r="B15" s="6" t="s">
        <v>8</v>
      </c>
      <c r="C15" s="18">
        <v>8.1750699999999981</v>
      </c>
      <c r="D15" s="18">
        <v>8.1522349999999975</v>
      </c>
      <c r="E15" s="12">
        <v>37.241878999999997</v>
      </c>
      <c r="F15" s="6">
        <v>34.980746999999994</v>
      </c>
    </row>
    <row r="16" spans="1:36" x14ac:dyDescent="0.3">
      <c r="A16" s="63"/>
      <c r="B16" s="6" t="s">
        <v>9</v>
      </c>
      <c r="C16" s="18">
        <v>44.087246999999998</v>
      </c>
      <c r="D16" s="18">
        <v>44.110082999999996</v>
      </c>
      <c r="E16" s="12">
        <v>15.020439</v>
      </c>
      <c r="F16" s="6">
        <v>17.281571</v>
      </c>
      <c r="AJ16" t="s">
        <v>14</v>
      </c>
    </row>
    <row r="17" spans="1:11" x14ac:dyDescent="0.3">
      <c r="A17" s="64"/>
      <c r="B17" s="10" t="s">
        <v>10</v>
      </c>
      <c r="C17" s="19">
        <v>0.15642379575325752</v>
      </c>
      <c r="D17" s="19">
        <v>0.15598686227426803</v>
      </c>
      <c r="E17" s="17">
        <v>0.71259523926971635</v>
      </c>
      <c r="F17" s="10">
        <v>0.66933018546938539</v>
      </c>
    </row>
    <row r="18" spans="1:11" x14ac:dyDescent="0.3">
      <c r="A18" s="65" t="s">
        <v>15</v>
      </c>
      <c r="B18" s="6" t="s">
        <v>7</v>
      </c>
      <c r="C18" s="18">
        <v>1786.6219890000002</v>
      </c>
      <c r="D18" s="18">
        <v>1786.6219870000004</v>
      </c>
      <c r="E18" s="12">
        <v>1786.6219869999995</v>
      </c>
      <c r="F18" s="6">
        <v>1786.6219800000001</v>
      </c>
      <c r="G18" s="7"/>
      <c r="H18" s="7"/>
      <c r="I18" s="7"/>
      <c r="J18" s="7"/>
      <c r="K18" s="7"/>
    </row>
    <row r="19" spans="1:11" x14ac:dyDescent="0.3">
      <c r="A19" s="66"/>
      <c r="B19" s="6" t="s">
        <v>8</v>
      </c>
      <c r="C19" s="18">
        <v>1473.833071</v>
      </c>
      <c r="D19" s="18">
        <v>1461.0125280000002</v>
      </c>
      <c r="E19" s="12">
        <v>1668.8094839999994</v>
      </c>
      <c r="F19" s="6">
        <v>1659.1118390000001</v>
      </c>
      <c r="G19" s="8"/>
      <c r="H19" s="8"/>
      <c r="I19" s="8"/>
      <c r="J19" s="8"/>
      <c r="K19" s="8"/>
    </row>
    <row r="20" spans="1:11" x14ac:dyDescent="0.3">
      <c r="A20" s="66"/>
      <c r="B20" s="6" t="s">
        <v>9</v>
      </c>
      <c r="C20" s="18">
        <v>312.78891800000008</v>
      </c>
      <c r="D20" s="18">
        <v>325.60945900000019</v>
      </c>
      <c r="E20" s="12">
        <v>117.81250299999999</v>
      </c>
      <c r="F20" s="6">
        <v>127.510141</v>
      </c>
      <c r="G20" s="9"/>
      <c r="H20" s="9"/>
      <c r="I20" s="9"/>
      <c r="J20" s="9"/>
      <c r="K20" s="9"/>
    </row>
    <row r="21" spans="1:11" x14ac:dyDescent="0.3">
      <c r="A21" s="67"/>
      <c r="B21" s="4" t="s">
        <v>10</v>
      </c>
      <c r="C21" s="19">
        <v>0.82492719784834123</v>
      </c>
      <c r="D21" s="19">
        <v>0.8177513422709265</v>
      </c>
      <c r="E21" s="16">
        <v>0.93405851721447541</v>
      </c>
      <c r="F21" s="4">
        <v>0.92863059873471387</v>
      </c>
      <c r="G21" s="9"/>
      <c r="H21" s="9"/>
      <c r="I21" s="9"/>
      <c r="J21" s="9"/>
      <c r="K21" s="9"/>
    </row>
    <row r="22" spans="1:11" x14ac:dyDescent="0.3">
      <c r="A22" s="65" t="s">
        <v>16</v>
      </c>
      <c r="B22" s="6" t="s">
        <v>7</v>
      </c>
      <c r="C22" s="18">
        <v>0.15404400000000001</v>
      </c>
      <c r="D22" s="18">
        <v>0.15404400000000001</v>
      </c>
      <c r="E22" s="12">
        <v>0.15404400000000001</v>
      </c>
      <c r="F22" s="6">
        <v>0.15404400000000001</v>
      </c>
      <c r="G22" s="11"/>
      <c r="H22" s="11"/>
      <c r="I22" s="11"/>
      <c r="J22" s="11"/>
      <c r="K22" s="11"/>
    </row>
    <row r="23" spans="1:11" x14ac:dyDescent="0.3">
      <c r="A23" s="66"/>
      <c r="B23" s="6" t="s">
        <v>8</v>
      </c>
      <c r="C23" s="18">
        <v>7.2287000000000018E-2</v>
      </c>
      <c r="D23" s="18">
        <v>7.2287000000000018E-2</v>
      </c>
      <c r="E23" s="12">
        <v>8.175700000000001E-2</v>
      </c>
      <c r="F23" s="6">
        <v>8.175700000000001E-2</v>
      </c>
      <c r="G23" s="9"/>
      <c r="H23" s="9"/>
      <c r="I23" s="9"/>
      <c r="J23" s="9"/>
    </row>
    <row r="24" spans="1:11" x14ac:dyDescent="0.3">
      <c r="A24" s="66"/>
      <c r="B24" s="6" t="s">
        <v>9</v>
      </c>
      <c r="C24" s="18">
        <v>8.1756999999999996E-2</v>
      </c>
      <c r="D24" s="18">
        <v>8.1756999999999996E-2</v>
      </c>
      <c r="E24" s="12">
        <v>7.2287000000000004E-2</v>
      </c>
      <c r="F24" s="6">
        <v>7.2287000000000004E-2</v>
      </c>
      <c r="G24" s="7"/>
      <c r="H24" s="7"/>
      <c r="I24" s="7"/>
      <c r="J24" s="7"/>
    </row>
    <row r="25" spans="1:11" x14ac:dyDescent="0.3">
      <c r="A25" s="67"/>
      <c r="B25" s="4" t="s">
        <v>10</v>
      </c>
      <c r="C25" s="19">
        <v>0.46926202903066666</v>
      </c>
      <c r="D25" s="19">
        <v>0.46926202903066666</v>
      </c>
      <c r="E25" s="16">
        <v>0.53073797096933351</v>
      </c>
      <c r="F25" s="4">
        <v>0.53073797096933351</v>
      </c>
      <c r="G25" s="8"/>
      <c r="H25" s="8"/>
      <c r="I25" s="8"/>
      <c r="J25" s="8"/>
    </row>
    <row r="26" spans="1:11" x14ac:dyDescent="0.3">
      <c r="A26" s="65" t="s">
        <v>17</v>
      </c>
      <c r="B26" s="6" t="s">
        <v>7</v>
      </c>
      <c r="C26" s="18">
        <v>533.94413600000007</v>
      </c>
      <c r="D26" s="18">
        <v>533.94413599999984</v>
      </c>
      <c r="E26" s="12">
        <v>533.94414000000006</v>
      </c>
      <c r="F26" s="6">
        <v>533.94414799999981</v>
      </c>
      <c r="G26" s="9"/>
      <c r="H26" s="9"/>
      <c r="I26" s="9"/>
      <c r="J26" s="9"/>
    </row>
    <row r="27" spans="1:11" x14ac:dyDescent="0.3">
      <c r="A27" s="66"/>
      <c r="B27" s="6" t="s">
        <v>8</v>
      </c>
      <c r="C27" s="18">
        <v>472.71539900000005</v>
      </c>
      <c r="D27" s="18">
        <v>489.14908499999984</v>
      </c>
      <c r="E27" s="12">
        <v>459.70487600000001</v>
      </c>
      <c r="F27" s="6">
        <v>442.91228599999982</v>
      </c>
      <c r="G27" s="9"/>
      <c r="H27" s="9"/>
      <c r="I27" s="9"/>
      <c r="J27" s="9"/>
    </row>
    <row r="28" spans="1:11" x14ac:dyDescent="0.3">
      <c r="A28" s="66"/>
      <c r="B28" s="6" t="s">
        <v>9</v>
      </c>
      <c r="C28" s="18">
        <v>61.22873700000001</v>
      </c>
      <c r="D28" s="18">
        <v>44.795050999999994</v>
      </c>
      <c r="E28" s="12">
        <v>74.23926400000002</v>
      </c>
      <c r="F28" s="6">
        <v>91.03186199999999</v>
      </c>
      <c r="G28" s="11"/>
      <c r="H28" s="11"/>
      <c r="I28" s="11"/>
      <c r="J28" s="11"/>
    </row>
    <row r="29" spans="1:11" x14ac:dyDescent="0.3">
      <c r="A29" s="67"/>
      <c r="B29" s="4" t="s">
        <v>10</v>
      </c>
      <c r="C29" s="19">
        <v>0.88532744743918301</v>
      </c>
      <c r="D29" s="19">
        <v>0.91610536013078336</v>
      </c>
      <c r="E29" s="16">
        <v>0.86096061659184042</v>
      </c>
      <c r="F29" s="4">
        <v>0.82951051651941687</v>
      </c>
    </row>
    <row r="30" spans="1:11" x14ac:dyDescent="0.3">
      <c r="A30" s="56" t="s">
        <v>18</v>
      </c>
      <c r="B30" s="6" t="s">
        <v>7</v>
      </c>
      <c r="C30" s="18">
        <v>167.12938700000004</v>
      </c>
      <c r="D30" s="18">
        <v>167.12938700000004</v>
      </c>
      <c r="E30" s="12">
        <v>167.12939199999997</v>
      </c>
      <c r="F30" s="6">
        <v>167.12938900000003</v>
      </c>
    </row>
    <row r="31" spans="1:11" x14ac:dyDescent="0.3">
      <c r="A31" s="57"/>
      <c r="B31" s="6" t="s">
        <v>8</v>
      </c>
      <c r="C31" s="18">
        <v>0</v>
      </c>
      <c r="D31" s="18">
        <v>0</v>
      </c>
      <c r="E31" s="12">
        <v>159.65487799999997</v>
      </c>
      <c r="F31" s="6">
        <v>157.14656400000004</v>
      </c>
    </row>
    <row r="32" spans="1:11" x14ac:dyDescent="0.3">
      <c r="A32" s="57"/>
      <c r="B32" s="6" t="s">
        <v>9</v>
      </c>
      <c r="C32" s="18">
        <v>167.12938700000004</v>
      </c>
      <c r="D32" s="18">
        <v>167.12938700000004</v>
      </c>
      <c r="E32" s="12">
        <v>7.4745140000000001</v>
      </c>
      <c r="F32" s="6">
        <v>9.9828250000000018</v>
      </c>
    </row>
    <row r="33" spans="1:6" x14ac:dyDescent="0.3">
      <c r="A33" s="58"/>
      <c r="B33" s="4" t="s">
        <v>10</v>
      </c>
      <c r="C33" s="19">
        <v>0</v>
      </c>
      <c r="D33" s="19">
        <v>0</v>
      </c>
      <c r="E33" s="16">
        <v>0.95527708256127686</v>
      </c>
      <c r="F33" s="4">
        <v>0.94026888352951499</v>
      </c>
    </row>
    <row r="34" spans="1:6" ht="15" customHeight="1" x14ac:dyDescent="0.3">
      <c r="A34" s="56" t="s">
        <v>19</v>
      </c>
      <c r="B34" s="6" t="s">
        <v>7</v>
      </c>
      <c r="C34" s="18">
        <v>1192.5531209999999</v>
      </c>
      <c r="D34" s="18">
        <v>1192.5531219999998</v>
      </c>
      <c r="E34" s="12">
        <v>1192.5531109999999</v>
      </c>
      <c r="F34" s="6">
        <v>1192.5531100000003</v>
      </c>
    </row>
    <row r="35" spans="1:6" x14ac:dyDescent="0.3">
      <c r="A35" s="57"/>
      <c r="B35" s="6" t="s">
        <v>8</v>
      </c>
      <c r="C35" s="18">
        <v>1028.58664</v>
      </c>
      <c r="D35" s="18">
        <v>1017.3328339999998</v>
      </c>
      <c r="E35" s="12">
        <v>34.147021999999879</v>
      </c>
      <c r="F35" s="6">
        <v>28.285511999999926</v>
      </c>
    </row>
    <row r="36" spans="1:6" x14ac:dyDescent="0.3">
      <c r="A36" s="57"/>
      <c r="B36" s="6" t="s">
        <v>9</v>
      </c>
      <c r="C36" s="18">
        <v>163.96648100000004</v>
      </c>
      <c r="D36" s="18">
        <v>175.22028799999998</v>
      </c>
      <c r="E36" s="12">
        <v>1158.4060890000001</v>
      </c>
      <c r="F36" s="6">
        <v>1164.2675980000004</v>
      </c>
    </row>
    <row r="37" spans="1:6" x14ac:dyDescent="0.3">
      <c r="A37" s="58"/>
      <c r="B37" s="4" t="s">
        <v>10</v>
      </c>
      <c r="C37" s="19">
        <v>0.86250802743067079</v>
      </c>
      <c r="D37" s="19">
        <v>0.85307129320483222</v>
      </c>
      <c r="E37" s="16">
        <v>2.8633544019994496E-2</v>
      </c>
      <c r="F37" s="4">
        <v>2.3718450577014487E-2</v>
      </c>
    </row>
    <row r="38" spans="1:6" x14ac:dyDescent="0.3">
      <c r="A38" s="56" t="s">
        <v>20</v>
      </c>
      <c r="B38" s="6" t="s">
        <v>7</v>
      </c>
      <c r="C38" s="18">
        <v>96.056833000000012</v>
      </c>
      <c r="D38" s="18">
        <v>96.056832999999983</v>
      </c>
      <c r="E38" s="12">
        <v>96.056837000000002</v>
      </c>
      <c r="F38" s="6">
        <v>96.056837000000002</v>
      </c>
    </row>
    <row r="39" spans="1:6" x14ac:dyDescent="0.3">
      <c r="A39" s="57"/>
      <c r="B39" s="6" t="s">
        <v>8</v>
      </c>
      <c r="C39" s="18">
        <v>75.848334000000008</v>
      </c>
      <c r="D39" s="18">
        <v>75.700018999999983</v>
      </c>
      <c r="E39" s="12">
        <v>1.5964240000000132</v>
      </c>
      <c r="F39" s="6">
        <v>1.1174249999999972</v>
      </c>
    </row>
    <row r="40" spans="1:6" x14ac:dyDescent="0.3">
      <c r="A40" s="57"/>
      <c r="B40" s="6" t="s">
        <v>9</v>
      </c>
      <c r="C40" s="18">
        <v>20.208499</v>
      </c>
      <c r="D40" s="18">
        <v>20.356814</v>
      </c>
      <c r="E40" s="12">
        <v>94.460412999999988</v>
      </c>
      <c r="F40" s="6">
        <v>94.939412000000004</v>
      </c>
    </row>
    <row r="41" spans="1:6" x14ac:dyDescent="0.3">
      <c r="A41" s="58"/>
      <c r="B41" s="4" t="s">
        <v>10</v>
      </c>
      <c r="C41" s="19">
        <v>0.7896193496198235</v>
      </c>
      <c r="D41" s="19">
        <v>0.78807531578726941</v>
      </c>
      <c r="E41" s="16">
        <v>1.6619577011473041E-2</v>
      </c>
      <c r="F41" s="4">
        <v>1.1632956433907949E-2</v>
      </c>
    </row>
    <row r="42" spans="1:6" x14ac:dyDescent="0.3">
      <c r="A42" s="56" t="s">
        <v>21</v>
      </c>
      <c r="B42" s="6" t="s">
        <v>7</v>
      </c>
      <c r="C42" s="18">
        <v>4.3100150000000008</v>
      </c>
      <c r="D42" s="18">
        <v>4.3100150000000008</v>
      </c>
      <c r="E42" s="12">
        <v>4.3100160000000001</v>
      </c>
      <c r="F42" s="6">
        <v>4.3100149999999999</v>
      </c>
    </row>
    <row r="43" spans="1:6" x14ac:dyDescent="0.3">
      <c r="A43" s="57"/>
      <c r="B43" s="6" t="s">
        <v>8</v>
      </c>
      <c r="C43" s="18">
        <v>0</v>
      </c>
      <c r="D43" s="18">
        <v>0</v>
      </c>
      <c r="E43" s="12">
        <v>0.38170100000000007</v>
      </c>
      <c r="F43" s="6">
        <v>0.34032499999999999</v>
      </c>
    </row>
    <row r="44" spans="1:6" x14ac:dyDescent="0.3">
      <c r="A44" s="57"/>
      <c r="B44" s="6" t="s">
        <v>9</v>
      </c>
      <c r="C44" s="18">
        <v>4.3100150000000008</v>
      </c>
      <c r="D44" s="18">
        <v>4.3100150000000008</v>
      </c>
      <c r="E44" s="12">
        <v>3.928315</v>
      </c>
      <c r="F44" s="6">
        <v>3.9696899999999999</v>
      </c>
    </row>
    <row r="45" spans="1:6" x14ac:dyDescent="0.3">
      <c r="A45" s="58"/>
      <c r="B45" s="4" t="s">
        <v>10</v>
      </c>
      <c r="C45" s="19">
        <v>0</v>
      </c>
      <c r="D45" s="19">
        <v>0</v>
      </c>
      <c r="E45" s="16">
        <v>8.8561388171180824E-2</v>
      </c>
      <c r="F45" s="4">
        <v>7.8961442129551751E-2</v>
      </c>
    </row>
    <row r="46" spans="1:6" x14ac:dyDescent="0.3">
      <c r="A46" s="50" t="s">
        <v>22</v>
      </c>
      <c r="B46" s="6" t="s">
        <v>7</v>
      </c>
      <c r="C46" s="18">
        <v>1287.2247310000002</v>
      </c>
      <c r="D46" s="18">
        <v>1287.2247299999999</v>
      </c>
      <c r="E46" s="12">
        <v>1287.2247400000001</v>
      </c>
      <c r="F46" s="6">
        <v>1287.224735</v>
      </c>
    </row>
    <row r="47" spans="1:6" x14ac:dyDescent="0.3">
      <c r="A47" s="51"/>
      <c r="B47" s="6" t="s">
        <v>8</v>
      </c>
      <c r="C47" s="18">
        <v>621.6489250000003</v>
      </c>
      <c r="D47" s="18">
        <v>633.88408400000003</v>
      </c>
      <c r="E47" s="12">
        <v>0</v>
      </c>
      <c r="F47" s="6">
        <v>0</v>
      </c>
    </row>
    <row r="48" spans="1:6" x14ac:dyDescent="0.3">
      <c r="A48" s="51"/>
      <c r="B48" s="6" t="s">
        <v>9</v>
      </c>
      <c r="C48" s="18">
        <v>665.57580599999994</v>
      </c>
      <c r="D48" s="18">
        <v>653.34064599999988</v>
      </c>
      <c r="E48" s="12">
        <v>1287.2247399999999</v>
      </c>
      <c r="F48" s="6">
        <v>1287.224735</v>
      </c>
    </row>
    <row r="49" spans="1:6" x14ac:dyDescent="0.3">
      <c r="A49" s="52"/>
      <c r="B49" s="4" t="s">
        <v>10</v>
      </c>
      <c r="C49" s="19">
        <v>0.48293736907700868</v>
      </c>
      <c r="D49" s="19">
        <v>0.49244243777075358</v>
      </c>
      <c r="E49" s="16">
        <v>0</v>
      </c>
      <c r="F49" s="4">
        <v>0</v>
      </c>
    </row>
    <row r="50" spans="1:6" x14ac:dyDescent="0.3">
      <c r="A50" s="50" t="s">
        <v>23</v>
      </c>
      <c r="B50" s="6" t="s">
        <v>7</v>
      </c>
      <c r="C50" s="18">
        <v>508.39180799999997</v>
      </c>
      <c r="D50" s="18">
        <v>508.39180899999997</v>
      </c>
      <c r="E50" s="12">
        <v>508.39181500000001</v>
      </c>
      <c r="F50" s="6">
        <v>508.39180900000002</v>
      </c>
    </row>
    <row r="51" spans="1:6" x14ac:dyDescent="0.3">
      <c r="A51" s="51"/>
      <c r="B51" s="6" t="s">
        <v>8</v>
      </c>
      <c r="C51" s="18">
        <v>185.65942100000001</v>
      </c>
      <c r="D51" s="18">
        <v>186.48295899999999</v>
      </c>
      <c r="E51" s="12">
        <v>0</v>
      </c>
      <c r="F51" s="6">
        <v>0</v>
      </c>
    </row>
    <row r="52" spans="1:6" x14ac:dyDescent="0.3">
      <c r="A52" s="51"/>
      <c r="B52" s="6" t="s">
        <v>9</v>
      </c>
      <c r="C52" s="18">
        <v>322.73238699999996</v>
      </c>
      <c r="D52" s="18">
        <v>321.90884999999997</v>
      </c>
      <c r="E52" s="12">
        <v>508.39181500000001</v>
      </c>
      <c r="F52" s="6">
        <v>508.39180900000002</v>
      </c>
    </row>
    <row r="53" spans="1:6" x14ac:dyDescent="0.3">
      <c r="A53" s="52"/>
      <c r="B53" s="4" t="s">
        <v>10</v>
      </c>
      <c r="C53" s="19">
        <v>0.36518963932636778</v>
      </c>
      <c r="D53" s="19">
        <v>0.36680952701974001</v>
      </c>
      <c r="E53" s="16">
        <v>0</v>
      </c>
      <c r="F53" s="4">
        <v>0</v>
      </c>
    </row>
    <row r="54" spans="1:6" x14ac:dyDescent="0.3">
      <c r="A54" s="50" t="s">
        <v>24</v>
      </c>
      <c r="B54" s="6" t="s">
        <v>7</v>
      </c>
      <c r="C54" s="18">
        <v>0.11291699999999999</v>
      </c>
      <c r="D54" s="18">
        <v>0.11291699999999999</v>
      </c>
      <c r="E54" s="12">
        <v>0.11291699999999999</v>
      </c>
      <c r="F54" s="12">
        <v>0.11291699999999999</v>
      </c>
    </row>
    <row r="55" spans="1:6" x14ac:dyDescent="0.3">
      <c r="A55" s="51"/>
      <c r="B55" s="6" t="s">
        <v>8</v>
      </c>
      <c r="C55" s="18">
        <v>0</v>
      </c>
      <c r="D55" s="18">
        <v>0</v>
      </c>
      <c r="E55" s="12">
        <v>0</v>
      </c>
      <c r="F55" s="12">
        <v>0</v>
      </c>
    </row>
    <row r="56" spans="1:6" x14ac:dyDescent="0.3">
      <c r="A56" s="51"/>
      <c r="B56" s="6" t="s">
        <v>9</v>
      </c>
      <c r="C56" s="18">
        <v>0.11291699999999999</v>
      </c>
      <c r="D56" s="18">
        <v>0.11291699999999999</v>
      </c>
      <c r="E56" s="12">
        <v>0.11291699999999999</v>
      </c>
      <c r="F56" s="12">
        <v>0.11291699999999999</v>
      </c>
    </row>
    <row r="57" spans="1:6" x14ac:dyDescent="0.3">
      <c r="A57" s="52"/>
      <c r="B57" s="4" t="s">
        <v>10</v>
      </c>
      <c r="C57" s="19">
        <v>0</v>
      </c>
      <c r="D57" s="19">
        <v>0</v>
      </c>
      <c r="E57" s="16">
        <v>0</v>
      </c>
      <c r="F57" s="4">
        <v>0</v>
      </c>
    </row>
    <row r="58" spans="1:6" ht="15" customHeight="1" x14ac:dyDescent="0.3">
      <c r="A58" s="50" t="s">
        <v>25</v>
      </c>
      <c r="B58" s="6" t="s">
        <v>7</v>
      </c>
      <c r="C58" s="18">
        <v>1413.2744869999997</v>
      </c>
      <c r="D58" s="18">
        <v>1413.2744920000002</v>
      </c>
      <c r="E58" s="12">
        <v>1413.2745120000002</v>
      </c>
      <c r="F58" s="6">
        <v>1413.2745</v>
      </c>
    </row>
    <row r="59" spans="1:6" x14ac:dyDescent="0.3">
      <c r="A59" s="51"/>
      <c r="B59" s="6" t="s">
        <v>8</v>
      </c>
      <c r="C59" s="18">
        <v>651.51011199999994</v>
      </c>
      <c r="D59" s="18">
        <v>647.70216400000038</v>
      </c>
      <c r="E59" s="12">
        <v>2.0266570000001138</v>
      </c>
      <c r="F59" s="6">
        <v>2.5929360000000088</v>
      </c>
    </row>
    <row r="60" spans="1:6" x14ac:dyDescent="0.3">
      <c r="A60" s="51"/>
      <c r="B60" s="6" t="s">
        <v>9</v>
      </c>
      <c r="C60" s="18">
        <v>761.76437499999975</v>
      </c>
      <c r="D60" s="18">
        <v>765.57232799999986</v>
      </c>
      <c r="E60" s="12">
        <v>1411.2478550000001</v>
      </c>
      <c r="F60" s="6">
        <v>1410.681564</v>
      </c>
    </row>
    <row r="61" spans="1:6" x14ac:dyDescent="0.3">
      <c r="A61" s="52"/>
      <c r="B61" s="4" t="s">
        <v>10</v>
      </c>
      <c r="C61" s="19">
        <v>0.46099333002393617</v>
      </c>
      <c r="D61" s="19">
        <v>0.45829891338617629</v>
      </c>
      <c r="E61" s="16">
        <v>1.4340151066137062E-3</v>
      </c>
      <c r="F61" s="4">
        <v>1.8347009020540659E-3</v>
      </c>
    </row>
    <row r="62" spans="1:6" ht="15" customHeight="1" x14ac:dyDescent="0.3">
      <c r="A62" s="50" t="s">
        <v>26</v>
      </c>
      <c r="B62" s="6" t="s">
        <v>7</v>
      </c>
      <c r="C62" s="18">
        <v>45.182850000000002</v>
      </c>
      <c r="D62" s="18">
        <v>45.182850999999999</v>
      </c>
      <c r="E62" s="12">
        <v>45.182853999999999</v>
      </c>
      <c r="F62" s="6">
        <v>45.182853000000001</v>
      </c>
    </row>
    <row r="63" spans="1:6" x14ac:dyDescent="0.3">
      <c r="A63" s="51"/>
      <c r="B63" s="6" t="s">
        <v>8</v>
      </c>
      <c r="C63" s="18">
        <v>0.60346400000000244</v>
      </c>
      <c r="D63" s="18">
        <v>0.60346400000000244</v>
      </c>
      <c r="E63" s="12">
        <v>0</v>
      </c>
      <c r="F63" s="6">
        <v>0</v>
      </c>
    </row>
    <row r="64" spans="1:6" x14ac:dyDescent="0.3">
      <c r="A64" s="51"/>
      <c r="B64" s="6" t="s">
        <v>9</v>
      </c>
      <c r="C64" s="18">
        <v>44.579386</v>
      </c>
      <c r="D64" s="18">
        <v>44.579386999999997</v>
      </c>
      <c r="E64" s="12">
        <v>45.182853999999999</v>
      </c>
      <c r="F64" s="6">
        <v>45.182853000000001</v>
      </c>
    </row>
    <row r="65" spans="1:12" x14ac:dyDescent="0.3">
      <c r="A65" s="52"/>
      <c r="B65" s="4" t="s">
        <v>10</v>
      </c>
      <c r="C65" s="19">
        <v>1.3356041064253416E-2</v>
      </c>
      <c r="D65" s="19">
        <v>1.335604076865363E-2</v>
      </c>
      <c r="E65" s="16">
        <v>0</v>
      </c>
      <c r="F65" s="4">
        <v>0</v>
      </c>
    </row>
    <row r="66" spans="1:12" ht="15" customHeight="1" x14ac:dyDescent="0.3">
      <c r="A66" s="47" t="s">
        <v>27</v>
      </c>
      <c r="B66" s="6" t="s">
        <v>7</v>
      </c>
      <c r="C66" s="18">
        <v>20.066043000000001</v>
      </c>
      <c r="D66" s="18">
        <v>20.066043999999998</v>
      </c>
      <c r="E66" s="12">
        <v>20.066049</v>
      </c>
      <c r="F66" s="6">
        <v>20.066049</v>
      </c>
    </row>
    <row r="67" spans="1:12" x14ac:dyDescent="0.3">
      <c r="A67" s="48"/>
      <c r="B67" s="6" t="s">
        <v>8</v>
      </c>
      <c r="C67" s="18">
        <v>10.384376</v>
      </c>
      <c r="D67" s="18">
        <v>10.384374999999997</v>
      </c>
      <c r="E67" s="12">
        <v>0.29778299999999902</v>
      </c>
      <c r="F67" s="6">
        <v>0.11590299999999942</v>
      </c>
    </row>
    <row r="68" spans="1:12" x14ac:dyDescent="0.3">
      <c r="A68" s="48"/>
      <c r="B68" s="6" t="s">
        <v>9</v>
      </c>
      <c r="C68" s="18">
        <v>9.6816670000000009</v>
      </c>
      <c r="D68" s="18">
        <v>9.6816690000000012</v>
      </c>
      <c r="E68" s="12">
        <v>19.768266000000001</v>
      </c>
      <c r="F68" s="6">
        <v>19.950146</v>
      </c>
    </row>
    <row r="69" spans="1:12" x14ac:dyDescent="0.3">
      <c r="A69" s="49"/>
      <c r="B69" s="4" t="s">
        <v>10</v>
      </c>
      <c r="C69" s="19">
        <v>0.51750990466829949</v>
      </c>
      <c r="D69" s="19">
        <v>0.51750982904253562</v>
      </c>
      <c r="E69" s="16">
        <v>1.4840141175774016E-2</v>
      </c>
      <c r="F69" s="4">
        <v>5.7760748017708632E-3</v>
      </c>
    </row>
    <row r="70" spans="1:12" ht="15" customHeight="1" x14ac:dyDescent="0.3">
      <c r="A70" s="47" t="s">
        <v>28</v>
      </c>
      <c r="B70" s="6" t="s">
        <v>7</v>
      </c>
      <c r="C70" s="18">
        <v>1.459571</v>
      </c>
      <c r="D70" s="18">
        <v>1.459571</v>
      </c>
      <c r="E70" s="12">
        <v>1.459571</v>
      </c>
      <c r="F70" s="6">
        <v>1.459571</v>
      </c>
    </row>
    <row r="71" spans="1:12" x14ac:dyDescent="0.3">
      <c r="A71" s="48"/>
      <c r="B71" s="6" t="s">
        <v>8</v>
      </c>
      <c r="C71" s="18">
        <v>0</v>
      </c>
      <c r="D71" s="18">
        <v>0</v>
      </c>
      <c r="E71" s="12">
        <v>0</v>
      </c>
      <c r="F71" s="6">
        <v>0</v>
      </c>
    </row>
    <row r="72" spans="1:12" x14ac:dyDescent="0.3">
      <c r="A72" s="48"/>
      <c r="B72" s="6" t="s">
        <v>9</v>
      </c>
      <c r="C72" s="18">
        <v>1.459571</v>
      </c>
      <c r="D72" s="18">
        <v>1.459571</v>
      </c>
      <c r="E72" s="12">
        <v>1.459571</v>
      </c>
      <c r="F72" s="6">
        <v>1.459571</v>
      </c>
    </row>
    <row r="73" spans="1:12" x14ac:dyDescent="0.3">
      <c r="A73" s="49"/>
      <c r="B73" s="4" t="s">
        <v>10</v>
      </c>
      <c r="C73" s="19">
        <v>0</v>
      </c>
      <c r="D73" s="19">
        <v>0</v>
      </c>
      <c r="E73" s="16">
        <v>0</v>
      </c>
      <c r="F73" s="4">
        <v>0</v>
      </c>
    </row>
    <row r="74" spans="1:12" x14ac:dyDescent="0.3">
      <c r="A74" s="53" t="s">
        <v>29</v>
      </c>
      <c r="B74" s="6" t="s">
        <v>7</v>
      </c>
      <c r="C74" s="18">
        <v>1.7783720000000001</v>
      </c>
      <c r="D74" s="18">
        <v>1.7783720000000001</v>
      </c>
      <c r="E74" s="12">
        <v>1.778375</v>
      </c>
      <c r="F74" s="6">
        <v>1.7783720000000001</v>
      </c>
    </row>
    <row r="75" spans="1:12" x14ac:dyDescent="0.3">
      <c r="A75" s="54"/>
      <c r="B75" s="6" t="s">
        <v>8</v>
      </c>
      <c r="C75" s="18">
        <v>0</v>
      </c>
      <c r="D75" s="18">
        <v>0</v>
      </c>
      <c r="E75" s="12">
        <v>0</v>
      </c>
      <c r="F75" s="6">
        <v>0</v>
      </c>
      <c r="G75" s="7"/>
      <c r="H75" s="7"/>
      <c r="I75" s="7"/>
      <c r="J75" s="7"/>
      <c r="K75" s="7"/>
      <c r="L75" s="7"/>
    </row>
    <row r="76" spans="1:12" x14ac:dyDescent="0.3">
      <c r="A76" s="54"/>
      <c r="B76" s="6" t="s">
        <v>9</v>
      </c>
      <c r="C76" s="18">
        <v>1.7783720000000001</v>
      </c>
      <c r="D76" s="18">
        <v>1.7783720000000001</v>
      </c>
      <c r="E76" s="12">
        <v>1.778375</v>
      </c>
      <c r="F76" s="6">
        <v>1.7783720000000001</v>
      </c>
      <c r="G76" s="8"/>
      <c r="H76" s="8"/>
      <c r="I76" s="8"/>
      <c r="J76" s="8"/>
      <c r="K76" s="8"/>
      <c r="L76" s="8"/>
    </row>
    <row r="77" spans="1:12" x14ac:dyDescent="0.3">
      <c r="A77" s="55"/>
      <c r="B77" s="4" t="s">
        <v>10</v>
      </c>
      <c r="C77" s="19">
        <v>0</v>
      </c>
      <c r="D77" s="19">
        <v>0</v>
      </c>
      <c r="E77" s="16">
        <v>0</v>
      </c>
      <c r="F77" s="4">
        <v>0</v>
      </c>
      <c r="G77" s="9"/>
      <c r="H77" s="9"/>
      <c r="I77" s="9"/>
      <c r="J77" s="9"/>
      <c r="K77" s="9"/>
      <c r="L77" s="9"/>
    </row>
    <row r="78" spans="1:12" x14ac:dyDescent="0.3">
      <c r="A78" t="s">
        <v>30</v>
      </c>
    </row>
  </sheetData>
  <mergeCells count="19">
    <mergeCell ref="A42:A45"/>
    <mergeCell ref="A2:A5"/>
    <mergeCell ref="A6:A9"/>
    <mergeCell ref="A10:A13"/>
    <mergeCell ref="A14:A17"/>
    <mergeCell ref="A38:A41"/>
    <mergeCell ref="A18:A21"/>
    <mergeCell ref="A22:A25"/>
    <mergeCell ref="A26:A29"/>
    <mergeCell ref="A30:A33"/>
    <mergeCell ref="A34:A37"/>
    <mergeCell ref="A70:A73"/>
    <mergeCell ref="A58:A61"/>
    <mergeCell ref="A74:A77"/>
    <mergeCell ref="A46:A49"/>
    <mergeCell ref="A50:A53"/>
    <mergeCell ref="A54:A57"/>
    <mergeCell ref="A62:A65"/>
    <mergeCell ref="A66:A69"/>
  </mergeCells>
  <conditionalFormatting sqref="A5:XFD5 B9:XFD9 B13:XFD13 A25:XFD25 A29:XFD29 A33:XFD33 A37:XFD37 A45:XFD45 A49:XFD49 A53:XFD53 A57:XFD57 A65:XFD65 A69:XFD69 A73:XFD73 B77:XFD77 A21:XFD21 A41:XFD41 A61:XFD61 B17:XFD17">
    <cfRule type="cellIs" dxfId="5" priority="7" operator="greaterThan">
      <formula>0.25</formula>
    </cfRule>
  </conditionalFormatting>
  <conditionalFormatting sqref="I12">
    <cfRule type="cellIs" dxfId="4" priority="5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A354-456A-4A68-86A6-E32070282DF2}">
  <dimension ref="A1:AK30"/>
  <sheetViews>
    <sheetView tabSelected="1" zoomScaleNormal="100" workbookViewId="0">
      <pane xSplit="1" topLeftCell="B1" activePane="topRight" state="frozen"/>
      <selection pane="topRight" activeCell="C30" sqref="C30"/>
    </sheetView>
  </sheetViews>
  <sheetFormatPr baseColWidth="10" defaultColWidth="11.44140625" defaultRowHeight="15" customHeight="1" x14ac:dyDescent="0.3"/>
  <cols>
    <col min="3" max="3" width="15.44140625" bestFit="1" customWidth="1"/>
    <col min="8" max="8" width="13.44140625" customWidth="1"/>
    <col min="9" max="9" width="20.33203125" bestFit="1" customWidth="1"/>
    <col min="10" max="10" width="13.33203125" customWidth="1"/>
  </cols>
  <sheetData>
    <row r="1" spans="1:13" ht="14.4" x14ac:dyDescent="0.3">
      <c r="A1" s="25" t="s">
        <v>0</v>
      </c>
      <c r="B1" s="26" t="s">
        <v>31</v>
      </c>
      <c r="C1" s="26" t="s">
        <v>32</v>
      </c>
      <c r="D1" s="25" t="s">
        <v>33</v>
      </c>
      <c r="E1" s="25" t="s">
        <v>34</v>
      </c>
      <c r="F1" s="26" t="s">
        <v>35</v>
      </c>
      <c r="G1" s="27" t="s">
        <v>36</v>
      </c>
      <c r="H1" s="26" t="s">
        <v>37</v>
      </c>
      <c r="I1" s="26" t="s">
        <v>38</v>
      </c>
      <c r="J1" s="26" t="s">
        <v>39</v>
      </c>
      <c r="K1" s="28" t="s">
        <v>40</v>
      </c>
      <c r="L1" s="28" t="s">
        <v>41</v>
      </c>
      <c r="M1" s="28" t="s">
        <v>42</v>
      </c>
    </row>
    <row r="2" spans="1:13" ht="14.4" x14ac:dyDescent="0.3">
      <c r="A2" s="32" t="s">
        <v>6</v>
      </c>
      <c r="B2" s="33">
        <v>1</v>
      </c>
      <c r="C2" s="34">
        <v>1</v>
      </c>
      <c r="D2" s="34">
        <v>1</v>
      </c>
      <c r="E2" s="34">
        <v>0</v>
      </c>
      <c r="F2" s="34">
        <v>1</v>
      </c>
      <c r="G2" s="35">
        <v>0</v>
      </c>
      <c r="H2" s="34">
        <v>1</v>
      </c>
      <c r="I2" s="34">
        <v>1</v>
      </c>
      <c r="J2" s="35">
        <v>1</v>
      </c>
      <c r="K2">
        <f t="shared" ref="K2:K18" si="0">SUM(B2:J2)</f>
        <v>7</v>
      </c>
      <c r="L2">
        <f t="shared" ref="L2:L18" si="1">SUM(B2:I2)</f>
        <v>6</v>
      </c>
    </row>
    <row r="3" spans="1:13" ht="14.4" x14ac:dyDescent="0.3">
      <c r="A3" s="36" t="s">
        <v>11</v>
      </c>
      <c r="B3" s="37">
        <v>0</v>
      </c>
      <c r="C3" s="37">
        <v>1</v>
      </c>
      <c r="D3" s="37">
        <v>1</v>
      </c>
      <c r="E3" s="37">
        <v>1</v>
      </c>
      <c r="F3" s="38">
        <v>1</v>
      </c>
      <c r="G3" s="35">
        <v>1</v>
      </c>
      <c r="H3" s="37">
        <v>1</v>
      </c>
      <c r="I3" s="38">
        <v>1</v>
      </c>
      <c r="J3" s="35">
        <v>1</v>
      </c>
      <c r="K3">
        <f t="shared" si="0"/>
        <v>8</v>
      </c>
      <c r="L3">
        <f t="shared" si="1"/>
        <v>7</v>
      </c>
    </row>
    <row r="4" spans="1:13" ht="14.4" x14ac:dyDescent="0.3">
      <c r="A4" s="36" t="s">
        <v>12</v>
      </c>
      <c r="B4" s="37">
        <v>0</v>
      </c>
      <c r="C4" s="38">
        <v>1</v>
      </c>
      <c r="D4" s="37">
        <v>1</v>
      </c>
      <c r="E4" s="38">
        <v>1</v>
      </c>
      <c r="F4" s="37">
        <v>1</v>
      </c>
      <c r="G4" s="35">
        <v>1</v>
      </c>
      <c r="H4" s="37">
        <v>1</v>
      </c>
      <c r="I4" s="37">
        <v>1</v>
      </c>
      <c r="J4" s="35">
        <v>1</v>
      </c>
      <c r="K4">
        <f t="shared" si="0"/>
        <v>8</v>
      </c>
      <c r="L4">
        <f t="shared" si="1"/>
        <v>7</v>
      </c>
    </row>
    <row r="5" spans="1:13" ht="14.4" x14ac:dyDescent="0.3">
      <c r="A5" s="36" t="s">
        <v>13</v>
      </c>
      <c r="B5" s="37">
        <v>0</v>
      </c>
      <c r="C5" s="37">
        <v>1</v>
      </c>
      <c r="D5" s="37">
        <v>1</v>
      </c>
      <c r="E5" s="37">
        <v>1</v>
      </c>
      <c r="F5" s="37">
        <v>1</v>
      </c>
      <c r="G5" s="35">
        <v>0</v>
      </c>
      <c r="H5" s="37">
        <v>1</v>
      </c>
      <c r="I5" s="37">
        <v>1</v>
      </c>
      <c r="J5" s="35">
        <v>1</v>
      </c>
      <c r="K5">
        <f t="shared" si="0"/>
        <v>7</v>
      </c>
      <c r="L5">
        <f t="shared" si="1"/>
        <v>6</v>
      </c>
    </row>
    <row r="6" spans="1:13" ht="14.4" x14ac:dyDescent="0.3">
      <c r="A6" s="39" t="s">
        <v>15</v>
      </c>
      <c r="B6" s="40">
        <v>1</v>
      </c>
      <c r="C6" s="37">
        <v>1</v>
      </c>
      <c r="D6" s="37">
        <v>1</v>
      </c>
      <c r="E6" s="37">
        <v>1</v>
      </c>
      <c r="F6" s="37">
        <v>1</v>
      </c>
      <c r="G6" s="41">
        <v>1</v>
      </c>
      <c r="H6" s="37">
        <v>1</v>
      </c>
      <c r="I6" s="37">
        <v>1</v>
      </c>
      <c r="J6" s="35">
        <v>1</v>
      </c>
      <c r="K6">
        <f t="shared" si="0"/>
        <v>9</v>
      </c>
      <c r="L6">
        <f t="shared" si="1"/>
        <v>8</v>
      </c>
    </row>
    <row r="7" spans="1:13" ht="14.4" x14ac:dyDescent="0.3">
      <c r="A7" s="39" t="s">
        <v>17</v>
      </c>
      <c r="B7" s="37">
        <v>0</v>
      </c>
      <c r="C7" s="37">
        <v>1</v>
      </c>
      <c r="D7" s="37">
        <v>0</v>
      </c>
      <c r="E7" s="37">
        <v>1</v>
      </c>
      <c r="F7" s="37">
        <v>1</v>
      </c>
      <c r="G7" s="35">
        <v>1</v>
      </c>
      <c r="H7" s="37">
        <v>1</v>
      </c>
      <c r="I7" s="37">
        <v>1</v>
      </c>
      <c r="J7" s="35">
        <v>1</v>
      </c>
      <c r="K7">
        <f t="shared" si="0"/>
        <v>7</v>
      </c>
      <c r="L7">
        <f t="shared" si="1"/>
        <v>6</v>
      </c>
    </row>
    <row r="8" spans="1:13" ht="14.4" x14ac:dyDescent="0.3">
      <c r="A8" s="42" t="s">
        <v>18</v>
      </c>
      <c r="B8" s="37">
        <v>0</v>
      </c>
      <c r="C8" s="37">
        <v>1</v>
      </c>
      <c r="D8" s="37">
        <v>1</v>
      </c>
      <c r="E8" s="37">
        <v>0</v>
      </c>
      <c r="F8" s="37">
        <v>1</v>
      </c>
      <c r="G8" s="35">
        <v>0</v>
      </c>
      <c r="H8" s="37">
        <v>0</v>
      </c>
      <c r="I8" s="37">
        <v>1</v>
      </c>
      <c r="J8" s="35">
        <v>1</v>
      </c>
      <c r="K8">
        <f t="shared" si="0"/>
        <v>5</v>
      </c>
      <c r="L8">
        <f t="shared" si="1"/>
        <v>4</v>
      </c>
    </row>
    <row r="9" spans="1:13" ht="14.4" x14ac:dyDescent="0.3">
      <c r="A9" s="42" t="s">
        <v>19</v>
      </c>
      <c r="B9" s="43">
        <v>1</v>
      </c>
      <c r="C9" s="43">
        <v>1</v>
      </c>
      <c r="D9" s="40">
        <v>1</v>
      </c>
      <c r="E9" s="37">
        <v>0</v>
      </c>
      <c r="F9" s="37">
        <v>0</v>
      </c>
      <c r="G9" s="35">
        <v>1</v>
      </c>
      <c r="H9" s="40">
        <v>1</v>
      </c>
      <c r="I9" s="37">
        <v>0</v>
      </c>
      <c r="J9" s="35">
        <v>0</v>
      </c>
      <c r="K9">
        <f t="shared" si="0"/>
        <v>5</v>
      </c>
      <c r="L9">
        <f t="shared" si="1"/>
        <v>5</v>
      </c>
    </row>
    <row r="10" spans="1:13" ht="14.4" x14ac:dyDescent="0.3">
      <c r="A10" s="42" t="s">
        <v>20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5">
        <v>1</v>
      </c>
      <c r="H10" s="37">
        <v>0</v>
      </c>
      <c r="I10" s="37">
        <v>0</v>
      </c>
      <c r="J10" s="35">
        <v>0</v>
      </c>
      <c r="K10">
        <f t="shared" si="0"/>
        <v>1</v>
      </c>
      <c r="L10">
        <f t="shared" si="1"/>
        <v>1</v>
      </c>
      <c r="M10" t="s">
        <v>43</v>
      </c>
    </row>
    <row r="11" spans="1:13" ht="14.4" x14ac:dyDescent="0.3">
      <c r="A11" s="42" t="s">
        <v>21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5">
        <v>0</v>
      </c>
      <c r="H11" s="37">
        <v>0</v>
      </c>
      <c r="I11" s="37">
        <v>0</v>
      </c>
      <c r="J11" s="35">
        <v>0</v>
      </c>
      <c r="K11">
        <f t="shared" si="0"/>
        <v>0</v>
      </c>
      <c r="L11">
        <f t="shared" si="1"/>
        <v>0</v>
      </c>
      <c r="M11" t="s">
        <v>44</v>
      </c>
    </row>
    <row r="12" spans="1:13" ht="14.4" x14ac:dyDescent="0.3">
      <c r="A12" s="44" t="s">
        <v>22</v>
      </c>
      <c r="B12" s="37">
        <v>0</v>
      </c>
      <c r="C12" s="43">
        <v>1</v>
      </c>
      <c r="D12" s="43">
        <v>1</v>
      </c>
      <c r="E12" s="37">
        <v>0</v>
      </c>
      <c r="F12" s="37">
        <v>0</v>
      </c>
      <c r="G12" s="35">
        <v>1</v>
      </c>
      <c r="H12" s="43">
        <v>1</v>
      </c>
      <c r="I12" s="37">
        <v>0</v>
      </c>
      <c r="J12" s="35">
        <v>0</v>
      </c>
      <c r="K12">
        <f t="shared" si="0"/>
        <v>4</v>
      </c>
      <c r="L12">
        <f t="shared" si="1"/>
        <v>4</v>
      </c>
    </row>
    <row r="13" spans="1:13" ht="14.4" x14ac:dyDescent="0.3">
      <c r="A13" s="44" t="s">
        <v>23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5">
        <v>1</v>
      </c>
      <c r="H13" s="43">
        <v>1</v>
      </c>
      <c r="I13" s="37">
        <v>0</v>
      </c>
      <c r="J13" s="35">
        <v>0</v>
      </c>
      <c r="K13">
        <f t="shared" si="0"/>
        <v>2</v>
      </c>
      <c r="L13">
        <f t="shared" si="1"/>
        <v>2</v>
      </c>
      <c r="M13" s="20" t="s">
        <v>45</v>
      </c>
    </row>
    <row r="14" spans="1:13" ht="14.4" x14ac:dyDescent="0.3">
      <c r="A14" s="44" t="s">
        <v>25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43">
        <v>0</v>
      </c>
      <c r="H14" s="43">
        <v>1</v>
      </c>
      <c r="I14" s="37">
        <v>0</v>
      </c>
      <c r="J14" s="35">
        <v>0</v>
      </c>
      <c r="K14">
        <f t="shared" si="0"/>
        <v>1</v>
      </c>
      <c r="L14">
        <f t="shared" si="1"/>
        <v>1</v>
      </c>
      <c r="M14" s="20" t="s">
        <v>46</v>
      </c>
    </row>
    <row r="15" spans="1:13" ht="14.4" x14ac:dyDescent="0.3">
      <c r="A15" s="44" t="s">
        <v>26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5">
        <v>0</v>
      </c>
      <c r="H15" s="37">
        <v>0</v>
      </c>
      <c r="I15" s="37">
        <v>0</v>
      </c>
      <c r="J15" s="35">
        <v>0</v>
      </c>
      <c r="K15">
        <f t="shared" si="0"/>
        <v>0</v>
      </c>
      <c r="L15">
        <f t="shared" si="1"/>
        <v>0</v>
      </c>
      <c r="M15" t="s">
        <v>47</v>
      </c>
    </row>
    <row r="16" spans="1:13" ht="14.4" x14ac:dyDescent="0.3">
      <c r="A16" s="45" t="s">
        <v>27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5">
        <v>1</v>
      </c>
      <c r="H16" s="37">
        <v>0</v>
      </c>
      <c r="I16" s="37">
        <v>0</v>
      </c>
      <c r="J16" s="35">
        <v>0</v>
      </c>
      <c r="K16">
        <f t="shared" si="0"/>
        <v>1</v>
      </c>
      <c r="L16">
        <f t="shared" si="1"/>
        <v>1</v>
      </c>
      <c r="M16" s="21" t="s">
        <v>48</v>
      </c>
    </row>
    <row r="17" spans="1:37" ht="14.4" x14ac:dyDescent="0.3">
      <c r="A17" s="45" t="s">
        <v>28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5">
        <v>0</v>
      </c>
      <c r="H17" s="37">
        <v>0</v>
      </c>
      <c r="I17" s="37">
        <v>0</v>
      </c>
      <c r="J17" s="35">
        <v>0</v>
      </c>
      <c r="K17">
        <f t="shared" si="0"/>
        <v>0</v>
      </c>
      <c r="L17">
        <f t="shared" si="1"/>
        <v>0</v>
      </c>
      <c r="M17" t="s">
        <v>49</v>
      </c>
    </row>
    <row r="18" spans="1:37" ht="14.4" x14ac:dyDescent="0.3">
      <c r="A18" s="46" t="s">
        <v>29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5">
        <v>0</v>
      </c>
      <c r="H18" s="37">
        <v>0</v>
      </c>
      <c r="I18" s="37">
        <v>0</v>
      </c>
      <c r="J18" s="35">
        <v>0</v>
      </c>
      <c r="K18">
        <f t="shared" si="0"/>
        <v>0</v>
      </c>
      <c r="L18">
        <f t="shared" si="1"/>
        <v>0</v>
      </c>
      <c r="M18" t="s">
        <v>50</v>
      </c>
    </row>
    <row r="19" spans="1:37" ht="14.4" x14ac:dyDescent="0.3">
      <c r="A19" s="70" t="s">
        <v>51</v>
      </c>
      <c r="B19" s="71">
        <f>SUM(B2:B18)</f>
        <v>3</v>
      </c>
      <c r="C19" s="71">
        <f t="shared" ref="C19:J19" si="2">SUM(C2:C18)</f>
        <v>9</v>
      </c>
      <c r="D19" s="71">
        <f t="shared" si="2"/>
        <v>8</v>
      </c>
      <c r="E19" s="71">
        <f t="shared" si="2"/>
        <v>5</v>
      </c>
      <c r="F19" s="71">
        <f t="shared" si="2"/>
        <v>7</v>
      </c>
      <c r="G19" s="72">
        <f t="shared" si="2"/>
        <v>9</v>
      </c>
      <c r="H19" s="71">
        <f t="shared" si="2"/>
        <v>10</v>
      </c>
      <c r="I19" s="71">
        <f t="shared" si="2"/>
        <v>7</v>
      </c>
      <c r="J19" s="71">
        <f t="shared" si="2"/>
        <v>7</v>
      </c>
    </row>
    <row r="21" spans="1:37" ht="14.4" x14ac:dyDescent="0.3">
      <c r="A21" s="68"/>
      <c r="B21" t="s">
        <v>52</v>
      </c>
      <c r="D21" s="13"/>
      <c r="AK21" t="s">
        <v>14</v>
      </c>
    </row>
    <row r="22" spans="1:37" ht="14.4" x14ac:dyDescent="0.3">
      <c r="A22" s="14"/>
      <c r="B22" t="s">
        <v>53</v>
      </c>
      <c r="C22" s="1"/>
      <c r="E22" s="22" t="s">
        <v>31</v>
      </c>
      <c r="F22" s="23">
        <v>3</v>
      </c>
      <c r="G22" s="1"/>
    </row>
    <row r="23" spans="1:37" ht="14.4" x14ac:dyDescent="0.3">
      <c r="A23" s="69"/>
      <c r="B23" t="s">
        <v>54</v>
      </c>
      <c r="D23" s="2"/>
      <c r="E23" s="24" t="s">
        <v>34</v>
      </c>
      <c r="F23" s="23">
        <v>5</v>
      </c>
    </row>
    <row r="24" spans="1:37" ht="14.4" x14ac:dyDescent="0.3">
      <c r="C24" s="1"/>
      <c r="E24" s="22" t="s">
        <v>35</v>
      </c>
      <c r="F24" s="23">
        <v>7</v>
      </c>
      <c r="G24" s="1"/>
    </row>
    <row r="25" spans="1:37" ht="15" customHeight="1" x14ac:dyDescent="0.3">
      <c r="E25" s="22" t="s">
        <v>38</v>
      </c>
      <c r="F25" s="23">
        <v>7</v>
      </c>
    </row>
    <row r="26" spans="1:37" ht="15" customHeight="1" x14ac:dyDescent="0.3">
      <c r="E26" s="22" t="s">
        <v>39</v>
      </c>
      <c r="F26" s="23">
        <v>7</v>
      </c>
    </row>
    <row r="27" spans="1:37" ht="15" customHeight="1" x14ac:dyDescent="0.3">
      <c r="E27" s="24" t="s">
        <v>33</v>
      </c>
      <c r="F27" s="23">
        <v>8</v>
      </c>
    </row>
    <row r="28" spans="1:37" ht="15" customHeight="1" x14ac:dyDescent="0.3">
      <c r="E28" s="22" t="s">
        <v>32</v>
      </c>
      <c r="F28" s="23">
        <v>9</v>
      </c>
    </row>
    <row r="29" spans="1:37" ht="15" customHeight="1" x14ac:dyDescent="0.3">
      <c r="E29" s="22" t="s">
        <v>36</v>
      </c>
      <c r="F29" s="23">
        <v>9</v>
      </c>
    </row>
    <row r="30" spans="1:37" ht="15" customHeight="1" x14ac:dyDescent="0.3">
      <c r="E30" s="22" t="s">
        <v>37</v>
      </c>
      <c r="F30" s="23">
        <v>10</v>
      </c>
    </row>
  </sheetData>
  <autoFilter ref="E21:F30" xr:uid="{F429A354-456A-4A68-86A6-E32070282DF2}">
    <sortState xmlns:xlrd2="http://schemas.microsoft.com/office/spreadsheetml/2017/richdata2" ref="E22:F30">
      <sortCondition ref="F21:F30"/>
    </sortState>
  </autoFilter>
  <conditionalFormatting sqref="A1">
    <cfRule type="duplicateValues" dxfId="3" priority="1"/>
    <cfRule type="beginsWith" dxfId="2" priority="2" operator="beginsWith" text="07">
      <formula>LEFT(A1,LEN("07"))="07"</formula>
    </cfRule>
    <cfRule type="beginsWith" dxfId="1" priority="3" operator="beginsWith" text="06">
      <formula>LEFT(A1,LEN("06"))="06"</formula>
    </cfRule>
    <cfRule type="beginsWith" dxfId="0" priority="4" operator="beginsWith" text="05">
      <formula>LEFT(A1,LEN("05"))="05"</formula>
    </cfRule>
    <cfRule type="beginsWith" priority="5" operator="beginsWith" text="05">
      <formula>LEFT(A1,LEN("05"))="05"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2024-09-05T04:00:45+00:00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BA56B673-302D-47FD-8621-1749AFC658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51F430-BBE5-463D-9614-A0ECFDBD24A1}"/>
</file>

<file path=customXml/itemProps3.xml><?xml version="1.0" encoding="utf-8"?>
<ds:datastoreItem xmlns:ds="http://schemas.openxmlformats.org/officeDocument/2006/customXml" ds:itemID="{786C5924-5199-4012-A29C-FA15D5FDDFB4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SIPRA</vt:lpstr>
      <vt:lpstr>Aptitud final Ramiriquí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Mayerly Rojas Molina</dc:creator>
  <cp:keywords/>
  <dc:description/>
  <cp:lastModifiedBy>María Antonia Forero Perdomo</cp:lastModifiedBy>
  <cp:revision/>
  <dcterms:created xsi:type="dcterms:W3CDTF">2023-05-15T16:01:30Z</dcterms:created>
  <dcterms:modified xsi:type="dcterms:W3CDTF">2024-10-08T13:30:14Z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