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463" documentId="8_{A6F1F882-F6CA-4F6D-B36D-F6533218499F}" xr6:coauthVersionLast="47" xr6:coauthVersionMax="47" xr10:uidLastSave="{4D6FFE78-85D0-45B9-9744-B56E4EEB1E77}"/>
  <bookViews>
    <workbookView xWindow="-108" yWindow="-108" windowWidth="23256" windowHeight="12456" firstSheet="1" activeTab="1" xr2:uid="{61829A68-3DCB-4FCA-B39F-64C68CB90736}"/>
  </bookViews>
  <sheets>
    <sheet name="SIPRA" sheetId="2" r:id="rId1"/>
    <sheet name="Aptitud final Soracá" sheetId="1" r:id="rId2"/>
  </sheets>
  <definedNames>
    <definedName name="_xlnm._FilterDatabase" localSheetId="1" hidden="1">'Aptitud final Soracá'!$A$1:$J$1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E19" i="1"/>
  <c r="C19" i="1"/>
  <c r="F19" i="1"/>
  <c r="G19" i="1"/>
  <c r="D19" i="1"/>
  <c r="H19" i="1"/>
  <c r="B19" i="1"/>
</calcChain>
</file>

<file path=xl/sharedStrings.xml><?xml version="1.0" encoding="utf-8"?>
<sst xmlns="http://schemas.openxmlformats.org/spreadsheetml/2006/main" count="170" uniqueCount="65">
  <si>
    <t>UFH</t>
  </si>
  <si>
    <t>APTITUD</t>
  </si>
  <si>
    <t>maiz</t>
  </si>
  <si>
    <t>papa</t>
  </si>
  <si>
    <t>leche_bovina</t>
  </si>
  <si>
    <t>carne_bovina</t>
  </si>
  <si>
    <t>07Mai-49</t>
  </si>
  <si>
    <t>Área total</t>
  </si>
  <si>
    <t>Apto</t>
  </si>
  <si>
    <t>No apto</t>
  </si>
  <si>
    <t>0.385073</t>
  </si>
  <si>
    <t>% aptitud</t>
  </si>
  <si>
    <t>99.66%</t>
  </si>
  <si>
    <t>1.79%</t>
  </si>
  <si>
    <t>07Md-49</t>
  </si>
  <si>
    <t>99.44%</t>
  </si>
  <si>
    <t>99.35%</t>
  </si>
  <si>
    <t>08Les1-44</t>
  </si>
  <si>
    <t>0.151624</t>
  </si>
  <si>
    <t>0.012635</t>
  </si>
  <si>
    <t>99.85%</t>
  </si>
  <si>
    <t>99.99%</t>
  </si>
  <si>
    <t>08Md-44</t>
  </si>
  <si>
    <t>0.129719</t>
  </si>
  <si>
    <t>.</t>
  </si>
  <si>
    <t>99.97%</t>
  </si>
  <si>
    <t>99.69%</t>
  </si>
  <si>
    <t>08Mds1-44</t>
  </si>
  <si>
    <t>99.90%</t>
  </si>
  <si>
    <t>99.76%</t>
  </si>
  <si>
    <t>08Me-44</t>
  </si>
  <si>
    <t>100.00%</t>
  </si>
  <si>
    <t>08Me2s1-44</t>
  </si>
  <si>
    <t>08Mes1-44</t>
  </si>
  <si>
    <t>09Lf-38</t>
  </si>
  <si>
    <t>78.08%</t>
  </si>
  <si>
    <t>80.09%</t>
  </si>
  <si>
    <t>09Me2s1-38</t>
  </si>
  <si>
    <t>09Mf-38</t>
  </si>
  <si>
    <t>94.13%</t>
  </si>
  <si>
    <t>93.55%</t>
  </si>
  <si>
    <t>10Mf-30</t>
  </si>
  <si>
    <t>93.86%</t>
  </si>
  <si>
    <t>11Mf-23</t>
  </si>
  <si>
    <t>0.252157</t>
  </si>
  <si>
    <t>99.96%</t>
  </si>
  <si>
    <t>11MfL-23</t>
  </si>
  <si>
    <t>98.11%</t>
  </si>
  <si>
    <t>11Mfs1-23</t>
  </si>
  <si>
    <t>0.036271</t>
  </si>
  <si>
    <t>12MfL-17</t>
  </si>
  <si>
    <t>72.60%</t>
  </si>
  <si>
    <t>12MfLs1-17</t>
  </si>
  <si>
    <t>* La aptitud de ganadería doble propósito se obtuvo con la capa SIPRA para carne y leche y se dio aptitud cuando ambas líneas fueron superiores al 25%</t>
  </si>
  <si>
    <t>papa_superior</t>
  </si>
  <si>
    <t>papa_rubi</t>
  </si>
  <si>
    <t>papa_criolla</t>
  </si>
  <si>
    <t>zanahoria</t>
  </si>
  <si>
    <t>arveja</t>
  </si>
  <si>
    <t>ganaderia_dp</t>
  </si>
  <si>
    <t>TOTAL</t>
  </si>
  <si>
    <t>Aptitud por capas SIPRA</t>
  </si>
  <si>
    <t xml:space="preserve">Aptitud por tableros de requerimientos </t>
  </si>
  <si>
    <t>Cultivo</t>
  </si>
  <si>
    <t>papa_rubí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</si>
</sst>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wrapText="1"/>
    </xf>
    <xf numFmtId="0" fontId="6" fillId="0" borderId="4" xfId="0" applyFont="1" applyBorder="1"/>
    <xf numFmtId="0" fontId="3" fillId="0" borderId="4" xfId="0" applyFont="1" applyBorder="1" applyAlignment="1">
      <alignment wrapText="1"/>
    </xf>
    <xf numFmtId="0" fontId="2" fillId="0" borderId="0" xfId="0" applyFo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10" borderId="1" xfId="1" applyNumberFormat="1" applyFont="1" applyFill="1" applyBorder="1" applyAlignment="1">
      <alignment horizontal="center" vertical="center"/>
    </xf>
    <xf numFmtId="0" fontId="0" fillId="10" borderId="0" xfId="0" applyFill="1"/>
    <xf numFmtId="164" fontId="0" fillId="1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1" fillId="10" borderId="0" xfId="0" applyFont="1" applyFill="1"/>
    <xf numFmtId="0" fontId="0" fillId="15" borderId="0" xfId="0" applyFill="1"/>
    <xf numFmtId="0" fontId="0" fillId="16" borderId="0" xfId="0" applyFill="1"/>
    <xf numFmtId="0" fontId="2" fillId="7" borderId="6" xfId="0" applyFont="1" applyFill="1" applyBorder="1" applyAlignment="1">
      <alignment horizontal="center"/>
    </xf>
    <xf numFmtId="0" fontId="6" fillId="0" borderId="0" xfId="0" applyFont="1"/>
    <xf numFmtId="0" fontId="2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/>
    </xf>
    <xf numFmtId="0" fontId="3" fillId="17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0" fillId="18" borderId="9" xfId="0" applyFill="1" applyBorder="1" applyAlignment="1">
      <alignment horizontal="center"/>
    </xf>
    <xf numFmtId="0" fontId="6" fillId="18" borderId="9" xfId="0" applyFont="1" applyFill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0" fontId="0" fillId="10" borderId="10" xfId="1" applyNumberFormat="1" applyFont="1" applyFill="1" applyBorder="1" applyAlignment="1">
      <alignment horizontal="center" vertical="center"/>
    </xf>
    <xf numFmtId="164" fontId="0" fillId="10" borderId="10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10" borderId="2" xfId="1" applyNumberFormat="1" applyFont="1" applyFill="1" applyBorder="1" applyAlignment="1">
      <alignment horizontal="center" vertical="center"/>
    </xf>
    <xf numFmtId="164" fontId="0" fillId="10" borderId="2" xfId="0" applyNumberForma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10" fontId="0" fillId="19" borderId="10" xfId="1" applyNumberFormat="1" applyFont="1" applyFill="1" applyBorder="1" applyAlignment="1">
      <alignment horizontal="center" vertical="center"/>
    </xf>
    <xf numFmtId="10" fontId="0" fillId="19" borderId="2" xfId="1" applyNumberFormat="1" applyFont="1" applyFill="1" applyBorder="1" applyAlignment="1">
      <alignment horizontal="center" vertical="center"/>
    </xf>
    <xf numFmtId="10" fontId="0" fillId="19" borderId="1" xfId="1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/>
    </xf>
    <xf numFmtId="0" fontId="8" fillId="18" borderId="9" xfId="0" applyFont="1" applyFill="1" applyBorder="1" applyAlignment="1">
      <alignment horizontal="center"/>
    </xf>
    <xf numFmtId="10" fontId="0" fillId="18" borderId="10" xfId="1" applyNumberFormat="1" applyFont="1" applyFill="1" applyBorder="1" applyAlignment="1">
      <alignment horizontal="center" vertical="center"/>
    </xf>
    <xf numFmtId="10" fontId="0" fillId="18" borderId="2" xfId="1" applyNumberFormat="1" applyFont="1" applyFill="1" applyBorder="1" applyAlignment="1">
      <alignment horizontal="center" vertical="center"/>
    </xf>
    <xf numFmtId="10" fontId="0" fillId="18" borderId="1" xfId="1" applyNumberFormat="1" applyFont="1" applyFill="1" applyBorder="1" applyAlignment="1">
      <alignment horizontal="center" vertical="center"/>
    </xf>
    <xf numFmtId="10" fontId="0" fillId="18" borderId="10" xfId="1" applyNumberFormat="1" applyFont="1" applyFill="1" applyBorder="1" applyAlignment="1">
      <alignment horizontal="center"/>
    </xf>
    <xf numFmtId="10" fontId="0" fillId="18" borderId="2" xfId="1" applyNumberFormat="1" applyFont="1" applyFill="1" applyBorder="1" applyAlignment="1">
      <alignment horizontal="center"/>
    </xf>
    <xf numFmtId="10" fontId="0" fillId="18" borderId="1" xfId="1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4" xfId="0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6"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AFF00"/>
      <color rgb="FF8D492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9D0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A5-4FE9-9F2B-EA4EB09464A1}"/>
              </c:ext>
            </c:extLst>
          </c:dPt>
          <c:dPt>
            <c:idx val="1"/>
            <c:invertIfNegative val="0"/>
            <c:bubble3D val="0"/>
            <c:spPr>
              <a:solidFill>
                <a:srgbClr val="A9D0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A5-4FE9-9F2B-EA4EB09464A1}"/>
              </c:ext>
            </c:extLst>
          </c:dPt>
          <c:dPt>
            <c:idx val="2"/>
            <c:invertIfNegative val="0"/>
            <c:bubble3D val="0"/>
            <c:spPr>
              <a:solidFill>
                <a:srgbClr val="A9D0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A5-4FE9-9F2B-EA4EB09464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Soracá'!$F$24:$F$30</c:f>
              <c:strCache>
                <c:ptCount val="7"/>
                <c:pt idx="0">
                  <c:v>arveja</c:v>
                </c:pt>
                <c:pt idx="1">
                  <c:v>papa_criolla</c:v>
                </c:pt>
                <c:pt idx="2">
                  <c:v>zanahoria</c:v>
                </c:pt>
                <c:pt idx="3">
                  <c:v>ganaderia_dp</c:v>
                </c:pt>
                <c:pt idx="4">
                  <c:v>papa_rubí</c:v>
                </c:pt>
                <c:pt idx="5">
                  <c:v>papa_superior</c:v>
                </c:pt>
                <c:pt idx="6">
                  <c:v>maiz</c:v>
                </c:pt>
              </c:strCache>
            </c:strRef>
          </c:cat>
          <c:val>
            <c:numRef>
              <c:f>'Aptitud final Soracá'!$G$24:$G$30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A5-4FE9-9F2B-EA4EB09464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75677960"/>
        <c:axId val="575680008"/>
      </c:barChart>
      <c:catAx>
        <c:axId val="575677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80008"/>
        <c:crosses val="autoZero"/>
        <c:auto val="1"/>
        <c:lblAlgn val="ctr"/>
        <c:lblOffset val="100"/>
        <c:noMultiLvlLbl val="0"/>
      </c:catAx>
      <c:valAx>
        <c:axId val="575680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77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22</xdr:row>
      <xdr:rowOff>0</xdr:rowOff>
    </xdr:from>
    <xdr:to>
      <xdr:col>13</xdr:col>
      <xdr:colOff>381000</xdr:colOff>
      <xdr:row>36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4E6482-3E7C-EC9E-3B3D-3B4F8267F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29CE7-6BA9-4B45-9DF9-B6CB3DB5E40C}">
  <dimension ref="A1:AJ70"/>
  <sheetViews>
    <sheetView workbookViewId="0">
      <selection activeCell="C69" sqref="C69:D69"/>
    </sheetView>
  </sheetViews>
  <sheetFormatPr defaultColWidth="11.42578125" defaultRowHeight="15"/>
  <cols>
    <col min="2" max="3" width="15.42578125" customWidth="1"/>
    <col min="4" max="4" width="15.5703125" customWidth="1"/>
    <col min="5" max="5" width="13.5703125" customWidth="1"/>
    <col min="6" max="6" width="15.28515625" customWidth="1"/>
  </cols>
  <sheetData>
    <row r="1" spans="1:36">
      <c r="A1" s="8" t="s">
        <v>0</v>
      </c>
      <c r="B1" s="9" t="s">
        <v>1</v>
      </c>
      <c r="C1" s="41" t="s">
        <v>2</v>
      </c>
      <c r="D1" s="21" t="s">
        <v>3</v>
      </c>
      <c r="E1" s="6" t="s">
        <v>4</v>
      </c>
      <c r="F1" s="6" t="s">
        <v>5</v>
      </c>
    </row>
    <row r="2" spans="1:36">
      <c r="A2" s="56" t="s">
        <v>6</v>
      </c>
      <c r="B2" s="35" t="s">
        <v>7</v>
      </c>
      <c r="C2" s="33">
        <v>111860326</v>
      </c>
      <c r="D2" s="33">
        <v>111860326</v>
      </c>
      <c r="E2" s="38">
        <v>111.86032600000001</v>
      </c>
      <c r="F2" s="10">
        <v>111.860326</v>
      </c>
    </row>
    <row r="3" spans="1:36">
      <c r="A3" s="57"/>
      <c r="B3" s="35" t="s">
        <v>8</v>
      </c>
      <c r="C3" s="33">
        <v>111475253</v>
      </c>
      <c r="D3" s="33">
        <v>1997846</v>
      </c>
      <c r="E3" s="38">
        <v>111.63988000000002</v>
      </c>
      <c r="F3" s="10">
        <v>111.70376400000001</v>
      </c>
    </row>
    <row r="4" spans="1:36">
      <c r="A4" s="57"/>
      <c r="B4" s="35" t="s">
        <v>9</v>
      </c>
      <c r="C4" s="34" t="s">
        <v>10</v>
      </c>
      <c r="D4" s="33">
        <v>10986248</v>
      </c>
      <c r="E4" s="38">
        <v>0.220446</v>
      </c>
      <c r="F4" s="10">
        <v>0.15656200000000001</v>
      </c>
    </row>
    <row r="5" spans="1:36" s="12" customFormat="1">
      <c r="A5" s="58"/>
      <c r="B5" s="42" t="s">
        <v>11</v>
      </c>
      <c r="C5" s="42" t="s">
        <v>12</v>
      </c>
      <c r="D5" s="45" t="s">
        <v>13</v>
      </c>
      <c r="E5" s="43">
        <v>0.99802927447216638</v>
      </c>
      <c r="F5" s="44">
        <v>0.9986003795483307</v>
      </c>
    </row>
    <row r="6" spans="1:36">
      <c r="A6" s="56" t="s">
        <v>14</v>
      </c>
      <c r="B6" s="37" t="s">
        <v>7</v>
      </c>
      <c r="C6" s="33">
        <v>167388938</v>
      </c>
      <c r="D6" s="33">
        <v>167388938</v>
      </c>
      <c r="E6" s="40">
        <v>1673.8893760000001</v>
      </c>
      <c r="F6" s="13">
        <v>1673.8893780000001</v>
      </c>
    </row>
    <row r="7" spans="1:36">
      <c r="A7" s="57"/>
      <c r="B7" s="37" t="s">
        <v>8</v>
      </c>
      <c r="C7" s="33">
        <v>166446515</v>
      </c>
      <c r="D7" s="33">
        <v>166304663</v>
      </c>
      <c r="E7" s="40">
        <v>1586.3816340000001</v>
      </c>
      <c r="F7" s="13">
        <v>1596.572596</v>
      </c>
    </row>
    <row r="8" spans="1:36">
      <c r="A8" s="57"/>
      <c r="B8" s="37" t="s">
        <v>9</v>
      </c>
      <c r="C8" s="33">
        <v>9424232</v>
      </c>
      <c r="D8" s="33">
        <v>10842746</v>
      </c>
      <c r="E8" s="40">
        <v>87.507742000000007</v>
      </c>
      <c r="F8" s="13">
        <v>77.316782000000003</v>
      </c>
    </row>
    <row r="9" spans="1:36">
      <c r="A9" s="58"/>
      <c r="B9" s="47" t="s">
        <v>11</v>
      </c>
      <c r="C9" s="46" t="s">
        <v>15</v>
      </c>
      <c r="D9" s="46" t="s">
        <v>16</v>
      </c>
      <c r="E9" s="48">
        <v>0.94772190847574866</v>
      </c>
      <c r="F9" s="49">
        <v>0.95381010058598981</v>
      </c>
    </row>
    <row r="10" spans="1:36">
      <c r="A10" s="59" t="s">
        <v>17</v>
      </c>
      <c r="B10" s="37" t="s">
        <v>7</v>
      </c>
      <c r="C10" s="33">
        <v>102444879</v>
      </c>
      <c r="D10" s="33">
        <v>102444879</v>
      </c>
      <c r="E10" s="40">
        <v>102.44488200000001</v>
      </c>
      <c r="F10" s="13">
        <v>102.44488</v>
      </c>
    </row>
    <row r="11" spans="1:36">
      <c r="A11" s="60"/>
      <c r="B11" s="37" t="s">
        <v>8</v>
      </c>
      <c r="C11" s="33">
        <v>102293255</v>
      </c>
      <c r="D11" s="33">
        <v>102432244</v>
      </c>
      <c r="E11" s="40">
        <v>94.571031000000005</v>
      </c>
      <c r="F11" s="13">
        <v>94.494338999999997</v>
      </c>
    </row>
    <row r="12" spans="1:36">
      <c r="A12" s="60"/>
      <c r="B12" s="37" t="s">
        <v>9</v>
      </c>
      <c r="C12" s="34" t="s">
        <v>18</v>
      </c>
      <c r="D12" s="34" t="s">
        <v>19</v>
      </c>
      <c r="E12" s="40">
        <v>7.8738509999999993</v>
      </c>
      <c r="F12" s="13">
        <v>7.9505410000000003</v>
      </c>
    </row>
    <row r="13" spans="1:36">
      <c r="A13" s="61"/>
      <c r="B13" s="47" t="s">
        <v>11</v>
      </c>
      <c r="C13" s="46" t="s">
        <v>20</v>
      </c>
      <c r="D13" s="46" t="s">
        <v>21</v>
      </c>
      <c r="E13" s="48">
        <v>0.92314061135821313</v>
      </c>
      <c r="F13" s="49">
        <v>0.92239201217278988</v>
      </c>
    </row>
    <row r="14" spans="1:36">
      <c r="A14" s="59" t="s">
        <v>22</v>
      </c>
      <c r="B14" s="37" t="s">
        <v>7</v>
      </c>
      <c r="C14" s="33">
        <v>500018836</v>
      </c>
      <c r="D14" s="33">
        <v>500018837</v>
      </c>
      <c r="E14" s="40">
        <v>500.01883800000007</v>
      </c>
      <c r="F14" s="13">
        <v>500.01883500000002</v>
      </c>
    </row>
    <row r="15" spans="1:36">
      <c r="A15" s="60"/>
      <c r="B15" s="37" t="s">
        <v>8</v>
      </c>
      <c r="C15" s="33">
        <v>499889117</v>
      </c>
      <c r="D15" s="33">
        <v>498475696</v>
      </c>
      <c r="E15" s="40">
        <v>473.22677700000008</v>
      </c>
      <c r="F15" s="13">
        <v>473.00901900000002</v>
      </c>
    </row>
    <row r="16" spans="1:36">
      <c r="A16" s="60"/>
      <c r="B16" s="37" t="s">
        <v>9</v>
      </c>
      <c r="C16" s="34" t="s">
        <v>23</v>
      </c>
      <c r="D16" s="33">
        <v>1543141</v>
      </c>
      <c r="E16" s="40">
        <v>26.792061</v>
      </c>
      <c r="F16" s="13">
        <v>27.009816000000001</v>
      </c>
      <c r="AJ16" t="s">
        <v>24</v>
      </c>
    </row>
    <row r="17" spans="1:11">
      <c r="A17" s="61"/>
      <c r="B17" s="50" t="s">
        <v>11</v>
      </c>
      <c r="C17" s="46" t="s">
        <v>25</v>
      </c>
      <c r="D17" s="46" t="s">
        <v>26</v>
      </c>
      <c r="E17" s="51">
        <v>0.94641789675932175</v>
      </c>
      <c r="F17" s="52">
        <v>0.94598240284288493</v>
      </c>
    </row>
    <row r="18" spans="1:11">
      <c r="A18" s="59" t="s">
        <v>27</v>
      </c>
      <c r="B18" s="37" t="s">
        <v>7</v>
      </c>
      <c r="C18" s="33">
        <v>992964447</v>
      </c>
      <c r="D18" s="33">
        <v>992964449</v>
      </c>
      <c r="E18" s="40">
        <v>992.96445300000005</v>
      </c>
      <c r="F18" s="13">
        <v>992.96445399999982</v>
      </c>
      <c r="G18" s="14"/>
      <c r="H18" s="14"/>
      <c r="I18" s="14"/>
      <c r="J18" s="14"/>
      <c r="K18" s="14"/>
    </row>
    <row r="19" spans="1:11">
      <c r="A19" s="60"/>
      <c r="B19" s="37" t="s">
        <v>8</v>
      </c>
      <c r="C19" s="33">
        <v>991951763</v>
      </c>
      <c r="D19" s="33">
        <v>990537245</v>
      </c>
      <c r="E19" s="40">
        <v>989.43829300000004</v>
      </c>
      <c r="F19" s="13">
        <v>987.22853299999986</v>
      </c>
      <c r="G19" s="15"/>
      <c r="H19" s="15"/>
      <c r="I19" s="15"/>
      <c r="J19" s="15"/>
      <c r="K19" s="15"/>
    </row>
    <row r="20" spans="1:11">
      <c r="A20" s="60"/>
      <c r="B20" s="37" t="s">
        <v>9</v>
      </c>
      <c r="C20" s="33">
        <v>1012684</v>
      </c>
      <c r="D20" s="33">
        <v>2427204</v>
      </c>
      <c r="E20" s="40">
        <v>3.52616</v>
      </c>
      <c r="F20" s="13">
        <v>5.7359210000000003</v>
      </c>
      <c r="G20" s="16"/>
      <c r="H20" s="16"/>
      <c r="I20" s="16"/>
      <c r="J20" s="16"/>
      <c r="K20" s="16"/>
    </row>
    <row r="21" spans="1:11">
      <c r="A21" s="61"/>
      <c r="B21" s="47" t="s">
        <v>11</v>
      </c>
      <c r="C21" s="46" t="s">
        <v>28</v>
      </c>
      <c r="D21" s="46" t="s">
        <v>29</v>
      </c>
      <c r="E21" s="48">
        <v>0.99644885575778008</v>
      </c>
      <c r="F21" s="49">
        <v>0.99422343773043065</v>
      </c>
      <c r="G21" s="16"/>
      <c r="H21" s="16"/>
      <c r="I21" s="16"/>
      <c r="J21" s="16"/>
      <c r="K21" s="16"/>
    </row>
    <row r="22" spans="1:11">
      <c r="A22" s="59" t="s">
        <v>30</v>
      </c>
      <c r="B22" s="37" t="s">
        <v>7</v>
      </c>
      <c r="C22" s="33">
        <v>201646028</v>
      </c>
      <c r="D22" s="33">
        <v>201646028</v>
      </c>
      <c r="E22" s="40">
        <v>201.646029</v>
      </c>
      <c r="F22" s="13">
        <v>201.64602700000003</v>
      </c>
      <c r="G22" s="17"/>
      <c r="H22" s="17"/>
      <c r="I22" s="17"/>
      <c r="J22" s="17"/>
      <c r="K22" s="17"/>
    </row>
    <row r="23" spans="1:11">
      <c r="A23" s="60"/>
      <c r="B23" s="37" t="s">
        <v>8</v>
      </c>
      <c r="C23" s="33">
        <v>201646028</v>
      </c>
      <c r="D23" s="33">
        <v>201646028</v>
      </c>
      <c r="E23" s="40">
        <v>200.139274</v>
      </c>
      <c r="F23" s="13">
        <v>200.08019500000003</v>
      </c>
      <c r="G23" s="16"/>
      <c r="H23" s="16"/>
      <c r="I23" s="16"/>
      <c r="J23" s="16"/>
    </row>
    <row r="24" spans="1:11">
      <c r="A24" s="60"/>
      <c r="B24" s="37" t="s">
        <v>9</v>
      </c>
      <c r="C24" s="34">
        <v>0</v>
      </c>
      <c r="D24" s="34">
        <v>0</v>
      </c>
      <c r="E24" s="40">
        <v>1.5067550000000001</v>
      </c>
      <c r="F24" s="13">
        <v>1.5658320000000001</v>
      </c>
      <c r="G24" s="14"/>
      <c r="H24" s="14"/>
      <c r="I24" s="14"/>
      <c r="J24" s="14"/>
    </row>
    <row r="25" spans="1:11">
      <c r="A25" s="61"/>
      <c r="B25" s="47" t="s">
        <v>11</v>
      </c>
      <c r="C25" s="46" t="s">
        <v>31</v>
      </c>
      <c r="D25" s="46" t="s">
        <v>31</v>
      </c>
      <c r="E25" s="48">
        <v>0.99252772292381719</v>
      </c>
      <c r="F25" s="49">
        <v>0.99223474906351616</v>
      </c>
      <c r="G25" s="15"/>
      <c r="H25" s="15"/>
      <c r="I25" s="15"/>
      <c r="J25" s="15"/>
    </row>
    <row r="26" spans="1:11">
      <c r="A26" s="59" t="s">
        <v>32</v>
      </c>
      <c r="B26" s="37" t="s">
        <v>7</v>
      </c>
      <c r="C26" s="33">
        <v>41167681</v>
      </c>
      <c r="D26" s="33">
        <v>41167681</v>
      </c>
      <c r="E26" s="40">
        <v>41.167681999999999</v>
      </c>
      <c r="F26" s="13">
        <v>41.167681000000009</v>
      </c>
      <c r="G26" s="16"/>
      <c r="H26" s="16"/>
      <c r="I26" s="16"/>
      <c r="J26" s="16"/>
    </row>
    <row r="27" spans="1:11">
      <c r="A27" s="60"/>
      <c r="B27" s="37" t="s">
        <v>8</v>
      </c>
      <c r="C27" s="33">
        <v>41167681</v>
      </c>
      <c r="D27" s="33">
        <v>41167681</v>
      </c>
      <c r="E27" s="40">
        <v>40.799467999999997</v>
      </c>
      <c r="F27" s="13">
        <v>38.003318000000007</v>
      </c>
      <c r="G27" s="16"/>
      <c r="H27" s="16"/>
      <c r="I27" s="16"/>
      <c r="J27" s="16"/>
    </row>
    <row r="28" spans="1:11">
      <c r="A28" s="60"/>
      <c r="B28" s="37" t="s">
        <v>9</v>
      </c>
      <c r="C28" s="34">
        <v>0</v>
      </c>
      <c r="D28" s="34">
        <v>0</v>
      </c>
      <c r="E28" s="40">
        <v>0.36821399999999999</v>
      </c>
      <c r="F28" s="13">
        <v>3.1643629999999998</v>
      </c>
      <c r="G28" s="17"/>
      <c r="H28" s="17"/>
      <c r="I28" s="17"/>
      <c r="J28" s="17"/>
    </row>
    <row r="29" spans="1:11">
      <c r="A29" s="61"/>
      <c r="B29" s="47" t="s">
        <v>11</v>
      </c>
      <c r="C29" s="46" t="s">
        <v>31</v>
      </c>
      <c r="D29" s="46" t="s">
        <v>31</v>
      </c>
      <c r="E29" s="48">
        <v>0.99105575096504095</v>
      </c>
      <c r="F29" s="49">
        <v>0.92313477652530385</v>
      </c>
    </row>
    <row r="30" spans="1:11">
      <c r="A30" s="59" t="s">
        <v>33</v>
      </c>
      <c r="B30" s="37" t="s">
        <v>7</v>
      </c>
      <c r="C30" s="33">
        <v>293989959</v>
      </c>
      <c r="D30" s="33">
        <v>293989959</v>
      </c>
      <c r="E30" s="40">
        <v>293.989959</v>
      </c>
      <c r="F30" s="13">
        <v>293.98996</v>
      </c>
      <c r="G30" s="16"/>
      <c r="H30" s="16"/>
      <c r="I30" s="16"/>
      <c r="J30" s="16"/>
    </row>
    <row r="31" spans="1:11">
      <c r="A31" s="60"/>
      <c r="B31" s="37" t="s">
        <v>8</v>
      </c>
      <c r="C31" s="33">
        <v>293989959</v>
      </c>
      <c r="D31" s="33">
        <v>293989959</v>
      </c>
      <c r="E31" s="40">
        <v>285.74430000000001</v>
      </c>
      <c r="F31" s="13">
        <v>285.83079900000001</v>
      </c>
      <c r="G31" s="16"/>
      <c r="H31" s="16"/>
      <c r="I31" s="16"/>
      <c r="J31" s="16"/>
    </row>
    <row r="32" spans="1:11">
      <c r="A32" s="60"/>
      <c r="B32" s="37" t="s">
        <v>9</v>
      </c>
      <c r="C32" s="34">
        <v>0</v>
      </c>
      <c r="D32" s="34">
        <v>0</v>
      </c>
      <c r="E32" s="40">
        <v>8.2456589999999998</v>
      </c>
      <c r="F32" s="13">
        <v>8.1591609999999992</v>
      </c>
      <c r="G32" s="17"/>
      <c r="H32" s="17"/>
      <c r="I32" s="17"/>
      <c r="J32" s="17"/>
    </row>
    <row r="33" spans="1:6">
      <c r="A33" s="61"/>
      <c r="B33" s="47" t="s">
        <v>11</v>
      </c>
      <c r="C33" s="46" t="s">
        <v>31</v>
      </c>
      <c r="D33" s="46" t="s">
        <v>31</v>
      </c>
      <c r="E33" s="48">
        <v>0.97195258291117359</v>
      </c>
      <c r="F33" s="49">
        <v>0.97224680393847474</v>
      </c>
    </row>
    <row r="34" spans="1:6">
      <c r="A34" s="62" t="s">
        <v>34</v>
      </c>
      <c r="B34" s="37" t="s">
        <v>7</v>
      </c>
      <c r="C34" s="33">
        <v>230787428</v>
      </c>
      <c r="D34" s="33">
        <v>230787428</v>
      </c>
      <c r="E34" s="40">
        <v>230.78742800000001</v>
      </c>
      <c r="F34" s="13">
        <v>230.78742800000001</v>
      </c>
    </row>
    <row r="35" spans="1:6">
      <c r="A35" s="63"/>
      <c r="B35" s="37" t="s">
        <v>8</v>
      </c>
      <c r="C35" s="33">
        <v>180193583</v>
      </c>
      <c r="D35" s="33">
        <v>184838259</v>
      </c>
      <c r="E35" s="40">
        <v>2.9136550000000057</v>
      </c>
      <c r="F35" s="13">
        <v>2.7796130000000119</v>
      </c>
    </row>
    <row r="36" spans="1:6">
      <c r="A36" s="63"/>
      <c r="B36" s="37" t="s">
        <v>9</v>
      </c>
      <c r="C36" s="33">
        <v>50593845</v>
      </c>
      <c r="D36" s="33">
        <v>45949169</v>
      </c>
      <c r="E36" s="40">
        <v>227.873773</v>
      </c>
      <c r="F36" s="13">
        <v>228.00781499999999</v>
      </c>
    </row>
    <row r="37" spans="1:6">
      <c r="A37" s="64"/>
      <c r="B37" s="36" t="s">
        <v>11</v>
      </c>
      <c r="C37" s="46" t="s">
        <v>35</v>
      </c>
      <c r="D37" s="46" t="s">
        <v>36</v>
      </c>
      <c r="E37" s="39">
        <v>1.2624842805562206E-2</v>
      </c>
      <c r="F37" s="11">
        <v>1.2044039937912093E-2</v>
      </c>
    </row>
    <row r="38" spans="1:6" ht="15" customHeight="1">
      <c r="A38" s="62" t="s">
        <v>37</v>
      </c>
      <c r="B38" s="37" t="s">
        <v>7</v>
      </c>
      <c r="C38" s="33">
        <v>25266395</v>
      </c>
      <c r="D38" s="33">
        <v>25266393</v>
      </c>
      <c r="E38" s="40">
        <v>25.266392</v>
      </c>
      <c r="F38" s="13">
        <v>25.266388000000003</v>
      </c>
    </row>
    <row r="39" spans="1:6">
      <c r="A39" s="63"/>
      <c r="B39" s="37" t="s">
        <v>8</v>
      </c>
      <c r="C39" s="33">
        <v>25266395</v>
      </c>
      <c r="D39" s="33">
        <v>25266393</v>
      </c>
      <c r="E39" s="40">
        <v>25.266392</v>
      </c>
      <c r="F39" s="13">
        <v>25.266388000000003</v>
      </c>
    </row>
    <row r="40" spans="1:6">
      <c r="A40" s="63"/>
      <c r="B40" s="37" t="s">
        <v>9</v>
      </c>
      <c r="C40" s="34">
        <v>0</v>
      </c>
      <c r="D40" s="34">
        <v>0</v>
      </c>
      <c r="E40" s="40">
        <v>0</v>
      </c>
      <c r="F40" s="13">
        <v>0</v>
      </c>
    </row>
    <row r="41" spans="1:6">
      <c r="A41" s="64"/>
      <c r="B41" s="36" t="s">
        <v>11</v>
      </c>
      <c r="C41" s="46" t="s">
        <v>31</v>
      </c>
      <c r="D41" s="46" t="s">
        <v>31</v>
      </c>
      <c r="E41" s="39">
        <v>1</v>
      </c>
      <c r="F41" s="11">
        <v>1</v>
      </c>
    </row>
    <row r="42" spans="1:6">
      <c r="A42" s="62" t="s">
        <v>38</v>
      </c>
      <c r="B42" s="37" t="s">
        <v>7</v>
      </c>
      <c r="C42" s="33">
        <v>95114393</v>
      </c>
      <c r="D42" s="33">
        <v>95114393</v>
      </c>
      <c r="E42" s="40">
        <v>95.114391999999995</v>
      </c>
      <c r="F42" s="13">
        <v>95.114393000000007</v>
      </c>
    </row>
    <row r="43" spans="1:6">
      <c r="A43" s="63"/>
      <c r="B43" s="37" t="s">
        <v>8</v>
      </c>
      <c r="C43" s="33">
        <v>8953062</v>
      </c>
      <c r="D43" s="33">
        <v>88975922</v>
      </c>
      <c r="E43" s="40">
        <v>3.4358349999999973</v>
      </c>
      <c r="F43" s="13">
        <v>2.8059590000000014</v>
      </c>
    </row>
    <row r="44" spans="1:6">
      <c r="A44" s="63"/>
      <c r="B44" s="37" t="s">
        <v>9</v>
      </c>
      <c r="C44" s="33">
        <v>5583773</v>
      </c>
      <c r="D44" s="33">
        <v>6138471</v>
      </c>
      <c r="E44" s="40">
        <v>91.678556999999998</v>
      </c>
      <c r="F44" s="13">
        <v>92.308434000000005</v>
      </c>
    </row>
    <row r="45" spans="1:6">
      <c r="A45" s="64"/>
      <c r="B45" s="36" t="s">
        <v>11</v>
      </c>
      <c r="C45" s="46" t="s">
        <v>39</v>
      </c>
      <c r="D45" s="46" t="s">
        <v>40</v>
      </c>
      <c r="E45" s="39">
        <v>3.612318733005198E-2</v>
      </c>
      <c r="F45" s="11">
        <v>2.9500887420897501E-2</v>
      </c>
    </row>
    <row r="46" spans="1:6">
      <c r="A46" s="71" t="s">
        <v>41</v>
      </c>
      <c r="B46" s="37" t="s">
        <v>7</v>
      </c>
      <c r="C46" s="33">
        <v>238611273</v>
      </c>
      <c r="D46" s="33">
        <v>238611273</v>
      </c>
      <c r="E46" s="40">
        <v>238.61127299999998</v>
      </c>
      <c r="F46" s="13">
        <v>238.61127300000001</v>
      </c>
    </row>
    <row r="47" spans="1:6">
      <c r="A47" s="72"/>
      <c r="B47" s="37" t="s">
        <v>8</v>
      </c>
      <c r="C47" s="33">
        <v>223964977</v>
      </c>
      <c r="D47" s="33">
        <v>238611273</v>
      </c>
      <c r="E47" s="40">
        <v>22.051608999999985</v>
      </c>
      <c r="F47" s="13">
        <v>17.263273999999996</v>
      </c>
    </row>
    <row r="48" spans="1:6">
      <c r="A48" s="72"/>
      <c r="B48" s="37" t="s">
        <v>9</v>
      </c>
      <c r="C48" s="33">
        <v>14646296</v>
      </c>
      <c r="D48" s="34">
        <v>0</v>
      </c>
      <c r="E48" s="40">
        <v>216.559664</v>
      </c>
      <c r="F48" s="13">
        <v>221.34799900000002</v>
      </c>
    </row>
    <row r="49" spans="1:12">
      <c r="A49" s="73"/>
      <c r="B49" s="36" t="s">
        <v>11</v>
      </c>
      <c r="C49" s="46" t="s">
        <v>42</v>
      </c>
      <c r="D49" s="46" t="s">
        <v>31</v>
      </c>
      <c r="E49" s="39">
        <v>9.2416459301149556E-2</v>
      </c>
      <c r="F49" s="11">
        <v>7.2348945558829467E-2</v>
      </c>
    </row>
    <row r="50" spans="1:12" ht="15" customHeight="1">
      <c r="A50" s="65" t="s">
        <v>43</v>
      </c>
      <c r="B50" s="37" t="s">
        <v>7</v>
      </c>
      <c r="C50" s="33">
        <v>619940222</v>
      </c>
      <c r="D50" s="33">
        <v>619940223</v>
      </c>
      <c r="E50" s="40">
        <v>619.94022300000006</v>
      </c>
      <c r="F50" s="13">
        <v>619.94022300000006</v>
      </c>
    </row>
    <row r="51" spans="1:12">
      <c r="A51" s="66"/>
      <c r="B51" s="37" t="s">
        <v>8</v>
      </c>
      <c r="C51" s="33">
        <v>619940222</v>
      </c>
      <c r="D51" s="33">
        <v>619688066</v>
      </c>
      <c r="E51" s="40">
        <v>26.985768000000007</v>
      </c>
      <c r="F51" s="13">
        <v>23.967356999999993</v>
      </c>
    </row>
    <row r="52" spans="1:12">
      <c r="A52" s="66"/>
      <c r="B52" s="37" t="s">
        <v>9</v>
      </c>
      <c r="C52" s="34">
        <v>0</v>
      </c>
      <c r="D52" s="34" t="s">
        <v>44</v>
      </c>
      <c r="E52" s="40">
        <v>592.95445500000005</v>
      </c>
      <c r="F52" s="13">
        <v>595.97286600000007</v>
      </c>
    </row>
    <row r="53" spans="1:12">
      <c r="A53" s="67"/>
      <c r="B53" s="36" t="s">
        <v>11</v>
      </c>
      <c r="C53" s="46" t="s">
        <v>31</v>
      </c>
      <c r="D53" s="46" t="s">
        <v>45</v>
      </c>
      <c r="E53" s="39">
        <v>4.3529629146195931E-2</v>
      </c>
      <c r="F53" s="11">
        <v>3.8660754877329506E-2</v>
      </c>
    </row>
    <row r="54" spans="1:12" ht="15" customHeight="1">
      <c r="A54" s="65" t="s">
        <v>46</v>
      </c>
      <c r="B54" s="37" t="s">
        <v>7</v>
      </c>
      <c r="C54" s="33">
        <v>94848679</v>
      </c>
      <c r="D54" s="33">
        <v>94848679</v>
      </c>
      <c r="E54" s="40">
        <v>94.848680000000002</v>
      </c>
      <c r="F54" s="13">
        <v>94.848680000000002</v>
      </c>
    </row>
    <row r="55" spans="1:12">
      <c r="A55" s="66"/>
      <c r="B55" s="37" t="s">
        <v>8</v>
      </c>
      <c r="C55" s="33">
        <v>93057827</v>
      </c>
      <c r="D55" s="33">
        <v>94848679</v>
      </c>
      <c r="E55" s="40">
        <v>2.9581809999999962</v>
      </c>
      <c r="F55" s="13">
        <v>1.9361059999999952</v>
      </c>
    </row>
    <row r="56" spans="1:12">
      <c r="A56" s="66"/>
      <c r="B56" s="37" t="s">
        <v>9</v>
      </c>
      <c r="C56" s="33">
        <v>1790852</v>
      </c>
      <c r="D56" s="34">
        <v>0</v>
      </c>
      <c r="E56" s="40">
        <v>91.890499000000005</v>
      </c>
      <c r="F56" s="13">
        <v>92.912574000000006</v>
      </c>
    </row>
    <row r="57" spans="1:12">
      <c r="A57" s="67"/>
      <c r="B57" s="36" t="s">
        <v>11</v>
      </c>
      <c r="C57" s="46" t="s">
        <v>47</v>
      </c>
      <c r="D57" s="46" t="s">
        <v>31</v>
      </c>
      <c r="E57" s="39">
        <v>3.1188425605922995E-2</v>
      </c>
      <c r="F57" s="11">
        <v>2.0412577170288455E-2</v>
      </c>
    </row>
    <row r="58" spans="1:12" ht="15" customHeight="1">
      <c r="A58" s="65" t="s">
        <v>48</v>
      </c>
      <c r="B58" s="37" t="s">
        <v>7</v>
      </c>
      <c r="C58" s="33">
        <v>85295954</v>
      </c>
      <c r="D58" s="33">
        <v>85295955</v>
      </c>
      <c r="E58" s="40">
        <v>85.295954999999992</v>
      </c>
      <c r="F58" s="13">
        <v>85.295953999999995</v>
      </c>
    </row>
    <row r="59" spans="1:12">
      <c r="A59" s="66"/>
      <c r="B59" s="37" t="s">
        <v>8</v>
      </c>
      <c r="C59" s="33">
        <v>85295954</v>
      </c>
      <c r="D59" s="33">
        <v>85259684</v>
      </c>
      <c r="E59" s="40">
        <v>6.8729019999999963</v>
      </c>
      <c r="F59" s="13">
        <v>5.8177560000000028</v>
      </c>
    </row>
    <row r="60" spans="1:12">
      <c r="A60" s="66"/>
      <c r="B60" s="37" t="s">
        <v>9</v>
      </c>
      <c r="C60" s="34">
        <v>0</v>
      </c>
      <c r="D60" s="34" t="s">
        <v>49</v>
      </c>
      <c r="E60" s="40">
        <v>78.423052999999996</v>
      </c>
      <c r="F60" s="13">
        <v>79.478197999999992</v>
      </c>
    </row>
    <row r="61" spans="1:12">
      <c r="A61" s="67"/>
      <c r="B61" s="36" t="s">
        <v>11</v>
      </c>
      <c r="C61" s="46" t="s">
        <v>31</v>
      </c>
      <c r="D61" s="46" t="s">
        <v>45</v>
      </c>
      <c r="E61" s="39">
        <v>8.0577115292278484E-2</v>
      </c>
      <c r="F61" s="11">
        <v>6.8206705326257361E-2</v>
      </c>
    </row>
    <row r="62" spans="1:12">
      <c r="A62" s="68" t="s">
        <v>50</v>
      </c>
      <c r="B62" s="37" t="s">
        <v>7</v>
      </c>
      <c r="C62" s="33">
        <v>130757923</v>
      </c>
      <c r="D62" s="33">
        <v>130757923</v>
      </c>
      <c r="E62" s="40">
        <v>130.75792300000001</v>
      </c>
      <c r="F62" s="13">
        <v>130.75792300000001</v>
      </c>
    </row>
    <row r="63" spans="1:12">
      <c r="A63" s="69"/>
      <c r="B63" s="37" t="s">
        <v>8</v>
      </c>
      <c r="C63" s="33">
        <v>94926778</v>
      </c>
      <c r="D63" s="33">
        <v>130757923</v>
      </c>
      <c r="E63" s="40">
        <v>6.0243880000000019</v>
      </c>
      <c r="F63" s="13">
        <v>6.264396000000005</v>
      </c>
      <c r="G63" s="14"/>
      <c r="H63" s="14"/>
      <c r="I63" s="14"/>
      <c r="J63" s="14"/>
      <c r="K63" s="14"/>
      <c r="L63" s="14"/>
    </row>
    <row r="64" spans="1:12">
      <c r="A64" s="69"/>
      <c r="B64" s="37" t="s">
        <v>9</v>
      </c>
      <c r="C64" s="33">
        <v>35831145</v>
      </c>
      <c r="D64" s="34">
        <v>0</v>
      </c>
      <c r="E64" s="40">
        <v>124.733535</v>
      </c>
      <c r="F64" s="13">
        <v>124.493527</v>
      </c>
      <c r="G64" s="15"/>
      <c r="H64" s="15"/>
      <c r="I64" s="15"/>
      <c r="J64" s="15"/>
      <c r="K64" s="15"/>
      <c r="L64" s="15"/>
    </row>
    <row r="65" spans="1:12">
      <c r="A65" s="70"/>
      <c r="B65" s="36" t="s">
        <v>11</v>
      </c>
      <c r="C65" s="46" t="s">
        <v>51</v>
      </c>
      <c r="D65" s="46" t="s">
        <v>31</v>
      </c>
      <c r="E65" s="39">
        <v>4.6072833383870755E-2</v>
      </c>
      <c r="F65" s="11">
        <v>4.7908347397044575E-2</v>
      </c>
      <c r="G65" s="16"/>
      <c r="H65" s="16"/>
      <c r="I65" s="16"/>
      <c r="J65" s="16"/>
      <c r="K65" s="16"/>
      <c r="L65" s="16"/>
    </row>
    <row r="66" spans="1:12">
      <c r="A66" s="68" t="s">
        <v>52</v>
      </c>
      <c r="B66" s="37" t="s">
        <v>7</v>
      </c>
      <c r="C66" s="33">
        <v>26303324</v>
      </c>
      <c r="D66" s="33">
        <v>26303324</v>
      </c>
      <c r="E66" s="40">
        <v>26.303324</v>
      </c>
      <c r="F66" s="13">
        <v>26.303324</v>
      </c>
    </row>
    <row r="67" spans="1:12">
      <c r="A67" s="69"/>
      <c r="B67" s="37" t="s">
        <v>8</v>
      </c>
      <c r="C67" s="33">
        <v>26303324</v>
      </c>
      <c r="D67" s="33">
        <v>26303324</v>
      </c>
      <c r="E67" s="40">
        <v>3.2616820000000004</v>
      </c>
      <c r="F67" s="13">
        <v>1.8664050000000003</v>
      </c>
      <c r="G67" s="14"/>
      <c r="H67" s="14"/>
      <c r="I67" s="14"/>
      <c r="J67" s="14"/>
      <c r="K67" s="14"/>
      <c r="L67" s="14"/>
    </row>
    <row r="68" spans="1:12">
      <c r="A68" s="69"/>
      <c r="B68" s="37" t="s">
        <v>9</v>
      </c>
      <c r="C68" s="34">
        <v>0</v>
      </c>
      <c r="D68" s="34">
        <v>0</v>
      </c>
      <c r="E68" s="40">
        <v>23.041642</v>
      </c>
      <c r="F68" s="13">
        <v>24.436919</v>
      </c>
      <c r="G68" s="15"/>
      <c r="H68" s="15"/>
      <c r="I68" s="15"/>
      <c r="J68" s="15"/>
      <c r="K68" s="15"/>
      <c r="L68" s="15"/>
    </row>
    <row r="69" spans="1:12">
      <c r="A69" s="70"/>
      <c r="B69" s="36" t="s">
        <v>11</v>
      </c>
      <c r="C69" s="46" t="s">
        <v>31</v>
      </c>
      <c r="D69" s="46" t="s">
        <v>31</v>
      </c>
      <c r="E69" s="39">
        <v>0.12400265456943771</v>
      </c>
      <c r="F69" s="11">
        <v>7.0957001480117132E-2</v>
      </c>
      <c r="G69" s="16"/>
      <c r="H69" s="16"/>
      <c r="I69" s="16"/>
      <c r="J69" s="16"/>
      <c r="K69" s="16"/>
      <c r="L69" s="16"/>
    </row>
    <row r="70" spans="1:12">
      <c r="A70" t="s">
        <v>53</v>
      </c>
    </row>
  </sheetData>
  <mergeCells count="17">
    <mergeCell ref="A58:A61"/>
    <mergeCell ref="A66:A69"/>
    <mergeCell ref="A46:A49"/>
    <mergeCell ref="A50:A53"/>
    <mergeCell ref="A54:A57"/>
    <mergeCell ref="A62:A65"/>
    <mergeCell ref="A2:A5"/>
    <mergeCell ref="A6:A9"/>
    <mergeCell ref="A10:A13"/>
    <mergeCell ref="A14:A17"/>
    <mergeCell ref="A42:A45"/>
    <mergeCell ref="A18:A21"/>
    <mergeCell ref="A22:A25"/>
    <mergeCell ref="A26:A29"/>
    <mergeCell ref="A34:A37"/>
    <mergeCell ref="A38:A41"/>
    <mergeCell ref="A30:A33"/>
  </mergeCells>
  <conditionalFormatting sqref="B9 A25:B25 A29:B29 A37:B37 A41:B41 A49:B49 A57:B57 A61:B61 B69 A21:B21 A45:B45 A13:B13 A17:B17 A33:B33 A53:B53 B65 E65:XFD65 E53:XFD53 E33:XFD33 E17:XFD17 E13:XFD13 E45:XFD45 E21:XFD21 E69:XFD69 E61:XFD61 E57:XFD57 E49:XFD49 E41:XFD41 E37:XFD37 E29:XFD29 E25:XFD25 E9:XFD9 E5:XFD5 B5:C5">
    <cfRule type="cellIs" dxfId="5" priority="7" operator="greaterThan">
      <formula>0.25</formula>
    </cfRule>
  </conditionalFormatting>
  <conditionalFormatting sqref="I12">
    <cfRule type="cellIs" dxfId="4" priority="5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A354-456A-4A68-86A6-E32070282DF2}">
  <dimension ref="A1:J31"/>
  <sheetViews>
    <sheetView tabSelected="1" zoomScaleNormal="100" workbookViewId="0">
      <pane xSplit="1" topLeftCell="B1" activePane="topRight" state="frozen"/>
      <selection pane="topRight" activeCell="A8" sqref="A8:XFD8"/>
    </sheetView>
  </sheetViews>
  <sheetFormatPr defaultColWidth="11.42578125" defaultRowHeight="15" customHeight="1"/>
  <cols>
    <col min="3" max="3" width="11.5703125" customWidth="1"/>
    <col min="4" max="4" width="15" customWidth="1"/>
    <col min="5" max="5" width="12.42578125" customWidth="1"/>
    <col min="6" max="6" width="13.5703125" customWidth="1"/>
    <col min="7" max="7" width="13.42578125" customWidth="1"/>
    <col min="8" max="8" width="21.5703125" customWidth="1"/>
  </cols>
  <sheetData>
    <row r="1" spans="1:9">
      <c r="A1" s="23" t="s">
        <v>0</v>
      </c>
      <c r="B1" s="24" t="s">
        <v>2</v>
      </c>
      <c r="C1" s="23" t="s">
        <v>54</v>
      </c>
      <c r="D1" s="24" t="s">
        <v>55</v>
      </c>
      <c r="E1" s="23" t="s">
        <v>56</v>
      </c>
      <c r="F1" s="24" t="s">
        <v>57</v>
      </c>
      <c r="G1" s="24" t="s">
        <v>58</v>
      </c>
      <c r="H1" s="24" t="s">
        <v>59</v>
      </c>
    </row>
    <row r="2" spans="1:9">
      <c r="A2" s="25" t="s">
        <v>6</v>
      </c>
      <c r="B2" s="29">
        <v>1</v>
      </c>
      <c r="C2" s="29">
        <v>0</v>
      </c>
      <c r="D2" s="29">
        <v>0</v>
      </c>
      <c r="E2" s="31">
        <v>1</v>
      </c>
      <c r="F2" s="32">
        <v>1</v>
      </c>
      <c r="G2" s="32">
        <v>1</v>
      </c>
      <c r="H2" s="29">
        <v>1</v>
      </c>
      <c r="I2">
        <f>SUM(B2:H2)</f>
        <v>5</v>
      </c>
    </row>
    <row r="3" spans="1:9">
      <c r="A3" s="25" t="s">
        <v>14</v>
      </c>
      <c r="B3" s="29">
        <v>1</v>
      </c>
      <c r="C3" s="29">
        <v>1</v>
      </c>
      <c r="D3" s="29">
        <v>1</v>
      </c>
      <c r="E3" s="31">
        <v>1</v>
      </c>
      <c r="F3" s="32">
        <v>1</v>
      </c>
      <c r="G3" s="32">
        <v>1</v>
      </c>
      <c r="H3" s="29">
        <v>1</v>
      </c>
      <c r="I3">
        <f t="shared" ref="I3:I18" si="0">SUM(B3:H3)</f>
        <v>7</v>
      </c>
    </row>
    <row r="4" spans="1:9">
      <c r="A4" s="26" t="s">
        <v>17</v>
      </c>
      <c r="B4" s="29">
        <v>1</v>
      </c>
      <c r="C4" s="29">
        <v>1</v>
      </c>
      <c r="D4" s="29">
        <v>1</v>
      </c>
      <c r="E4" s="31">
        <v>1</v>
      </c>
      <c r="F4" s="32">
        <v>1</v>
      </c>
      <c r="G4" s="32">
        <v>1</v>
      </c>
      <c r="H4" s="29">
        <v>1</v>
      </c>
      <c r="I4">
        <f t="shared" si="0"/>
        <v>7</v>
      </c>
    </row>
    <row r="5" spans="1:9">
      <c r="A5" s="26" t="s">
        <v>22</v>
      </c>
      <c r="B5" s="29">
        <v>1</v>
      </c>
      <c r="C5" s="29">
        <v>1</v>
      </c>
      <c r="D5" s="29">
        <v>1</v>
      </c>
      <c r="E5" s="31">
        <v>1</v>
      </c>
      <c r="F5" s="32">
        <v>1</v>
      </c>
      <c r="G5" s="32">
        <v>1</v>
      </c>
      <c r="H5" s="29">
        <v>1</v>
      </c>
      <c r="I5">
        <f t="shared" si="0"/>
        <v>7</v>
      </c>
    </row>
    <row r="6" spans="1:9">
      <c r="A6" s="26" t="s">
        <v>27</v>
      </c>
      <c r="B6" s="29">
        <v>1</v>
      </c>
      <c r="C6" s="29">
        <v>1</v>
      </c>
      <c r="D6" s="29">
        <v>1</v>
      </c>
      <c r="E6" s="31">
        <v>1</v>
      </c>
      <c r="F6" s="32">
        <v>1</v>
      </c>
      <c r="G6" s="32">
        <v>1</v>
      </c>
      <c r="H6" s="29">
        <v>1</v>
      </c>
      <c r="I6">
        <f t="shared" si="0"/>
        <v>7</v>
      </c>
    </row>
    <row r="7" spans="1:9">
      <c r="A7" s="26" t="s">
        <v>30</v>
      </c>
      <c r="B7" s="29">
        <v>1</v>
      </c>
      <c r="C7" s="29">
        <v>1</v>
      </c>
      <c r="D7" s="29">
        <v>1</v>
      </c>
      <c r="E7" s="31">
        <v>1</v>
      </c>
      <c r="F7" s="32">
        <v>1</v>
      </c>
      <c r="G7" s="32">
        <v>1</v>
      </c>
      <c r="H7" s="29">
        <v>1</v>
      </c>
      <c r="I7">
        <f t="shared" si="0"/>
        <v>7</v>
      </c>
    </row>
    <row r="8" spans="1:9">
      <c r="A8" s="26" t="s">
        <v>32</v>
      </c>
      <c r="B8" s="29">
        <v>1</v>
      </c>
      <c r="C8" s="29">
        <v>1</v>
      </c>
      <c r="D8" s="29">
        <v>1</v>
      </c>
      <c r="E8" s="31">
        <v>0</v>
      </c>
      <c r="F8" s="32">
        <v>1</v>
      </c>
      <c r="G8" s="32">
        <v>0</v>
      </c>
      <c r="H8" s="29">
        <v>1</v>
      </c>
      <c r="I8">
        <f t="shared" si="0"/>
        <v>5</v>
      </c>
    </row>
    <row r="9" spans="1:9">
      <c r="A9" s="26" t="s">
        <v>33</v>
      </c>
      <c r="B9" s="29">
        <v>1</v>
      </c>
      <c r="C9" s="29">
        <v>1</v>
      </c>
      <c r="D9" s="29">
        <v>1</v>
      </c>
      <c r="E9" s="31">
        <v>1</v>
      </c>
      <c r="F9" s="32">
        <v>1</v>
      </c>
      <c r="G9" s="32">
        <v>1</v>
      </c>
      <c r="H9" s="29">
        <v>1</v>
      </c>
      <c r="I9">
        <f t="shared" si="0"/>
        <v>7</v>
      </c>
    </row>
    <row r="10" spans="1:9">
      <c r="A10" s="27" t="s">
        <v>34</v>
      </c>
      <c r="B10" s="29">
        <v>1</v>
      </c>
      <c r="C10" s="29">
        <v>1</v>
      </c>
      <c r="D10" s="29">
        <v>1</v>
      </c>
      <c r="E10" s="31">
        <v>0</v>
      </c>
      <c r="F10" s="32">
        <v>0</v>
      </c>
      <c r="G10" s="32">
        <v>0</v>
      </c>
      <c r="H10" s="29">
        <v>0</v>
      </c>
      <c r="I10">
        <f t="shared" si="0"/>
        <v>3</v>
      </c>
    </row>
    <row r="11" spans="1:9">
      <c r="A11" s="27" t="s">
        <v>37</v>
      </c>
      <c r="B11" s="29">
        <v>1</v>
      </c>
      <c r="C11" s="29">
        <v>1</v>
      </c>
      <c r="D11" s="29">
        <v>1</v>
      </c>
      <c r="E11" s="31">
        <v>1</v>
      </c>
      <c r="F11" s="32">
        <v>1</v>
      </c>
      <c r="G11" s="32">
        <v>1</v>
      </c>
      <c r="H11" s="29">
        <v>1</v>
      </c>
      <c r="I11">
        <f t="shared" si="0"/>
        <v>7</v>
      </c>
    </row>
    <row r="12" spans="1:9">
      <c r="A12" s="27" t="s">
        <v>38</v>
      </c>
      <c r="B12" s="29">
        <v>1</v>
      </c>
      <c r="C12" s="29">
        <v>1</v>
      </c>
      <c r="D12" s="29">
        <v>1</v>
      </c>
      <c r="E12" s="31">
        <v>0</v>
      </c>
      <c r="F12" s="32">
        <v>0</v>
      </c>
      <c r="G12" s="32">
        <v>0</v>
      </c>
      <c r="H12" s="29">
        <v>0</v>
      </c>
      <c r="I12">
        <f t="shared" si="0"/>
        <v>3</v>
      </c>
    </row>
    <row r="13" spans="1:9">
      <c r="A13" s="74" t="s">
        <v>41</v>
      </c>
      <c r="B13" s="29">
        <v>1</v>
      </c>
      <c r="C13" s="29">
        <v>1</v>
      </c>
      <c r="D13" s="29">
        <v>1</v>
      </c>
      <c r="E13" s="31">
        <v>0</v>
      </c>
      <c r="F13" s="32">
        <v>0</v>
      </c>
      <c r="G13" s="32">
        <v>0</v>
      </c>
      <c r="H13" s="29">
        <v>0</v>
      </c>
      <c r="I13">
        <f t="shared" si="0"/>
        <v>3</v>
      </c>
    </row>
    <row r="14" spans="1:9">
      <c r="A14" s="75" t="s">
        <v>43</v>
      </c>
      <c r="B14" s="29">
        <v>1</v>
      </c>
      <c r="C14" s="29">
        <v>1</v>
      </c>
      <c r="D14" s="29">
        <v>1</v>
      </c>
      <c r="E14" s="31">
        <v>0</v>
      </c>
      <c r="F14" s="32">
        <v>0</v>
      </c>
      <c r="G14" s="32">
        <v>0</v>
      </c>
      <c r="H14" s="29">
        <v>0</v>
      </c>
      <c r="I14">
        <f t="shared" si="0"/>
        <v>3</v>
      </c>
    </row>
    <row r="15" spans="1:9">
      <c r="A15" s="75" t="s">
        <v>46</v>
      </c>
      <c r="B15" s="29">
        <v>1</v>
      </c>
      <c r="C15" s="29">
        <v>1</v>
      </c>
      <c r="D15" s="29">
        <v>1</v>
      </c>
      <c r="E15" s="31">
        <v>0</v>
      </c>
      <c r="F15" s="32">
        <v>0</v>
      </c>
      <c r="G15" s="32">
        <v>0</v>
      </c>
      <c r="H15" s="29">
        <v>0</v>
      </c>
      <c r="I15">
        <f t="shared" si="0"/>
        <v>3</v>
      </c>
    </row>
    <row r="16" spans="1:9">
      <c r="A16" s="75" t="s">
        <v>48</v>
      </c>
      <c r="B16" s="29">
        <v>1</v>
      </c>
      <c r="C16" s="29">
        <v>1</v>
      </c>
      <c r="D16" s="29">
        <v>1</v>
      </c>
      <c r="E16" s="31">
        <v>0</v>
      </c>
      <c r="F16" s="32">
        <v>0</v>
      </c>
      <c r="G16" s="32">
        <v>0</v>
      </c>
      <c r="H16" s="29">
        <v>0</v>
      </c>
      <c r="I16">
        <f t="shared" si="0"/>
        <v>3</v>
      </c>
    </row>
    <row r="17" spans="1:10">
      <c r="A17" s="76" t="s">
        <v>50</v>
      </c>
      <c r="B17" s="29">
        <v>1</v>
      </c>
      <c r="C17" s="29">
        <v>1</v>
      </c>
      <c r="D17" s="29">
        <v>1</v>
      </c>
      <c r="E17" s="31">
        <v>0</v>
      </c>
      <c r="F17" s="32">
        <v>0</v>
      </c>
      <c r="G17" s="32">
        <v>0</v>
      </c>
      <c r="H17" s="29">
        <v>0</v>
      </c>
      <c r="I17">
        <f t="shared" si="0"/>
        <v>3</v>
      </c>
    </row>
    <row r="18" spans="1:10">
      <c r="A18" s="76" t="s">
        <v>52</v>
      </c>
      <c r="B18" s="29">
        <v>1</v>
      </c>
      <c r="C18" s="29">
        <v>1</v>
      </c>
      <c r="D18" s="29">
        <v>1</v>
      </c>
      <c r="E18" s="31">
        <v>0</v>
      </c>
      <c r="F18" s="32">
        <v>0</v>
      </c>
      <c r="G18" s="32">
        <v>0</v>
      </c>
      <c r="H18" s="29">
        <v>0</v>
      </c>
      <c r="I18">
        <f t="shared" si="0"/>
        <v>3</v>
      </c>
    </row>
    <row r="19" spans="1:10">
      <c r="A19" s="28" t="s">
        <v>60</v>
      </c>
      <c r="B19" s="30">
        <f>SUM(B2:B18)</f>
        <v>17</v>
      </c>
      <c r="C19" s="30">
        <f>SUM(C2:C18)</f>
        <v>16</v>
      </c>
      <c r="D19" s="30">
        <f>SUM(D2:D18)</f>
        <v>16</v>
      </c>
      <c r="E19" s="30">
        <f>SUM(E2:E18)</f>
        <v>8</v>
      </c>
      <c r="F19" s="30">
        <f>SUM(F2:F18)</f>
        <v>9</v>
      </c>
      <c r="G19" s="30">
        <f>SUM(G2:G18)</f>
        <v>8</v>
      </c>
      <c r="H19" s="30">
        <f t="shared" ref="H19" si="1">SUM(H2:H18)</f>
        <v>9</v>
      </c>
    </row>
    <row r="21" spans="1:10">
      <c r="A21" s="19"/>
      <c r="B21" t="s">
        <v>61</v>
      </c>
      <c r="C21" s="18"/>
    </row>
    <row r="22" spans="1:10">
      <c r="A22" s="20"/>
      <c r="B22" t="s">
        <v>62</v>
      </c>
      <c r="C22" s="5"/>
    </row>
    <row r="23" spans="1:10">
      <c r="F23" s="1" t="s">
        <v>63</v>
      </c>
      <c r="G23" s="1" t="s">
        <v>0</v>
      </c>
    </row>
    <row r="24" spans="1:10">
      <c r="F24" s="6" t="s">
        <v>58</v>
      </c>
      <c r="G24" s="54">
        <v>8</v>
      </c>
    </row>
    <row r="25" spans="1:10">
      <c r="F25" s="6" t="s">
        <v>56</v>
      </c>
      <c r="G25" s="2">
        <v>8</v>
      </c>
    </row>
    <row r="26" spans="1:10">
      <c r="F26" s="6" t="s">
        <v>57</v>
      </c>
      <c r="G26" s="3">
        <v>9</v>
      </c>
      <c r="J26" s="22"/>
    </row>
    <row r="27" spans="1:10">
      <c r="F27" s="6" t="s">
        <v>59</v>
      </c>
      <c r="G27" s="3">
        <v>9</v>
      </c>
    </row>
    <row r="28" spans="1:10">
      <c r="F28" s="53" t="s">
        <v>64</v>
      </c>
      <c r="G28" s="4">
        <v>16</v>
      </c>
    </row>
    <row r="29" spans="1:10">
      <c r="F29" s="7" t="s">
        <v>54</v>
      </c>
      <c r="G29" s="3">
        <v>16</v>
      </c>
    </row>
    <row r="30" spans="1:10">
      <c r="F30" s="7" t="s">
        <v>2</v>
      </c>
      <c r="G30" s="55">
        <v>17</v>
      </c>
    </row>
    <row r="31" spans="1:10">
      <c r="F31" s="1"/>
      <c r="G31" s="1"/>
    </row>
  </sheetData>
  <autoFilter ref="A1:J19" xr:uid="{F429A354-456A-4A68-86A6-E32070282DF2}"/>
  <sortState xmlns:xlrd2="http://schemas.microsoft.com/office/spreadsheetml/2017/richdata2" ref="F24:G30">
    <sortCondition ref="G24:G30"/>
  </sortState>
  <conditionalFormatting sqref="A1">
    <cfRule type="duplicateValues" dxfId="3" priority="8"/>
    <cfRule type="beginsWith" dxfId="2" priority="9" operator="beginsWith" text="07">
      <formula>LEFT(A1,LEN("07"))="07"</formula>
    </cfRule>
    <cfRule type="beginsWith" dxfId="1" priority="10" operator="beginsWith" text="06">
      <formula>LEFT(A1,LEN("06"))="06"</formula>
    </cfRule>
    <cfRule type="beginsWith" dxfId="0" priority="11" operator="beginsWith" text="05">
      <formula>LEFT(A1,LEN("05"))="05"</formula>
    </cfRule>
    <cfRule type="beginsWith" priority="12" operator="beginsWith" text="05">
      <formula>LEFT(A1,LEN("05"))="05"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2024-09-13T18:32:02+00:00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6B673-302D-47FD-8621-1749AFC6586B}"/>
</file>

<file path=customXml/itemProps2.xml><?xml version="1.0" encoding="utf-8"?>
<ds:datastoreItem xmlns:ds="http://schemas.openxmlformats.org/officeDocument/2006/customXml" ds:itemID="{786C5924-5199-4012-A29C-FA15D5FDDFB4}"/>
</file>

<file path=customXml/itemProps3.xml><?xml version="1.0" encoding="utf-8"?>
<ds:datastoreItem xmlns:ds="http://schemas.openxmlformats.org/officeDocument/2006/customXml" ds:itemID="{FC172C2A-12B7-4FE9-BD05-5BA46C425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Maria Antonia Forero Perdomo</cp:lastModifiedBy>
  <cp:revision/>
  <dcterms:created xsi:type="dcterms:W3CDTF">2023-05-15T16:01:30Z</dcterms:created>
  <dcterms:modified xsi:type="dcterms:W3CDTF">2024-09-26T10:35:42Z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