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aquetá/Puerto Rico - Caquetá/10. DTS CONSOLIDADO/ANEXOS/"/>
    </mc:Choice>
  </mc:AlternateContent>
  <xr:revisionPtr revIDLastSave="228" documentId="11_09CCCE43CE7DAB27A671BADE73E50C5B17918763" xr6:coauthVersionLast="47" xr6:coauthVersionMax="47" xr10:uidLastSave="{0F42352F-2530-404D-844C-44EBC965A543}"/>
  <bookViews>
    <workbookView xWindow="-120" yWindow="-120" windowWidth="29040" windowHeight="15720" activeTab="10" xr2:uid="{00000000-000D-0000-FFFF-FFFF00000000}"/>
  </bookViews>
  <sheets>
    <sheet name="UFH MUNICIPIO" sheetId="13" r:id="rId1"/>
    <sheet name="Aptitud final" sheetId="9" r:id="rId2"/>
    <sheet name="NDT"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externalReferences>
    <externalReference r:id="rId12"/>
  </externalReferences>
  <definedNames>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1" l="1"/>
  <c r="E7" i="13"/>
  <c r="D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6" i="13"/>
  <c r="E5" i="13"/>
  <c r="E4" i="13"/>
  <c r="E3" i="13"/>
  <c r="E2" i="13"/>
  <c r="E34" i="11"/>
  <c r="H42" i="11"/>
  <c r="H38" i="11"/>
  <c r="H37" i="11"/>
  <c r="H36" i="11"/>
  <c r="G42" i="11"/>
  <c r="E42" i="11"/>
  <c r="F41" i="11"/>
  <c r="F40" i="11"/>
  <c r="F38" i="11"/>
  <c r="F37" i="11"/>
  <c r="D40" i="11"/>
  <c r="D42" i="11"/>
  <c r="C42" i="11"/>
  <c r="D41" i="11"/>
  <c r="D39" i="11"/>
  <c r="D38" i="11"/>
  <c r="D36" i="11"/>
  <c r="G34" i="11"/>
  <c r="H16" i="11"/>
  <c r="H11" i="11"/>
  <c r="H10" i="11"/>
  <c r="H7" i="11"/>
  <c r="C34" i="11"/>
  <c r="F36" i="11"/>
  <c r="F35" i="11"/>
  <c r="F42" i="11" s="1"/>
  <c r="F19" i="11"/>
  <c r="H18" i="11"/>
  <c r="F18" i="11"/>
  <c r="F17" i="11"/>
  <c r="F16" i="11"/>
  <c r="F15" i="11"/>
  <c r="H14" i="11"/>
  <c r="F14" i="11"/>
  <c r="F13" i="11"/>
  <c r="H12" i="11"/>
  <c r="F10" i="11"/>
  <c r="H9" i="11"/>
  <c r="F9" i="11"/>
  <c r="H8" i="11"/>
  <c r="F8" i="11"/>
  <c r="F7" i="11"/>
  <c r="F6" i="11"/>
  <c r="F5" i="11"/>
  <c r="F4" i="11"/>
  <c r="AR102" i="9"/>
  <c r="AS2" i="9"/>
  <c r="AS3" i="9"/>
  <c r="AS4" i="9"/>
  <c r="AS5" i="9"/>
  <c r="AS6" i="9"/>
  <c r="AS7" i="9"/>
  <c r="AS8" i="9"/>
  <c r="AS9" i="9"/>
  <c r="AS10" i="9"/>
  <c r="AS11" i="9"/>
  <c r="AS12" i="9"/>
  <c r="AS13" i="9"/>
  <c r="AS14" i="9"/>
  <c r="AS15" i="9"/>
  <c r="AS16" i="9"/>
  <c r="AS17" i="9"/>
  <c r="AS18" i="9"/>
  <c r="AS19" i="9"/>
  <c r="AS20" i="9"/>
  <c r="AS21" i="9"/>
  <c r="AS22" i="9"/>
  <c r="AS23" i="9"/>
  <c r="AS24" i="9"/>
  <c r="AS25" i="9"/>
  <c r="AS26" i="9"/>
  <c r="AS27" i="9"/>
  <c r="AS28" i="9"/>
  <c r="AS29" i="9"/>
  <c r="AS30" i="9"/>
  <c r="AS31" i="9"/>
  <c r="AS32" i="9"/>
  <c r="AS33" i="9"/>
  <c r="AS34" i="9"/>
  <c r="AS35" i="9"/>
  <c r="AS36" i="9"/>
  <c r="AS37" i="9"/>
  <c r="AS38" i="9"/>
  <c r="AS39" i="9"/>
  <c r="AS40" i="9"/>
  <c r="AS41" i="9"/>
  <c r="AS42" i="9"/>
  <c r="AS43" i="9"/>
  <c r="AS44" i="9"/>
  <c r="AS45" i="9"/>
  <c r="AS46" i="9"/>
  <c r="AS47" i="9"/>
  <c r="AS48" i="9"/>
  <c r="AS49" i="9"/>
  <c r="AS50" i="9"/>
  <c r="AS51" i="9"/>
  <c r="AS52" i="9"/>
  <c r="AS53" i="9"/>
  <c r="AS54" i="9"/>
  <c r="AS55" i="9"/>
  <c r="AS56" i="9"/>
  <c r="AS57" i="9"/>
  <c r="AS58" i="9"/>
  <c r="AS59" i="9"/>
  <c r="AS60" i="9"/>
  <c r="AS61" i="9"/>
  <c r="AS62" i="9"/>
  <c r="AS63" i="9"/>
  <c r="AS64" i="9"/>
  <c r="AS65" i="9"/>
  <c r="AS66" i="9"/>
  <c r="AS67" i="9"/>
  <c r="AS68" i="9"/>
  <c r="AS69" i="9"/>
  <c r="AS70" i="9"/>
  <c r="AS71" i="9"/>
  <c r="AS72" i="9"/>
  <c r="AS73" i="9"/>
  <c r="AS74" i="9"/>
  <c r="AS75" i="9"/>
  <c r="AS76" i="9"/>
  <c r="AS77" i="9"/>
  <c r="AS78" i="9"/>
  <c r="AS79" i="9"/>
  <c r="AS80" i="9"/>
  <c r="AS81" i="9"/>
  <c r="AS82" i="9"/>
  <c r="AS83" i="9"/>
  <c r="AS84" i="9"/>
  <c r="AS85" i="9"/>
  <c r="AS86" i="9"/>
  <c r="AS87" i="9"/>
  <c r="AS88" i="9"/>
  <c r="AS89" i="9"/>
  <c r="AS90" i="9"/>
  <c r="AS91" i="9"/>
  <c r="AS92" i="9"/>
  <c r="AS93" i="9"/>
  <c r="AS94" i="9"/>
  <c r="AS95" i="9"/>
  <c r="AS96" i="9"/>
  <c r="AS97" i="9"/>
  <c r="AS98" i="9"/>
  <c r="AS99" i="9"/>
  <c r="AS100" i="9"/>
  <c r="AS101" i="9"/>
  <c r="AS102" i="9"/>
  <c r="B102" i="9"/>
  <c r="C102" i="9"/>
  <c r="D102" i="9"/>
  <c r="E102" i="9"/>
  <c r="F102" i="9"/>
  <c r="G102" i="9"/>
  <c r="H102" i="9"/>
  <c r="I102" i="9"/>
  <c r="J102" i="9"/>
  <c r="K102" i="9"/>
  <c r="L102" i="9"/>
  <c r="M102" i="9"/>
  <c r="N102" i="9"/>
  <c r="O102" i="9"/>
  <c r="P102" i="9"/>
  <c r="Q102" i="9"/>
  <c r="R102" i="9"/>
  <c r="S102" i="9"/>
  <c r="T102" i="9"/>
  <c r="U102" i="9"/>
  <c r="V102" i="9"/>
  <c r="W102" i="9"/>
  <c r="X102" i="9"/>
  <c r="Y102" i="9"/>
  <c r="Z102" i="9"/>
  <c r="AA102" i="9"/>
  <c r="AB102" i="9"/>
  <c r="AC102" i="9"/>
  <c r="AD102" i="9"/>
  <c r="AE102" i="9"/>
  <c r="AF102" i="9"/>
  <c r="AG102" i="9"/>
  <c r="AH102" i="9"/>
  <c r="AI102" i="9"/>
  <c r="AJ102" i="9"/>
  <c r="AK102" i="9"/>
  <c r="AL102" i="9"/>
  <c r="AM102" i="9"/>
  <c r="AN102" i="9"/>
  <c r="AO102" i="9"/>
  <c r="AQ102" i="9"/>
  <c r="AP102" i="9"/>
  <c r="AQ101" i="9"/>
  <c r="AP101" i="9"/>
  <c r="AQ100" i="9"/>
  <c r="AP100" i="9"/>
  <c r="AQ99" i="9"/>
  <c r="AP99" i="9"/>
  <c r="AQ98" i="9"/>
  <c r="AP98" i="9"/>
  <c r="AQ97" i="9"/>
  <c r="AP97" i="9"/>
  <c r="AQ96" i="9"/>
  <c r="AP96" i="9"/>
  <c r="AQ95" i="9"/>
  <c r="AP95" i="9"/>
  <c r="AQ94" i="9"/>
  <c r="AP94" i="9"/>
  <c r="AQ93" i="9"/>
  <c r="AP93" i="9"/>
  <c r="AQ92" i="9"/>
  <c r="AP92" i="9"/>
  <c r="AQ91" i="9"/>
  <c r="AP91" i="9"/>
  <c r="AQ90" i="9"/>
  <c r="AP90" i="9"/>
  <c r="AQ89" i="9"/>
  <c r="AP89" i="9"/>
  <c r="AQ88" i="9"/>
  <c r="AP88" i="9"/>
  <c r="AQ87" i="9"/>
  <c r="AP87" i="9"/>
  <c r="AQ86" i="9"/>
  <c r="AP86" i="9"/>
  <c r="AQ85" i="9"/>
  <c r="AP85" i="9"/>
  <c r="AQ84" i="9"/>
  <c r="AP84" i="9"/>
  <c r="AQ83" i="9"/>
  <c r="AP83" i="9"/>
  <c r="AQ82" i="9"/>
  <c r="AP82" i="9"/>
  <c r="AQ81" i="9"/>
  <c r="AP81" i="9"/>
  <c r="AQ80" i="9"/>
  <c r="AP80" i="9"/>
  <c r="AQ79" i="9"/>
  <c r="AP79" i="9"/>
  <c r="AQ78" i="9"/>
  <c r="AP78" i="9"/>
  <c r="AQ77" i="9"/>
  <c r="AP77" i="9"/>
  <c r="AQ76" i="9"/>
  <c r="AP76" i="9"/>
  <c r="AQ75" i="9"/>
  <c r="AP75" i="9"/>
  <c r="AQ74" i="9"/>
  <c r="AP74" i="9"/>
  <c r="AQ73" i="9"/>
  <c r="AP73" i="9"/>
  <c r="AQ72" i="9"/>
  <c r="AP72" i="9"/>
  <c r="AQ71" i="9"/>
  <c r="AP71" i="9"/>
  <c r="AQ70" i="9"/>
  <c r="AP70" i="9"/>
  <c r="AQ69" i="9"/>
  <c r="AP69" i="9"/>
  <c r="AQ68" i="9"/>
  <c r="AP68" i="9"/>
  <c r="AQ67" i="9"/>
  <c r="AP67" i="9"/>
  <c r="AQ66" i="9"/>
  <c r="AP66" i="9"/>
  <c r="AQ65" i="9"/>
  <c r="AP65" i="9"/>
  <c r="AQ64" i="9"/>
  <c r="AP64" i="9"/>
  <c r="AQ63" i="9"/>
  <c r="AP63" i="9"/>
  <c r="AQ62" i="9"/>
  <c r="AP62" i="9"/>
  <c r="AQ61" i="9"/>
  <c r="AP61" i="9"/>
  <c r="AQ60" i="9"/>
  <c r="AP60" i="9"/>
  <c r="AQ59" i="9"/>
  <c r="AP59" i="9"/>
  <c r="AQ58" i="9"/>
  <c r="AP58" i="9"/>
  <c r="AQ57" i="9"/>
  <c r="AP57" i="9"/>
  <c r="AQ56" i="9"/>
  <c r="AP56" i="9"/>
  <c r="AQ55" i="9"/>
  <c r="AP55" i="9"/>
  <c r="AQ54" i="9"/>
  <c r="AP54" i="9"/>
  <c r="AQ53" i="9"/>
  <c r="AP53" i="9"/>
  <c r="AQ52" i="9"/>
  <c r="AP52" i="9"/>
  <c r="AQ51" i="9"/>
  <c r="AP51" i="9"/>
  <c r="AQ50" i="9"/>
  <c r="AP50" i="9"/>
  <c r="AQ49" i="9"/>
  <c r="AP49" i="9"/>
  <c r="AQ48" i="9"/>
  <c r="AP48" i="9"/>
  <c r="AQ47" i="9"/>
  <c r="AP47" i="9"/>
  <c r="AQ46" i="9"/>
  <c r="AP46" i="9"/>
  <c r="AQ45" i="9"/>
  <c r="AP45" i="9"/>
  <c r="AQ44" i="9"/>
  <c r="AP44" i="9"/>
  <c r="AQ43" i="9"/>
  <c r="AP43" i="9"/>
  <c r="AQ42" i="9"/>
  <c r="AP42" i="9"/>
  <c r="AQ41" i="9"/>
  <c r="AP41" i="9"/>
  <c r="AQ40" i="9"/>
  <c r="AP40" i="9"/>
  <c r="AQ39" i="9"/>
  <c r="AP39" i="9"/>
  <c r="AQ38" i="9"/>
  <c r="AP38" i="9"/>
  <c r="AQ37" i="9"/>
  <c r="AP37" i="9"/>
  <c r="AQ36" i="9"/>
  <c r="AP36" i="9"/>
  <c r="AQ35" i="9"/>
  <c r="AP35" i="9"/>
  <c r="AQ34" i="9"/>
  <c r="AP34" i="9"/>
  <c r="AQ33" i="9"/>
  <c r="AP33" i="9"/>
  <c r="AQ32" i="9"/>
  <c r="AP32" i="9"/>
  <c r="AQ31" i="9"/>
  <c r="AP31" i="9"/>
  <c r="AQ30" i="9"/>
  <c r="AP30" i="9"/>
  <c r="AQ29" i="9"/>
  <c r="AP29" i="9"/>
  <c r="AQ28" i="9"/>
  <c r="AP28" i="9"/>
  <c r="AQ27" i="9"/>
  <c r="AP27" i="9"/>
  <c r="AQ26" i="9"/>
  <c r="AP26" i="9"/>
  <c r="AQ25" i="9"/>
  <c r="AP25" i="9"/>
  <c r="AQ24" i="9"/>
  <c r="AP24" i="9"/>
  <c r="AQ23" i="9"/>
  <c r="AP23" i="9"/>
  <c r="AQ22" i="9"/>
  <c r="AP22" i="9"/>
  <c r="AQ21" i="9"/>
  <c r="AP21" i="9"/>
  <c r="AQ20" i="9"/>
  <c r="AP20" i="9"/>
  <c r="AQ19" i="9"/>
  <c r="AP19" i="9"/>
  <c r="AQ18" i="9"/>
  <c r="AP18" i="9"/>
  <c r="AQ17" i="9"/>
  <c r="AP17" i="9"/>
  <c r="AQ16" i="9"/>
  <c r="AP16" i="9"/>
  <c r="AQ15" i="9"/>
  <c r="AP15" i="9"/>
  <c r="AQ14" i="9"/>
  <c r="AP14" i="9"/>
  <c r="AQ13" i="9"/>
  <c r="AP13" i="9"/>
  <c r="AQ12" i="9"/>
  <c r="AP12" i="9"/>
  <c r="AQ11" i="9"/>
  <c r="AP11" i="9"/>
  <c r="AQ10" i="9"/>
  <c r="AP10" i="9"/>
  <c r="AQ9" i="9"/>
  <c r="AP9" i="9"/>
  <c r="AQ8" i="9"/>
  <c r="AP8" i="9"/>
  <c r="AQ7" i="9"/>
  <c r="AP7" i="9"/>
  <c r="AQ6" i="9"/>
  <c r="AP6" i="9"/>
  <c r="AQ5" i="9"/>
  <c r="AP5" i="9"/>
  <c r="AQ4" i="9"/>
  <c r="AP4" i="9"/>
  <c r="AQ3" i="9"/>
  <c r="AP3" i="9"/>
  <c r="AQ2" i="9"/>
  <c r="AP2" i="9"/>
  <c r="D20" i="11"/>
  <c r="D18" i="11"/>
  <c r="D16" i="11"/>
  <c r="D15" i="11"/>
  <c r="D14" i="11"/>
  <c r="D12" i="11"/>
  <c r="D10" i="11"/>
  <c r="D9" i="11"/>
  <c r="D8" i="11"/>
  <c r="D30" i="11" l="1"/>
  <c r="D29" i="11"/>
  <c r="D28" i="11"/>
  <c r="D26" i="11"/>
  <c r="D25" i="11"/>
  <c r="D24" i="11"/>
  <c r="D23" i="11"/>
  <c r="D21" i="11"/>
  <c r="D17" i="11"/>
  <c r="D13" i="11"/>
  <c r="D7" i="11"/>
  <c r="D6" i="11"/>
  <c r="D5" i="11"/>
  <c r="D4" i="11"/>
  <c r="D34" i="11" s="1"/>
  <c r="F33" i="11"/>
  <c r="F31" i="11"/>
  <c r="F30" i="11"/>
  <c r="F29" i="11"/>
  <c r="F28" i="11"/>
  <c r="F27" i="11"/>
  <c r="F26" i="11"/>
  <c r="F25" i="11"/>
  <c r="F24" i="11"/>
  <c r="F23" i="11"/>
  <c r="F22" i="11"/>
  <c r="F21" i="11"/>
  <c r="F20" i="11"/>
  <c r="F34" i="11" s="1"/>
  <c r="H34" i="11"/>
  <c r="H33" i="11"/>
  <c r="H32" i="11"/>
  <c r="H31" i="11"/>
  <c r="H30" i="11"/>
  <c r="H29" i="11"/>
  <c r="H28" i="11"/>
  <c r="H27" i="11"/>
  <c r="H26" i="11"/>
  <c r="H25" i="11"/>
  <c r="H24" i="11"/>
  <c r="H23" i="11"/>
  <c r="H22" i="11"/>
  <c r="H21" i="11"/>
  <c r="H20" i="11"/>
</calcChain>
</file>

<file path=xl/sharedStrings.xml><?xml version="1.0" encoding="utf-8"?>
<sst xmlns="http://schemas.openxmlformats.org/spreadsheetml/2006/main" count="4293" uniqueCount="668">
  <si>
    <t>Símbolo UFH</t>
  </si>
  <si>
    <t>Descripción de la Unidad Física Homogénea (UFH)</t>
  </si>
  <si>
    <t>No. de Polígonos</t>
  </si>
  <si>
    <t>Área Municipal (ha)</t>
  </si>
  <si>
    <t>Área Municipal (%)</t>
  </si>
  <si>
    <t>04Ua-67</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</si>
  <si>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profundo;  y, presentan un nivel de drenaje bueno. No presenta limitantes.</t>
  </si>
  <si>
    <t>05Ua-61</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</si>
  <si>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bueno. No presenta limitantes.</t>
  </si>
  <si>
    <t>05Uai-61</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</si>
  <si>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i: Inundaciones.</t>
  </si>
  <si>
    <t>05Ub-61</t>
  </si>
  <si>
    <t>Suelos ubicados en clima cálido muy húmedo con régimen de humedad údico con pendientes entre 3% y 7%. La temperatura media oscila por encima de los 24 °C y se encuentran ubicados por debajo de los 1.000 metros de altitud. Su textura es franco arcillo arenosa; el nivel de profundidad es moderadamente profundo;  y, presentan un nivel de drenaje bueno. No presenta limitantes.</t>
  </si>
  <si>
    <t>05Uc-61</t>
  </si>
  <si>
    <t>Suelos ubicados en clima cálido muy húmedo con régimen de humedad údico con pendientes entre 7% y 12%. La temperatura media oscila por encima de los 24 °C y se encuentran ubicados por debajo de los 1.000 metros de altitud. Su textura es franco arcillo arenosa; el nivel de profundidad es profundo;  y, presentan un nivel de drenaje bueno. No presenta limitantes.</t>
  </si>
  <si>
    <t>06Ubi-55</t>
  </si>
  <si>
    <t>Suelos ubicados en clima cálido muy húmedo con régimen de humedad údico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i: Inundaciones.</t>
  </si>
  <si>
    <t>06Uc-55</t>
  </si>
  <si>
    <t>Suelos ubicados en clima cálido muy húmedo con régimen de humedad údico con pendientes entre 7% y 12%. La temperatura media oscila por encima de los 24 °C y se encuentran ubicados por debajo de los 1.000 metros de altitud. Su textura es franco arcillo arenosa; el nivel de profundidad es moderadamente profundo;  y, presentan un nivel de drenaje bueno. No presenta limitantes.</t>
  </si>
  <si>
    <t>06Va-55</t>
  </si>
  <si>
    <t>Suelos ubicados en clima cálido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No presenta limitantes.</t>
  </si>
  <si>
    <t>06Vc-55</t>
  </si>
  <si>
    <t>Suelos ubicados en clima cálido húmedo con régimen de humedad údico con pendientes entre 7% y 12%. La temperatura media oscila por encima de los 24 °C y se encuentran ubicados por debajo de los 1.000 metros de altitud. Su textura es franco arcillo arenosa; el nivel de profundidad es moderadamente profundo;  y, presentan un nivel de drenaje bueno. No presenta limitantes.</t>
  </si>
  <si>
    <t>07QcL-49</t>
  </si>
  <si>
    <t>Suelos ubicados en clima templado húmedo con régimen de humedad údico con pendientes entre 7% y 12%.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</si>
  <si>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08QdL-44</t>
  </si>
  <si>
    <t>Suelos ubicados en clima templado húmedo con régimen de humedad údico con pendientes entre 12% y 25%.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</si>
  <si>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08UaL-44</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</si>
  <si>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</si>
  <si>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09PdL-38</t>
  </si>
  <si>
    <t>Suelos ubicados en clima templado muy húmedo con régimen de humedad údico con pendientes entre 12% y 25%. La temperatura media oscila entre 18 y 24 °C y se encuentran ubicados entre 1.000 y 2.000 metros de altitud. Su textura es franco arcillo arenosa; el nivel de profundidad es superficiales;  y, presentan un nivel de drenaje bueno. Presenta limitantes específicas como L: Acidez intercambiable (Al) &gt; 60%.</t>
  </si>
  <si>
    <t>09QdL-38</t>
  </si>
  <si>
    <t>Suelos ubicados en clima templado húmedo con régimen de humedad údico con pendientes entre 12% y 25%. La temperatura media oscila entre 18 y 24 °C y se encuentran ubicados entre 1.000 y 2.000 metros de altitud. Su textura es franco arcillo arenosa; el nivel de profundidad es superficiales;  y, presentan un nivel de drenaje bueno. Presenta limitantes específicas como L: Acidez intercambiable (Al) &gt; 60%.</t>
  </si>
  <si>
    <t>09QdLs1-38</t>
  </si>
  <si>
    <t>Suelos ubicados en clima templado húmedo con régimen de humedad údico con pendientes entre 12% y 25%. La temperatura media oscila entre 18 y 24 °C y se encuentran ubicados entre 1.000 y 2.000 metros de altitud. Su textura es franco arcillo arenosa; el nivel de profundidad es superficiales;  y, presentan un nivel de drenaje bueno. Presenta limitantes específicas como Ls1: Acidez intercambiable (Al) &gt; 60% - Susceptibilidad a la pérdida de suelo moderada.</t>
  </si>
  <si>
    <t>09UbL-38</t>
  </si>
  <si>
    <t>Suelos ubicados en clima cálido muy húmedo con régimen de humedad údico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</si>
  <si>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09UcL-38</t>
  </si>
  <si>
    <t>Suelos ubicados en clima cálido muy húmedo con régimen de humedad údico con pendientes entre 7% y 12%. La temperatura media oscila por encima de los 24 °C y se encuentran ubicados por debajo de los 1.000 metros de altitud. Su textura es arcillo limosa; el nivel de profundidad es profundo;  y, presentan un nivel de drenaje bueno. Presenta limitantes específicas como L: Acidez intercambiable (Al) &gt; 60%.</t>
  </si>
  <si>
    <t>09UdL-38</t>
  </si>
  <si>
    <t>Suelos ubicados en clima cálido muy húmedo con régimen de humedad údico con pendientes entre 12% y 25%. La temperatura media oscila por encima de los 24 °C y se encuentran ubicados por debajo de los 1.000 metros de altitud. Su textura es franco arcillo arenosa; el nivel de profundidad es superficiales;  y, presentan un nivel de drenaje bueno. Presenta limitantes específicas como L: Acidez intercambiable (Al) &gt; 60%.</t>
  </si>
  <si>
    <t>10Lg2s1-30</t>
  </si>
  <si>
    <t>Suelos ubicados en clima frío húmedo con régimen de humedad údico con pendientes superiores al 75%. La temperatura media oscila entre 12 y 18 °C y se encuentran ubicados entre 2.000 y 3.000 metros de altitud. Su textura es franco arcillosa; el nivel de profundidad es moderadamente profundo;  y, presentan un nivel de drenaje bueno. Presenta limitantes específicas como 2s1: Erosión moderada - Susceptibilidad a la pérdida de suelo moderada.</t>
  </si>
  <si>
    <t>10PeL-30</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</si>
  <si>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</si>
  <si>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10PeLs1-30</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</si>
  <si>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</si>
  <si>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10PfL-30</t>
  </si>
  <si>
    <t>Suelos ubicados en clima templado muy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</si>
  <si>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10Qd-30</t>
  </si>
  <si>
    <t>Suelos ubicados en clima templado húmedo con régimen de humedad údico con pendientes entre 12% y 25%. La temperatura media oscila entre 18 y 24 °C y se encuentran ubicados entre 1.000 y 2.000 metros de altitud. Su textura es arenosa franca; el nivel de profundidad es moderadamente profundo;  y, presentan un nivel de drenaje bueno. No presenta limitantes.</t>
  </si>
  <si>
    <t>10QeL-30</t>
  </si>
  <si>
    <t>Suelos ubicados en clima templado húmedo con régimen de humedad údico con pendientes entre 25% y 50%.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</si>
  <si>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10QfL-30</t>
  </si>
  <si>
    <t>Suelos ubicados en clima templado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</si>
  <si>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10UaL-30</t>
  </si>
  <si>
    <t>Suelos ubicados en clima cálido muy húmedo con régimen de humedad acuíco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</si>
  <si>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10Uai-30</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</si>
  <si>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</si>
  <si>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10UaiL-30</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</si>
  <si>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iL: Inundaciones - Acidez intercambiable (Al) &gt; 60%.</t>
  </si>
  <si>
    <t>10UbL-30</t>
  </si>
  <si>
    <t>Suelos ubicados en clima cálido muy húmedo con régimen de humedad acuíco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</si>
  <si>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10UbiL-30</t>
  </si>
  <si>
    <t>Suelos ubicados en clima cálido muy húmedo con régimen de humedad údico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iL: Inundaciones - Acidez intercambiable (Al) &gt; 60%.</t>
  </si>
  <si>
    <t>10UdL2s1-30</t>
  </si>
  <si>
    <t>Suelos ubicados en clima cálido muy húmedo con régimen de humedad údico con pendientes entre 12% y 25%. La temperatura media oscila por encima de los 24 °C y se encuentran ubicados por debajo de los 1.000 metros de altitud. Su textura es arcillo limosa; el nivel de profundidad es profundo;  y, presentan un nivel de drenaje bueno. Presenta limitantes específicas como L2s1: Acidez intercambiable (Al) &gt; 60% - Erosión moderada - Susceptibilidad a la pérdida de suelo moderada.</t>
  </si>
  <si>
    <t>10Vai-30</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</si>
  <si>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</si>
  <si>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10VdL2s1-30</t>
  </si>
  <si>
    <t>Suelos ubicados en clima cálido húmedo con régimen de humedad údico con pendientes entre 12% y 25%. La temperatura media oscila por encima de los 24 °C y se encuentran ubicados por debajo de los 1.000 metros de altitud. Su textura es arcillo limosa; el nivel de profundidad es profundo;  y, presentan un nivel de drenaje bueno. Presenta limitantes específicas como L2s1: Acidez intercambiable (Al) &gt; 60% - Erosión moderada - Susceptibilidad a la pérdida de suelo moderada.</t>
  </si>
  <si>
    <t>11Hg-23</t>
  </si>
  <si>
    <t>Suelos ubicados en clima muy frío húmedo con régimen de humedad údico con pendientes superiores al 75%. La temperatura media oscila entre 8 y 12 °C y se encuentran ubicados entre 3.000 y 3.600 metros de altitud. Su textura es arcillosa; el nivel de profundidad es moderadamente profundo;  y, presentan un nivel de drenaje bueno. No presenta limitantes.</t>
  </si>
  <si>
    <t>11Hg2s1-23</t>
  </si>
  <si>
    <t>Suelos ubicados en clima muy frío húmedo con régimen de humedad údico con pendientes superiores al 75%. La temperatura media oscila entre 8 y 12 °C y se encuentran ubicados entre 3.000 y 3.600 metros de altitud. Su textura es franco arcillosa; el nivel de profundidad es moderadamente profundo;  y, presentan un nivel de drenaje bueno. Presenta limitantes específicas como 2s1: Erosión moderada - Susceptibilidad a la pérdida de suelo moderada.</t>
  </si>
  <si>
    <t>11Lg-23</t>
  </si>
  <si>
    <t>Suelos ubicados en clima frío húmedo con régimen de humedad údico con pendientes superiores al 75%. La temperatura media oscila entre 12 y 18 °C y se encuentran ubicados entre 2.000 y 3.000 metros de altitud. Su textura es arcillosa; el nivel de profundidad es moderadamente profundo;  y, presentan un nivel de drenaje bueno. No presenta limitantes.</t>
  </si>
  <si>
    <t>11LgL-23</t>
  </si>
  <si>
    <t>Suelos ubicados en clima frío húmedo con régimen de humedad údico con pendientes superiores al 75%. La temperatura media oscila entre 12 y 18 °C y se encuentran ubicados entre 2.000 y 3.000 metros de altitud. Su textura es organico; el nivel de profundidad es superficiales;  y, presentan un nivel de drenaje bueno. Presenta limitantes específicas como L: Acidez intercambiable (Al) &gt; 60%.</t>
  </si>
  <si>
    <t>11Lgs1-23</t>
  </si>
  <si>
    <t>Suelos ubicados en clima frío húmedo con régimen de humedad údico con pendientes superiores al 75%. La temperatura media oscila entre 12 y 18 °C y se encuentran ubicados entre 2.000 y 3.000 metros de altitud. Su textura es arcillosa; el nivel de profundidad es moderadamente profundo;  y, presentan un nivel de drenaje bueno. Presenta limitantes específicas como s1: Susceptibilidad a la pérdida de suelo moderada.</t>
  </si>
  <si>
    <t>11PfLs1-23</t>
  </si>
  <si>
    <t>Suelos ubicados en clima templado muy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Ls1: Acidez intercambiable (Al) &gt; 60% - Susceptibilidad a la pérdida de suelo moderada.</t>
  </si>
  <si>
    <t>11PgL-23</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</si>
  <si>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</si>
  <si>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11PgLs1-23</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</si>
  <si>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</si>
  <si>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11QfL-23</t>
  </si>
  <si>
    <t>Suelos ubicados en clima templado húmedo con régimen de humedad údico con pendientes entre 50% y 75%.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</si>
  <si>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11QfLs1-23</t>
  </si>
  <si>
    <t>Suelos ubicados en clima templado húmedo con régimen de humedad údico con pendientes entre 50% y 75%. La temperatura media oscila entre 18 y 24 °C y se encuentran ubicados entre 1.000 y 2.000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</si>
  <si>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11Qg-23</t>
  </si>
  <si>
    <t>Suelos ubicados en clima templado húmedo con régimen de humedad údico con pendientes superiores al 75%. La temperatura media oscila entre 18 y 24 °C y se encuentran ubicados entre 1.000 y 2.000 metros de altitud. Su textura es arcillosa; el nivel de profundidad es moderadamente profundo;  y, presentan un nivel de drenaje bueno. No presenta limitantes.</t>
  </si>
  <si>
    <t>11QgL-23</t>
  </si>
  <si>
    <t>Suelos ubicados en clima templado húmedo con régimen de humedad údico con pendientes superiores al 75%. La temperatura media oscila entre 18 y 24 °C y se encuentran ubicados entre 1.000 y 2.000 metros de altitud. Su textura es franco arcillo arenosa; el nivel de profundidad es moderadamente profundo;  y, presentan un nivel de drenaje excesivo. Presenta limitantes específicas como L: Acidez intercambiable (Al) &gt; 60%.</t>
  </si>
  <si>
    <t>11QgLs1-23</t>
  </si>
  <si>
    <t>Suelos ubicados en clima templado húmedo con régimen de humedad údico con pendientes superiores al 75%. La temperatura media oscila entre 18 y 24 °C y se encuentran ubicados entre 1.000 y 2.000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</si>
  <si>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11Uai-23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</si>
  <si>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</si>
  <si>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11UaiL-23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</si>
  <si>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muy superficial;  y, presentan un nivel de drenaje muy pobre. Presenta limitantes específicas como iL: Inundaciones - Acidez intercambiable (Al) &gt; 60%.</t>
  </si>
  <si>
    <t>11Ubi-23</t>
  </si>
  <si>
    <t>Suelos ubicados en clima cálido muy húmedo con régimen de humedad acuíco con pendientes entre 3% y 7%.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</si>
  <si>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11UbiL-23</t>
  </si>
  <si>
    <t>Suelos ubicados en clima cálido muy húmedo con régimen de humedad acuíco con pendientes entre 3% y 7%. La temperatura media oscila por encima de los 24 °C y se encuentran ubicados por debajo de los 1.000 metros de altitud. Su textura es arcillosa; el nivel de profundidad es muy superficial;  y, presentan un nivel de drenaje muy pobre. Presenta limitantes específicas como iL: Inundaciones - Acidez intercambiable (Al) &gt; 60%.</t>
  </si>
  <si>
    <t>11UcL-23</t>
  </si>
  <si>
    <t>Suelos ubicados en clima cálido muy húmedo con régimen de humedad acuíco con pendientes entre 7% y 12%.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</si>
  <si>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11UfL-23</t>
  </si>
  <si>
    <t>Suelos ubicados en clima cálido muy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</si>
  <si>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11UfLs1-23</t>
  </si>
  <si>
    <t>Suelos ubicados en clima cálido muy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Ls1: Acidez intercambiable (Al) &gt; 60% - Susceptibilidad a la pérdida de suelo moderada.</t>
  </si>
  <si>
    <t>11UgL-23</t>
  </si>
  <si>
    <t>Suelos ubicados en clima cálido muy húmedo con régimen de humedad údico con pendientes superiores al 75%. La temperatura media oscila por encima de los 24 °C y se encuentran ubicados por debajo de los 1.000 metros de altitud. Su textura es franco arcillo arenosa; el nivel de profundidad es moderadamente profundo;  y, presentan un nivel de drenaje excesivo. Presenta limitantes específicas como L: Acidez intercambiable (Al) &gt; 60%.</t>
  </si>
  <si>
    <t>11Vai-23</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</si>
  <si>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</si>
  <si>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11VcL-23</t>
  </si>
  <si>
    <t>Suelos ubicados en clima cálido húmedo con régimen de humedad acuíco con pendientes entre 7% y 12%.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</si>
  <si>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11VfL-23</t>
  </si>
  <si>
    <t>Suelos ubicados en clima cálido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</si>
  <si>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11VgL-23</t>
  </si>
  <si>
    <t>Suelos ubicados en clima cálido húmedo con régimen de humedad údico con pendientes superiores al 75%. La temperatura media oscila por encima de los 24 °C y se encuentran ubicados por debajo de los 1.000 metros de altitud. Su textura es franco arcillo arenosa; el nivel de profundidad es moderadamente profundo;  y, presentan un nivel de drenaje excesivo. Presenta limitantes específicas como L: Acidez intercambiable (Al) &gt; 60%.</t>
  </si>
  <si>
    <t>12KgL-17</t>
  </si>
  <si>
    <t>Suelos ubicados en clima frío muy húmedo con régimen de humedad údico con pendientes superiores al 75%. La temperatura media oscila entre 12 y 18 °C y se encuentran ubicados entre 2.000 y 3.000 metros de altitud. Su textura es franco arcillo arenosa; el nivel de profundidad es moderadamente profundo;  y, presentan un nivel de drenaje excesivo. Presenta limitantes específicas como L: Acidez intercambiable (Al) &gt; 60%.</t>
  </si>
  <si>
    <t>12KgLs1-17</t>
  </si>
  <si>
    <t>Suelos ubicados en clima frío muy húmedo con régimen de humedad údico con pendientes superiores al 75%. La temperatura media oscila entre 12 y 18 °C y se encuentran ubicados entre 2.000 y 3.000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</si>
  <si>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12LgL-17</t>
  </si>
  <si>
    <t>Suelos ubicados en clima frío húmedo con régimen de humedad údico con pendientes superiores al 75%. La temperatura media oscila entre 12 y 18 °C y se encuentran ubicados entre 2.000 y 3.000 metros de altitud. Su textura es franco arcillo arenosa; el nivel de profundidad es moderadamente profundo;  y, presentan un nivel de drenaje excesivo. Presenta limitantes específicas como L: Acidez intercambiable (Al) &gt; 60%.</t>
  </si>
  <si>
    <t>12LgLs1-17</t>
  </si>
  <si>
    <t>Suelos ubicados en clima frío húmedo con régimen de humedad údico con pendientes superiores al 75%. La temperatura media oscila entre 12 y 18 °C y se encuentran ubicados entre 2.000 y 3.000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</si>
  <si>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12UgLs1-17</t>
  </si>
  <si>
    <t>Suelos ubicados en clima cálido muy húmedo con régimen de humedad údico con pendientes superiores al 75%. La temperatura media oscila por encima de los 24 °C y se encuentran ubicados por debajo de los 1.000 metros de altitud. Su textura es franco arcillo arenosa; el nivel de profundidad es moderadamente profundo;  y, presentan un nivel de drenaje excesivo. Presenta limitantes específicas como Ls1: Acidez intercambiable (Al) &gt; 60% - Susceptibilidad a la pérdida de suelo moderada.</t>
  </si>
  <si>
    <t>13Uais3-6</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</si>
  <si>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is3: Inundaciones - Susceptibilidad a la pérdida de suelo muy fuerte.</t>
  </si>
  <si>
    <t>UFH</t>
  </si>
  <si>
    <t>ganaderia_doble_proposito</t>
  </si>
  <si>
    <t>avicultura_postura</t>
  </si>
  <si>
    <t>porcicultura_ciclo_completo</t>
  </si>
  <si>
    <t>piscicultura_cachama</t>
  </si>
  <si>
    <t>cana_panelera</t>
  </si>
  <si>
    <t>cacao_platano</t>
  </si>
  <si>
    <t>platano</t>
  </si>
  <si>
    <t>cacao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</si>
  <si>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</si>
  <si>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</si>
  <si>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</si>
  <si>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</si>
  <si>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</si>
  <si>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</si>
  <si>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</si>
  <si>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</si>
  <si>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</si>
  <si>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</si>
  <si>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</si>
  <si>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</si>
  <si>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</si>
  <si>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</si>
  <si>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</si>
  <si>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</si>
  <si>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</si>
  <si>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</si>
  <si>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</si>
  <si>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</si>
  <si>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Unidad Tipo</t>
  </si>
  <si>
    <t>Alternativa</t>
  </si>
  <si>
    <t>NDT</t>
  </si>
  <si>
    <t>TT</t>
  </si>
  <si>
    <t>04</t>
  </si>
  <si>
    <t>Nivel medio bajo tradicional</t>
  </si>
  <si>
    <t>Transita desde el nivel medio bajo tradicional (C) hasta el nivel medio alto tecnificado (B)</t>
  </si>
  <si>
    <t>Nivel bajo tradicional</t>
  </si>
  <si>
    <t>Transita desde el nivel bajo tradicional (D) hasta el nivel medio bajo tradicional (C)</t>
  </si>
  <si>
    <t>NA</t>
  </si>
  <si>
    <t>Nivel alto tecnificado con innovación en cualquier etapa del proceso productivo</t>
  </si>
  <si>
    <t>05</t>
  </si>
  <si>
    <t>06</t>
  </si>
  <si>
    <t>08</t>
  </si>
  <si>
    <t>09</t>
  </si>
  <si>
    <t>10</t>
  </si>
  <si>
    <t>11</t>
  </si>
  <si>
    <t>12</t>
  </si>
  <si>
    <t>ID_Sistema</t>
  </si>
  <si>
    <t>Alter_A</t>
  </si>
  <si>
    <t>Alter_B</t>
  </si>
  <si>
    <t>Alter_C</t>
  </si>
  <si>
    <t>Alter_D</t>
  </si>
  <si>
    <t>Descripcion</t>
  </si>
  <si>
    <t>A1</t>
  </si>
  <si>
    <t>A2</t>
  </si>
  <si>
    <t>A3</t>
  </si>
  <si>
    <t>A4</t>
  </si>
  <si>
    <t>ganaderia_doble_proposito cana_panelera</t>
  </si>
  <si>
    <t>A5</t>
  </si>
  <si>
    <t>ganaderia_doble_proposito cacao_platano</t>
  </si>
  <si>
    <t>A6</t>
  </si>
  <si>
    <t>cana_panelera cacao_platano</t>
  </si>
  <si>
    <t>A7</t>
  </si>
  <si>
    <t>ganaderia_doble_proposito avicultura_postura cana_panelera</t>
  </si>
  <si>
    <t>A8</t>
  </si>
  <si>
    <t>ganaderia_doble_proposito avicultura_postura cacao_platano</t>
  </si>
  <si>
    <t>A9</t>
  </si>
  <si>
    <t>ganaderia_doble_proposito porcicultura_ciclo_completo cana_panelera</t>
  </si>
  <si>
    <t>A10</t>
  </si>
  <si>
    <t>ganaderia_doble_proposito porcicultura_ciclo_completo cacao_platano</t>
  </si>
  <si>
    <t>A11</t>
  </si>
  <si>
    <t>ganaderia_doble_proposito piscicultura_cachama cana_panelera</t>
  </si>
  <si>
    <t>A12</t>
  </si>
  <si>
    <t>ganaderia_doble_proposito piscicultura_cachama cacao_platano</t>
  </si>
  <si>
    <t>A13</t>
  </si>
  <si>
    <t>ganaderia_doble_proposito cana_panelera cacao_platano</t>
  </si>
  <si>
    <t>A14</t>
  </si>
  <si>
    <t>avicultura_postura cana_panelera cacao_platano</t>
  </si>
  <si>
    <t>A15</t>
  </si>
  <si>
    <t>porcicultura_ciclo_completo cana_panelera cacao_platano</t>
  </si>
  <si>
    <t>A16</t>
  </si>
  <si>
    <t>piscicultura_cachama cana_panelera cacao_platano</t>
  </si>
  <si>
    <t>A17</t>
  </si>
  <si>
    <t>ganaderia_doble_proposito avicultura_postura cana_panelera cacao_platano</t>
  </si>
  <si>
    <t>A18</t>
  </si>
  <si>
    <t>ganaderia_doble_proposito porcicultura_ciclo_completo cana_panelera cacao_platano</t>
  </si>
  <si>
    <t>A19</t>
  </si>
  <si>
    <t>ganaderia_doble_proposito piscicultura_cachama cana_panelera cacao_platano</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</si>
  <si>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</si>
  <si>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</si>
  <si>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</si>
  <si>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</si>
  <si>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</si>
  <si>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</si>
  <si>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</si>
  <si>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</si>
  <si>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</si>
  <si>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</si>
  <si>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</si>
  <si>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</si>
  <si>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</si>
  <si>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</si>
  <si>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</si>
  <si>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</si>
  <si>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</si>
  <si>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</si>
  <si>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</si>
  <si>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</si>
  <si>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</si>
  <si>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</si>
  <si>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</si>
  <si>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</si>
  <si>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</si>
  <si>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</si>
  <si>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</si>
  <si>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</si>
  <si>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</si>
  <si>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</si>
  <si>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</si>
  <si>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</si>
  <si>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</si>
  <si>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</si>
  <si>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</si>
  <si>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</si>
  <si>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</si>
  <si>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</si>
  <si>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</si>
  <si>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</si>
  <si>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</si>
  <si>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</si>
  <si>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</si>
  <si>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</si>
  <si>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</si>
  <si>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</si>
  <si>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</si>
  <si>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</si>
  <si>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</si>
  <si>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</si>
  <si>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</si>
  <si>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</si>
  <si>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</si>
  <si>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</si>
  <si>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</si>
  <si>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</si>
  <si>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</si>
  <si>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</si>
  <si>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</si>
  <si>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</si>
  <si>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</si>
  <si>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</si>
  <si>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</si>
  <si>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</si>
  <si>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</si>
  <si>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</si>
  <si>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</si>
  <si>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</si>
  <si>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</si>
  <si>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</si>
  <si>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</si>
  <si>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</si>
  <si>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</si>
  <si>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</si>
  <si>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</si>
  <si>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</si>
  <si>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</si>
  <si>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</si>
  <si>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</si>
  <si>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</si>
  <si>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</si>
  <si>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</si>
  <si>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</si>
  <si>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</si>
  <si>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</si>
  <si>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</si>
  <si>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</si>
  <si>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</si>
  <si>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</si>
  <si>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</si>
  <si>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</si>
  <si>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</si>
  <si>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</si>
  <si>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</si>
  <si>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</si>
  <si>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</si>
  <si>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</si>
  <si>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</si>
  <si>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</si>
  <si>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</si>
  <si>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</si>
  <si>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</si>
  <si>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</si>
  <si>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</si>
  <si>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</si>
  <si>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</si>
  <si>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</si>
  <si>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</si>
  <si>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</si>
  <si>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</si>
  <si>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</si>
  <si>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</si>
  <si>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</si>
  <si>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</si>
  <si>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</si>
  <si>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</si>
  <si>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</si>
  <si>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</si>
  <si>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</si>
  <si>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</si>
  <si>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</si>
  <si>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</si>
  <si>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</si>
  <si>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</si>
  <si>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</si>
  <si>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</si>
  <si>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</si>
  <si>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</si>
  <si>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</si>
  <si>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</si>
  <si>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</si>
  <si>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</si>
  <si>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</si>
  <si>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</si>
  <si>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</si>
  <si>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</si>
  <si>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</si>
  <si>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</si>
  <si>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</si>
  <si>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</si>
  <si>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</si>
  <si>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</si>
  <si>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</si>
  <si>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</si>
  <si>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</si>
  <si>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</si>
  <si>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</si>
  <si>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</si>
  <si>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</si>
  <si>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</si>
  <si>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</si>
  <si>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</si>
  <si>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</si>
  <si>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</si>
  <si>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</si>
  <si>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</si>
  <si>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</si>
  <si>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</si>
  <si>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</si>
  <si>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</si>
  <si>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</si>
  <si>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</si>
  <si>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</si>
  <si>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</si>
  <si>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</si>
  <si>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</si>
  <si>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</si>
  <si>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</si>
  <si>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</si>
  <si>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</si>
  <si>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</si>
  <si>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</si>
  <si>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</si>
  <si>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</si>
  <si>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</si>
  <si>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</si>
  <si>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</si>
  <si>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</si>
  <si>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</si>
  <si>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</si>
  <si>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</si>
  <si>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</si>
  <si>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</si>
  <si>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</si>
  <si>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</si>
  <si>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</si>
  <si>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</si>
  <si>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</si>
  <si>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</si>
  <si>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</si>
  <si>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</si>
  <si>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</si>
  <si>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</si>
  <si>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</si>
  <si>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</si>
  <si>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</si>
  <si>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</si>
  <si>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</si>
  <si>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</si>
  <si>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</si>
  <si>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</si>
  <si>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</si>
  <si>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</si>
  <si>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</si>
  <si>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</si>
  <si>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</si>
  <si>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</si>
  <si>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</si>
  <si>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</si>
  <si>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</si>
  <si>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</si>
  <si>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</si>
  <si>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</si>
  <si>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</si>
  <si>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</si>
  <si>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</si>
  <si>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</si>
  <si>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</si>
  <si>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</si>
  <si>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</si>
  <si>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</si>
  <si>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</si>
  <si>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</si>
  <si>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</si>
  <si>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</si>
  <si>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</si>
  <si>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</si>
  <si>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</si>
  <si>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</si>
  <si>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</si>
  <si>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</si>
  <si>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</si>
  <si>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</si>
  <si>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</si>
  <si>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</si>
  <si>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</si>
  <si>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</si>
  <si>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</si>
  <si>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</si>
  <si>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</si>
  <si>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</si>
  <si>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</si>
  <si>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</si>
  <si>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</si>
  <si>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</si>
  <si>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</si>
  <si>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</si>
  <si>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</si>
  <si>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</si>
  <si>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</si>
  <si>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</si>
  <si>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</si>
  <si>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</si>
  <si>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</si>
  <si>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</si>
  <si>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</si>
  <si>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</si>
  <si>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</si>
  <si>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</si>
  <si>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</si>
  <si>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</si>
  <si>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</si>
  <si>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</si>
  <si>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</si>
  <si>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</si>
  <si>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</si>
  <si>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</si>
  <si>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</si>
  <si>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</si>
  <si>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</si>
  <si>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</si>
  <si>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</si>
  <si>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</si>
  <si>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</si>
  <si>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</si>
  <si>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</si>
  <si>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</si>
  <si>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</si>
  <si>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</si>
  <si>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</si>
  <si>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</si>
  <si>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</si>
  <si>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</si>
  <si>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</si>
  <si>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</si>
  <si>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</si>
  <si>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</si>
  <si>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</si>
  <si>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</si>
  <si>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</si>
  <si>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</si>
  <si>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</si>
  <si>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</si>
  <si>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</si>
  <si>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</si>
  <si>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</si>
  <si>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</si>
  <si>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</si>
  <si>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</si>
  <si>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</si>
  <si>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</si>
  <si>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</si>
  <si>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</si>
  <si>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</si>
  <si>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</si>
  <si>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</si>
  <si>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</si>
  <si>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</si>
  <si>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</si>
  <si>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</si>
  <si>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</si>
  <si>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</si>
  <si>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</si>
  <si>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</si>
  <si>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</si>
  <si>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</si>
  <si>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</si>
  <si>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</si>
  <si>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</si>
  <si>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</si>
  <si>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</si>
  <si>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</si>
  <si>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</si>
  <si>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</si>
  <si>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</si>
  <si>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</si>
  <si>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</si>
  <si>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</si>
  <si>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</si>
  <si>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</si>
  <si>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</si>
  <si>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</si>
  <si>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</si>
  <si>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</si>
  <si>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</si>
  <si>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</si>
  <si>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</si>
  <si>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</si>
  <si>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</si>
  <si>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</si>
  <si>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</si>
  <si>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</si>
  <si>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</si>
  <si>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</si>
  <si>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</si>
  <si>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</si>
  <si>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</si>
  <si>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</si>
  <si>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</si>
  <si>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</si>
  <si>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</si>
  <si>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</si>
  <si>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</si>
  <si>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</si>
  <si>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</si>
  <si>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</si>
  <si>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</si>
  <si>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</si>
  <si>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</si>
  <si>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</si>
  <si>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</si>
  <si>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</si>
  <si>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</si>
  <si>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</si>
  <si>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</si>
  <si>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</si>
  <si>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</si>
  <si>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</si>
  <si>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</si>
  <si>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</si>
  <si>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</si>
  <si>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</si>
  <si>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</si>
  <si>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</si>
  <si>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</si>
  <si>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</si>
  <si>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</si>
  <si>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</si>
  <si>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</si>
  <si>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</si>
  <si>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</si>
  <si>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</si>
  <si>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</si>
  <si>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</si>
  <si>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</si>
  <si>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</si>
  <si>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</si>
  <si>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</si>
  <si>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</si>
  <si>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</si>
  <si>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</si>
  <si>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</si>
  <si>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</si>
  <si>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</si>
  <si>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</si>
  <si>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</si>
  <si>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</si>
  <si>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</si>
  <si>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</si>
  <si>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</si>
  <si>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</si>
  <si>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</si>
  <si>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</si>
  <si>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</si>
  <si>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</si>
  <si>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</si>
  <si>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</si>
  <si>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</si>
  <si>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</si>
  <si>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</si>
  <si>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</si>
  <si>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</si>
  <si>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</si>
  <si>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</si>
  <si>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</si>
  <si>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</si>
  <si>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</si>
  <si>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</si>
  <si>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</si>
  <si>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Unidad Física Homogénea</t>
  </si>
  <si>
    <t>Área mínima rentable - AMR (ha)</t>
  </si>
  <si>
    <t>UF_Sistema</t>
  </si>
  <si>
    <t>Mínima</t>
  </si>
  <si>
    <t>Máxima</t>
  </si>
  <si>
    <t>Observación</t>
  </si>
  <si>
    <t>NO APLICABLE</t>
  </si>
  <si>
    <t>IMPOSIBILIDAD PARA CONFORMAR PORTAFOLIOS</t>
  </si>
  <si>
    <t>INVIABILIDAD ECONÓMICA</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</si>
  <si>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</si>
  <si>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</si>
  <si>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</si>
  <si>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</si>
  <si>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</si>
  <si>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</si>
  <si>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</si>
  <si>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</si>
  <si>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</si>
  <si>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</si>
  <si>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</si>
  <si>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</si>
  <si>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</si>
  <si>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</si>
  <si>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t>Total con cálculo</t>
  </si>
  <si>
    <t>Sin cálculo</t>
  </si>
  <si>
    <t>CA</t>
  </si>
  <si>
    <t>ZU</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</si>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</sst>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
    <numFmt numFmtId="165" formatCode="#,##0.0"/>
    <numFmt numFmtId="166" formatCode="0.0000"/>
    <numFmt numFmtId="167" formatCode="0.0%"/>
    <numFmt numFmtId="168" formatCode="[=0]0.00;[&lt;1]0.0000;0.00"/>
  </numFmts>
  <fonts count="23">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2"/>
      <color rgb="FFFFFFFF"/>
      <name val="Calibri"/>
    </font>
    <font>
      <b/>
      <sz val="11"/>
      <color rgb="FF000000"/>
      <name val="Arial"/>
      <family val="2"/>
    </font>
    <font>
      <sz val="11"/>
      <color rgb="FF000000"/>
      <name val="Arial"/>
      <family val="2"/>
    </font>
    <font>
      <sz val="11"/>
      <color rgb="FFFFFFFF"/>
      <name val="Calibri"/>
      <family val="2"/>
    </font>
    <font>
      <sz val="11"/>
      <color rgb="FF000000"/>
      <name val="Aptos Narrow"/>
      <family val="2"/>
    </font>
    <font>
      <b/>
      <sz val="11"/>
      <color rgb="FFFFFFFF"/>
      <name val="Calibri"/>
    </font>
  </fonts>
  <fills count="33">
    <fill>
      <patternFill patternType="none"/>
    </fill>
    <fill>
      <patternFill patternType="gray125"/>
    </fill>
    <fill>
      <patternFill patternType="solid">
        <fgColor rgb="FFD0CECE"/>
      </patternFill>
    </fill>
    <fill>
      <patternFill patternType="solid">
        <fgColor rgb="FF00FFFF"/>
      </patternFill>
    </fill>
    <fill>
      <patternFill patternType="solid">
        <fgColor rgb="FF266600"/>
      </patternFill>
    </fill>
    <fill>
      <patternFill patternType="solid">
        <fgColor rgb="FF38D4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AAFF00"/>
      </patternFill>
    </fill>
    <fill>
      <patternFill patternType="solid">
        <fgColor rgb="FF8D4925"/>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D0CECE"/>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F2CC"/>
        <bgColor indexed="64"/>
      </patternFill>
    </fill>
    <fill>
      <patternFill patternType="solid">
        <fgColor rgb="FF00B050"/>
        <bgColor indexed="64"/>
      </patternFill>
    </fill>
    <fill>
      <patternFill patternType="solid">
        <fgColor rgb="FF00FFFF"/>
        <bgColor indexed="64"/>
      </patternFill>
    </fill>
    <fill>
      <patternFill patternType="solid">
        <fgColor theme="0"/>
        <bgColor indexed="64"/>
      </patternFill>
    </fill>
    <fill>
      <patternFill patternType="solid">
        <fgColor rgb="FF266600"/>
        <bgColor indexed="64"/>
      </patternFill>
    </fill>
    <fill>
      <patternFill patternType="solid">
        <fgColor rgb="FF38D400"/>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rgb="FFFFF29C"/>
        <bgColor indexed="64"/>
      </patternFill>
    </fill>
    <fill>
      <patternFill patternType="solid">
        <fgColor rgb="FF473626"/>
        <bgColor indexed="64"/>
      </patternFill>
    </fill>
    <fill>
      <patternFill patternType="solid">
        <fgColor rgb="FF4FAD5B"/>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xf numFmtId="0" fontId="1" fillId="0" borderId="0"/>
  </cellStyleXfs>
  <cellXfs count="136">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2" fillId="2" borderId="1" xfId="1" applyFont="1" applyFill="1" applyBorder="1" applyAlignment="1">
      <alignment horizontal="center" vertical="center" wrapText="1"/>
    </xf>
    <xf numFmtId="0" fontId="6" fillId="0" borderId="0" xfId="1"/>
    <xf numFmtId="0" fontId="4" fillId="3" borderId="1" xfId="1" applyFont="1" applyFill="1" applyBorder="1" applyAlignment="1">
      <alignment horizontal="center" vertical="center"/>
    </xf>
    <xf numFmtId="0" fontId="3" fillId="0" borderId="1" xfId="1" applyFont="1" applyBorder="1" applyAlignment="1">
      <alignment horizontal="center" vertical="center" wrapText="1"/>
    </xf>
    <xf numFmtId="0" fontId="5" fillId="4" borderId="1" xfId="1" applyFont="1" applyFill="1" applyBorder="1" applyAlignment="1">
      <alignment horizontal="center" vertical="center"/>
    </xf>
    <xf numFmtId="0" fontId="4" fillId="5" borderId="1" xfId="1" applyFont="1" applyFill="1" applyBorder="1" applyAlignment="1">
      <alignment horizontal="center" vertical="center"/>
    </xf>
    <xf numFmtId="0" fontId="4" fillId="6" borderId="1" xfId="1" applyFont="1" applyFill="1" applyBorder="1" applyAlignment="1">
      <alignment horizontal="center" vertical="center"/>
    </xf>
    <xf numFmtId="0" fontId="4" fillId="7" borderId="1" xfId="1" applyFont="1" applyFill="1" applyBorder="1" applyAlignment="1">
      <alignment horizontal="center" vertical="center"/>
    </xf>
    <xf numFmtId="0" fontId="4" fillId="8" borderId="1" xfId="1" applyFont="1" applyFill="1" applyBorder="1" applyAlignment="1">
      <alignment horizontal="center" vertical="center"/>
    </xf>
    <xf numFmtId="0" fontId="4" fillId="9" borderId="1" xfId="1" applyFont="1" applyFill="1" applyBorder="1" applyAlignment="1">
      <alignment horizontal="center" vertical="center"/>
    </xf>
    <xf numFmtId="0" fontId="5" fillId="11" borderId="1" xfId="1" applyFont="1" applyFill="1" applyBorder="1" applyAlignment="1">
      <alignment horizontal="center" vertical="center"/>
    </xf>
    <xf numFmtId="0" fontId="8" fillId="0" borderId="2" xfId="2" applyFont="1" applyBorder="1" applyAlignment="1">
      <alignment horizontal="center" vertical="center" wrapText="1"/>
    </xf>
    <xf numFmtId="0" fontId="9" fillId="13" borderId="2" xfId="2" applyFont="1" applyFill="1" applyBorder="1" applyAlignment="1">
      <alignment horizontal="center" vertical="center"/>
    </xf>
    <xf numFmtId="0" fontId="9" fillId="13" borderId="2" xfId="2" applyFont="1" applyFill="1" applyBorder="1" applyAlignment="1">
      <alignment horizontal="center" vertical="center" wrapText="1"/>
    </xf>
    <xf numFmtId="0" fontId="7" fillId="0" borderId="0" xfId="2" applyFont="1"/>
    <xf numFmtId="166" fontId="7" fillId="0" borderId="1" xfId="2" applyNumberFormat="1" applyFont="1" applyBorder="1" applyAlignment="1">
      <alignment horizontal="center" vertical="center"/>
    </xf>
    <xf numFmtId="0" fontId="11" fillId="16" borderId="1" xfId="2" applyFont="1" applyFill="1" applyBorder="1" applyAlignment="1">
      <alignment horizontal="center"/>
    </xf>
    <xf numFmtId="0" fontId="11" fillId="17" borderId="1" xfId="2" applyFont="1" applyFill="1" applyBorder="1" applyAlignment="1">
      <alignment horizontal="center"/>
    </xf>
    <xf numFmtId="0" fontId="11" fillId="0" borderId="1" xfId="2" applyFont="1" applyBorder="1" applyAlignment="1">
      <alignment horizontal="center"/>
    </xf>
    <xf numFmtId="0" fontId="7" fillId="0" borderId="1" xfId="2" applyFont="1" applyBorder="1" applyAlignment="1">
      <alignment horizontal="center"/>
    </xf>
    <xf numFmtId="0" fontId="12" fillId="0" borderId="2" xfId="2" applyFont="1" applyBorder="1" applyAlignment="1">
      <alignment horizontal="center" vertical="center" wrapText="1"/>
    </xf>
    <xf numFmtId="0" fontId="9" fillId="15" borderId="0" xfId="2" applyFont="1" applyFill="1" applyAlignment="1">
      <alignment horizontal="center" vertical="center" wrapText="1"/>
    </xf>
    <xf numFmtId="0" fontId="12" fillId="16" borderId="2" xfId="2" applyFont="1" applyFill="1" applyBorder="1" applyAlignment="1">
      <alignment horizontal="center" vertical="center" wrapText="1"/>
    </xf>
    <xf numFmtId="0" fontId="12" fillId="17" borderId="2" xfId="2" applyFont="1" applyFill="1" applyBorder="1" applyAlignment="1">
      <alignment horizontal="center" vertical="center" wrapText="1"/>
    </xf>
    <xf numFmtId="0" fontId="13" fillId="0" borderId="2" xfId="2" applyFont="1" applyBorder="1" applyAlignment="1">
      <alignment horizontal="center" vertical="center" wrapText="1"/>
    </xf>
    <xf numFmtId="0" fontId="11" fillId="0" borderId="2" xfId="2" applyFont="1" applyBorder="1" applyAlignment="1">
      <alignment horizontal="center" vertical="center"/>
    </xf>
    <xf numFmtId="0" fontId="10" fillId="14" borderId="2" xfId="2" applyFont="1" applyFill="1" applyBorder="1" applyAlignment="1">
      <alignment horizontal="center" vertical="center" wrapText="1"/>
    </xf>
    <xf numFmtId="0" fontId="9" fillId="15" borderId="3" xfId="2" applyFont="1" applyFill="1" applyBorder="1" applyAlignment="1">
      <alignment horizontal="center" vertical="center" wrapText="1"/>
    </xf>
    <xf numFmtId="0" fontId="9" fillId="0" borderId="0" xfId="2" applyFont="1" applyAlignment="1">
      <alignment horizontal="center" vertical="center"/>
    </xf>
    <xf numFmtId="165" fontId="9" fillId="0" borderId="0" xfId="2" applyNumberFormat="1" applyFont="1" applyAlignment="1">
      <alignment horizontal="center" vertical="center" wrapText="1"/>
    </xf>
    <xf numFmtId="0" fontId="8" fillId="0" borderId="0" xfId="2" applyFont="1" applyAlignment="1">
      <alignment horizontal="center" vertical="center"/>
    </xf>
    <xf numFmtId="0" fontId="9" fillId="15" borderId="0" xfId="2" applyFont="1" applyFill="1" applyAlignment="1">
      <alignment horizontal="center" vertical="center"/>
    </xf>
    <xf numFmtId="165" fontId="9" fillId="0" borderId="0" xfId="2" applyNumberFormat="1" applyFont="1" applyAlignment="1">
      <alignment horizontal="center" vertical="center"/>
    </xf>
    <xf numFmtId="0" fontId="9" fillId="18" borderId="0" xfId="2" applyFont="1" applyFill="1" applyAlignment="1">
      <alignment horizontal="center" vertical="center" wrapText="1"/>
    </xf>
    <xf numFmtId="0" fontId="9" fillId="15" borderId="4" xfId="2" applyFont="1" applyFill="1" applyBorder="1" applyAlignment="1">
      <alignment horizontal="center" vertical="center"/>
    </xf>
    <xf numFmtId="0" fontId="9" fillId="0" borderId="0" xfId="2" applyFont="1" applyAlignment="1">
      <alignment horizontal="center"/>
    </xf>
    <xf numFmtId="0" fontId="9" fillId="0" borderId="0" xfId="2" applyFont="1" applyAlignment="1">
      <alignment horizontal="center" wrapText="1"/>
    </xf>
    <xf numFmtId="0" fontId="9" fillId="0" borderId="0" xfId="2" applyFont="1" applyAlignment="1">
      <alignment horizontal="center" vertical="center" wrapText="1"/>
    </xf>
    <xf numFmtId="0" fontId="14" fillId="0" borderId="0" xfId="2" applyFont="1" applyAlignment="1">
      <alignment horizontal="center" vertical="center" wrapText="1"/>
    </xf>
    <xf numFmtId="0" fontId="15" fillId="0" borderId="0" xfId="2" applyFont="1" applyAlignment="1">
      <alignment vertical="center" wrapText="1"/>
    </xf>
    <xf numFmtId="0" fontId="7" fillId="0" borderId="0" xfId="2" applyFont="1" applyAlignment="1">
      <alignment vertical="center" wrapText="1"/>
    </xf>
    <xf numFmtId="0" fontId="10" fillId="0" borderId="0" xfId="2" applyFont="1" applyAlignment="1">
      <alignment horizontal="center" vertical="center"/>
    </xf>
    <xf numFmtId="0" fontId="8" fillId="0" borderId="0" xfId="2" applyFont="1" applyAlignment="1">
      <alignment horizontal="center" vertical="center" wrapText="1"/>
    </xf>
    <xf numFmtId="165" fontId="7" fillId="0" borderId="0" xfId="2" applyNumberFormat="1" applyFont="1" applyAlignment="1">
      <alignment vertical="center" wrapText="1"/>
    </xf>
    <xf numFmtId="0" fontId="8" fillId="0" borderId="0" xfId="2" applyFont="1" applyAlignment="1">
      <alignment horizontal="center"/>
    </xf>
    <xf numFmtId="0" fontId="11" fillId="16" borderId="1" xfId="2" applyFont="1" applyFill="1" applyBorder="1" applyAlignment="1">
      <alignment horizontal="left" vertical="center" wrapText="1"/>
    </xf>
    <xf numFmtId="0" fontId="11" fillId="0" borderId="0" xfId="2" applyFont="1"/>
    <xf numFmtId="0" fontId="10" fillId="0" borderId="0" xfId="2" applyFont="1" applyAlignment="1">
      <alignment horizontal="center"/>
    </xf>
    <xf numFmtId="165" fontId="11" fillId="0" borderId="0" xfId="2" applyNumberFormat="1" applyFont="1"/>
    <xf numFmtId="0" fontId="11" fillId="0" borderId="0" xfId="2" applyFont="1" applyAlignment="1">
      <alignment horizontal="left"/>
    </xf>
    <xf numFmtId="165" fontId="11" fillId="0" borderId="0" xfId="2" applyNumberFormat="1" applyFont="1" applyAlignment="1">
      <alignment horizontal="left"/>
    </xf>
    <xf numFmtId="0" fontId="12" fillId="0" borderId="0" xfId="2" applyFont="1"/>
    <xf numFmtId="165" fontId="12" fillId="0" borderId="0" xfId="2" applyNumberFormat="1" applyFont="1"/>
    <xf numFmtId="0" fontId="11" fillId="0" borderId="0" xfId="2" applyFont="1" applyAlignment="1">
      <alignment horizontal="center" vertical="center" wrapText="1"/>
    </xf>
    <xf numFmtId="0" fontId="11" fillId="0" borderId="0" xfId="2" applyFont="1" applyAlignment="1">
      <alignment horizontal="center" vertical="center"/>
    </xf>
    <xf numFmtId="165" fontId="11" fillId="0" borderId="0" xfId="2" applyNumberFormat="1" applyFont="1" applyAlignment="1">
      <alignment horizontal="center" vertical="center"/>
    </xf>
    <xf numFmtId="0" fontId="7" fillId="0" borderId="0" xfId="2" applyFont="1" applyAlignment="1">
      <alignment wrapText="1"/>
    </xf>
    <xf numFmtId="165" fontId="7" fillId="0" borderId="0" xfId="2" applyNumberFormat="1" applyFont="1"/>
    <xf numFmtId="0" fontId="11" fillId="19" borderId="1" xfId="2" applyFont="1" applyFill="1" applyBorder="1" applyAlignment="1">
      <alignment horizontal="center"/>
    </xf>
    <xf numFmtId="0" fontId="12" fillId="19" borderId="2" xfId="2" applyFont="1" applyFill="1" applyBorder="1" applyAlignment="1">
      <alignment horizontal="center" vertical="center" wrapText="1"/>
    </xf>
    <xf numFmtId="0" fontId="9" fillId="20" borderId="2" xfId="2" applyFont="1" applyFill="1" applyBorder="1" applyAlignment="1">
      <alignment horizontal="center" vertical="center"/>
    </xf>
    <xf numFmtId="0" fontId="7" fillId="17" borderId="1" xfId="2" applyFont="1" applyFill="1" applyBorder="1" applyAlignment="1">
      <alignment horizontal="center"/>
    </xf>
    <xf numFmtId="0" fontId="12" fillId="19" borderId="1" xfId="2" applyFont="1" applyFill="1" applyBorder="1" applyAlignment="1">
      <alignment horizontal="left" vertical="center" wrapText="1"/>
    </xf>
    <xf numFmtId="0" fontId="11" fillId="17" borderId="1" xfId="2" applyFont="1" applyFill="1" applyBorder="1" applyAlignment="1">
      <alignment horizontal="left" wrapText="1"/>
    </xf>
    <xf numFmtId="0" fontId="10" fillId="21" borderId="2" xfId="2" applyFont="1" applyFill="1" applyBorder="1" applyAlignment="1">
      <alignment horizontal="center" vertical="center"/>
    </xf>
    <xf numFmtId="0" fontId="9" fillId="21" borderId="2" xfId="2" applyFont="1" applyFill="1" applyBorder="1" applyAlignment="1">
      <alignment horizontal="center" vertical="center"/>
    </xf>
    <xf numFmtId="165" fontId="8" fillId="21" borderId="2" xfId="2" applyNumberFormat="1" applyFont="1" applyFill="1" applyBorder="1" applyAlignment="1">
      <alignment horizontal="center" vertical="center" wrapText="1"/>
    </xf>
    <xf numFmtId="165" fontId="9" fillId="21" borderId="2" xfId="2" applyNumberFormat="1" applyFont="1" applyFill="1" applyBorder="1" applyAlignment="1">
      <alignment horizontal="center" vertical="center" wrapText="1"/>
    </xf>
    <xf numFmtId="165" fontId="10" fillId="21" borderId="2" xfId="2" applyNumberFormat="1" applyFont="1" applyFill="1" applyBorder="1" applyAlignment="1">
      <alignment horizontal="center" vertical="center"/>
    </xf>
    <xf numFmtId="0" fontId="9" fillId="21" borderId="2" xfId="2" applyFont="1" applyFill="1" applyBorder="1" applyAlignment="1">
      <alignment horizontal="center" vertical="center" wrapText="1"/>
    </xf>
    <xf numFmtId="0" fontId="10" fillId="21" borderId="2" xfId="2" applyFont="1" applyFill="1" applyBorder="1" applyAlignment="1">
      <alignment horizontal="center" vertical="center" wrapText="1"/>
    </xf>
    <xf numFmtId="0" fontId="8" fillId="18" borderId="0" xfId="2" applyFont="1" applyFill="1" applyAlignment="1">
      <alignment horizontal="center" vertical="center" wrapText="1"/>
    </xf>
    <xf numFmtId="0" fontId="8" fillId="18" borderId="0" xfId="2" applyFont="1" applyFill="1" applyAlignment="1">
      <alignment horizontal="center" vertical="center"/>
    </xf>
    <xf numFmtId="0" fontId="9" fillId="18" borderId="3" xfId="2" applyFont="1" applyFill="1" applyBorder="1" applyAlignment="1">
      <alignment horizontal="center" vertical="center" wrapText="1"/>
    </xf>
    <xf numFmtId="0" fontId="9" fillId="18" borderId="4" xfId="2" applyFont="1" applyFill="1" applyBorder="1" applyAlignment="1">
      <alignment horizontal="center" wrapText="1"/>
    </xf>
    <xf numFmtId="0" fontId="9" fillId="18" borderId="0" xfId="2" applyFont="1" applyFill="1" applyAlignment="1">
      <alignment horizontal="center" vertical="center"/>
    </xf>
    <xf numFmtId="0" fontId="9" fillId="18" borderId="4" xfId="2" applyFont="1" applyFill="1" applyBorder="1" applyAlignment="1">
      <alignment horizontal="center" vertical="center" wrapText="1"/>
    </xf>
    <xf numFmtId="0" fontId="9" fillId="18" borderId="4" xfId="2" applyFont="1" applyFill="1" applyBorder="1" applyAlignment="1">
      <alignment horizontal="center" vertical="center"/>
    </xf>
    <xf numFmtId="43" fontId="0" fillId="0" borderId="0" xfId="0" applyNumberFormat="1"/>
    <xf numFmtId="0" fontId="0" fillId="0" borderId="1" xfId="0" applyBorder="1"/>
    <xf numFmtId="167" fontId="0" fillId="0" borderId="1" xfId="0" applyNumberFormat="1" applyBorder="1"/>
    <xf numFmtId="0" fontId="0" fillId="24" borderId="0" xfId="0" applyFill="1"/>
    <xf numFmtId="167" fontId="17" fillId="24" borderId="1" xfId="0" applyNumberFormat="1" applyFont="1" applyFill="1" applyBorder="1"/>
    <xf numFmtId="43" fontId="0" fillId="0" borderId="1" xfId="0" applyNumberFormat="1" applyBorder="1"/>
    <xf numFmtId="2" fontId="0" fillId="0" borderId="0" xfId="0" applyNumberFormat="1"/>
    <xf numFmtId="0" fontId="17" fillId="22" borderId="1" xfId="0" applyFont="1" applyFill="1" applyBorder="1" applyAlignment="1">
      <alignment vertical="center"/>
    </xf>
    <xf numFmtId="43" fontId="17" fillId="22" borderId="1" xfId="0" applyNumberFormat="1" applyFont="1" applyFill="1" applyBorder="1" applyAlignment="1">
      <alignment vertical="center"/>
    </xf>
    <xf numFmtId="0" fontId="0" fillId="23" borderId="1" xfId="0" applyFill="1" applyBorder="1"/>
    <xf numFmtId="0" fontId="0" fillId="25" borderId="1" xfId="0" applyFill="1" applyBorder="1"/>
    <xf numFmtId="0" fontId="0" fillId="26" borderId="1" xfId="0" applyFill="1" applyBorder="1"/>
    <xf numFmtId="0" fontId="0" fillId="30" borderId="1" xfId="0" applyFill="1" applyBorder="1"/>
    <xf numFmtId="0" fontId="0" fillId="27" borderId="1" xfId="0" applyFill="1" applyBorder="1"/>
    <xf numFmtId="0" fontId="0" fillId="28" borderId="1" xfId="0" applyFill="1" applyBorder="1"/>
    <xf numFmtId="0" fontId="0" fillId="29" borderId="1" xfId="0" applyFill="1" applyBorder="1"/>
    <xf numFmtId="2" fontId="0" fillId="0" borderId="1" xfId="0" applyNumberFormat="1" applyBorder="1" applyAlignment="1">
      <alignment horizontal="center" vertical="center"/>
    </xf>
    <xf numFmtId="2" fontId="0" fillId="0" borderId="1" xfId="0" applyNumberFormat="1" applyBorder="1" applyAlignment="1">
      <alignment horizontal="center"/>
    </xf>
    <xf numFmtId="0" fontId="0" fillId="31" borderId="1" xfId="0" applyFill="1" applyBorder="1"/>
    <xf numFmtId="43" fontId="2" fillId="0" borderId="6" xfId="0" applyNumberFormat="1" applyFont="1" applyBorder="1"/>
    <xf numFmtId="0" fontId="18" fillId="0" borderId="0" xfId="0" applyFont="1"/>
    <xf numFmtId="0" fontId="18" fillId="0" borderId="0" xfId="0" applyFont="1" applyAlignment="1">
      <alignment wrapText="1"/>
    </xf>
    <xf numFmtId="0" fontId="19" fillId="0" borderId="0" xfId="0" applyFont="1"/>
    <xf numFmtId="0" fontId="11" fillId="0" borderId="0" xfId="0" applyFont="1"/>
    <xf numFmtId="0" fontId="20" fillId="0" borderId="0" xfId="0" applyFont="1"/>
    <xf numFmtId="2" fontId="21" fillId="0" borderId="1" xfId="0" applyNumberFormat="1" applyFont="1" applyBorder="1" applyAlignment="1">
      <alignment horizontal="center" vertical="center"/>
    </xf>
    <xf numFmtId="167" fontId="0" fillId="0" borderId="7" xfId="0" applyNumberFormat="1" applyBorder="1"/>
    <xf numFmtId="167" fontId="0" fillId="0" borderId="8" xfId="0" applyNumberFormat="1" applyBorder="1"/>
    <xf numFmtId="0" fontId="17" fillId="22" borderId="9" xfId="0" applyFont="1" applyFill="1" applyBorder="1" applyAlignment="1">
      <alignment vertical="center"/>
    </xf>
    <xf numFmtId="0" fontId="22" fillId="32" borderId="1" xfId="0" applyFont="1" applyFill="1" applyBorder="1" applyAlignment="1">
      <alignment horizontal="center" vertical="center" wrapText="1"/>
    </xf>
    <xf numFmtId="0" fontId="4" fillId="0" borderId="1" xfId="0" applyFont="1" applyBorder="1" applyAlignment="1">
      <alignment horizontal="center" vertical="center" wrapText="1"/>
    </xf>
    <xf numFmtId="168" fontId="0" fillId="0" borderId="1" xfId="0" applyNumberFormat="1" applyBorder="1"/>
    <xf numFmtId="10" fontId="4" fillId="0" borderId="1" xfId="0" applyNumberFormat="1" applyFont="1" applyBorder="1" applyAlignment="1">
      <alignment horizontal="center" vertical="center" wrapText="1"/>
    </xf>
    <xf numFmtId="168" fontId="0" fillId="0" borderId="0" xfId="0" applyNumberFormat="1"/>
    <xf numFmtId="0" fontId="16" fillId="0" borderId="5" xfId="2" applyFont="1" applyBorder="1" applyAlignment="1">
      <alignment horizontal="left" wrapText="1"/>
    </xf>
    <xf numFmtId="0" fontId="16" fillId="0" borderId="0" xfId="2" applyFont="1" applyAlignment="1">
      <alignment horizontal="left" wrapText="1"/>
    </xf>
    <xf numFmtId="0" fontId="2" fillId="2" borderId="1" xfId="0" applyFont="1" applyFill="1" applyBorder="1" applyAlignment="1">
      <alignment horizontal="center" vertical="center" wrapText="1"/>
    </xf>
    <xf numFmtId="0" fontId="0" fillId="0" borderId="6" xfId="0" applyBorder="1" applyAlignment="1">
      <alignment horizontal="center"/>
    </xf>
    <xf numFmtId="0" fontId="17" fillId="22" borderId="1" xfId="0" applyFont="1" applyFill="1" applyBorder="1" applyAlignment="1">
      <alignment vertical="center" wrapText="1"/>
    </xf>
    <xf numFmtId="0" fontId="17" fillId="22" borderId="1" xfId="0" applyFont="1" applyFill="1" applyBorder="1" applyAlignment="1">
      <alignment horizontal="center" vertical="center" wrapText="1"/>
    </xf>
    <xf numFmtId="0" fontId="0" fillId="0" borderId="1" xfId="0" applyFill="1" applyBorder="1" applyAlignment="1">
      <alignment horizontal="center"/>
    </xf>
    <xf numFmtId="43" fontId="2" fillId="0" borderId="1" xfId="0" applyNumberFormat="1" applyFont="1" applyFill="1" applyBorder="1"/>
    <xf numFmtId="167" fontId="2" fillId="0" borderId="1" xfId="0" applyNumberFormat="1" applyFont="1" applyFill="1" applyBorder="1"/>
    <xf numFmtId="43" fontId="2" fillId="0" borderId="6" xfId="0" applyNumberFormat="1" applyFont="1" applyFill="1" applyBorder="1"/>
    <xf numFmtId="9" fontId="2" fillId="0" borderId="1" xfId="0" applyNumberFormat="1" applyFont="1" applyFill="1" applyBorder="1"/>
  </cellXfs>
  <cellStyles count="3">
    <cellStyle name="Normal" xfId="0" builtinId="0"/>
    <cellStyle name="Normal 2" xfId="2" xr:uid="{94691728-2916-4AEF-9522-5A4B9DF45526}"/>
    <cellStyle name="Normal 3" xfId="1" xr:uid="{AB8981BC-D52C-4DC2-887F-D61B00F386FD}"/>
  </cellStyles>
  <dxfs count="65">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FF4F7F"/>
      <color rgb="FFFF8C3C"/>
      <color rgb="FFFFF29C"/>
      <color rgb="FF38D400"/>
      <color rgb="FF266600"/>
      <color rgb="FF00FFFF"/>
      <color rgb="FFD0CECE"/>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0</xdr:row>
      <xdr:rowOff>123825</xdr:rowOff>
    </xdr:from>
    <xdr:to>
      <xdr:col>14</xdr:col>
      <xdr:colOff>314325</xdr:colOff>
      <xdr:row>8</xdr:row>
      <xdr:rowOff>9525</xdr:rowOff>
    </xdr:to>
    <xdr:pic>
      <xdr:nvPicPr>
        <xdr:cNvPr id="2" name="Imagen 1">
          <a:extLst>
            <a:ext uri="{FF2B5EF4-FFF2-40B4-BE49-F238E27FC236}">
              <a16:creationId xmlns:a16="http://schemas.microsoft.com/office/drawing/2014/main" id="{A24CAA40-B5C3-45E9-A27B-BE8EACABC6F6}"/>
            </a:ext>
          </a:extLst>
        </xdr:cNvPr>
        <xdr:cNvPicPr>
          <a:picLocks noChangeAspect="1"/>
        </xdr:cNvPicPr>
      </xdr:nvPicPr>
      <xdr:blipFill>
        <a:blip xmlns:r="http://schemas.openxmlformats.org/officeDocument/2006/relationships" r:embed="rId1"/>
        <a:stretch>
          <a:fillRect/>
        </a:stretch>
      </xdr:blipFill>
      <xdr:spPr>
        <a:xfrm>
          <a:off x="10039350" y="123825"/>
          <a:ext cx="5000625" cy="7077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D1B8-7850-4C7C-A6F5-AC37B6795792}">
  <dimension ref="A1:E66"/>
  <sheetViews>
    <sheetView workbookViewId="0">
      <selection activeCell="F4" sqref="F4"/>
    </sheetView>
  </sheetViews>
  <sheetFormatPr defaultRowHeight="15"/>
  <cols>
    <col min="1" max="1" width="15.7109375" customWidth="1"/>
    <col min="2" max="2" width="75.7109375" customWidth="1"/>
    <col min="3" max="5" width="15.7109375" customWidth="1"/>
  </cols>
  <sheetData>
    <row r="1" spans="1:5" ht="30.75">
      <c r="A1" s="120" t="s">
        <v>0</v>
      </c>
      <c r="B1" s="120" t="s">
        <v>1</v>
      </c>
      <c r="C1" s="120" t="s">
        <v>2</v>
      </c>
      <c r="D1" s="120" t="s">
        <v>3</v>
      </c>
      <c r="E1" s="120" t="s">
        <v>4</v>
      </c>
    </row>
    <row r="2" spans="1:5" ht="76.5">
      <c r="A2" s="3" t="s">
        <v>5</v>
      </c>
      <c r="B2" s="121" t="s">
        <v>6</v>
      </c>
      <c r="C2" s="121">
        <v>4</v>
      </c>
      <c r="D2" s="122">
        <v>922.40537236537125</v>
      </c>
      <c r="E2" s="123">
        <f>D2/D66</f>
        <v>2.2397813235308555E-3</v>
      </c>
    </row>
    <row r="3" spans="1:5" ht="76.5">
      <c r="A3" s="4" t="s">
        <v>7</v>
      </c>
      <c r="B3" s="121" t="s">
        <v>8</v>
      </c>
      <c r="C3" s="121">
        <v>3</v>
      </c>
      <c r="D3" s="122">
        <v>2046.801434970979</v>
      </c>
      <c r="E3" s="123">
        <f>D3/D66</f>
        <v>4.9700356962017406E-3</v>
      </c>
    </row>
    <row r="4" spans="1:5" ht="76.5">
      <c r="A4" s="4" t="s">
        <v>9</v>
      </c>
      <c r="B4" s="121" t="s">
        <v>10</v>
      </c>
      <c r="C4" s="121">
        <v>1</v>
      </c>
      <c r="D4" s="122">
        <v>308.31761456435368</v>
      </c>
      <c r="E4" s="123">
        <f>D4/D66</f>
        <v>7.4865569467139547E-4</v>
      </c>
    </row>
    <row r="5" spans="1:5" ht="76.5">
      <c r="A5" s="4" t="s">
        <v>11</v>
      </c>
      <c r="B5" s="121" t="s">
        <v>12</v>
      </c>
      <c r="C5" s="121">
        <v>4</v>
      </c>
      <c r="D5" s="122">
        <v>806.39325775299164</v>
      </c>
      <c r="E5" s="123">
        <f>D5/D66</f>
        <v>1.9580811346585777E-3</v>
      </c>
    </row>
    <row r="6" spans="1:5" ht="76.5">
      <c r="A6" s="4" t="s">
        <v>13</v>
      </c>
      <c r="B6" s="121" t="s">
        <v>14</v>
      </c>
      <c r="C6" s="121">
        <v>3</v>
      </c>
      <c r="D6" s="122">
        <v>1566.9315186349629</v>
      </c>
      <c r="E6" s="123">
        <f>D6/D66</f>
        <v>3.8048173350190111E-3</v>
      </c>
    </row>
    <row r="7" spans="1:5" ht="76.5">
      <c r="A7" s="5" t="s">
        <v>15</v>
      </c>
      <c r="B7" s="121" t="s">
        <v>16</v>
      </c>
      <c r="C7" s="121">
        <v>2</v>
      </c>
      <c r="D7" s="122">
        <v>66.132082861789897</v>
      </c>
      <c r="E7" s="123">
        <f>D7/D66</f>
        <v>1.6058167972308823E-4</v>
      </c>
    </row>
    <row r="8" spans="1:5" ht="76.5">
      <c r="A8" s="5" t="s">
        <v>17</v>
      </c>
      <c r="B8" s="121" t="s">
        <v>18</v>
      </c>
      <c r="C8" s="121">
        <v>1</v>
      </c>
      <c r="D8" s="122">
        <v>1387.319677449711</v>
      </c>
      <c r="E8" s="123">
        <f>D8/D66</f>
        <v>3.3686845246255707E-3</v>
      </c>
    </row>
    <row r="9" spans="1:5" ht="76.5">
      <c r="A9" s="5" t="s">
        <v>19</v>
      </c>
      <c r="B9" s="121" t="s">
        <v>20</v>
      </c>
      <c r="C9" s="121">
        <v>3</v>
      </c>
      <c r="D9" s="122">
        <v>6.4771774507829534</v>
      </c>
      <c r="E9" s="123">
        <f>D9/D66</f>
        <v>1.5727858399454711E-5</v>
      </c>
    </row>
    <row r="10" spans="1:5" ht="76.5">
      <c r="A10" s="5" t="s">
        <v>21</v>
      </c>
      <c r="B10" s="121" t="s">
        <v>22</v>
      </c>
      <c r="C10" s="121">
        <v>1</v>
      </c>
      <c r="D10" s="122">
        <v>90.014321102828845</v>
      </c>
      <c r="E10" s="123">
        <f>D10/D66</f>
        <v>2.1857244254705545E-4</v>
      </c>
    </row>
    <row r="11" spans="1:5" ht="91.5">
      <c r="A11" s="10" t="s">
        <v>23</v>
      </c>
      <c r="B11" s="121" t="s">
        <v>24</v>
      </c>
      <c r="C11" s="121">
        <v>1</v>
      </c>
      <c r="D11" s="122">
        <v>68.940070144902151</v>
      </c>
      <c r="E11" s="123">
        <f>D11/D66</f>
        <v>1.6740002408864525E-4</v>
      </c>
    </row>
    <row r="12" spans="1:5" ht="91.5">
      <c r="A12" s="6" t="s">
        <v>25</v>
      </c>
      <c r="B12" s="121" t="s">
        <v>26</v>
      </c>
      <c r="C12" s="121">
        <v>1</v>
      </c>
      <c r="D12" s="122">
        <v>394.18531353348851</v>
      </c>
      <c r="E12" s="123">
        <f>D12/D66</f>
        <v>9.5715932464532914E-4</v>
      </c>
    </row>
    <row r="13" spans="1:5" ht="76.5">
      <c r="A13" s="6" t="s">
        <v>27</v>
      </c>
      <c r="B13" s="121" t="s">
        <v>28</v>
      </c>
      <c r="C13" s="121">
        <v>3</v>
      </c>
      <c r="D13" s="122">
        <v>2776.362155313097</v>
      </c>
      <c r="E13" s="123">
        <f>D13/D66</f>
        <v>6.7415523468622833E-3</v>
      </c>
    </row>
    <row r="14" spans="1:5" ht="91.5">
      <c r="A14" s="7" t="s">
        <v>29</v>
      </c>
      <c r="B14" s="121" t="s">
        <v>30</v>
      </c>
      <c r="C14" s="121">
        <v>1</v>
      </c>
      <c r="D14" s="122">
        <v>320.96670732807308</v>
      </c>
      <c r="E14" s="123">
        <f>D14/D66</f>
        <v>7.7937017507293178E-4</v>
      </c>
    </row>
    <row r="15" spans="1:5" ht="91.5">
      <c r="A15" s="7" t="s">
        <v>31</v>
      </c>
      <c r="B15" s="121" t="s">
        <v>32</v>
      </c>
      <c r="C15" s="121">
        <v>2</v>
      </c>
      <c r="D15" s="122">
        <v>10571.347061575219</v>
      </c>
      <c r="E15" s="123">
        <f>D15/D66</f>
        <v>2.5669305949900884E-2</v>
      </c>
    </row>
    <row r="16" spans="1:5" ht="91.5">
      <c r="A16" s="7" t="s">
        <v>33</v>
      </c>
      <c r="B16" s="121" t="s">
        <v>34</v>
      </c>
      <c r="C16" s="121">
        <v>3</v>
      </c>
      <c r="D16" s="122">
        <v>168.1989477040768</v>
      </c>
      <c r="E16" s="123">
        <f>D16/D66</f>
        <v>4.0842006453092221E-4</v>
      </c>
    </row>
    <row r="17" spans="1:5" ht="91.5">
      <c r="A17" s="7" t="s">
        <v>35</v>
      </c>
      <c r="B17" s="121" t="s">
        <v>36</v>
      </c>
      <c r="C17" s="121">
        <v>2</v>
      </c>
      <c r="D17" s="122">
        <v>941.07314849063584</v>
      </c>
      <c r="E17" s="123">
        <f>D17/D66</f>
        <v>2.2851103486751941E-3</v>
      </c>
    </row>
    <row r="18" spans="1:5" ht="76.5">
      <c r="A18" s="7" t="s">
        <v>37</v>
      </c>
      <c r="B18" s="121" t="s">
        <v>38</v>
      </c>
      <c r="C18" s="121">
        <v>14</v>
      </c>
      <c r="D18" s="122">
        <v>35871.577384476797</v>
      </c>
      <c r="E18" s="123">
        <f>D18/D66</f>
        <v>8.7103231917775442E-2</v>
      </c>
    </row>
    <row r="19" spans="1:5" ht="91.5">
      <c r="A19" s="7" t="s">
        <v>39</v>
      </c>
      <c r="B19" s="121" t="s">
        <v>40</v>
      </c>
      <c r="C19" s="121">
        <v>1</v>
      </c>
      <c r="D19" s="122">
        <v>28.152481335764129</v>
      </c>
      <c r="E19" s="123">
        <f>D19/D66</f>
        <v>6.8359751358775477E-5</v>
      </c>
    </row>
    <row r="20" spans="1:5" ht="91.5">
      <c r="A20" s="8" t="s">
        <v>41</v>
      </c>
      <c r="B20" s="121" t="s">
        <v>42</v>
      </c>
      <c r="C20" s="121">
        <v>17</v>
      </c>
      <c r="D20" s="122">
        <v>3.3376404000201529</v>
      </c>
      <c r="E20" s="123">
        <f>D20/D66</f>
        <v>8.1044461107779189E-6</v>
      </c>
    </row>
    <row r="21" spans="1:5" ht="91.5">
      <c r="A21" s="8" t="s">
        <v>43</v>
      </c>
      <c r="B21" s="121" t="s">
        <v>44</v>
      </c>
      <c r="C21" s="121">
        <v>1</v>
      </c>
      <c r="D21" s="122">
        <v>860.67099043979385</v>
      </c>
      <c r="E21" s="123">
        <f>D21/D66</f>
        <v>2.0898781250032359E-3</v>
      </c>
    </row>
    <row r="22" spans="1:5" ht="91.5">
      <c r="A22" s="8" t="s">
        <v>45</v>
      </c>
      <c r="B22" s="121" t="s">
        <v>46</v>
      </c>
      <c r="C22" s="121">
        <v>2</v>
      </c>
      <c r="D22" s="122">
        <v>129.10460211003939</v>
      </c>
      <c r="E22" s="123">
        <f>D22/D66</f>
        <v>3.1349131873161705E-4</v>
      </c>
    </row>
    <row r="23" spans="1:5" ht="76.5">
      <c r="A23" s="8" t="s">
        <v>47</v>
      </c>
      <c r="B23" s="121" t="s">
        <v>48</v>
      </c>
      <c r="C23" s="121">
        <v>11</v>
      </c>
      <c r="D23" s="122">
        <v>1453.280318475802</v>
      </c>
      <c r="E23" s="123">
        <f>D23/D66</f>
        <v>3.5288499099154582E-3</v>
      </c>
    </row>
    <row r="24" spans="1:5" ht="76.5">
      <c r="A24" s="8" t="s">
        <v>49</v>
      </c>
      <c r="B24" s="121" t="s">
        <v>50</v>
      </c>
      <c r="C24" s="121">
        <v>1</v>
      </c>
      <c r="D24" s="122">
        <v>369.70103224343222</v>
      </c>
      <c r="E24" s="123">
        <f>D24/D66</f>
        <v>8.9770668310995246E-4</v>
      </c>
    </row>
    <row r="25" spans="1:5" ht="91.5">
      <c r="A25" s="8" t="s">
        <v>51</v>
      </c>
      <c r="B25" s="121" t="s">
        <v>52</v>
      </c>
      <c r="C25" s="121">
        <v>2</v>
      </c>
      <c r="D25" s="122">
        <v>2598.1441984564681</v>
      </c>
      <c r="E25" s="123">
        <f>D25/D66</f>
        <v>6.3088041612552378E-3</v>
      </c>
    </row>
    <row r="26" spans="1:5" ht="76.5">
      <c r="A26" s="8" t="s">
        <v>53</v>
      </c>
      <c r="B26" s="121" t="s">
        <v>54</v>
      </c>
      <c r="C26" s="121">
        <v>2</v>
      </c>
      <c r="D26" s="122">
        <v>86.658417307279578</v>
      </c>
      <c r="E26" s="123">
        <f>D26/D66</f>
        <v>2.1042364932660551E-4</v>
      </c>
    </row>
    <row r="27" spans="1:5" ht="91.5">
      <c r="A27" s="8" t="s">
        <v>55</v>
      </c>
      <c r="B27" s="121" t="s">
        <v>56</v>
      </c>
      <c r="C27" s="121">
        <v>3</v>
      </c>
      <c r="D27" s="122">
        <v>649.76433775841872</v>
      </c>
      <c r="E27" s="123">
        <f>D27/D66</f>
        <v>1.5777553687439218E-3</v>
      </c>
    </row>
    <row r="28" spans="1:5" ht="76.5">
      <c r="A28" s="8" t="s">
        <v>57</v>
      </c>
      <c r="B28" s="121" t="s">
        <v>58</v>
      </c>
      <c r="C28" s="121">
        <v>17</v>
      </c>
      <c r="D28" s="122">
        <v>25900.662677947799</v>
      </c>
      <c r="E28" s="123">
        <f>D28/D66</f>
        <v>6.2891893598123208E-2</v>
      </c>
    </row>
    <row r="29" spans="1:5" ht="91.5">
      <c r="A29" s="8" t="s">
        <v>59</v>
      </c>
      <c r="B29" s="121" t="s">
        <v>60</v>
      </c>
      <c r="C29" s="121">
        <v>6</v>
      </c>
      <c r="D29" s="122">
        <v>1076.203212937779</v>
      </c>
      <c r="E29" s="123">
        <f>D29/D66</f>
        <v>2.6132326728330649E-3</v>
      </c>
    </row>
    <row r="30" spans="1:5" ht="91.5">
      <c r="A30" s="8" t="s">
        <v>61</v>
      </c>
      <c r="B30" s="121" t="s">
        <v>62</v>
      </c>
      <c r="C30" s="121">
        <v>3</v>
      </c>
      <c r="D30" s="122">
        <v>3083.9956038504401</v>
      </c>
      <c r="E30" s="123">
        <f>D30/D66</f>
        <v>7.488546752109959E-3</v>
      </c>
    </row>
    <row r="31" spans="1:5" ht="91.5">
      <c r="A31" s="8" t="s">
        <v>63</v>
      </c>
      <c r="B31" s="121" t="s">
        <v>64</v>
      </c>
      <c r="C31" s="121">
        <v>1</v>
      </c>
      <c r="D31" s="122">
        <v>101.59809286651689</v>
      </c>
      <c r="E31" s="123">
        <f>D31/D66</f>
        <v>2.4670011442500667E-4</v>
      </c>
    </row>
    <row r="32" spans="1:5" ht="91.5">
      <c r="A32" s="8" t="s">
        <v>65</v>
      </c>
      <c r="B32" s="121" t="s">
        <v>66</v>
      </c>
      <c r="C32" s="121">
        <v>27</v>
      </c>
      <c r="D32" s="122">
        <v>90864.985294226164</v>
      </c>
      <c r="E32" s="123">
        <f>D32/D66</f>
        <v>0.22063802219952683</v>
      </c>
    </row>
    <row r="33" spans="1:5" ht="76.5">
      <c r="A33" s="8" t="s">
        <v>67</v>
      </c>
      <c r="B33" s="121" t="s">
        <v>68</v>
      </c>
      <c r="C33" s="121">
        <v>2</v>
      </c>
      <c r="D33" s="122">
        <v>193.357318852009</v>
      </c>
      <c r="E33" s="123">
        <f>D33/D66</f>
        <v>4.6950952857328443E-4</v>
      </c>
    </row>
    <row r="34" spans="1:5" ht="91.5">
      <c r="A34" s="8" t="s">
        <v>69</v>
      </c>
      <c r="B34" s="121" t="s">
        <v>70</v>
      </c>
      <c r="C34" s="121">
        <v>7</v>
      </c>
      <c r="D34" s="122">
        <v>1606.007203909523</v>
      </c>
      <c r="E34" s="123">
        <f>D34/D66</f>
        <v>3.8997007698993772E-3</v>
      </c>
    </row>
    <row r="35" spans="1:5" ht="76.5">
      <c r="A35" s="9" t="s">
        <v>71</v>
      </c>
      <c r="B35" s="121" t="s">
        <v>72</v>
      </c>
      <c r="C35" s="121">
        <v>8</v>
      </c>
      <c r="D35" s="122">
        <v>784.71868674133111</v>
      </c>
      <c r="E35" s="123">
        <f>D35/D66</f>
        <v>1.9054510212595513E-3</v>
      </c>
    </row>
    <row r="36" spans="1:5" ht="91.5">
      <c r="A36" s="9" t="s">
        <v>73</v>
      </c>
      <c r="B36" s="121" t="s">
        <v>74</v>
      </c>
      <c r="C36" s="121">
        <v>3</v>
      </c>
      <c r="D36" s="122">
        <v>20.908531787653828</v>
      </c>
      <c r="E36" s="123">
        <f>D36/D66</f>
        <v>5.0770019780292811E-5</v>
      </c>
    </row>
    <row r="37" spans="1:5" ht="76.5">
      <c r="A37" s="9" t="s">
        <v>75</v>
      </c>
      <c r="B37" s="121" t="s">
        <v>76</v>
      </c>
      <c r="C37" s="121">
        <v>3</v>
      </c>
      <c r="D37" s="122">
        <v>57150.079153818857</v>
      </c>
      <c r="E37" s="123">
        <f>D37/D66</f>
        <v>0.13877161144322822</v>
      </c>
    </row>
    <row r="38" spans="1:5" ht="76.5">
      <c r="A38" s="9" t="s">
        <v>77</v>
      </c>
      <c r="B38" s="121" t="s">
        <v>78</v>
      </c>
      <c r="C38" s="121">
        <v>1</v>
      </c>
      <c r="D38" s="122">
        <v>9.7488731308879438E-4</v>
      </c>
      <c r="E38" s="123">
        <f>D38/D66</f>
        <v>2.3672177784525585E-9</v>
      </c>
    </row>
    <row r="39" spans="1:5" ht="91.5">
      <c r="A39" s="9" t="s">
        <v>79</v>
      </c>
      <c r="B39" s="121" t="s">
        <v>80</v>
      </c>
      <c r="C39" s="121">
        <v>2</v>
      </c>
      <c r="D39" s="122">
        <v>115.9048030558108</v>
      </c>
      <c r="E39" s="123">
        <f>D39/D66</f>
        <v>2.8143961534636108E-4</v>
      </c>
    </row>
    <row r="40" spans="1:5" ht="91.5">
      <c r="A40" s="9" t="s">
        <v>81</v>
      </c>
      <c r="B40" s="121" t="s">
        <v>82</v>
      </c>
      <c r="C40" s="121">
        <v>7</v>
      </c>
      <c r="D40" s="122">
        <v>1257.5861015857949</v>
      </c>
      <c r="E40" s="123">
        <f>D40/D66</f>
        <v>3.0536659341443197E-3</v>
      </c>
    </row>
    <row r="41" spans="1:5" ht="91.5">
      <c r="A41" s="9" t="s">
        <v>83</v>
      </c>
      <c r="B41" s="121" t="s">
        <v>84</v>
      </c>
      <c r="C41" s="121">
        <v>11</v>
      </c>
      <c r="D41" s="122">
        <v>16076.04704115924</v>
      </c>
      <c r="E41" s="123">
        <f>D41/D66</f>
        <v>3.9035798140092982E-2</v>
      </c>
    </row>
    <row r="42" spans="1:5" ht="91.5">
      <c r="A42" s="9" t="s">
        <v>85</v>
      </c>
      <c r="B42" s="121" t="s">
        <v>86</v>
      </c>
      <c r="C42" s="121">
        <v>17</v>
      </c>
      <c r="D42" s="122">
        <v>3622.4829875796049</v>
      </c>
      <c r="E42" s="123">
        <f>D42/D66</f>
        <v>8.7960998314472235E-3</v>
      </c>
    </row>
    <row r="43" spans="1:5" ht="91.5">
      <c r="A43" s="9" t="s">
        <v>87</v>
      </c>
      <c r="B43" s="121" t="s">
        <v>88</v>
      </c>
      <c r="C43" s="121">
        <v>13</v>
      </c>
      <c r="D43" s="122">
        <v>25506.850056852181</v>
      </c>
      <c r="E43" s="123">
        <f>D43/D66</f>
        <v>6.193563924388111E-2</v>
      </c>
    </row>
    <row r="44" spans="1:5" ht="91.5">
      <c r="A44" s="9" t="s">
        <v>89</v>
      </c>
      <c r="B44" s="121" t="s">
        <v>90</v>
      </c>
      <c r="C44" s="121">
        <v>33</v>
      </c>
      <c r="D44" s="122">
        <v>7011.7782965906881</v>
      </c>
      <c r="E44" s="123">
        <f>D44/D66</f>
        <v>1.7025974201743933E-2</v>
      </c>
    </row>
    <row r="45" spans="1:5" ht="76.5">
      <c r="A45" s="9" t="s">
        <v>91</v>
      </c>
      <c r="B45" s="121" t="s">
        <v>92</v>
      </c>
      <c r="C45" s="121">
        <v>10</v>
      </c>
      <c r="D45" s="122">
        <v>874.23091753296171</v>
      </c>
      <c r="E45" s="123">
        <f>D45/D66</f>
        <v>2.1228042899645639E-3</v>
      </c>
    </row>
    <row r="46" spans="1:5" ht="91.5">
      <c r="A46" s="9" t="s">
        <v>93</v>
      </c>
      <c r="B46" s="121" t="s">
        <v>94</v>
      </c>
      <c r="C46" s="121">
        <v>7</v>
      </c>
      <c r="D46" s="122">
        <v>61910.719824391199</v>
      </c>
      <c r="E46" s="123">
        <f>D46/D66</f>
        <v>0.15033138156322026</v>
      </c>
    </row>
    <row r="47" spans="1:5" ht="91.5">
      <c r="A47" s="9" t="s">
        <v>95</v>
      </c>
      <c r="B47" s="121" t="s">
        <v>96</v>
      </c>
      <c r="C47" s="121">
        <v>15</v>
      </c>
      <c r="D47" s="122">
        <v>1329.4686309978649</v>
      </c>
      <c r="E47" s="123">
        <f>D47/D66</f>
        <v>3.2282108269743003E-3</v>
      </c>
    </row>
    <row r="48" spans="1:5" ht="76.5">
      <c r="A48" s="9" t="s">
        <v>97</v>
      </c>
      <c r="B48" s="121" t="s">
        <v>98</v>
      </c>
      <c r="C48" s="121">
        <v>18</v>
      </c>
      <c r="D48" s="122">
        <v>9891.6016952838436</v>
      </c>
      <c r="E48" s="123">
        <f>D48/D66</f>
        <v>2.401875075823728E-2</v>
      </c>
    </row>
    <row r="49" spans="1:5" ht="91.5">
      <c r="A49" s="9" t="s">
        <v>99</v>
      </c>
      <c r="B49" s="121" t="s">
        <v>100</v>
      </c>
      <c r="C49" s="121">
        <v>6</v>
      </c>
      <c r="D49" s="122">
        <v>1742.2805536296071</v>
      </c>
      <c r="E49" s="123">
        <f>D49/D66</f>
        <v>4.2305992151407956E-3</v>
      </c>
    </row>
    <row r="50" spans="1:5" ht="76.5">
      <c r="A50" s="9" t="s">
        <v>101</v>
      </c>
      <c r="B50" s="121" t="s">
        <v>102</v>
      </c>
      <c r="C50" s="121">
        <v>2</v>
      </c>
      <c r="D50" s="122">
        <v>164.1975221383839</v>
      </c>
      <c r="E50" s="123">
        <f>D50/D66</f>
        <v>3.9870381772876484E-4</v>
      </c>
    </row>
    <row r="51" spans="1:5" ht="91.5">
      <c r="A51" s="9" t="s">
        <v>103</v>
      </c>
      <c r="B51" s="121" t="s">
        <v>104</v>
      </c>
      <c r="C51" s="121">
        <v>1</v>
      </c>
      <c r="D51" s="122">
        <v>49.880759755441339</v>
      </c>
      <c r="E51" s="123">
        <f>D51/D66</f>
        <v>1.2112027688788565E-4</v>
      </c>
    </row>
    <row r="52" spans="1:5" ht="91.5">
      <c r="A52" s="9" t="s">
        <v>105</v>
      </c>
      <c r="B52" s="121" t="s">
        <v>106</v>
      </c>
      <c r="C52" s="121">
        <v>4</v>
      </c>
      <c r="D52" s="122">
        <v>546.31951990245773</v>
      </c>
      <c r="E52" s="123">
        <f>D52/D66</f>
        <v>1.3265710435098998E-3</v>
      </c>
    </row>
    <row r="53" spans="1:5" ht="91.5">
      <c r="A53" s="9" t="s">
        <v>107</v>
      </c>
      <c r="B53" s="121" t="s">
        <v>108</v>
      </c>
      <c r="C53" s="121">
        <v>4</v>
      </c>
      <c r="D53" s="122">
        <v>20414.17684476533</v>
      </c>
      <c r="E53" s="123">
        <f>D53/D66</f>
        <v>4.9569628931053232E-2</v>
      </c>
    </row>
    <row r="54" spans="1:5" ht="91.5">
      <c r="A54" s="9" t="s">
        <v>109</v>
      </c>
      <c r="B54" s="121" t="s">
        <v>110</v>
      </c>
      <c r="C54" s="121">
        <v>12</v>
      </c>
      <c r="D54" s="122">
        <v>1228.416613522232</v>
      </c>
      <c r="E54" s="123">
        <f>D54/D66</f>
        <v>2.9828366907996206E-3</v>
      </c>
    </row>
    <row r="55" spans="1:5" ht="91.5">
      <c r="A55" s="9" t="s">
        <v>111</v>
      </c>
      <c r="B55" s="121" t="s">
        <v>112</v>
      </c>
      <c r="C55" s="121">
        <v>6</v>
      </c>
      <c r="D55" s="122">
        <v>7504.3955649330219</v>
      </c>
      <c r="E55" s="123">
        <f>D55/D66</f>
        <v>1.8222145636058718E-2</v>
      </c>
    </row>
    <row r="56" spans="1:5" ht="76.5">
      <c r="A56" s="9" t="s">
        <v>113</v>
      </c>
      <c r="B56" s="121" t="s">
        <v>114</v>
      </c>
      <c r="C56" s="121">
        <v>4</v>
      </c>
      <c r="D56" s="122">
        <v>257.67547602401362</v>
      </c>
      <c r="E56" s="123">
        <f>D56/D66</f>
        <v>6.2568664062583165E-4</v>
      </c>
    </row>
    <row r="57" spans="1:5" ht="91.5">
      <c r="A57" s="9" t="s">
        <v>115</v>
      </c>
      <c r="B57" s="121" t="s">
        <v>116</v>
      </c>
      <c r="C57" s="121">
        <v>1</v>
      </c>
      <c r="D57" s="122">
        <v>30.1478962063103</v>
      </c>
      <c r="E57" s="123">
        <f>D57/D66</f>
        <v>7.3205010388744282E-5</v>
      </c>
    </row>
    <row r="58" spans="1:5" ht="91.5">
      <c r="A58" s="9" t="s">
        <v>117</v>
      </c>
      <c r="B58" s="121" t="s">
        <v>118</v>
      </c>
      <c r="C58" s="121">
        <v>2</v>
      </c>
      <c r="D58" s="122">
        <v>2248.6785233456239</v>
      </c>
      <c r="E58" s="123">
        <f>D58/D66</f>
        <v>5.4602328977106816E-3</v>
      </c>
    </row>
    <row r="59" spans="1:5" ht="91.5">
      <c r="A59" s="9" t="s">
        <v>119</v>
      </c>
      <c r="B59" s="121" t="s">
        <v>120</v>
      </c>
      <c r="C59" s="121">
        <v>1</v>
      </c>
      <c r="D59" s="122">
        <v>639.81717247093991</v>
      </c>
      <c r="E59" s="123">
        <f>D59/D66</f>
        <v>1.5536016986760241E-3</v>
      </c>
    </row>
    <row r="60" spans="1:5" ht="91.5">
      <c r="A60" s="11" t="s">
        <v>121</v>
      </c>
      <c r="B60" s="121" t="s">
        <v>122</v>
      </c>
      <c r="C60" s="121">
        <v>1</v>
      </c>
      <c r="D60" s="122">
        <v>190.90074587429601</v>
      </c>
      <c r="E60" s="123">
        <f>D60/D66</f>
        <v>4.6354448712815214E-4</v>
      </c>
    </row>
    <row r="61" spans="1:5" ht="91.5">
      <c r="A61" s="11" t="s">
        <v>123</v>
      </c>
      <c r="B61" s="121" t="s">
        <v>124</v>
      </c>
      <c r="C61" s="121">
        <v>1</v>
      </c>
      <c r="D61" s="122">
        <v>41.767104664941883</v>
      </c>
      <c r="E61" s="123">
        <f>D61/D66</f>
        <v>1.0141872951867393E-4</v>
      </c>
    </row>
    <row r="62" spans="1:5" ht="76.5">
      <c r="A62" s="11" t="s">
        <v>125</v>
      </c>
      <c r="B62" s="121" t="s">
        <v>126</v>
      </c>
      <c r="C62" s="121">
        <v>12</v>
      </c>
      <c r="D62" s="122">
        <v>2909.8867669144829</v>
      </c>
      <c r="E62" s="123">
        <f>D62/D66</f>
        <v>7.0657763163406761E-3</v>
      </c>
    </row>
    <row r="63" spans="1:5" ht="91.5">
      <c r="A63" s="11" t="s">
        <v>127</v>
      </c>
      <c r="B63" s="121" t="s">
        <v>128</v>
      </c>
      <c r="C63" s="121">
        <v>3</v>
      </c>
      <c r="D63" s="122">
        <v>235.88287458461011</v>
      </c>
      <c r="E63" s="123">
        <f>D63/D66</f>
        <v>5.7276992617743248E-4</v>
      </c>
    </row>
    <row r="64" spans="1:5" ht="91.5">
      <c r="A64" s="11" t="s">
        <v>129</v>
      </c>
      <c r="B64" s="121" t="s">
        <v>130</v>
      </c>
      <c r="C64" s="121">
        <v>10</v>
      </c>
      <c r="D64" s="122">
        <v>752.39143629609885</v>
      </c>
      <c r="E64" s="123">
        <f>D64/D66</f>
        <v>1.8269541109448798E-3</v>
      </c>
    </row>
    <row r="65" spans="1:5" ht="91.5">
      <c r="A65" s="12" t="s">
        <v>131</v>
      </c>
      <c r="B65" s="121" t="s">
        <v>132</v>
      </c>
      <c r="C65" s="121">
        <v>1</v>
      </c>
      <c r="D65" s="122">
        <v>5.7007251279945742E-2</v>
      </c>
      <c r="E65" s="123">
        <f>D65/D66</f>
        <v>1.3842479732661019E-7</v>
      </c>
    </row>
    <row r="66" spans="1:5">
      <c r="D66" s="124">
        <f>SUM(D2:D65)</f>
        <v>411828.31675338064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6"/>
  <sheetViews>
    <sheetView workbookViewId="0"/>
  </sheetViews>
  <sheetFormatPr defaultColWidth="11.42578125" defaultRowHeight="15"/>
  <cols>
    <col min="4" max="4" width="20.7109375" customWidth="1"/>
  </cols>
  <sheetData>
    <row r="1" spans="1:4" ht="48" customHeight="1">
      <c r="A1" s="127" t="s">
        <v>640</v>
      </c>
      <c r="B1" s="127" t="s">
        <v>654</v>
      </c>
      <c r="C1" s="127"/>
      <c r="D1" s="127"/>
    </row>
    <row r="2" spans="1:4">
      <c r="A2" s="127" t="s">
        <v>642</v>
      </c>
      <c r="B2" s="1" t="s">
        <v>643</v>
      </c>
      <c r="C2" s="1" t="s">
        <v>644</v>
      </c>
      <c r="D2" s="1" t="s">
        <v>645</v>
      </c>
    </row>
    <row r="3" spans="1:4">
      <c r="A3" s="3" t="s">
        <v>5</v>
      </c>
      <c r="B3" s="2">
        <v>10.773999999999999</v>
      </c>
      <c r="C3" s="2">
        <v>46.496400000000001</v>
      </c>
      <c r="D3" s="2"/>
    </row>
    <row r="4" spans="1:4">
      <c r="A4" s="4" t="s">
        <v>7</v>
      </c>
      <c r="B4" s="2">
        <v>11.129099999999999</v>
      </c>
      <c r="C4" s="2">
        <v>48.061500000000002</v>
      </c>
      <c r="D4" s="2"/>
    </row>
    <row r="5" spans="1:4">
      <c r="A5" s="4" t="s">
        <v>9</v>
      </c>
      <c r="B5" s="2">
        <v>11.343</v>
      </c>
      <c r="C5" s="2">
        <v>48.702800000000003</v>
      </c>
      <c r="D5" s="2"/>
    </row>
    <row r="6" spans="1:4">
      <c r="A6" s="4" t="s">
        <v>11</v>
      </c>
      <c r="B6" s="2">
        <v>10.2737</v>
      </c>
      <c r="C6" s="2">
        <v>44.372799999999998</v>
      </c>
      <c r="D6" s="2"/>
    </row>
    <row r="7" spans="1:4">
      <c r="A7" s="4" t="s">
        <v>13</v>
      </c>
      <c r="B7" s="2">
        <v>10.5952</v>
      </c>
      <c r="C7" s="2">
        <v>45.667299999999997</v>
      </c>
      <c r="D7" s="2"/>
    </row>
    <row r="8" spans="1:4">
      <c r="A8" s="5" t="s">
        <v>15</v>
      </c>
      <c r="B8" s="2">
        <v>10.2418</v>
      </c>
      <c r="C8" s="2">
        <v>44.134799999999998</v>
      </c>
      <c r="D8" s="2"/>
    </row>
    <row r="9" spans="1:4">
      <c r="A9" s="5" t="s">
        <v>17</v>
      </c>
      <c r="B9" s="2">
        <v>10.227499999999999</v>
      </c>
      <c r="C9" s="2">
        <v>44.126899999999999</v>
      </c>
      <c r="D9" s="2"/>
    </row>
    <row r="10" spans="1:4">
      <c r="A10" s="5" t="s">
        <v>19</v>
      </c>
      <c r="B10" s="2">
        <v>16.8582</v>
      </c>
      <c r="C10" s="2">
        <v>72.224400000000003</v>
      </c>
      <c r="D10" s="2"/>
    </row>
    <row r="11" spans="1:4">
      <c r="A11" s="5" t="s">
        <v>21</v>
      </c>
      <c r="B11" s="2">
        <v>10.312799999999999</v>
      </c>
      <c r="C11" s="2">
        <v>44.142200000000003</v>
      </c>
      <c r="D11" s="2"/>
    </row>
    <row r="12" spans="1:4">
      <c r="A12" s="10" t="s">
        <v>23</v>
      </c>
      <c r="B12" s="2"/>
      <c r="C12" s="2"/>
      <c r="D12" s="2" t="s">
        <v>646</v>
      </c>
    </row>
    <row r="13" spans="1:4">
      <c r="A13" s="6" t="s">
        <v>25</v>
      </c>
      <c r="B13" s="2"/>
      <c r="C13" s="2"/>
      <c r="D13" s="2" t="s">
        <v>646</v>
      </c>
    </row>
    <row r="14" spans="1:4">
      <c r="A14" s="6" t="s">
        <v>27</v>
      </c>
      <c r="B14" s="2">
        <v>10.388999999999999</v>
      </c>
      <c r="C14" s="2">
        <v>44.822299999999998</v>
      </c>
      <c r="D14" s="2"/>
    </row>
    <row r="15" spans="1:4">
      <c r="A15" s="7" t="s">
        <v>29</v>
      </c>
      <c r="B15" s="2"/>
      <c r="C15" s="2"/>
      <c r="D15" s="2" t="s">
        <v>646</v>
      </c>
    </row>
    <row r="16" spans="1:4">
      <c r="A16" s="7" t="s">
        <v>31</v>
      </c>
      <c r="B16" s="2"/>
      <c r="C16" s="2"/>
      <c r="D16" s="2" t="s">
        <v>646</v>
      </c>
    </row>
    <row r="17" spans="1:4">
      <c r="A17" s="7" t="s">
        <v>33</v>
      </c>
      <c r="B17" s="2"/>
      <c r="C17" s="2"/>
      <c r="D17" s="2" t="s">
        <v>646</v>
      </c>
    </row>
    <row r="18" spans="1:4">
      <c r="A18" s="7" t="s">
        <v>35</v>
      </c>
      <c r="B18" s="2">
        <v>10.4254</v>
      </c>
      <c r="C18" s="2">
        <v>45.183</v>
      </c>
      <c r="D18" s="2"/>
    </row>
    <row r="19" spans="1:4">
      <c r="A19" s="7" t="s">
        <v>37</v>
      </c>
      <c r="B19" s="2">
        <v>10.4239</v>
      </c>
      <c r="C19" s="2">
        <v>45.208799999999997</v>
      </c>
      <c r="D19" s="2"/>
    </row>
    <row r="20" spans="1:4">
      <c r="A20" s="7" t="s">
        <v>39</v>
      </c>
      <c r="B20" s="2"/>
      <c r="C20" s="2"/>
      <c r="D20" s="2" t="s">
        <v>646</v>
      </c>
    </row>
    <row r="21" spans="1:4">
      <c r="A21" s="8" t="s">
        <v>41</v>
      </c>
      <c r="B21" s="2"/>
      <c r="C21" s="2"/>
      <c r="D21" s="2" t="s">
        <v>646</v>
      </c>
    </row>
    <row r="22" spans="1:4">
      <c r="A22" s="8" t="s">
        <v>43</v>
      </c>
      <c r="B22" s="2"/>
      <c r="C22" s="2"/>
      <c r="D22" s="2" t="s">
        <v>646</v>
      </c>
    </row>
    <row r="23" spans="1:4">
      <c r="A23" s="8" t="s">
        <v>45</v>
      </c>
      <c r="B23" s="2"/>
      <c r="C23" s="2"/>
      <c r="D23" s="2" t="s">
        <v>646</v>
      </c>
    </row>
    <row r="24" spans="1:4">
      <c r="A24" s="8" t="s">
        <v>47</v>
      </c>
      <c r="B24" s="2"/>
      <c r="C24" s="2"/>
      <c r="D24" s="2" t="s">
        <v>646</v>
      </c>
    </row>
    <row r="25" spans="1:4">
      <c r="A25" s="8" t="s">
        <v>49</v>
      </c>
      <c r="B25" s="2"/>
      <c r="C25" s="2"/>
      <c r="D25" s="2" t="s">
        <v>646</v>
      </c>
    </row>
    <row r="26" spans="1:4">
      <c r="A26" s="8" t="s">
        <v>51</v>
      </c>
      <c r="B26" s="2"/>
      <c r="C26" s="2"/>
      <c r="D26" s="2" t="s">
        <v>646</v>
      </c>
    </row>
    <row r="27" spans="1:4">
      <c r="A27" s="8" t="s">
        <v>53</v>
      </c>
      <c r="B27" s="2"/>
      <c r="C27" s="2"/>
      <c r="D27" s="2" t="s">
        <v>646</v>
      </c>
    </row>
    <row r="28" spans="1:4">
      <c r="A28" s="8" t="s">
        <v>55</v>
      </c>
      <c r="B28" s="2">
        <v>10.6911</v>
      </c>
      <c r="C28" s="2">
        <v>48.176499999999997</v>
      </c>
      <c r="D28" s="2"/>
    </row>
    <row r="29" spans="1:4">
      <c r="A29" s="8" t="s">
        <v>57</v>
      </c>
      <c r="B29" s="2">
        <v>14.552199999999999</v>
      </c>
      <c r="C29" s="2">
        <v>65.652900000000002</v>
      </c>
      <c r="D29" s="2"/>
    </row>
    <row r="30" spans="1:4">
      <c r="A30" s="8" t="s">
        <v>59</v>
      </c>
      <c r="B30" s="2">
        <v>12.748699999999999</v>
      </c>
      <c r="C30" s="2">
        <v>57.445</v>
      </c>
      <c r="D30" s="2"/>
    </row>
    <row r="31" spans="1:4">
      <c r="A31" s="8" t="s">
        <v>61</v>
      </c>
      <c r="B31" s="2">
        <v>11.7011</v>
      </c>
      <c r="C31" s="2">
        <v>52.691099999999999</v>
      </c>
      <c r="D31" s="2"/>
    </row>
    <row r="32" spans="1:4">
      <c r="A32" s="8" t="s">
        <v>63</v>
      </c>
      <c r="B32" s="2">
        <v>10.6418</v>
      </c>
      <c r="C32" s="2">
        <v>47.442100000000003</v>
      </c>
      <c r="D32" s="2"/>
    </row>
    <row r="33" spans="1:4">
      <c r="A33" s="8" t="s">
        <v>65</v>
      </c>
      <c r="B33" s="2">
        <v>10.6408</v>
      </c>
      <c r="C33" s="2">
        <v>47.971600000000002</v>
      </c>
      <c r="D33" s="2"/>
    </row>
    <row r="34" spans="1:4">
      <c r="A34" s="8" t="s">
        <v>67</v>
      </c>
      <c r="B34" s="2">
        <v>26.119599999999998</v>
      </c>
      <c r="C34" s="2">
        <v>60.417999999999999</v>
      </c>
      <c r="D34" s="2"/>
    </row>
    <row r="35" spans="1:4">
      <c r="A35" s="8" t="s">
        <v>69</v>
      </c>
      <c r="B35" s="2">
        <v>10.5684</v>
      </c>
      <c r="C35" s="2">
        <v>47.470399999999998</v>
      </c>
      <c r="D35" s="2"/>
    </row>
    <row r="36" spans="1:4">
      <c r="A36" s="9" t="s">
        <v>71</v>
      </c>
      <c r="B36" s="2"/>
      <c r="C36" s="2"/>
      <c r="D36" s="2" t="s">
        <v>646</v>
      </c>
    </row>
    <row r="37" spans="1:4">
      <c r="A37" s="9" t="s">
        <v>73</v>
      </c>
      <c r="B37" s="2"/>
      <c r="C37" s="2"/>
      <c r="D37" s="2" t="s">
        <v>646</v>
      </c>
    </row>
    <row r="38" spans="1:4">
      <c r="A38" s="9" t="s">
        <v>75</v>
      </c>
      <c r="B38" s="2"/>
      <c r="C38" s="2"/>
      <c r="D38" s="2" t="s">
        <v>646</v>
      </c>
    </row>
    <row r="39" spans="1:4">
      <c r="A39" s="9" t="s">
        <v>77</v>
      </c>
      <c r="B39" s="2"/>
      <c r="C39" s="2"/>
      <c r="D39" s="2" t="s">
        <v>646</v>
      </c>
    </row>
    <row r="40" spans="1:4">
      <c r="A40" s="9" t="s">
        <v>79</v>
      </c>
      <c r="B40" s="2"/>
      <c r="C40" s="2"/>
      <c r="D40" s="2" t="s">
        <v>646</v>
      </c>
    </row>
    <row r="41" spans="1:4">
      <c r="A41" s="9" t="s">
        <v>81</v>
      </c>
      <c r="B41" s="2"/>
      <c r="C41" s="2"/>
      <c r="D41" s="2" t="s">
        <v>646</v>
      </c>
    </row>
    <row r="42" spans="1:4">
      <c r="A42" s="9" t="s">
        <v>83</v>
      </c>
      <c r="B42" s="2"/>
      <c r="C42" s="2"/>
      <c r="D42" s="2" t="s">
        <v>646</v>
      </c>
    </row>
    <row r="43" spans="1:4">
      <c r="A43" s="9" t="s">
        <v>85</v>
      </c>
      <c r="B43" s="2"/>
      <c r="C43" s="2"/>
      <c r="D43" s="2" t="s">
        <v>646</v>
      </c>
    </row>
    <row r="44" spans="1:4">
      <c r="A44" s="9" t="s">
        <v>87</v>
      </c>
      <c r="B44" s="2"/>
      <c r="C44" s="2"/>
      <c r="D44" s="2" t="s">
        <v>646</v>
      </c>
    </row>
    <row r="45" spans="1:4">
      <c r="A45" s="9" t="s">
        <v>89</v>
      </c>
      <c r="B45" s="2"/>
      <c r="C45" s="2"/>
      <c r="D45" s="2" t="s">
        <v>646</v>
      </c>
    </row>
    <row r="46" spans="1:4">
      <c r="A46" s="9" t="s">
        <v>91</v>
      </c>
      <c r="B46" s="2"/>
      <c r="C46" s="2"/>
      <c r="D46" s="2" t="s">
        <v>646</v>
      </c>
    </row>
    <row r="47" spans="1:4" ht="36">
      <c r="A47" s="9" t="s">
        <v>93</v>
      </c>
      <c r="B47" s="2"/>
      <c r="C47" s="2"/>
      <c r="D47" s="2" t="s">
        <v>647</v>
      </c>
    </row>
    <row r="48" spans="1:4">
      <c r="A48" s="9" t="s">
        <v>95</v>
      </c>
      <c r="B48" s="2"/>
      <c r="C48" s="2"/>
      <c r="D48" s="2" t="s">
        <v>646</v>
      </c>
    </row>
    <row r="49" spans="1:4">
      <c r="A49" s="9" t="s">
        <v>97</v>
      </c>
      <c r="B49" s="2">
        <v>12.3513</v>
      </c>
      <c r="C49" s="2">
        <v>57.6432</v>
      </c>
      <c r="D49" s="2"/>
    </row>
    <row r="50" spans="1:4">
      <c r="A50" s="9" t="s">
        <v>99</v>
      </c>
      <c r="B50" s="2">
        <v>15.294</v>
      </c>
      <c r="C50" s="2">
        <v>50.919899999999998</v>
      </c>
      <c r="D50" s="2"/>
    </row>
    <row r="51" spans="1:4">
      <c r="A51" s="9" t="s">
        <v>101</v>
      </c>
      <c r="B51" s="2">
        <v>20.757899999999999</v>
      </c>
      <c r="C51" s="2">
        <v>49.560200000000002</v>
      </c>
      <c r="D51" s="2"/>
    </row>
    <row r="52" spans="1:4">
      <c r="A52" s="9" t="s">
        <v>103</v>
      </c>
      <c r="B52" s="2">
        <v>22.200299999999999</v>
      </c>
      <c r="C52" s="2">
        <v>55.173099999999998</v>
      </c>
      <c r="D52" s="2"/>
    </row>
    <row r="53" spans="1:4">
      <c r="A53" s="9" t="s">
        <v>105</v>
      </c>
      <c r="B53" s="2">
        <v>11.0016</v>
      </c>
      <c r="C53" s="2">
        <v>51.296799999999998</v>
      </c>
      <c r="D53" s="2"/>
    </row>
    <row r="54" spans="1:4">
      <c r="A54" s="9" t="s">
        <v>107</v>
      </c>
      <c r="B54" s="2">
        <v>12.5002</v>
      </c>
      <c r="C54" s="2">
        <v>14.8073</v>
      </c>
      <c r="D54" s="2"/>
    </row>
    <row r="55" spans="1:4">
      <c r="A55" s="9" t="s">
        <v>109</v>
      </c>
      <c r="B55" s="2">
        <v>14.550599999999999</v>
      </c>
      <c r="C55" s="2">
        <v>17.1983</v>
      </c>
      <c r="D55" s="2"/>
    </row>
    <row r="56" spans="1:4" ht="36">
      <c r="A56" s="9" t="s">
        <v>111</v>
      </c>
      <c r="B56" s="2"/>
      <c r="C56" s="2"/>
      <c r="D56" s="2" t="s">
        <v>647</v>
      </c>
    </row>
    <row r="57" spans="1:4">
      <c r="A57" s="9" t="s">
        <v>113</v>
      </c>
      <c r="B57" s="2">
        <v>21.0792</v>
      </c>
      <c r="C57" s="2">
        <v>49.706299999999999</v>
      </c>
      <c r="D57" s="2"/>
    </row>
    <row r="58" spans="1:4">
      <c r="A58" s="9" t="s">
        <v>115</v>
      </c>
      <c r="B58" s="2">
        <v>13.4148</v>
      </c>
      <c r="C58" s="2">
        <v>62.607799999999997</v>
      </c>
      <c r="D58" s="2"/>
    </row>
    <row r="59" spans="1:4">
      <c r="A59" s="9" t="s">
        <v>117</v>
      </c>
      <c r="B59" s="2">
        <v>17.376000000000001</v>
      </c>
      <c r="C59" s="2">
        <v>20.536100000000001</v>
      </c>
      <c r="D59" s="2"/>
    </row>
    <row r="60" spans="1:4" ht="24">
      <c r="A60" s="9" t="s">
        <v>119</v>
      </c>
      <c r="B60" s="2"/>
      <c r="C60" s="2"/>
      <c r="D60" s="2" t="s">
        <v>648</v>
      </c>
    </row>
    <row r="61" spans="1:4">
      <c r="A61" s="11" t="s">
        <v>121</v>
      </c>
      <c r="B61" s="2"/>
      <c r="C61" s="2"/>
      <c r="D61" s="2" t="s">
        <v>646</v>
      </c>
    </row>
    <row r="62" spans="1:4">
      <c r="A62" s="11" t="s">
        <v>123</v>
      </c>
      <c r="B62" s="2"/>
      <c r="C62" s="2"/>
      <c r="D62" s="2" t="s">
        <v>646</v>
      </c>
    </row>
    <row r="63" spans="1:4">
      <c r="A63" s="11" t="s">
        <v>125</v>
      </c>
      <c r="B63" s="2"/>
      <c r="C63" s="2"/>
      <c r="D63" s="2" t="s">
        <v>646</v>
      </c>
    </row>
    <row r="64" spans="1:4">
      <c r="A64" s="11" t="s">
        <v>127</v>
      </c>
      <c r="B64" s="2"/>
      <c r="C64" s="2"/>
      <c r="D64" s="2" t="s">
        <v>646</v>
      </c>
    </row>
    <row r="65" spans="1:4" ht="36">
      <c r="A65" s="11" t="s">
        <v>129</v>
      </c>
      <c r="B65" s="2"/>
      <c r="C65" s="2"/>
      <c r="D65" s="2" t="s">
        <v>647</v>
      </c>
    </row>
    <row r="66" spans="1:4" ht="24">
      <c r="A66" s="12" t="s">
        <v>131</v>
      </c>
      <c r="B66" s="2"/>
      <c r="C66" s="2"/>
      <c r="D66" s="2" t="s">
        <v>649</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8DFEA-B603-47A0-8340-C7C5CCF56DD9}">
  <dimension ref="A1:K42"/>
  <sheetViews>
    <sheetView tabSelected="1" topLeftCell="B29" workbookViewId="0">
      <selection activeCell="J42" sqref="J42"/>
    </sheetView>
  </sheetViews>
  <sheetFormatPr defaultRowHeight="15"/>
  <cols>
    <col min="1" max="2" width="16.28515625" customWidth="1"/>
    <col min="3" max="3" width="12.42578125" customWidth="1"/>
    <col min="4" max="4" width="9.140625" bestFit="1" customWidth="1"/>
    <col min="5" max="5" width="12.28515625" customWidth="1"/>
    <col min="6" max="6" width="9.140625" bestFit="1" customWidth="1"/>
    <col min="7" max="7" width="16" customWidth="1"/>
    <col min="10" max="10" width="18.140625" customWidth="1"/>
  </cols>
  <sheetData>
    <row r="1" spans="1:11" ht="15.75">
      <c r="A1" s="129" t="s">
        <v>640</v>
      </c>
      <c r="B1" s="129" t="s">
        <v>655</v>
      </c>
      <c r="C1" s="130" t="s">
        <v>656</v>
      </c>
      <c r="D1" s="130"/>
      <c r="E1" s="130"/>
      <c r="F1" s="130"/>
      <c r="G1" s="130"/>
      <c r="H1" s="130"/>
    </row>
    <row r="2" spans="1:11" ht="30.75" customHeight="1">
      <c r="A2" s="129"/>
      <c r="B2" s="129"/>
      <c r="C2" s="129" t="s">
        <v>657</v>
      </c>
      <c r="D2" s="129"/>
      <c r="E2" s="129" t="s">
        <v>658</v>
      </c>
      <c r="F2" s="129"/>
      <c r="G2" s="129" t="s">
        <v>659</v>
      </c>
      <c r="H2" s="129"/>
    </row>
    <row r="3" spans="1:11" ht="15.75">
      <c r="A3" s="129"/>
      <c r="B3" s="129"/>
      <c r="C3" s="98" t="s">
        <v>660</v>
      </c>
      <c r="D3" s="98" t="s">
        <v>661</v>
      </c>
      <c r="E3" s="119" t="s">
        <v>660</v>
      </c>
      <c r="F3" s="99" t="s">
        <v>661</v>
      </c>
      <c r="G3" s="98" t="s">
        <v>660</v>
      </c>
      <c r="H3" s="99" t="s">
        <v>661</v>
      </c>
    </row>
    <row r="4" spans="1:11" s="94" customFormat="1">
      <c r="A4" s="100" t="s">
        <v>5</v>
      </c>
      <c r="B4" s="92" t="s">
        <v>662</v>
      </c>
      <c r="C4" s="107">
        <v>14.929786</v>
      </c>
      <c r="D4" s="117">
        <f>C4/C34</f>
        <v>1.6274244486567146E-3</v>
      </c>
      <c r="E4" s="116">
        <v>907.47558700000002</v>
      </c>
      <c r="F4" s="118">
        <f>E4/E34</f>
        <v>5.0749203603818556E-3</v>
      </c>
      <c r="G4" s="92"/>
      <c r="H4" s="93"/>
    </row>
    <row r="5" spans="1:11" s="94" customFormat="1" ht="15.75">
      <c r="A5" s="101" t="s">
        <v>7</v>
      </c>
      <c r="B5" s="92" t="s">
        <v>662</v>
      </c>
      <c r="C5" s="107">
        <v>30.821710000000003</v>
      </c>
      <c r="D5" s="117">
        <f>C5/C34</f>
        <v>3.3597269514383629E-3</v>
      </c>
      <c r="E5" s="116">
        <v>2012.1776259999999</v>
      </c>
      <c r="F5" s="118">
        <f>E5/E34</f>
        <v>1.1252799909086949E-2</v>
      </c>
      <c r="G5" s="92"/>
      <c r="H5" s="95"/>
    </row>
    <row r="6" spans="1:11">
      <c r="A6" s="101" t="s">
        <v>9</v>
      </c>
      <c r="B6" s="92" t="s">
        <v>662</v>
      </c>
      <c r="C6" s="107">
        <v>0.22987299999999999</v>
      </c>
      <c r="D6" s="117">
        <f>C6/C34</f>
        <v>2.5057354491622648E-5</v>
      </c>
      <c r="E6" s="116">
        <v>281.58115500000002</v>
      </c>
      <c r="F6" s="118">
        <f>E6/E34</f>
        <v>1.5747001429905565E-3</v>
      </c>
      <c r="G6" s="92"/>
      <c r="H6" s="93"/>
    </row>
    <row r="7" spans="1:11">
      <c r="A7" s="101" t="s">
        <v>11</v>
      </c>
      <c r="B7" s="92" t="s">
        <v>662</v>
      </c>
      <c r="C7" s="107">
        <v>2.4734280000000002</v>
      </c>
      <c r="D7" s="117">
        <f>C7/C34</f>
        <v>2.6961653698131242E-4</v>
      </c>
      <c r="E7" s="116">
        <v>661.816734</v>
      </c>
      <c r="F7" s="118">
        <f>E7/E34</f>
        <v>3.701110273744502E-3</v>
      </c>
      <c r="G7" s="107">
        <v>92.108466000000007</v>
      </c>
      <c r="H7" s="93">
        <f>G7/G34</f>
        <v>9.3844688381565337E-3</v>
      </c>
    </row>
    <row r="8" spans="1:11">
      <c r="A8" s="101" t="s">
        <v>13</v>
      </c>
      <c r="B8" s="92" t="s">
        <v>662</v>
      </c>
      <c r="C8" s="107">
        <v>5.6849280000000002</v>
      </c>
      <c r="D8" s="117">
        <f>C8/C34</f>
        <v>6.1968676684669957E-4</v>
      </c>
      <c r="E8" s="116">
        <v>463.02892600000001</v>
      </c>
      <c r="F8" s="118">
        <f>E8/E34</f>
        <v>2.5894194374654219E-3</v>
      </c>
      <c r="G8" s="107">
        <v>1021.1108979999999</v>
      </c>
      <c r="H8" s="93">
        <f>G8/G34</f>
        <v>0.10403585922908579</v>
      </c>
      <c r="K8" s="111"/>
    </row>
    <row r="9" spans="1:11">
      <c r="A9" s="102" t="s">
        <v>15</v>
      </c>
      <c r="B9" s="92" t="s">
        <v>662</v>
      </c>
      <c r="C9" s="107">
        <v>4.3363939999999994</v>
      </c>
      <c r="D9" s="117">
        <f>C9/C34</f>
        <v>4.7268953584520798E-4</v>
      </c>
      <c r="E9" s="116">
        <v>61.066930999999997</v>
      </c>
      <c r="F9" s="118">
        <f>E9/E34</f>
        <v>3.4150760187660439E-4</v>
      </c>
      <c r="G9" s="107">
        <v>0.72876600000000002</v>
      </c>
      <c r="H9" s="93">
        <f>G9/G34</f>
        <v>7.4250306343262568E-5</v>
      </c>
      <c r="K9" s="112"/>
    </row>
    <row r="10" spans="1:11">
      <c r="A10" s="102" t="s">
        <v>17</v>
      </c>
      <c r="B10" s="92" t="s">
        <v>662</v>
      </c>
      <c r="C10" s="107">
        <v>17.780224</v>
      </c>
      <c r="D10" s="117">
        <f>C10/C34</f>
        <v>1.9381370396195153E-3</v>
      </c>
      <c r="E10" s="116">
        <v>520.97271499999999</v>
      </c>
      <c r="F10" s="118">
        <f>E10/E34</f>
        <v>2.9134613387201938E-3</v>
      </c>
      <c r="G10" s="107">
        <v>838.53121300000009</v>
      </c>
      <c r="H10" s="93">
        <f>G10/G34</f>
        <v>8.5433732423902273E-2</v>
      </c>
      <c r="K10" s="113"/>
    </row>
    <row r="11" spans="1:11">
      <c r="A11" s="102" t="s">
        <v>19</v>
      </c>
      <c r="B11" s="92" t="s">
        <v>662</v>
      </c>
      <c r="C11" s="107"/>
      <c r="D11" s="117"/>
      <c r="E11" s="116"/>
      <c r="F11" s="118"/>
      <c r="G11" s="107">
        <v>6.477176</v>
      </c>
      <c r="H11" s="93">
        <f>G11/G34</f>
        <v>6.5992692062915681E-4</v>
      </c>
      <c r="K11" s="113"/>
    </row>
    <row r="12" spans="1:11">
      <c r="A12" s="102" t="s">
        <v>21</v>
      </c>
      <c r="B12" s="92" t="s">
        <v>662</v>
      </c>
      <c r="C12" s="107"/>
      <c r="D12" s="117">
        <f>C12/C34</f>
        <v>0</v>
      </c>
      <c r="E12" s="116"/>
      <c r="F12" s="118"/>
      <c r="G12" s="107">
        <v>90.014328000000006</v>
      </c>
      <c r="H12" s="93">
        <f>G12/G34</f>
        <v>9.1711076385052517E-3</v>
      </c>
      <c r="K12" s="114"/>
    </row>
    <row r="13" spans="1:11">
      <c r="A13" s="103" t="s">
        <v>27</v>
      </c>
      <c r="B13" s="92" t="s">
        <v>662</v>
      </c>
      <c r="C13" s="107">
        <v>14.576589999999999</v>
      </c>
      <c r="D13" s="117">
        <f>C13/C34</f>
        <v>1.5889242447309679E-3</v>
      </c>
      <c r="E13" s="116">
        <v>2761.7855610000001</v>
      </c>
      <c r="F13" s="118">
        <f>E13/E34</f>
        <v>1.5444869234292167E-2</v>
      </c>
      <c r="G13" s="107"/>
      <c r="H13" s="93"/>
      <c r="K13" s="113"/>
    </row>
    <row r="14" spans="1:11">
      <c r="A14" s="104" t="s">
        <v>35</v>
      </c>
      <c r="B14" s="92" t="s">
        <v>662</v>
      </c>
      <c r="C14" s="107">
        <v>2.584667</v>
      </c>
      <c r="D14" s="117">
        <f>C14/C34</f>
        <v>2.817421674655085E-4</v>
      </c>
      <c r="E14" s="116">
        <v>158.26389599999999</v>
      </c>
      <c r="F14" s="118">
        <f>E14/E34</f>
        <v>8.8506696998754244E-4</v>
      </c>
      <c r="G14" s="107">
        <v>780.22459500000002</v>
      </c>
      <c r="H14" s="93">
        <f>G14/G34</f>
        <v>7.949316405443993E-2</v>
      </c>
      <c r="K14" s="113"/>
    </row>
    <row r="15" spans="1:11">
      <c r="A15" s="104" t="s">
        <v>37</v>
      </c>
      <c r="B15" s="92" t="s">
        <v>662</v>
      </c>
      <c r="C15" s="107">
        <v>16.488904999999999</v>
      </c>
      <c r="D15" s="117">
        <f>C15/C34</f>
        <v>1.7973765416716585E-3</v>
      </c>
      <c r="E15" s="116">
        <v>35850.480159999999</v>
      </c>
      <c r="F15" s="118">
        <f>E15/E34</f>
        <v>0.20048840354473332</v>
      </c>
      <c r="G15" s="107"/>
      <c r="H15" s="93"/>
      <c r="K15" s="113"/>
    </row>
    <row r="16" spans="1:11">
      <c r="A16" s="105" t="s">
        <v>57</v>
      </c>
      <c r="B16" s="92" t="s">
        <v>662</v>
      </c>
      <c r="C16" s="107">
        <v>6399.2677519999988</v>
      </c>
      <c r="D16" s="117">
        <f>C16/C34</f>
        <v>0.69755352106890822</v>
      </c>
      <c r="E16" s="116">
        <v>19140.886930000001</v>
      </c>
      <c r="F16" s="118">
        <f>E16/E34</f>
        <v>0.10704252344457169</v>
      </c>
      <c r="G16" s="107">
        <v>199.45715799999999</v>
      </c>
      <c r="H16" s="93">
        <f>G16/G34</f>
        <v>2.0321687734960913E-2</v>
      </c>
      <c r="K16" s="113"/>
    </row>
    <row r="17" spans="1:11">
      <c r="A17" s="105" t="s">
        <v>59</v>
      </c>
      <c r="B17" s="92" t="s">
        <v>662</v>
      </c>
      <c r="C17" s="107">
        <v>9.2184479999999986</v>
      </c>
      <c r="D17" s="117">
        <f>C17/C34</f>
        <v>1.0048588542307701E-3</v>
      </c>
      <c r="E17" s="116">
        <v>1066.0427319999999</v>
      </c>
      <c r="F17" s="118">
        <f>E17/E34</f>
        <v>5.9616832046677382E-3</v>
      </c>
      <c r="G17" s="107"/>
      <c r="H17" s="93"/>
      <c r="K17" s="114"/>
    </row>
    <row r="18" spans="1:11">
      <c r="A18" s="105" t="s">
        <v>55</v>
      </c>
      <c r="B18" s="92" t="s">
        <v>662</v>
      </c>
      <c r="C18" s="107">
        <v>7.3864090000000004</v>
      </c>
      <c r="D18" s="117">
        <f>C18/C34</f>
        <v>8.0515705947680665E-4</v>
      </c>
      <c r="E18" s="116">
        <v>642.35177499999998</v>
      </c>
      <c r="F18" s="118">
        <f>E18/E34</f>
        <v>3.5922554261230218E-3</v>
      </c>
      <c r="G18" s="107">
        <v>2.6152999999999999E-2</v>
      </c>
      <c r="H18" s="93">
        <f>G18/G34</f>
        <v>2.6645977745879277E-6</v>
      </c>
      <c r="K18" s="113"/>
    </row>
    <row r="19" spans="1:11">
      <c r="A19" s="105" t="s">
        <v>63</v>
      </c>
      <c r="B19" s="92" t="s">
        <v>662</v>
      </c>
      <c r="C19" s="107"/>
      <c r="D19" s="117"/>
      <c r="E19" s="116">
        <v>101.59809300000001</v>
      </c>
      <c r="F19" s="118">
        <f>E19/E34</f>
        <v>5.6817201269974136E-4</v>
      </c>
      <c r="G19" s="107"/>
      <c r="H19" s="93"/>
      <c r="K19" s="112"/>
    </row>
    <row r="20" spans="1:11">
      <c r="A20" s="105" t="s">
        <v>61</v>
      </c>
      <c r="B20" s="92" t="s">
        <v>662</v>
      </c>
      <c r="C20" s="107">
        <v>23.376624</v>
      </c>
      <c r="D20" s="117">
        <f>C20/C34</f>
        <v>2.5481737932918345E-3</v>
      </c>
      <c r="E20" s="116">
        <v>2700.6635879999999</v>
      </c>
      <c r="F20" s="118">
        <f>E20/E34</f>
        <v>1.5103053818331659E-2</v>
      </c>
      <c r="G20" s="107">
        <v>359.955398</v>
      </c>
      <c r="H20" s="93">
        <f>G20/G34</f>
        <v>3.6674047048587614E-2</v>
      </c>
      <c r="K20" s="115"/>
    </row>
    <row r="21" spans="1:11">
      <c r="A21" s="105" t="s">
        <v>65</v>
      </c>
      <c r="B21" s="92" t="s">
        <v>662</v>
      </c>
      <c r="C21" s="107">
        <v>474.92672499999998</v>
      </c>
      <c r="D21" s="117">
        <f>C21/C34</f>
        <v>5.1769487090134049E-2</v>
      </c>
      <c r="E21" s="116">
        <v>86911.450330000007</v>
      </c>
      <c r="F21" s="118">
        <f>E21/E34</f>
        <v>0.48603917851735373</v>
      </c>
      <c r="G21" s="107">
        <v>2205.6241330000003</v>
      </c>
      <c r="H21" s="93">
        <f>G21/G34</f>
        <v>0.22471996162464072</v>
      </c>
    </row>
    <row r="22" spans="1:11">
      <c r="A22" s="105" t="s">
        <v>67</v>
      </c>
      <c r="B22" s="92" t="s">
        <v>662</v>
      </c>
      <c r="C22" s="107"/>
      <c r="D22" s="117"/>
      <c r="E22" s="116"/>
      <c r="F22" s="118">
        <f>E22/E34</f>
        <v>0</v>
      </c>
      <c r="G22" s="107">
        <v>193.35732199999998</v>
      </c>
      <c r="H22" s="93">
        <f>G22/G34</f>
        <v>1.9700206091136058E-2</v>
      </c>
    </row>
    <row r="23" spans="1:11">
      <c r="A23" s="105" t="s">
        <v>69</v>
      </c>
      <c r="B23" s="92" t="s">
        <v>662</v>
      </c>
      <c r="C23" s="107">
        <v>18.852139000000001</v>
      </c>
      <c r="D23" s="117">
        <f>C23/C34</f>
        <v>2.054981358612558E-3</v>
      </c>
      <c r="E23" s="116">
        <v>458.80875099999997</v>
      </c>
      <c r="F23" s="118">
        <f>E23/E34</f>
        <v>2.5658187452388941E-3</v>
      </c>
      <c r="G23" s="107">
        <v>1128.3463219999999</v>
      </c>
      <c r="H23" s="93">
        <f>G23/G34</f>
        <v>0.11496153781844046</v>
      </c>
    </row>
    <row r="24" spans="1:11">
      <c r="A24" s="106" t="s">
        <v>97</v>
      </c>
      <c r="B24" s="92" t="s">
        <v>662</v>
      </c>
      <c r="C24" s="107">
        <v>1990.2788280000002</v>
      </c>
      <c r="D24" s="117">
        <f>C24/C34</f>
        <v>0.21695076033447716</v>
      </c>
      <c r="E24" s="116">
        <v>7557.8579920000002</v>
      </c>
      <c r="F24" s="118">
        <f>E24/E34</f>
        <v>4.2266180990360377E-2</v>
      </c>
      <c r="G24" s="107"/>
      <c r="H24" s="93">
        <f>G24/G34</f>
        <v>0</v>
      </c>
    </row>
    <row r="25" spans="1:11">
      <c r="A25" s="106" t="s">
        <v>99</v>
      </c>
      <c r="B25" s="92" t="s">
        <v>662</v>
      </c>
      <c r="C25" s="107">
        <v>32.58527800000001</v>
      </c>
      <c r="D25" s="117">
        <f>C25/C34</f>
        <v>3.5519650505021162E-3</v>
      </c>
      <c r="E25" s="116">
        <v>1682.7656689999999</v>
      </c>
      <c r="F25" s="118">
        <f>E25/E34</f>
        <v>9.4106132194602971E-3</v>
      </c>
      <c r="G25" s="107"/>
      <c r="H25" s="93">
        <f>G25/G34</f>
        <v>0</v>
      </c>
    </row>
    <row r="26" spans="1:11">
      <c r="A26" s="106" t="s">
        <v>101</v>
      </c>
      <c r="B26" s="92" t="s">
        <v>662</v>
      </c>
      <c r="C26" s="107">
        <v>5.5805150000000001</v>
      </c>
      <c r="D26" s="117">
        <f>C26/C34</f>
        <v>6.0830520592160709E-4</v>
      </c>
      <c r="E26" s="116">
        <v>158.617007</v>
      </c>
      <c r="F26" s="118">
        <f>E26/E34</f>
        <v>8.8704169000100195E-4</v>
      </c>
      <c r="G26" s="107"/>
      <c r="H26" s="93">
        <f>G26/G34</f>
        <v>0</v>
      </c>
    </row>
    <row r="27" spans="1:11">
      <c r="A27" s="106" t="s">
        <v>103</v>
      </c>
      <c r="B27" s="92" t="s">
        <v>662</v>
      </c>
      <c r="C27" s="107"/>
      <c r="D27" s="117"/>
      <c r="E27" s="116">
        <v>49.880758999999998</v>
      </c>
      <c r="F27" s="118">
        <f>E27/E34</f>
        <v>2.7895062199662291E-4</v>
      </c>
      <c r="G27" s="107"/>
      <c r="H27" s="93">
        <f>G27/G34</f>
        <v>0</v>
      </c>
    </row>
    <row r="28" spans="1:11">
      <c r="A28" s="106" t="s">
        <v>105</v>
      </c>
      <c r="B28" s="92" t="s">
        <v>662</v>
      </c>
      <c r="C28" s="107">
        <v>3.7404839999999999</v>
      </c>
      <c r="D28" s="117">
        <f>C28/C34</f>
        <v>4.0773224153442403E-4</v>
      </c>
      <c r="E28" s="116">
        <v>206.40506199999999</v>
      </c>
      <c r="F28" s="118">
        <f>E28/E34</f>
        <v>1.1542891804864378E-3</v>
      </c>
      <c r="G28" s="107">
        <v>333.28626800000001</v>
      </c>
      <c r="H28" s="93">
        <f>G28/G34</f>
        <v>3.3956863381390881E-2</v>
      </c>
    </row>
    <row r="29" spans="1:11">
      <c r="A29" s="106" t="s">
        <v>107</v>
      </c>
      <c r="B29" s="92" t="s">
        <v>662</v>
      </c>
      <c r="C29" s="107">
        <v>71.981315000000009</v>
      </c>
      <c r="D29" s="117">
        <f>C29/C34</f>
        <v>7.8463383117119232E-3</v>
      </c>
      <c r="E29" s="116">
        <v>13009.822980000001</v>
      </c>
      <c r="F29" s="118">
        <f>E29/E34</f>
        <v>7.275547295374872E-2</v>
      </c>
      <c r="G29" s="107">
        <v>2056.378342</v>
      </c>
      <c r="H29" s="93">
        <f>G29/G34</f>
        <v>0.2095140578061413</v>
      </c>
    </row>
    <row r="30" spans="1:11">
      <c r="A30" s="106" t="s">
        <v>109</v>
      </c>
      <c r="B30" s="92" t="s">
        <v>662</v>
      </c>
      <c r="C30" s="107">
        <v>26.772463999999999</v>
      </c>
      <c r="D30" s="117">
        <f>C30/C34</f>
        <v>2.9183380434509736E-3</v>
      </c>
      <c r="E30" s="116">
        <v>4.3809019999999999</v>
      </c>
      <c r="F30" s="118">
        <f>E30/E34</f>
        <v>2.4499533734164894E-5</v>
      </c>
      <c r="G30" s="107"/>
      <c r="H30" s="93">
        <f>G30/G34</f>
        <v>0</v>
      </c>
    </row>
    <row r="31" spans="1:11">
      <c r="A31" s="106" t="s">
        <v>113</v>
      </c>
      <c r="B31" s="92" t="s">
        <v>662</v>
      </c>
      <c r="C31" s="92"/>
      <c r="D31" s="117"/>
      <c r="E31" s="116">
        <v>257.57989199999997</v>
      </c>
      <c r="F31" s="118">
        <f>E31/E34</f>
        <v>1.4404766993866903E-3</v>
      </c>
      <c r="G31" s="107">
        <v>9.5568E-2</v>
      </c>
      <c r="H31" s="93">
        <f>G31/G34</f>
        <v>9.7369433763552589E-6</v>
      </c>
    </row>
    <row r="32" spans="1:11">
      <c r="A32" s="106" t="s">
        <v>115</v>
      </c>
      <c r="B32" s="92" t="s">
        <v>662</v>
      </c>
      <c r="C32" s="92"/>
      <c r="D32" s="117"/>
      <c r="E32" s="116"/>
      <c r="F32" s="118"/>
      <c r="G32" s="107">
        <v>30.147895999999999</v>
      </c>
      <c r="H32" s="93">
        <f>G32/G34</f>
        <v>3.0716176572518753E-3</v>
      </c>
    </row>
    <row r="33" spans="1:10">
      <c r="A33" s="106" t="s">
        <v>117</v>
      </c>
      <c r="B33" s="92" t="s">
        <v>662</v>
      </c>
      <c r="C33" s="92"/>
      <c r="D33" s="117"/>
      <c r="E33" s="116">
        <v>1187.967866</v>
      </c>
      <c r="F33" s="118">
        <f>E33/E34</f>
        <v>6.6435311285600275E-3</v>
      </c>
      <c r="G33" s="107">
        <v>479.11980599999987</v>
      </c>
      <c r="H33" s="93">
        <f>G33/G34</f>
        <v>4.8815109885236851E-2</v>
      </c>
    </row>
    <row r="34" spans="1:10">
      <c r="A34" s="131" t="s">
        <v>663</v>
      </c>
      <c r="B34" s="131"/>
      <c r="C34" s="132">
        <f>+SUM(C4:C33)</f>
        <v>9173.8734859999986</v>
      </c>
      <c r="D34" s="133">
        <f>+SUM(D4:D33)</f>
        <v>1</v>
      </c>
      <c r="E34" s="134">
        <f>SUM(E4:E33)</f>
        <v>178815.72961900002</v>
      </c>
      <c r="F34" s="135">
        <f>+SUM(F6:F33)</f>
        <v>0.98367227973053117</v>
      </c>
      <c r="G34" s="132">
        <f>+SUM(G6:G33)</f>
        <v>9814.9898080000021</v>
      </c>
      <c r="H34" s="135">
        <f>G34/G34</f>
        <v>1</v>
      </c>
      <c r="J34" s="97"/>
    </row>
    <row r="35" spans="1:10">
      <c r="A35" s="106" t="s">
        <v>93</v>
      </c>
      <c r="B35" s="92" t="s">
        <v>664</v>
      </c>
      <c r="C35" s="92"/>
      <c r="D35" s="96"/>
      <c r="E35" s="108">
        <v>20.295476000000001</v>
      </c>
      <c r="F35" s="96">
        <f>E35/E42</f>
        <v>1.2564107683883547E-2</v>
      </c>
      <c r="G35" s="92"/>
      <c r="H35" s="96"/>
    </row>
    <row r="36" spans="1:10">
      <c r="A36" s="106" t="s">
        <v>111</v>
      </c>
      <c r="B36" s="92" t="s">
        <v>664</v>
      </c>
      <c r="C36" s="108">
        <v>19.658370999999999</v>
      </c>
      <c r="D36" s="96">
        <f>C36/C42</f>
        <v>9.3039605959100338E-2</v>
      </c>
      <c r="E36" s="108">
        <v>1537.5017970000004</v>
      </c>
      <c r="F36" s="96">
        <f>E36/E42</f>
        <v>0.95180512847653653</v>
      </c>
      <c r="G36" s="107">
        <v>49.099952999999999</v>
      </c>
      <c r="H36" s="96">
        <f>G36/G42</f>
        <v>0.88528813073053325</v>
      </c>
    </row>
    <row r="37" spans="1:10">
      <c r="A37" s="106" t="s">
        <v>119</v>
      </c>
      <c r="B37" s="92" t="s">
        <v>664</v>
      </c>
      <c r="C37" s="108"/>
      <c r="D37" s="96"/>
      <c r="E37" s="108">
        <v>14.822275000000001</v>
      </c>
      <c r="F37" s="96">
        <f>E37/E42</f>
        <v>9.1758704856262051E-3</v>
      </c>
      <c r="G37" s="107">
        <v>6.307029</v>
      </c>
      <c r="H37" s="96">
        <f>G37/G42</f>
        <v>0.11371778530772247</v>
      </c>
    </row>
    <row r="38" spans="1:10">
      <c r="A38" s="106" t="s">
        <v>129</v>
      </c>
      <c r="B38" s="92" t="s">
        <v>664</v>
      </c>
      <c r="C38" s="108">
        <v>25.930483000000002</v>
      </c>
      <c r="D38" s="96">
        <f>C38/C42</f>
        <v>0.12272440685187752</v>
      </c>
      <c r="E38" s="108">
        <v>6.3960500000000016</v>
      </c>
      <c r="F38" s="96">
        <f>E38/E42</f>
        <v>3.9595356596466803E-3</v>
      </c>
      <c r="G38" s="107">
        <v>5.5133999999999996E-2</v>
      </c>
      <c r="H38" s="96">
        <f>G38/G42</f>
        <v>9.9408396174426516E-4</v>
      </c>
    </row>
    <row r="39" spans="1:10">
      <c r="A39" s="109" t="s">
        <v>131</v>
      </c>
      <c r="B39" s="92" t="s">
        <v>664</v>
      </c>
      <c r="C39" s="108">
        <v>5.7007000000000002E-2</v>
      </c>
      <c r="D39" s="96">
        <f>C39/C42</f>
        <v>2.6980408584772531E-4</v>
      </c>
      <c r="E39" s="108"/>
      <c r="F39" s="96"/>
      <c r="G39" s="92"/>
      <c r="H39" s="96"/>
    </row>
    <row r="40" spans="1:10">
      <c r="A40" s="92" t="s">
        <v>665</v>
      </c>
      <c r="B40" s="92" t="s">
        <v>664</v>
      </c>
      <c r="C40" s="108">
        <v>165.08625599999996</v>
      </c>
      <c r="D40" s="96">
        <f>C40/C42</f>
        <v>0.78132415994708626</v>
      </c>
      <c r="E40" s="108">
        <v>35.724391999999995</v>
      </c>
      <c r="F40" s="96">
        <f>E40/E42</f>
        <v>2.2115525057370806E-2</v>
      </c>
      <c r="G40" s="92"/>
      <c r="H40" s="96"/>
    </row>
    <row r="41" spans="1:10">
      <c r="A41" s="92" t="s">
        <v>666</v>
      </c>
      <c r="B41" s="92" t="s">
        <v>664</v>
      </c>
      <c r="C41" s="108">
        <v>0.55823400000000001</v>
      </c>
      <c r="D41" s="96">
        <f>C41/C42</f>
        <v>2.6420231560881839E-3</v>
      </c>
      <c r="E41" s="108">
        <v>0.613564</v>
      </c>
      <c r="F41" s="96">
        <f>E41/E42</f>
        <v>3.7983263693614893E-4</v>
      </c>
      <c r="G41" s="92"/>
      <c r="H41" s="96"/>
    </row>
    <row r="42" spans="1:10">
      <c r="A42" s="128" t="s">
        <v>667</v>
      </c>
      <c r="B42" s="128"/>
      <c r="C42" s="110">
        <f>+SUM(C35:C41)</f>
        <v>211.29035099999996</v>
      </c>
      <c r="D42" s="110">
        <f>+SUM(D35:D41)</f>
        <v>1</v>
      </c>
      <c r="E42" s="110">
        <f>+SUM(E35:E41)</f>
        <v>1615.3535540000005</v>
      </c>
      <c r="F42" s="110">
        <f>+SUM(F35:F41)</f>
        <v>0.99999999999999989</v>
      </c>
      <c r="G42" s="110">
        <f>+SUM(G35:G38)</f>
        <v>55.462116000000002</v>
      </c>
      <c r="H42" s="110">
        <f>G42/G42</f>
        <v>1</v>
      </c>
      <c r="J42" s="91">
        <f>+G42+E42+C42</f>
        <v>1882.1060210000003</v>
      </c>
    </row>
  </sheetData>
  <mergeCells count="8">
    <mergeCell ref="A34:B34"/>
    <mergeCell ref="A42:B42"/>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562E-2C86-43CE-87D0-F8F804315B96}">
  <dimension ref="A1:AU219"/>
  <sheetViews>
    <sheetView zoomScaleNormal="100" workbookViewId="0">
      <pane xSplit="1" ySplit="1" topLeftCell="B2" activePane="bottomRight" state="frozen"/>
      <selection pane="bottomRight" activeCell="D115" sqref="D115"/>
      <selection pane="bottomLeft" activeCell="A2" sqref="A2"/>
      <selection pane="topRight" activeCell="B1" sqref="B1"/>
    </sheetView>
  </sheetViews>
  <sheetFormatPr defaultColWidth="11.42578125" defaultRowHeight="15" customHeight="1"/>
  <cols>
    <col min="1" max="1" width="28.85546875" style="69" customWidth="1"/>
    <col min="2" max="3" width="24.7109375" style="27" customWidth="1"/>
    <col min="4" max="4" width="26.140625" style="27" customWidth="1"/>
    <col min="5" max="5" width="24.7109375" style="27" customWidth="1"/>
    <col min="6" max="6" width="15.42578125" style="27" customWidth="1"/>
    <col min="7" max="9" width="15.85546875" style="27" customWidth="1"/>
    <col min="10" max="10" width="15.85546875" style="27" hidden="1" customWidth="1"/>
    <col min="11" max="11" width="21.7109375" style="27" hidden="1" customWidth="1"/>
    <col min="12" max="16" width="15.85546875" style="27" hidden="1" customWidth="1"/>
    <col min="17" max="17" width="11.42578125" style="27" hidden="1" customWidth="1"/>
    <col min="18" max="41" width="15.85546875" style="27" hidden="1" customWidth="1"/>
    <col min="42" max="43" width="16.28515625" style="57" customWidth="1"/>
    <col min="44" max="45" width="16.28515625" style="70" customWidth="1"/>
    <col min="46" max="46" width="16.28515625" style="57" customWidth="1"/>
    <col min="47" max="16384" width="11.42578125" style="27"/>
  </cols>
  <sheetData>
    <row r="1" spans="1:46" ht="30">
      <c r="A1" s="24" t="s">
        <v>133</v>
      </c>
      <c r="B1" s="25" t="s">
        <v>134</v>
      </c>
      <c r="C1" s="25" t="s">
        <v>135</v>
      </c>
      <c r="D1" s="26" t="s">
        <v>136</v>
      </c>
      <c r="E1" s="25" t="s">
        <v>137</v>
      </c>
      <c r="F1" s="25" t="s">
        <v>138</v>
      </c>
      <c r="G1" s="25" t="s">
        <v>139</v>
      </c>
      <c r="H1" s="73" t="s">
        <v>140</v>
      </c>
      <c r="I1" s="25" t="s">
        <v>141</v>
      </c>
      <c r="J1" s="25"/>
      <c r="K1" s="25"/>
      <c r="L1" s="25"/>
      <c r="M1" s="26"/>
      <c r="N1" s="26"/>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77" t="s">
        <v>142</v>
      </c>
      <c r="AQ1" s="78" t="s">
        <v>143</v>
      </c>
      <c r="AR1" s="79" t="s">
        <v>144</v>
      </c>
      <c r="AS1" s="79" t="s">
        <v>145</v>
      </c>
      <c r="AT1" s="84" t="s">
        <v>146</v>
      </c>
    </row>
    <row r="2" spans="1:46">
      <c r="A2" s="28" t="s">
        <v>5</v>
      </c>
      <c r="B2" s="29">
        <v>1</v>
      </c>
      <c r="C2" s="29">
        <v>1</v>
      </c>
      <c r="D2" s="29">
        <v>1</v>
      </c>
      <c r="E2" s="29">
        <v>1</v>
      </c>
      <c r="F2" s="30">
        <v>1</v>
      </c>
      <c r="G2" s="29">
        <v>1</v>
      </c>
      <c r="H2" s="71">
        <v>1</v>
      </c>
      <c r="I2" s="29">
        <v>1</v>
      </c>
      <c r="J2" s="31"/>
      <c r="K2" s="31"/>
      <c r="L2" s="32"/>
      <c r="M2" s="31"/>
      <c r="N2" s="32"/>
      <c r="O2" s="31"/>
      <c r="P2" s="31"/>
      <c r="Q2" s="31"/>
      <c r="R2" s="33"/>
      <c r="S2" s="33"/>
      <c r="T2" s="33"/>
      <c r="U2" s="33"/>
      <c r="V2" s="33"/>
      <c r="W2" s="33"/>
      <c r="X2" s="33"/>
      <c r="Y2" s="33"/>
      <c r="Z2" s="33"/>
      <c r="AA2" s="33"/>
      <c r="AB2" s="33"/>
      <c r="AC2" s="33"/>
      <c r="AD2" s="33"/>
      <c r="AE2" s="33"/>
      <c r="AF2" s="33"/>
      <c r="AG2" s="33"/>
      <c r="AH2" s="33"/>
      <c r="AI2" s="33"/>
      <c r="AJ2" s="33"/>
      <c r="AK2" s="33"/>
      <c r="AL2" s="33"/>
      <c r="AM2" s="33"/>
      <c r="AN2" s="33"/>
      <c r="AO2" s="33"/>
      <c r="AP2" s="77">
        <f>SUMIFS(B2:AO2,$B$106:$AO$106,"X",$B$103:$AO$103,"X")</f>
        <v>2</v>
      </c>
      <c r="AQ2" s="77">
        <f>SUMIFS(B2:AO2,$B$103:$AO$103,"X")</f>
        <v>6</v>
      </c>
      <c r="AR2" s="80">
        <v>922.40537271477729</v>
      </c>
      <c r="AS2" s="80">
        <f t="shared" ref="AS2:AS65" si="0">IFERROR(AR2/$AR$102,0)*100</f>
        <v>0.46239413961473547</v>
      </c>
      <c r="AT2" s="46" t="s">
        <v>147</v>
      </c>
    </row>
    <row r="3" spans="1:46">
      <c r="A3" s="28" t="s">
        <v>7</v>
      </c>
      <c r="B3" s="29">
        <v>1</v>
      </c>
      <c r="C3" s="29">
        <v>1</v>
      </c>
      <c r="D3" s="29">
        <v>1</v>
      </c>
      <c r="E3" s="29">
        <v>1</v>
      </c>
      <c r="F3" s="29">
        <v>1</v>
      </c>
      <c r="G3" s="29">
        <v>1</v>
      </c>
      <c r="H3" s="30">
        <v>1</v>
      </c>
      <c r="I3" s="29">
        <v>1</v>
      </c>
      <c r="J3" s="31"/>
      <c r="K3" s="31"/>
      <c r="L3" s="32"/>
      <c r="M3" s="31"/>
      <c r="N3" s="32"/>
      <c r="O3" s="31"/>
      <c r="P3" s="31"/>
      <c r="Q3" s="31"/>
      <c r="R3" s="33"/>
      <c r="S3" s="33"/>
      <c r="T3" s="33"/>
      <c r="U3" s="33"/>
      <c r="V3" s="33"/>
      <c r="W3" s="33"/>
      <c r="X3" s="33"/>
      <c r="Y3" s="33"/>
      <c r="Z3" s="33"/>
      <c r="AA3" s="33"/>
      <c r="AB3" s="33"/>
      <c r="AC3" s="33"/>
      <c r="AD3" s="33"/>
      <c r="AE3" s="33"/>
      <c r="AF3" s="33"/>
      <c r="AG3" s="33"/>
      <c r="AH3" s="33"/>
      <c r="AI3" s="33"/>
      <c r="AJ3" s="33"/>
      <c r="AK3" s="33"/>
      <c r="AL3" s="33"/>
      <c r="AM3" s="33"/>
      <c r="AN3" s="33"/>
      <c r="AO3" s="33"/>
      <c r="AP3" s="77">
        <f>SUMIF($B$106:$U$106,"X",B3:U3)</f>
        <v>4</v>
      </c>
      <c r="AQ3" s="77">
        <f t="shared" ref="AQ3:AQ66" si="1">SUMIFS(B3:AO3,$B$103:$AO$103,"X")</f>
        <v>6</v>
      </c>
      <c r="AR3" s="80">
        <v>2042.9993354690439</v>
      </c>
      <c r="AS3" s="80">
        <f t="shared" si="0"/>
        <v>1.0241385706344888</v>
      </c>
      <c r="AT3" s="85" t="s">
        <v>147</v>
      </c>
    </row>
    <row r="4" spans="1:46">
      <c r="A4" s="28" t="s">
        <v>9</v>
      </c>
      <c r="B4" s="29">
        <v>1</v>
      </c>
      <c r="C4" s="29">
        <v>1</v>
      </c>
      <c r="D4" s="29">
        <v>1</v>
      </c>
      <c r="E4" s="29">
        <v>1</v>
      </c>
      <c r="F4" s="29">
        <v>1</v>
      </c>
      <c r="G4" s="29">
        <v>1</v>
      </c>
      <c r="H4" s="71">
        <v>0</v>
      </c>
      <c r="I4" s="29">
        <v>1</v>
      </c>
      <c r="J4" s="31"/>
      <c r="K4" s="31"/>
      <c r="L4" s="32"/>
      <c r="M4" s="31"/>
      <c r="N4" s="32"/>
      <c r="O4" s="31"/>
      <c r="P4" s="31"/>
      <c r="Q4" s="31"/>
      <c r="R4" s="33"/>
      <c r="S4" s="33"/>
      <c r="T4" s="33"/>
      <c r="U4" s="33"/>
      <c r="V4" s="33"/>
      <c r="W4" s="33"/>
      <c r="X4" s="33"/>
      <c r="Y4" s="33"/>
      <c r="Z4" s="33"/>
      <c r="AA4" s="33"/>
      <c r="AB4" s="33"/>
      <c r="AC4" s="33"/>
      <c r="AD4" s="33"/>
      <c r="AE4" s="33"/>
      <c r="AF4" s="33"/>
      <c r="AG4" s="33"/>
      <c r="AH4" s="33"/>
      <c r="AI4" s="33"/>
      <c r="AJ4" s="33"/>
      <c r="AK4" s="33"/>
      <c r="AL4" s="33"/>
      <c r="AM4" s="33"/>
      <c r="AN4" s="33"/>
      <c r="AO4" s="33"/>
      <c r="AP4" s="77">
        <f t="shared" ref="AP4:AP67" si="2">SUMIF($B$106:$U$106,"X",B4:U4)</f>
        <v>3</v>
      </c>
      <c r="AQ4" s="77">
        <f t="shared" si="1"/>
        <v>6</v>
      </c>
      <c r="AR4" s="80">
        <v>281.81101911132191</v>
      </c>
      <c r="AS4" s="80">
        <f t="shared" si="0"/>
        <v>0.14126951942226462</v>
      </c>
      <c r="AT4" s="85"/>
    </row>
    <row r="5" spans="1:46">
      <c r="A5" s="28" t="s">
        <v>11</v>
      </c>
      <c r="B5" s="29">
        <v>1</v>
      </c>
      <c r="C5" s="29">
        <v>1</v>
      </c>
      <c r="D5" s="29">
        <v>1</v>
      </c>
      <c r="E5" s="29">
        <v>1</v>
      </c>
      <c r="F5" s="29">
        <v>1</v>
      </c>
      <c r="G5" s="29">
        <v>1</v>
      </c>
      <c r="H5" s="71">
        <v>0</v>
      </c>
      <c r="I5" s="29">
        <v>1</v>
      </c>
      <c r="J5" s="31"/>
      <c r="K5" s="31"/>
      <c r="L5" s="32"/>
      <c r="M5" s="31"/>
      <c r="N5" s="32"/>
      <c r="O5" s="31"/>
      <c r="P5" s="31"/>
      <c r="Q5" s="31"/>
      <c r="R5" s="33"/>
      <c r="S5" s="33"/>
      <c r="T5" s="33"/>
      <c r="U5" s="33"/>
      <c r="V5" s="33"/>
      <c r="W5" s="33"/>
      <c r="X5" s="33"/>
      <c r="Y5" s="33"/>
      <c r="Z5" s="33"/>
      <c r="AA5" s="33"/>
      <c r="AB5" s="33"/>
      <c r="AC5" s="33"/>
      <c r="AD5" s="33"/>
      <c r="AE5" s="33"/>
      <c r="AF5" s="33"/>
      <c r="AG5" s="33"/>
      <c r="AH5" s="33"/>
      <c r="AI5" s="33"/>
      <c r="AJ5" s="33"/>
      <c r="AK5" s="33"/>
      <c r="AL5" s="33"/>
      <c r="AM5" s="33"/>
      <c r="AN5" s="33"/>
      <c r="AO5" s="33"/>
      <c r="AP5" s="77">
        <f t="shared" si="2"/>
        <v>3</v>
      </c>
      <c r="AQ5" s="77">
        <f t="shared" si="1"/>
        <v>6</v>
      </c>
      <c r="AR5" s="80">
        <v>756.39863038837996</v>
      </c>
      <c r="AS5" s="80">
        <f t="shared" si="0"/>
        <v>0.37917634073923479</v>
      </c>
      <c r="AT5" s="46"/>
    </row>
    <row r="6" spans="1:46">
      <c r="A6" s="28" t="s">
        <v>13</v>
      </c>
      <c r="B6" s="29">
        <v>1</v>
      </c>
      <c r="C6" s="29">
        <v>1</v>
      </c>
      <c r="D6" s="29">
        <v>1</v>
      </c>
      <c r="E6" s="29">
        <v>1</v>
      </c>
      <c r="F6" s="29">
        <v>1</v>
      </c>
      <c r="G6" s="29">
        <v>1</v>
      </c>
      <c r="H6" s="71">
        <v>1</v>
      </c>
      <c r="I6" s="29">
        <v>1</v>
      </c>
      <c r="J6" s="31"/>
      <c r="K6" s="31"/>
      <c r="L6" s="32"/>
      <c r="M6" s="31"/>
      <c r="N6" s="32"/>
      <c r="O6" s="31"/>
      <c r="P6" s="31"/>
      <c r="Q6" s="31"/>
      <c r="R6" s="33"/>
      <c r="S6" s="33"/>
      <c r="T6" s="33"/>
      <c r="U6" s="33"/>
      <c r="V6" s="33"/>
      <c r="W6" s="33"/>
      <c r="X6" s="33"/>
      <c r="Y6" s="33"/>
      <c r="Z6" s="33"/>
      <c r="AA6" s="33"/>
      <c r="AB6" s="33"/>
      <c r="AC6" s="33"/>
      <c r="AD6" s="33"/>
      <c r="AE6" s="33"/>
      <c r="AF6" s="33"/>
      <c r="AG6" s="33"/>
      <c r="AH6" s="33"/>
      <c r="AI6" s="33"/>
      <c r="AJ6" s="33"/>
      <c r="AK6" s="33"/>
      <c r="AL6" s="33"/>
      <c r="AM6" s="33"/>
      <c r="AN6" s="33"/>
      <c r="AO6" s="33"/>
      <c r="AP6" s="77">
        <f t="shared" si="2"/>
        <v>4</v>
      </c>
      <c r="AQ6" s="77">
        <f t="shared" si="1"/>
        <v>6</v>
      </c>
      <c r="AR6" s="80">
        <v>1489.824745779079</v>
      </c>
      <c r="AS6" s="80">
        <f t="shared" si="0"/>
        <v>0.74683675082438405</v>
      </c>
      <c r="AT6" s="85"/>
    </row>
    <row r="7" spans="1:46">
      <c r="A7" s="28" t="s">
        <v>15</v>
      </c>
      <c r="B7" s="29">
        <v>1</v>
      </c>
      <c r="C7" s="29">
        <v>1</v>
      </c>
      <c r="D7" s="29">
        <v>1</v>
      </c>
      <c r="E7" s="29">
        <v>1</v>
      </c>
      <c r="F7" s="29">
        <v>1</v>
      </c>
      <c r="G7" s="29">
        <v>1</v>
      </c>
      <c r="H7" s="30">
        <v>1</v>
      </c>
      <c r="I7" s="29">
        <v>1</v>
      </c>
      <c r="J7" s="31"/>
      <c r="K7" s="31"/>
      <c r="L7" s="32"/>
      <c r="M7" s="31"/>
      <c r="N7" s="32"/>
      <c r="O7" s="31"/>
      <c r="P7" s="31"/>
      <c r="Q7" s="31"/>
      <c r="R7" s="33"/>
      <c r="S7" s="33"/>
      <c r="T7" s="33"/>
      <c r="U7" s="33"/>
      <c r="V7" s="33"/>
      <c r="W7" s="33"/>
      <c r="X7" s="33"/>
      <c r="Y7" s="33"/>
      <c r="Z7" s="33"/>
      <c r="AA7" s="33"/>
      <c r="AB7" s="33"/>
      <c r="AC7" s="33"/>
      <c r="AD7" s="33"/>
      <c r="AE7" s="33"/>
      <c r="AF7" s="33"/>
      <c r="AG7" s="33"/>
      <c r="AH7" s="33"/>
      <c r="AI7" s="33"/>
      <c r="AJ7" s="33"/>
      <c r="AK7" s="33"/>
      <c r="AL7" s="33"/>
      <c r="AM7" s="33"/>
      <c r="AN7" s="33"/>
      <c r="AO7" s="33"/>
      <c r="AP7" s="77">
        <f t="shared" si="2"/>
        <v>4</v>
      </c>
      <c r="AQ7" s="77">
        <f t="shared" si="1"/>
        <v>6</v>
      </c>
      <c r="AR7" s="80">
        <v>66.132081001237339</v>
      </c>
      <c r="AS7" s="80">
        <f t="shared" si="0"/>
        <v>3.3151462036154773E-2</v>
      </c>
      <c r="AT7" s="85" t="s">
        <v>147</v>
      </c>
    </row>
    <row r="8" spans="1:46">
      <c r="A8" s="28" t="s">
        <v>17</v>
      </c>
      <c r="B8" s="29">
        <v>1</v>
      </c>
      <c r="C8" s="29">
        <v>1</v>
      </c>
      <c r="D8" s="29">
        <v>1</v>
      </c>
      <c r="E8" s="29">
        <v>1</v>
      </c>
      <c r="F8" s="29">
        <v>1</v>
      </c>
      <c r="G8" s="29">
        <v>1</v>
      </c>
      <c r="H8" s="71">
        <v>0</v>
      </c>
      <c r="I8" s="29">
        <v>1</v>
      </c>
      <c r="J8" s="31"/>
      <c r="K8" s="31"/>
      <c r="L8" s="32"/>
      <c r="M8" s="31"/>
      <c r="N8" s="32"/>
      <c r="O8" s="31"/>
      <c r="P8" s="31"/>
      <c r="Q8" s="31"/>
      <c r="R8" s="33"/>
      <c r="S8" s="33"/>
      <c r="T8" s="33"/>
      <c r="U8" s="33"/>
      <c r="V8" s="33"/>
      <c r="W8" s="33"/>
      <c r="X8" s="33"/>
      <c r="Y8" s="33"/>
      <c r="Z8" s="33"/>
      <c r="AA8" s="33"/>
      <c r="AB8" s="33"/>
      <c r="AC8" s="33"/>
      <c r="AD8" s="33"/>
      <c r="AE8" s="33"/>
      <c r="AF8" s="33"/>
      <c r="AG8" s="33"/>
      <c r="AH8" s="33"/>
      <c r="AI8" s="33"/>
      <c r="AJ8" s="33"/>
      <c r="AK8" s="33"/>
      <c r="AL8" s="33"/>
      <c r="AM8" s="33"/>
      <c r="AN8" s="33"/>
      <c r="AO8" s="33"/>
      <c r="AP8" s="77">
        <f t="shared" si="2"/>
        <v>3</v>
      </c>
      <c r="AQ8" s="77">
        <f t="shared" si="1"/>
        <v>6</v>
      </c>
      <c r="AR8" s="80">
        <v>1377.2841675229979</v>
      </c>
      <c r="AS8" s="80">
        <f t="shared" si="0"/>
        <v>0.69042109519858319</v>
      </c>
      <c r="AT8" s="46"/>
    </row>
    <row r="9" spans="1:46">
      <c r="A9" s="28" t="s">
        <v>19</v>
      </c>
      <c r="B9" s="74">
        <v>1</v>
      </c>
      <c r="C9" s="29">
        <v>1</v>
      </c>
      <c r="D9" s="29">
        <v>0</v>
      </c>
      <c r="E9" s="29">
        <v>1</v>
      </c>
      <c r="F9" s="30">
        <v>1</v>
      </c>
      <c r="G9" s="30">
        <v>1</v>
      </c>
      <c r="H9" s="71">
        <v>1</v>
      </c>
      <c r="I9" s="30">
        <v>1</v>
      </c>
      <c r="J9" s="31"/>
      <c r="K9" s="31"/>
      <c r="L9" s="32"/>
      <c r="M9" s="31"/>
      <c r="N9" s="32"/>
      <c r="O9" s="31"/>
      <c r="P9" s="31"/>
      <c r="Q9" s="31"/>
      <c r="R9" s="33"/>
      <c r="S9" s="33"/>
      <c r="T9" s="33"/>
      <c r="U9" s="33"/>
      <c r="V9" s="33"/>
      <c r="W9" s="33"/>
      <c r="X9" s="33"/>
      <c r="Y9" s="33"/>
      <c r="Z9" s="33"/>
      <c r="AA9" s="33"/>
      <c r="AB9" s="33"/>
      <c r="AC9" s="33"/>
      <c r="AD9" s="33"/>
      <c r="AE9" s="33"/>
      <c r="AF9" s="33"/>
      <c r="AG9" s="33"/>
      <c r="AH9" s="33"/>
      <c r="AI9" s="33"/>
      <c r="AJ9" s="33"/>
      <c r="AK9" s="33"/>
      <c r="AL9" s="33"/>
      <c r="AM9" s="33"/>
      <c r="AN9" s="33"/>
      <c r="AO9" s="33"/>
      <c r="AP9" s="77">
        <f t="shared" si="2"/>
        <v>4</v>
      </c>
      <c r="AQ9" s="77">
        <f t="shared" si="1"/>
        <v>5</v>
      </c>
      <c r="AR9" s="80">
        <v>6.4771775672092557</v>
      </c>
      <c r="AS9" s="80">
        <f t="shared" si="0"/>
        <v>3.2469552291383872E-3</v>
      </c>
      <c r="AT9" s="46" t="s">
        <v>147</v>
      </c>
    </row>
    <row r="10" spans="1:46">
      <c r="A10" s="28" t="s">
        <v>21</v>
      </c>
      <c r="B10" s="29">
        <v>1</v>
      </c>
      <c r="C10" s="29">
        <v>1</v>
      </c>
      <c r="D10" s="29">
        <v>1</v>
      </c>
      <c r="E10" s="29">
        <v>1</v>
      </c>
      <c r="F10" s="29">
        <v>1</v>
      </c>
      <c r="G10" s="29">
        <v>1</v>
      </c>
      <c r="H10" s="71">
        <v>0</v>
      </c>
      <c r="I10" s="29">
        <v>1</v>
      </c>
      <c r="J10" s="31"/>
      <c r="K10" s="31"/>
      <c r="L10" s="32"/>
      <c r="M10" s="31"/>
      <c r="N10" s="32"/>
      <c r="O10" s="31"/>
      <c r="P10" s="31"/>
      <c r="Q10" s="31"/>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77">
        <f t="shared" si="2"/>
        <v>3</v>
      </c>
      <c r="AQ10" s="77">
        <f t="shared" si="1"/>
        <v>6</v>
      </c>
      <c r="AR10" s="80">
        <v>90.01432092510062</v>
      </c>
      <c r="AS10" s="80">
        <f t="shared" si="0"/>
        <v>4.5123430227500212E-2</v>
      </c>
      <c r="AT10" s="85"/>
    </row>
    <row r="11" spans="1:46">
      <c r="A11" s="28" t="s">
        <v>27</v>
      </c>
      <c r="B11" s="29">
        <v>1</v>
      </c>
      <c r="C11" s="29">
        <v>1</v>
      </c>
      <c r="D11" s="29">
        <v>1</v>
      </c>
      <c r="E11" s="29">
        <v>1</v>
      </c>
      <c r="F11" s="30">
        <v>1</v>
      </c>
      <c r="G11" s="29">
        <v>1</v>
      </c>
      <c r="H11" s="71">
        <v>1</v>
      </c>
      <c r="I11" s="29">
        <v>1</v>
      </c>
      <c r="J11" s="31"/>
      <c r="K11" s="31"/>
      <c r="L11" s="32"/>
      <c r="M11" s="31"/>
      <c r="N11" s="32"/>
      <c r="O11" s="31"/>
      <c r="P11" s="31"/>
      <c r="Q11" s="31"/>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77">
        <f t="shared" si="2"/>
        <v>4</v>
      </c>
      <c r="AQ11" s="77">
        <f t="shared" si="1"/>
        <v>6</v>
      </c>
      <c r="AR11" s="80">
        <v>2776.3621554102838</v>
      </c>
      <c r="AS11" s="80">
        <f t="shared" si="0"/>
        <v>1.3917672512373953</v>
      </c>
      <c r="AT11" s="85" t="s">
        <v>147</v>
      </c>
    </row>
    <row r="12" spans="1:46">
      <c r="A12" s="28" t="s">
        <v>35</v>
      </c>
      <c r="B12" s="29">
        <v>1</v>
      </c>
      <c r="C12" s="29">
        <v>1</v>
      </c>
      <c r="D12" s="29">
        <v>1</v>
      </c>
      <c r="E12" s="29">
        <v>1</v>
      </c>
      <c r="F12" s="36">
        <v>1</v>
      </c>
      <c r="G12" s="35">
        <v>1</v>
      </c>
      <c r="H12" s="72">
        <v>0</v>
      </c>
      <c r="I12" s="35">
        <v>1</v>
      </c>
      <c r="J12" s="33"/>
      <c r="K12" s="33"/>
      <c r="L12" s="33"/>
      <c r="M12" s="33"/>
      <c r="N12" s="32"/>
      <c r="O12" s="31"/>
      <c r="P12" s="31"/>
      <c r="Q12" s="31"/>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77">
        <f t="shared" si="2"/>
        <v>3</v>
      </c>
      <c r="AQ12" s="77">
        <f t="shared" si="1"/>
        <v>6</v>
      </c>
      <c r="AR12" s="80">
        <v>941.07314862883811</v>
      </c>
      <c r="AS12" s="80">
        <f t="shared" si="0"/>
        <v>0.47175214037843216</v>
      </c>
      <c r="AT12" s="85" t="s">
        <v>147</v>
      </c>
    </row>
    <row r="13" spans="1:46">
      <c r="A13" s="28" t="s">
        <v>37</v>
      </c>
      <c r="B13" s="29">
        <v>1</v>
      </c>
      <c r="C13" s="29">
        <v>1</v>
      </c>
      <c r="D13" s="29">
        <v>1</v>
      </c>
      <c r="E13" s="29">
        <v>1</v>
      </c>
      <c r="F13" s="36">
        <v>1</v>
      </c>
      <c r="G13" s="35">
        <v>1</v>
      </c>
      <c r="H13" s="72">
        <v>1</v>
      </c>
      <c r="I13" s="35">
        <v>1</v>
      </c>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77">
        <f t="shared" si="2"/>
        <v>4</v>
      </c>
      <c r="AQ13" s="77">
        <f t="shared" si="1"/>
        <v>6</v>
      </c>
      <c r="AR13" s="80">
        <v>35866.969079702059</v>
      </c>
      <c r="AS13" s="80">
        <f t="shared" si="0"/>
        <v>17.979813213127724</v>
      </c>
      <c r="AT13" s="85" t="s">
        <v>147</v>
      </c>
    </row>
    <row r="14" spans="1:46">
      <c r="A14" s="28" t="s">
        <v>55</v>
      </c>
      <c r="B14" s="29">
        <v>1</v>
      </c>
      <c r="C14" s="29">
        <v>1</v>
      </c>
      <c r="D14" s="29">
        <v>1</v>
      </c>
      <c r="E14" s="30">
        <v>1</v>
      </c>
      <c r="F14" s="36">
        <v>1</v>
      </c>
      <c r="G14" s="35">
        <v>1</v>
      </c>
      <c r="H14" s="36">
        <v>1</v>
      </c>
      <c r="I14" s="35">
        <v>1</v>
      </c>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77">
        <f t="shared" si="2"/>
        <v>4</v>
      </c>
      <c r="AQ14" s="77">
        <f t="shared" si="1"/>
        <v>6</v>
      </c>
      <c r="AR14" s="80">
        <v>649.76433780721914</v>
      </c>
      <c r="AS14" s="80">
        <f t="shared" si="0"/>
        <v>0.32572145698636407</v>
      </c>
      <c r="AT14" s="85" t="s">
        <v>147</v>
      </c>
    </row>
    <row r="15" spans="1:46">
      <c r="A15" s="28" t="s">
        <v>57</v>
      </c>
      <c r="B15" s="29">
        <v>1</v>
      </c>
      <c r="C15" s="29">
        <v>1</v>
      </c>
      <c r="D15" s="29">
        <v>1</v>
      </c>
      <c r="E15" s="29">
        <v>1</v>
      </c>
      <c r="F15" s="36">
        <v>1</v>
      </c>
      <c r="G15" s="36">
        <v>1</v>
      </c>
      <c r="H15" s="72">
        <v>0</v>
      </c>
      <c r="I15" s="36">
        <v>1</v>
      </c>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77">
        <f t="shared" si="2"/>
        <v>3</v>
      </c>
      <c r="AQ15" s="77">
        <f t="shared" si="1"/>
        <v>6</v>
      </c>
      <c r="AR15" s="80">
        <v>25739.611867414769</v>
      </c>
      <c r="AS15" s="80">
        <f t="shared" si="0"/>
        <v>12.903053294693603</v>
      </c>
      <c r="AT15" s="85" t="s">
        <v>147</v>
      </c>
    </row>
    <row r="16" spans="1:46">
      <c r="A16" s="28" t="s">
        <v>59</v>
      </c>
      <c r="B16" s="29">
        <v>1</v>
      </c>
      <c r="C16" s="29">
        <v>1</v>
      </c>
      <c r="D16" s="29">
        <v>1</v>
      </c>
      <c r="E16" s="29">
        <v>1</v>
      </c>
      <c r="F16" s="36">
        <v>1</v>
      </c>
      <c r="G16" s="35">
        <v>1</v>
      </c>
      <c r="H16" s="36">
        <v>1</v>
      </c>
      <c r="I16" s="35">
        <v>1</v>
      </c>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77">
        <f t="shared" si="2"/>
        <v>4</v>
      </c>
      <c r="AQ16" s="77">
        <f t="shared" si="1"/>
        <v>6</v>
      </c>
      <c r="AR16" s="80">
        <v>1075.261179532582</v>
      </c>
      <c r="AS16" s="80">
        <f t="shared" si="0"/>
        <v>0.53901948392578858</v>
      </c>
      <c r="AT16" s="85" t="s">
        <v>147</v>
      </c>
    </row>
    <row r="17" spans="1:46">
      <c r="A17" s="28" t="s">
        <v>61</v>
      </c>
      <c r="B17" s="29">
        <v>1</v>
      </c>
      <c r="C17" s="29">
        <v>1</v>
      </c>
      <c r="D17" s="29">
        <v>1</v>
      </c>
      <c r="E17" s="29">
        <v>1</v>
      </c>
      <c r="F17" s="36">
        <v>1</v>
      </c>
      <c r="G17" s="35">
        <v>1</v>
      </c>
      <c r="H17" s="72">
        <v>0</v>
      </c>
      <c r="I17" s="35">
        <v>1</v>
      </c>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77">
        <f t="shared" si="2"/>
        <v>3</v>
      </c>
      <c r="AQ17" s="77">
        <f t="shared" si="1"/>
        <v>6</v>
      </c>
      <c r="AR17" s="80">
        <v>3083.9956036180379</v>
      </c>
      <c r="AS17" s="80">
        <f t="shared" si="0"/>
        <v>1.5459813395422821</v>
      </c>
      <c r="AT17" s="85" t="s">
        <v>147</v>
      </c>
    </row>
    <row r="18" spans="1:46">
      <c r="A18" s="28" t="s">
        <v>63</v>
      </c>
      <c r="B18" s="29">
        <v>1</v>
      </c>
      <c r="C18" s="29">
        <v>1</v>
      </c>
      <c r="D18" s="29">
        <v>1</v>
      </c>
      <c r="E18" s="29">
        <v>1</v>
      </c>
      <c r="F18" s="36">
        <v>1</v>
      </c>
      <c r="G18" s="35">
        <v>1</v>
      </c>
      <c r="H18" s="36">
        <v>1</v>
      </c>
      <c r="I18" s="35">
        <v>1</v>
      </c>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77">
        <f t="shared" si="2"/>
        <v>4</v>
      </c>
      <c r="AQ18" s="77">
        <f t="shared" si="1"/>
        <v>6</v>
      </c>
      <c r="AR18" s="80">
        <v>101.59809293766079</v>
      </c>
      <c r="AS18" s="80">
        <f t="shared" si="0"/>
        <v>5.0930278769022383E-2</v>
      </c>
      <c r="AT18" s="85" t="s">
        <v>147</v>
      </c>
    </row>
    <row r="19" spans="1:46">
      <c r="A19" s="28" t="s">
        <v>65</v>
      </c>
      <c r="B19" s="29">
        <v>1</v>
      </c>
      <c r="C19" s="29">
        <v>1</v>
      </c>
      <c r="D19" s="29">
        <v>1</v>
      </c>
      <c r="E19" s="29">
        <v>1</v>
      </c>
      <c r="F19" s="36">
        <v>1</v>
      </c>
      <c r="G19" s="35">
        <v>1</v>
      </c>
      <c r="H19" s="72">
        <v>1</v>
      </c>
      <c r="I19" s="35">
        <v>1</v>
      </c>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77">
        <f t="shared" si="2"/>
        <v>4</v>
      </c>
      <c r="AQ19" s="77">
        <f t="shared" si="1"/>
        <v>6</v>
      </c>
      <c r="AR19" s="80">
        <v>89592.001209867231</v>
      </c>
      <c r="AS19" s="80">
        <f t="shared" si="0"/>
        <v>44.911724867639883</v>
      </c>
      <c r="AT19" s="85" t="s">
        <v>147</v>
      </c>
    </row>
    <row r="20" spans="1:46">
      <c r="A20" s="28" t="s">
        <v>67</v>
      </c>
      <c r="B20" s="29">
        <v>1</v>
      </c>
      <c r="C20" s="29">
        <v>1</v>
      </c>
      <c r="D20" s="29">
        <v>1</v>
      </c>
      <c r="E20" s="29">
        <v>1</v>
      </c>
      <c r="F20" s="36">
        <v>1</v>
      </c>
      <c r="G20" s="35">
        <v>0</v>
      </c>
      <c r="H20" s="72">
        <v>0</v>
      </c>
      <c r="I20" s="35">
        <v>0</v>
      </c>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77">
        <f t="shared" si="2"/>
        <v>1</v>
      </c>
      <c r="AQ20" s="77">
        <f t="shared" si="1"/>
        <v>5</v>
      </c>
      <c r="AR20" s="80">
        <v>193.357318856201</v>
      </c>
      <c r="AS20" s="80">
        <f t="shared" si="0"/>
        <v>9.6928415353421102E-2</v>
      </c>
      <c r="AT20" s="85" t="s">
        <v>147</v>
      </c>
    </row>
    <row r="21" spans="1:46">
      <c r="A21" s="28" t="s">
        <v>69</v>
      </c>
      <c r="B21" s="29">
        <v>1</v>
      </c>
      <c r="C21" s="29">
        <v>1</v>
      </c>
      <c r="D21" s="29">
        <v>1</v>
      </c>
      <c r="E21" s="29">
        <v>1</v>
      </c>
      <c r="F21" s="36">
        <v>1</v>
      </c>
      <c r="G21" s="35">
        <v>1</v>
      </c>
      <c r="H21" s="72">
        <v>1</v>
      </c>
      <c r="I21" s="35">
        <v>1</v>
      </c>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77">
        <f t="shared" si="2"/>
        <v>4</v>
      </c>
      <c r="AQ21" s="77">
        <f t="shared" si="1"/>
        <v>6</v>
      </c>
      <c r="AR21" s="80">
        <v>1606.00720354279</v>
      </c>
      <c r="AS21" s="80">
        <f t="shared" si="0"/>
        <v>0.80507805034962898</v>
      </c>
      <c r="AT21" s="85" t="s">
        <v>147</v>
      </c>
    </row>
    <row r="22" spans="1:46">
      <c r="A22" s="28" t="s">
        <v>93</v>
      </c>
      <c r="B22" s="29">
        <v>0</v>
      </c>
      <c r="C22" s="29">
        <v>1</v>
      </c>
      <c r="D22" s="29">
        <v>0</v>
      </c>
      <c r="E22" s="29">
        <v>0</v>
      </c>
      <c r="F22" s="35">
        <v>0</v>
      </c>
      <c r="G22" s="35">
        <v>0</v>
      </c>
      <c r="H22" s="72">
        <v>0</v>
      </c>
      <c r="I22" s="35">
        <v>0</v>
      </c>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77">
        <f t="shared" si="2"/>
        <v>0</v>
      </c>
      <c r="AQ22" s="77">
        <f t="shared" si="1"/>
        <v>1</v>
      </c>
      <c r="AR22" s="80">
        <v>20.295470898839149</v>
      </c>
      <c r="AS22" s="80">
        <f t="shared" si="0"/>
        <v>1.0173950718353494E-2</v>
      </c>
      <c r="AT22" s="85"/>
    </row>
    <row r="23" spans="1:46">
      <c r="A23" s="28" t="s">
        <v>97</v>
      </c>
      <c r="B23" s="29">
        <v>1</v>
      </c>
      <c r="C23" s="29">
        <v>1</v>
      </c>
      <c r="D23" s="29">
        <v>1</v>
      </c>
      <c r="E23" s="29">
        <v>1</v>
      </c>
      <c r="F23" s="35">
        <v>1</v>
      </c>
      <c r="G23" s="36">
        <v>1</v>
      </c>
      <c r="H23" s="72">
        <v>0</v>
      </c>
      <c r="I23" s="36">
        <v>1</v>
      </c>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77">
        <f t="shared" si="2"/>
        <v>3</v>
      </c>
      <c r="AQ23" s="77">
        <f t="shared" si="1"/>
        <v>6</v>
      </c>
      <c r="AR23" s="80">
        <v>9548.1367744902291</v>
      </c>
      <c r="AS23" s="80">
        <f t="shared" si="0"/>
        <v>4.7864015316500277</v>
      </c>
      <c r="AT23" s="85" t="s">
        <v>147</v>
      </c>
    </row>
    <row r="24" spans="1:46">
      <c r="A24" s="28" t="s">
        <v>99</v>
      </c>
      <c r="B24" s="29">
        <v>1</v>
      </c>
      <c r="C24" s="29">
        <v>1</v>
      </c>
      <c r="D24" s="29">
        <v>1</v>
      </c>
      <c r="E24" s="29">
        <v>1</v>
      </c>
      <c r="F24" s="35">
        <v>0</v>
      </c>
      <c r="G24" s="36">
        <v>1</v>
      </c>
      <c r="H24" s="72">
        <v>0</v>
      </c>
      <c r="I24" s="36">
        <v>1</v>
      </c>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77">
        <f t="shared" si="2"/>
        <v>2</v>
      </c>
      <c r="AQ24" s="77">
        <f t="shared" si="1"/>
        <v>5</v>
      </c>
      <c r="AR24" s="80">
        <v>1715.3509071996259</v>
      </c>
      <c r="AS24" s="80">
        <f t="shared" si="0"/>
        <v>0.85989113933444916</v>
      </c>
      <c r="AT24" s="85" t="s">
        <v>147</v>
      </c>
    </row>
    <row r="25" spans="1:46">
      <c r="A25" s="28" t="s">
        <v>101</v>
      </c>
      <c r="B25" s="29">
        <v>1</v>
      </c>
      <c r="C25" s="29">
        <v>1</v>
      </c>
      <c r="D25" s="29">
        <v>1</v>
      </c>
      <c r="E25" s="29">
        <v>1</v>
      </c>
      <c r="F25" s="35">
        <v>1</v>
      </c>
      <c r="G25" s="35">
        <v>0</v>
      </c>
      <c r="H25" s="72">
        <v>0</v>
      </c>
      <c r="I25" s="35">
        <v>0</v>
      </c>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77">
        <f t="shared" si="2"/>
        <v>1</v>
      </c>
      <c r="AQ25" s="77">
        <f t="shared" si="1"/>
        <v>5</v>
      </c>
      <c r="AR25" s="80">
        <v>164.19752381388611</v>
      </c>
      <c r="AS25" s="80">
        <f t="shared" si="0"/>
        <v>8.2310852686532238E-2</v>
      </c>
      <c r="AT25" s="85"/>
    </row>
    <row r="26" spans="1:46">
      <c r="A26" s="28" t="s">
        <v>103</v>
      </c>
      <c r="B26" s="29">
        <v>1</v>
      </c>
      <c r="C26" s="29">
        <v>1</v>
      </c>
      <c r="D26" s="29">
        <v>1</v>
      </c>
      <c r="E26" s="29">
        <v>1</v>
      </c>
      <c r="F26" s="36">
        <v>1</v>
      </c>
      <c r="G26" s="35">
        <v>0</v>
      </c>
      <c r="H26" s="72">
        <v>0</v>
      </c>
      <c r="I26" s="35">
        <v>0</v>
      </c>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77">
        <f t="shared" si="2"/>
        <v>1</v>
      </c>
      <c r="AQ26" s="77">
        <f t="shared" si="1"/>
        <v>5</v>
      </c>
      <c r="AR26" s="80">
        <v>49.880759755441339</v>
      </c>
      <c r="AS26" s="80">
        <f t="shared" si="0"/>
        <v>2.5004809894552251E-2</v>
      </c>
      <c r="AT26" s="85" t="s">
        <v>147</v>
      </c>
    </row>
    <row r="27" spans="1:46">
      <c r="A27" s="28" t="s">
        <v>105</v>
      </c>
      <c r="B27" s="29">
        <v>1</v>
      </c>
      <c r="C27" s="29">
        <v>1</v>
      </c>
      <c r="D27" s="29">
        <v>1</v>
      </c>
      <c r="E27" s="29">
        <v>1</v>
      </c>
      <c r="F27" s="36">
        <v>1</v>
      </c>
      <c r="G27" s="35">
        <v>1</v>
      </c>
      <c r="H27" s="72">
        <v>0</v>
      </c>
      <c r="I27" s="35">
        <v>1</v>
      </c>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77">
        <f t="shared" si="2"/>
        <v>3</v>
      </c>
      <c r="AQ27" s="77">
        <f t="shared" si="1"/>
        <v>6</v>
      </c>
      <c r="AR27" s="80">
        <v>543.43180837458897</v>
      </c>
      <c r="AS27" s="80">
        <f t="shared" si="0"/>
        <v>0.2724178445894066</v>
      </c>
      <c r="AT27" s="85" t="s">
        <v>147</v>
      </c>
    </row>
    <row r="28" spans="1:46">
      <c r="A28" s="28" t="s">
        <v>107</v>
      </c>
      <c r="B28" s="29">
        <v>0</v>
      </c>
      <c r="C28" s="29">
        <v>1</v>
      </c>
      <c r="D28" s="29">
        <v>1</v>
      </c>
      <c r="E28" s="29">
        <v>0</v>
      </c>
      <c r="F28" s="36">
        <v>1</v>
      </c>
      <c r="G28" s="35">
        <v>1</v>
      </c>
      <c r="H28" s="72">
        <v>0</v>
      </c>
      <c r="I28" s="35">
        <v>1</v>
      </c>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77">
        <f t="shared" si="2"/>
        <v>3</v>
      </c>
      <c r="AQ28" s="77">
        <f t="shared" si="1"/>
        <v>4</v>
      </c>
      <c r="AR28" s="80">
        <v>15138.18235311914</v>
      </c>
      <c r="AS28" s="80">
        <f t="shared" si="0"/>
        <v>7.58864487519193</v>
      </c>
      <c r="AT28" s="85" t="s">
        <v>147</v>
      </c>
    </row>
    <row r="29" spans="1:46">
      <c r="A29" s="28" t="s">
        <v>109</v>
      </c>
      <c r="B29" s="29">
        <v>0</v>
      </c>
      <c r="C29" s="29">
        <v>1</v>
      </c>
      <c r="D29" s="29">
        <v>1</v>
      </c>
      <c r="E29" s="29">
        <v>0</v>
      </c>
      <c r="F29" s="36">
        <v>1</v>
      </c>
      <c r="G29" s="35">
        <v>1</v>
      </c>
      <c r="H29" s="72">
        <v>0</v>
      </c>
      <c r="I29" s="35">
        <v>1</v>
      </c>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77">
        <f t="shared" si="2"/>
        <v>3</v>
      </c>
      <c r="AQ29" s="77">
        <f t="shared" si="1"/>
        <v>4</v>
      </c>
      <c r="AR29" s="80">
        <v>31.153365953388089</v>
      </c>
      <c r="AS29" s="80">
        <f t="shared" si="0"/>
        <v>1.5616923179581459E-2</v>
      </c>
      <c r="AT29" s="85" t="s">
        <v>147</v>
      </c>
    </row>
    <row r="30" spans="1:46">
      <c r="A30" s="28" t="s">
        <v>111</v>
      </c>
      <c r="B30" s="29">
        <v>0</v>
      </c>
      <c r="C30" s="29">
        <v>1</v>
      </c>
      <c r="D30" s="29">
        <v>0</v>
      </c>
      <c r="E30" s="29">
        <v>0</v>
      </c>
      <c r="F30" s="35">
        <v>0</v>
      </c>
      <c r="G30" s="35">
        <v>0</v>
      </c>
      <c r="H30" s="72">
        <v>0</v>
      </c>
      <c r="I30" s="35">
        <v>0</v>
      </c>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77">
        <f t="shared" si="2"/>
        <v>0</v>
      </c>
      <c r="AQ30" s="77">
        <f t="shared" si="1"/>
        <v>1</v>
      </c>
      <c r="AR30" s="80">
        <v>1606.260042680067</v>
      </c>
      <c r="AS30" s="80">
        <f t="shared" si="0"/>
        <v>0.80520479650571219</v>
      </c>
      <c r="AT30" s="85"/>
    </row>
    <row r="31" spans="1:46">
      <c r="A31" s="28" t="s">
        <v>113</v>
      </c>
      <c r="B31" s="29">
        <v>1</v>
      </c>
      <c r="C31" s="29">
        <v>1</v>
      </c>
      <c r="D31" s="29">
        <v>1</v>
      </c>
      <c r="E31" s="29">
        <v>1</v>
      </c>
      <c r="F31" s="35">
        <v>1</v>
      </c>
      <c r="G31" s="35">
        <v>0</v>
      </c>
      <c r="H31" s="72">
        <v>0</v>
      </c>
      <c r="I31" s="35">
        <v>0</v>
      </c>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77">
        <f t="shared" si="2"/>
        <v>1</v>
      </c>
      <c r="AQ31" s="77">
        <f t="shared" si="1"/>
        <v>5</v>
      </c>
      <c r="AR31" s="80">
        <v>257.67547713406492</v>
      </c>
      <c r="AS31" s="80">
        <f t="shared" si="0"/>
        <v>0.12917057301883778</v>
      </c>
      <c r="AT31" s="85"/>
    </row>
    <row r="32" spans="1:46">
      <c r="A32" s="28" t="s">
        <v>115</v>
      </c>
      <c r="B32" s="29">
        <v>1</v>
      </c>
      <c r="C32" s="29">
        <v>1</v>
      </c>
      <c r="D32" s="29">
        <v>1</v>
      </c>
      <c r="E32" s="29">
        <v>1</v>
      </c>
      <c r="F32" s="36">
        <v>1</v>
      </c>
      <c r="G32" s="35">
        <v>1</v>
      </c>
      <c r="H32" s="72">
        <v>0</v>
      </c>
      <c r="I32" s="35">
        <v>1</v>
      </c>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77">
        <f t="shared" si="2"/>
        <v>3</v>
      </c>
      <c r="AQ32" s="77">
        <f t="shared" si="1"/>
        <v>6</v>
      </c>
      <c r="AR32" s="80">
        <v>30.1478962063103</v>
      </c>
      <c r="AS32" s="80">
        <f t="shared" si="0"/>
        <v>1.5112889560132405E-2</v>
      </c>
      <c r="AT32" s="85" t="s">
        <v>147</v>
      </c>
    </row>
    <row r="33" spans="1:46">
      <c r="A33" s="28" t="s">
        <v>117</v>
      </c>
      <c r="B33" s="29">
        <v>0</v>
      </c>
      <c r="C33" s="29">
        <v>1</v>
      </c>
      <c r="D33" s="29">
        <v>1</v>
      </c>
      <c r="E33" s="29">
        <v>0</v>
      </c>
      <c r="F33" s="36">
        <v>1</v>
      </c>
      <c r="G33" s="35">
        <v>1</v>
      </c>
      <c r="H33" s="72">
        <v>0</v>
      </c>
      <c r="I33" s="35">
        <v>1</v>
      </c>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77">
        <f t="shared" si="2"/>
        <v>3</v>
      </c>
      <c r="AQ33" s="77">
        <f t="shared" si="1"/>
        <v>4</v>
      </c>
      <c r="AR33" s="80">
        <v>1667.087621809357</v>
      </c>
      <c r="AS33" s="80">
        <f t="shared" si="0"/>
        <v>0.83569715588297322</v>
      </c>
      <c r="AT33" s="85" t="s">
        <v>147</v>
      </c>
    </row>
    <row r="34" spans="1:46">
      <c r="A34" s="28" t="s">
        <v>119</v>
      </c>
      <c r="B34" s="29">
        <v>0</v>
      </c>
      <c r="C34" s="29">
        <v>1</v>
      </c>
      <c r="D34" s="29">
        <v>1</v>
      </c>
      <c r="E34" s="29">
        <v>0</v>
      </c>
      <c r="F34" s="35">
        <v>0</v>
      </c>
      <c r="G34" s="35">
        <v>1</v>
      </c>
      <c r="H34" s="72">
        <v>0</v>
      </c>
      <c r="I34" s="35">
        <v>1</v>
      </c>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77">
        <f t="shared" si="2"/>
        <v>2</v>
      </c>
      <c r="AQ34" s="77">
        <f t="shared" si="1"/>
        <v>3</v>
      </c>
      <c r="AR34" s="80">
        <v>21.129295857319619</v>
      </c>
      <c r="AS34" s="80">
        <f t="shared" si="0"/>
        <v>1.0591940233235786E-2</v>
      </c>
      <c r="AT34" s="85"/>
    </row>
    <row r="35" spans="1:46">
      <c r="A35" s="28" t="s">
        <v>129</v>
      </c>
      <c r="B35" s="29">
        <v>0</v>
      </c>
      <c r="C35" s="29">
        <v>1</v>
      </c>
      <c r="D35" s="29">
        <v>0</v>
      </c>
      <c r="E35" s="29">
        <v>0</v>
      </c>
      <c r="F35" s="35">
        <v>0</v>
      </c>
      <c r="G35" s="35">
        <v>0</v>
      </c>
      <c r="H35" s="72">
        <v>0</v>
      </c>
      <c r="I35" s="35">
        <v>0</v>
      </c>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77">
        <f t="shared" si="2"/>
        <v>0</v>
      </c>
      <c r="AQ35" s="77">
        <f t="shared" si="1"/>
        <v>1</v>
      </c>
      <c r="AR35" s="80">
        <v>32.381669690113178</v>
      </c>
      <c r="AS35" s="80">
        <f t="shared" si="0"/>
        <v>1.6232661624227512E-2</v>
      </c>
      <c r="AT35" s="85"/>
    </row>
    <row r="36" spans="1:46" hidden="1">
      <c r="A36" s="37"/>
      <c r="B36" s="38"/>
      <c r="C36" s="38"/>
      <c r="D36" s="38"/>
      <c r="E36" s="38"/>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77">
        <f t="shared" si="2"/>
        <v>0</v>
      </c>
      <c r="AQ36" s="77">
        <f t="shared" si="1"/>
        <v>0</v>
      </c>
      <c r="AR36" s="80"/>
      <c r="AS36" s="80">
        <f t="shared" si="0"/>
        <v>0</v>
      </c>
      <c r="AT36" s="85"/>
    </row>
    <row r="37" spans="1:46" hidden="1">
      <c r="A37" s="37"/>
      <c r="B37" s="38"/>
      <c r="C37" s="38"/>
      <c r="D37" s="38"/>
      <c r="E37" s="38"/>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77">
        <f t="shared" si="2"/>
        <v>0</v>
      </c>
      <c r="AQ37" s="77">
        <f t="shared" si="1"/>
        <v>0</v>
      </c>
      <c r="AR37" s="80"/>
      <c r="AS37" s="80">
        <f t="shared" si="0"/>
        <v>0</v>
      </c>
      <c r="AT37" s="85"/>
    </row>
    <row r="38" spans="1:46" hidden="1">
      <c r="A38" s="37"/>
      <c r="B38" s="38"/>
      <c r="C38" s="38"/>
      <c r="D38" s="38"/>
      <c r="E38" s="38"/>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77">
        <f t="shared" si="2"/>
        <v>0</v>
      </c>
      <c r="AQ38" s="77">
        <f t="shared" si="1"/>
        <v>0</v>
      </c>
      <c r="AR38" s="80"/>
      <c r="AS38" s="80">
        <f t="shared" si="0"/>
        <v>0</v>
      </c>
      <c r="AT38" s="85"/>
    </row>
    <row r="39" spans="1:46" hidden="1">
      <c r="A39" s="37"/>
      <c r="B39" s="38"/>
      <c r="C39" s="38"/>
      <c r="D39" s="38"/>
      <c r="E39" s="38"/>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77">
        <f t="shared" si="2"/>
        <v>0</v>
      </c>
      <c r="AQ39" s="77">
        <f t="shared" si="1"/>
        <v>0</v>
      </c>
      <c r="AR39" s="80"/>
      <c r="AS39" s="80">
        <f t="shared" si="0"/>
        <v>0</v>
      </c>
      <c r="AT39" s="85"/>
    </row>
    <row r="40" spans="1:46" hidden="1">
      <c r="A40" s="37"/>
      <c r="B40" s="38"/>
      <c r="C40" s="38"/>
      <c r="D40" s="38"/>
      <c r="E40" s="38"/>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77">
        <f t="shared" si="2"/>
        <v>0</v>
      </c>
      <c r="AQ40" s="77">
        <f t="shared" si="1"/>
        <v>0</v>
      </c>
      <c r="AR40" s="80"/>
      <c r="AS40" s="80">
        <f t="shared" si="0"/>
        <v>0</v>
      </c>
      <c r="AT40" s="85"/>
    </row>
    <row r="41" spans="1:46" hidden="1">
      <c r="A41" s="37"/>
      <c r="B41" s="38"/>
      <c r="C41" s="38"/>
      <c r="D41" s="38"/>
      <c r="E41" s="38"/>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77">
        <f t="shared" si="2"/>
        <v>0</v>
      </c>
      <c r="AQ41" s="77">
        <f t="shared" si="1"/>
        <v>0</v>
      </c>
      <c r="AR41" s="80"/>
      <c r="AS41" s="80">
        <f t="shared" si="0"/>
        <v>0</v>
      </c>
      <c r="AT41" s="85"/>
    </row>
    <row r="42" spans="1:46" hidden="1">
      <c r="A42" s="37"/>
      <c r="B42" s="38"/>
      <c r="C42" s="38"/>
      <c r="D42" s="38"/>
      <c r="E42" s="38"/>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77">
        <f t="shared" si="2"/>
        <v>0</v>
      </c>
      <c r="AQ42" s="77">
        <f t="shared" si="1"/>
        <v>0</v>
      </c>
      <c r="AR42" s="80"/>
      <c r="AS42" s="80">
        <f t="shared" si="0"/>
        <v>0</v>
      </c>
      <c r="AT42" s="85"/>
    </row>
    <row r="43" spans="1:46" hidden="1">
      <c r="A43" s="37"/>
      <c r="B43" s="38"/>
      <c r="C43" s="38"/>
      <c r="D43" s="38"/>
      <c r="E43" s="38"/>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77">
        <f t="shared" si="2"/>
        <v>0</v>
      </c>
      <c r="AQ43" s="77">
        <f t="shared" si="1"/>
        <v>0</v>
      </c>
      <c r="AR43" s="80"/>
      <c r="AS43" s="80">
        <f t="shared" si="0"/>
        <v>0</v>
      </c>
      <c r="AT43" s="85"/>
    </row>
    <row r="44" spans="1:46" hidden="1">
      <c r="A44" s="37"/>
      <c r="B44" s="38"/>
      <c r="C44" s="38"/>
      <c r="D44" s="38"/>
      <c r="E44" s="38"/>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77">
        <f t="shared" si="2"/>
        <v>0</v>
      </c>
      <c r="AQ44" s="77">
        <f t="shared" si="1"/>
        <v>0</v>
      </c>
      <c r="AR44" s="80"/>
      <c r="AS44" s="80">
        <f t="shared" si="0"/>
        <v>0</v>
      </c>
      <c r="AT44" s="85"/>
    </row>
    <row r="45" spans="1:46" hidden="1">
      <c r="A45" s="37"/>
      <c r="B45" s="38"/>
      <c r="C45" s="38"/>
      <c r="D45" s="38"/>
      <c r="E45" s="38"/>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77">
        <f t="shared" si="2"/>
        <v>0</v>
      </c>
      <c r="AQ45" s="77">
        <f t="shared" si="1"/>
        <v>0</v>
      </c>
      <c r="AR45" s="80"/>
      <c r="AS45" s="80">
        <f t="shared" si="0"/>
        <v>0</v>
      </c>
      <c r="AT45" s="85"/>
    </row>
    <row r="46" spans="1:46" hidden="1">
      <c r="A46" s="37"/>
      <c r="B46" s="38"/>
      <c r="C46" s="38"/>
      <c r="D46" s="38"/>
      <c r="E46" s="38"/>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77">
        <f t="shared" si="2"/>
        <v>0</v>
      </c>
      <c r="AQ46" s="77">
        <f t="shared" si="1"/>
        <v>0</v>
      </c>
      <c r="AR46" s="80"/>
      <c r="AS46" s="80">
        <f t="shared" si="0"/>
        <v>0</v>
      </c>
      <c r="AT46" s="85"/>
    </row>
    <row r="47" spans="1:46" hidden="1">
      <c r="A47" s="37"/>
      <c r="B47" s="38"/>
      <c r="C47" s="38"/>
      <c r="D47" s="38"/>
      <c r="E47" s="38"/>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77">
        <f t="shared" si="2"/>
        <v>0</v>
      </c>
      <c r="AQ47" s="77">
        <f t="shared" si="1"/>
        <v>0</v>
      </c>
      <c r="AR47" s="80"/>
      <c r="AS47" s="80">
        <f t="shared" si="0"/>
        <v>0</v>
      </c>
      <c r="AT47" s="85"/>
    </row>
    <row r="48" spans="1:46" hidden="1">
      <c r="A48" s="37"/>
      <c r="B48" s="38"/>
      <c r="C48" s="38"/>
      <c r="D48" s="38"/>
      <c r="E48" s="38"/>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77">
        <f t="shared" si="2"/>
        <v>0</v>
      </c>
      <c r="AQ48" s="77">
        <f t="shared" si="1"/>
        <v>0</v>
      </c>
      <c r="AR48" s="80"/>
      <c r="AS48" s="80">
        <f t="shared" si="0"/>
        <v>0</v>
      </c>
      <c r="AT48" s="85"/>
    </row>
    <row r="49" spans="1:46" hidden="1">
      <c r="A49" s="37"/>
      <c r="B49" s="38"/>
      <c r="C49" s="38"/>
      <c r="D49" s="38"/>
      <c r="E49" s="38"/>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77">
        <f t="shared" si="2"/>
        <v>0</v>
      </c>
      <c r="AQ49" s="77">
        <f t="shared" si="1"/>
        <v>0</v>
      </c>
      <c r="AR49" s="80"/>
      <c r="AS49" s="80">
        <f t="shared" si="0"/>
        <v>0</v>
      </c>
      <c r="AT49" s="85"/>
    </row>
    <row r="50" spans="1:46" hidden="1">
      <c r="A50" s="37"/>
      <c r="B50" s="38"/>
      <c r="C50" s="38"/>
      <c r="D50" s="38"/>
      <c r="E50" s="38"/>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77">
        <f t="shared" si="2"/>
        <v>0</v>
      </c>
      <c r="AQ50" s="77">
        <f t="shared" si="1"/>
        <v>0</v>
      </c>
      <c r="AR50" s="80"/>
      <c r="AS50" s="80">
        <f t="shared" si="0"/>
        <v>0</v>
      </c>
      <c r="AT50" s="85"/>
    </row>
    <row r="51" spans="1:46" hidden="1">
      <c r="A51" s="37"/>
      <c r="B51" s="38"/>
      <c r="C51" s="38"/>
      <c r="D51" s="38"/>
      <c r="E51" s="38"/>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77">
        <f t="shared" si="2"/>
        <v>0</v>
      </c>
      <c r="AQ51" s="77">
        <f t="shared" si="1"/>
        <v>0</v>
      </c>
      <c r="AR51" s="80"/>
      <c r="AS51" s="80">
        <f t="shared" si="0"/>
        <v>0</v>
      </c>
      <c r="AT51" s="85"/>
    </row>
    <row r="52" spans="1:46" hidden="1">
      <c r="A52" s="37"/>
      <c r="B52" s="38"/>
      <c r="C52" s="38"/>
      <c r="D52" s="38"/>
      <c r="E52" s="38"/>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77">
        <f t="shared" si="2"/>
        <v>0</v>
      </c>
      <c r="AQ52" s="77">
        <f t="shared" si="1"/>
        <v>0</v>
      </c>
      <c r="AR52" s="80"/>
      <c r="AS52" s="80">
        <f t="shared" si="0"/>
        <v>0</v>
      </c>
      <c r="AT52" s="85"/>
    </row>
    <row r="53" spans="1:46" hidden="1">
      <c r="A53" s="37"/>
      <c r="B53" s="38"/>
      <c r="C53" s="38"/>
      <c r="D53" s="38"/>
      <c r="E53" s="38"/>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77">
        <f t="shared" si="2"/>
        <v>0</v>
      </c>
      <c r="AQ53" s="77">
        <f t="shared" si="1"/>
        <v>0</v>
      </c>
      <c r="AR53" s="80"/>
      <c r="AS53" s="80">
        <f t="shared" si="0"/>
        <v>0</v>
      </c>
      <c r="AT53" s="85"/>
    </row>
    <row r="54" spans="1:46" hidden="1">
      <c r="A54" s="37"/>
      <c r="B54" s="38"/>
      <c r="C54" s="38"/>
      <c r="D54" s="38"/>
      <c r="E54" s="38"/>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77">
        <f t="shared" si="2"/>
        <v>0</v>
      </c>
      <c r="AQ54" s="77">
        <f t="shared" si="1"/>
        <v>0</v>
      </c>
      <c r="AR54" s="80"/>
      <c r="AS54" s="80">
        <f t="shared" si="0"/>
        <v>0</v>
      </c>
      <c r="AT54" s="85"/>
    </row>
    <row r="55" spans="1:46" hidden="1">
      <c r="A55" s="37"/>
      <c r="B55" s="38"/>
      <c r="C55" s="38"/>
      <c r="D55" s="38"/>
      <c r="E55" s="38"/>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77">
        <f t="shared" si="2"/>
        <v>0</v>
      </c>
      <c r="AQ55" s="77">
        <f t="shared" si="1"/>
        <v>0</v>
      </c>
      <c r="AR55" s="80"/>
      <c r="AS55" s="80">
        <f t="shared" si="0"/>
        <v>0</v>
      </c>
      <c r="AT55" s="85"/>
    </row>
    <row r="56" spans="1:46" hidden="1">
      <c r="A56" s="37"/>
      <c r="B56" s="38"/>
      <c r="C56" s="38"/>
      <c r="D56" s="38"/>
      <c r="E56" s="38"/>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77">
        <f t="shared" si="2"/>
        <v>0</v>
      </c>
      <c r="AQ56" s="77">
        <f t="shared" si="1"/>
        <v>0</v>
      </c>
      <c r="AR56" s="80"/>
      <c r="AS56" s="80">
        <f t="shared" si="0"/>
        <v>0</v>
      </c>
      <c r="AT56" s="85"/>
    </row>
    <row r="57" spans="1:46" hidden="1">
      <c r="A57" s="37"/>
      <c r="B57" s="38"/>
      <c r="C57" s="38"/>
      <c r="D57" s="38"/>
      <c r="E57" s="38"/>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77">
        <f t="shared" si="2"/>
        <v>0</v>
      </c>
      <c r="AQ57" s="77">
        <f t="shared" si="1"/>
        <v>0</v>
      </c>
      <c r="AR57" s="80"/>
      <c r="AS57" s="80">
        <f t="shared" si="0"/>
        <v>0</v>
      </c>
      <c r="AT57" s="85"/>
    </row>
    <row r="58" spans="1:46" hidden="1">
      <c r="A58" s="37"/>
      <c r="B58" s="38"/>
      <c r="C58" s="38"/>
      <c r="D58" s="38"/>
      <c r="E58" s="38"/>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77">
        <f t="shared" si="2"/>
        <v>0</v>
      </c>
      <c r="AQ58" s="77">
        <f t="shared" si="1"/>
        <v>0</v>
      </c>
      <c r="AR58" s="80"/>
      <c r="AS58" s="80">
        <f t="shared" si="0"/>
        <v>0</v>
      </c>
      <c r="AT58" s="85"/>
    </row>
    <row r="59" spans="1:46" hidden="1">
      <c r="A59" s="37"/>
      <c r="B59" s="38"/>
      <c r="C59" s="38"/>
      <c r="D59" s="38"/>
      <c r="E59" s="38"/>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77">
        <f t="shared" si="2"/>
        <v>0</v>
      </c>
      <c r="AQ59" s="77">
        <f t="shared" si="1"/>
        <v>0</v>
      </c>
      <c r="AR59" s="80"/>
      <c r="AS59" s="80">
        <f t="shared" si="0"/>
        <v>0</v>
      </c>
      <c r="AT59" s="85"/>
    </row>
    <row r="60" spans="1:46" hidden="1">
      <c r="A60" s="37"/>
      <c r="B60" s="38"/>
      <c r="C60" s="38"/>
      <c r="D60" s="38"/>
      <c r="E60" s="38"/>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77">
        <f t="shared" si="2"/>
        <v>0</v>
      </c>
      <c r="AQ60" s="77">
        <f t="shared" si="1"/>
        <v>0</v>
      </c>
      <c r="AR60" s="80"/>
      <c r="AS60" s="80">
        <f t="shared" si="0"/>
        <v>0</v>
      </c>
      <c r="AT60" s="85"/>
    </row>
    <row r="61" spans="1:46" hidden="1">
      <c r="A61" s="37"/>
      <c r="B61" s="38"/>
      <c r="C61" s="38"/>
      <c r="D61" s="38"/>
      <c r="E61" s="38"/>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77">
        <f t="shared" si="2"/>
        <v>0</v>
      </c>
      <c r="AQ61" s="77">
        <f t="shared" si="1"/>
        <v>0</v>
      </c>
      <c r="AR61" s="80"/>
      <c r="AS61" s="80">
        <f t="shared" si="0"/>
        <v>0</v>
      </c>
      <c r="AT61" s="85"/>
    </row>
    <row r="62" spans="1:46" hidden="1">
      <c r="A62" s="37"/>
      <c r="B62" s="38"/>
      <c r="C62" s="38"/>
      <c r="D62" s="38"/>
      <c r="E62" s="38"/>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77">
        <f t="shared" si="2"/>
        <v>0</v>
      </c>
      <c r="AQ62" s="77">
        <f t="shared" si="1"/>
        <v>0</v>
      </c>
      <c r="AR62" s="80"/>
      <c r="AS62" s="80">
        <f t="shared" si="0"/>
        <v>0</v>
      </c>
      <c r="AT62" s="85"/>
    </row>
    <row r="63" spans="1:46" hidden="1">
      <c r="A63" s="37"/>
      <c r="B63" s="38"/>
      <c r="C63" s="38"/>
      <c r="D63" s="38"/>
      <c r="E63" s="38"/>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77">
        <f t="shared" si="2"/>
        <v>0</v>
      </c>
      <c r="AQ63" s="77">
        <f t="shared" si="1"/>
        <v>0</v>
      </c>
      <c r="AR63" s="80"/>
      <c r="AS63" s="80">
        <f t="shared" si="0"/>
        <v>0</v>
      </c>
      <c r="AT63" s="85"/>
    </row>
    <row r="64" spans="1:46" hidden="1">
      <c r="A64" s="37"/>
      <c r="B64" s="38"/>
      <c r="C64" s="38"/>
      <c r="D64" s="38"/>
      <c r="E64" s="38"/>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77">
        <f t="shared" si="2"/>
        <v>0</v>
      </c>
      <c r="AQ64" s="77">
        <f t="shared" si="1"/>
        <v>0</v>
      </c>
      <c r="AR64" s="80"/>
      <c r="AS64" s="80">
        <f t="shared" si="0"/>
        <v>0</v>
      </c>
      <c r="AT64" s="85"/>
    </row>
    <row r="65" spans="1:46" hidden="1">
      <c r="A65" s="37"/>
      <c r="B65" s="38"/>
      <c r="C65" s="38"/>
      <c r="D65" s="38"/>
      <c r="E65" s="38"/>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77">
        <f t="shared" si="2"/>
        <v>0</v>
      </c>
      <c r="AQ65" s="77">
        <f t="shared" si="1"/>
        <v>0</v>
      </c>
      <c r="AR65" s="80"/>
      <c r="AS65" s="80">
        <f t="shared" si="0"/>
        <v>0</v>
      </c>
      <c r="AT65" s="85"/>
    </row>
    <row r="66" spans="1:46" hidden="1">
      <c r="A66" s="37"/>
      <c r="B66" s="38"/>
      <c r="C66" s="38"/>
      <c r="D66" s="38"/>
      <c r="E66" s="38"/>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77">
        <f t="shared" si="2"/>
        <v>0</v>
      </c>
      <c r="AQ66" s="77">
        <f t="shared" si="1"/>
        <v>0</v>
      </c>
      <c r="AR66" s="80"/>
      <c r="AS66" s="80">
        <f t="shared" ref="AS66:AS101" si="3">IFERROR(AR66/$AR$102,0)*100</f>
        <v>0</v>
      </c>
      <c r="AT66" s="85"/>
    </row>
    <row r="67" spans="1:46" hidden="1">
      <c r="A67" s="37"/>
      <c r="B67" s="38"/>
      <c r="C67" s="38"/>
      <c r="D67" s="38"/>
      <c r="E67" s="38"/>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77">
        <f t="shared" si="2"/>
        <v>0</v>
      </c>
      <c r="AQ67" s="77">
        <f t="shared" ref="AQ67:AQ102" si="4">SUMIFS(B67:AO67,$B$103:$AO$103,"X")</f>
        <v>0</v>
      </c>
      <c r="AR67" s="80"/>
      <c r="AS67" s="80">
        <f t="shared" si="3"/>
        <v>0</v>
      </c>
      <c r="AT67" s="85"/>
    </row>
    <row r="68" spans="1:46" hidden="1">
      <c r="A68" s="37"/>
      <c r="B68" s="38"/>
      <c r="C68" s="38"/>
      <c r="D68" s="38"/>
      <c r="E68" s="38"/>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77">
        <f t="shared" ref="AP68:AP102" si="5">SUMIF($B$106:$U$106,"X",B68:U68)</f>
        <v>0</v>
      </c>
      <c r="AQ68" s="77">
        <f t="shared" si="4"/>
        <v>0</v>
      </c>
      <c r="AR68" s="80"/>
      <c r="AS68" s="80">
        <f t="shared" si="3"/>
        <v>0</v>
      </c>
      <c r="AT68" s="85"/>
    </row>
    <row r="69" spans="1:46" hidden="1">
      <c r="A69" s="37"/>
      <c r="B69" s="38"/>
      <c r="C69" s="38"/>
      <c r="D69" s="38"/>
      <c r="E69" s="38"/>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77">
        <f t="shared" si="5"/>
        <v>0</v>
      </c>
      <c r="AQ69" s="77">
        <f t="shared" si="4"/>
        <v>0</v>
      </c>
      <c r="AR69" s="80"/>
      <c r="AS69" s="80">
        <f t="shared" si="3"/>
        <v>0</v>
      </c>
      <c r="AT69" s="85"/>
    </row>
    <row r="70" spans="1:46" hidden="1">
      <c r="A70" s="37"/>
      <c r="B70" s="38"/>
      <c r="C70" s="38"/>
      <c r="D70" s="38"/>
      <c r="E70" s="38"/>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77">
        <f t="shared" si="5"/>
        <v>0</v>
      </c>
      <c r="AQ70" s="77">
        <f t="shared" si="4"/>
        <v>0</v>
      </c>
      <c r="AR70" s="80"/>
      <c r="AS70" s="80">
        <f t="shared" si="3"/>
        <v>0</v>
      </c>
      <c r="AT70" s="85"/>
    </row>
    <row r="71" spans="1:46" hidden="1">
      <c r="A71" s="37"/>
      <c r="B71" s="38"/>
      <c r="C71" s="38"/>
      <c r="D71" s="38"/>
      <c r="E71" s="38"/>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77">
        <f t="shared" si="5"/>
        <v>0</v>
      </c>
      <c r="AQ71" s="77">
        <f t="shared" si="4"/>
        <v>0</v>
      </c>
      <c r="AR71" s="80"/>
      <c r="AS71" s="80">
        <f t="shared" si="3"/>
        <v>0</v>
      </c>
      <c r="AT71" s="85"/>
    </row>
    <row r="72" spans="1:46" hidden="1">
      <c r="A72" s="37"/>
      <c r="B72" s="38"/>
      <c r="C72" s="38"/>
      <c r="D72" s="38"/>
      <c r="E72" s="38"/>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77">
        <f t="shared" si="5"/>
        <v>0</v>
      </c>
      <c r="AQ72" s="77">
        <f t="shared" si="4"/>
        <v>0</v>
      </c>
      <c r="AR72" s="80"/>
      <c r="AS72" s="80">
        <f t="shared" si="3"/>
        <v>0</v>
      </c>
      <c r="AT72" s="85"/>
    </row>
    <row r="73" spans="1:46" hidden="1">
      <c r="A73" s="37"/>
      <c r="B73" s="38"/>
      <c r="C73" s="38"/>
      <c r="D73" s="38"/>
      <c r="E73" s="38"/>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77">
        <f t="shared" si="5"/>
        <v>0</v>
      </c>
      <c r="AQ73" s="77">
        <f t="shared" si="4"/>
        <v>0</v>
      </c>
      <c r="AR73" s="80"/>
      <c r="AS73" s="80">
        <f t="shared" si="3"/>
        <v>0</v>
      </c>
      <c r="AT73" s="85"/>
    </row>
    <row r="74" spans="1:46" hidden="1">
      <c r="A74" s="37"/>
      <c r="B74" s="38"/>
      <c r="C74" s="38"/>
      <c r="D74" s="38"/>
      <c r="E74" s="38"/>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77">
        <f t="shared" si="5"/>
        <v>0</v>
      </c>
      <c r="AQ74" s="77">
        <f t="shared" si="4"/>
        <v>0</v>
      </c>
      <c r="AR74" s="80"/>
      <c r="AS74" s="80">
        <f t="shared" si="3"/>
        <v>0</v>
      </c>
      <c r="AT74" s="85"/>
    </row>
    <row r="75" spans="1:46" hidden="1">
      <c r="A75" s="37"/>
      <c r="B75" s="38"/>
      <c r="C75" s="38"/>
      <c r="D75" s="38"/>
      <c r="E75" s="38"/>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77">
        <f t="shared" si="5"/>
        <v>0</v>
      </c>
      <c r="AQ75" s="77">
        <f t="shared" si="4"/>
        <v>0</v>
      </c>
      <c r="AR75" s="80"/>
      <c r="AS75" s="80">
        <f t="shared" si="3"/>
        <v>0</v>
      </c>
      <c r="AT75" s="85"/>
    </row>
    <row r="76" spans="1:46" hidden="1">
      <c r="A76" s="37"/>
      <c r="B76" s="38"/>
      <c r="C76" s="38"/>
      <c r="D76" s="38"/>
      <c r="E76" s="38"/>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77">
        <f t="shared" si="5"/>
        <v>0</v>
      </c>
      <c r="AQ76" s="77">
        <f t="shared" si="4"/>
        <v>0</v>
      </c>
      <c r="AR76" s="80"/>
      <c r="AS76" s="80">
        <f t="shared" si="3"/>
        <v>0</v>
      </c>
      <c r="AT76" s="85"/>
    </row>
    <row r="77" spans="1:46" hidden="1">
      <c r="A77" s="37"/>
      <c r="B77" s="38"/>
      <c r="C77" s="38"/>
      <c r="D77" s="38"/>
      <c r="E77" s="38"/>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77">
        <f t="shared" si="5"/>
        <v>0</v>
      </c>
      <c r="AQ77" s="77">
        <f t="shared" si="4"/>
        <v>0</v>
      </c>
      <c r="AR77" s="80"/>
      <c r="AS77" s="80">
        <f t="shared" si="3"/>
        <v>0</v>
      </c>
      <c r="AT77" s="85"/>
    </row>
    <row r="78" spans="1:46" hidden="1">
      <c r="A78" s="37"/>
      <c r="B78" s="38"/>
      <c r="C78" s="38"/>
      <c r="D78" s="38"/>
      <c r="E78" s="38"/>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77">
        <f t="shared" si="5"/>
        <v>0</v>
      </c>
      <c r="AQ78" s="77">
        <f t="shared" si="4"/>
        <v>0</v>
      </c>
      <c r="AR78" s="80"/>
      <c r="AS78" s="80">
        <f t="shared" si="3"/>
        <v>0</v>
      </c>
      <c r="AT78" s="85"/>
    </row>
    <row r="79" spans="1:46" hidden="1">
      <c r="A79" s="37"/>
      <c r="B79" s="38"/>
      <c r="C79" s="38"/>
      <c r="D79" s="38"/>
      <c r="E79" s="38"/>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77">
        <f t="shared" si="5"/>
        <v>0</v>
      </c>
      <c r="AQ79" s="77">
        <f t="shared" si="4"/>
        <v>0</v>
      </c>
      <c r="AR79" s="80"/>
      <c r="AS79" s="80">
        <f t="shared" si="3"/>
        <v>0</v>
      </c>
      <c r="AT79" s="85"/>
    </row>
    <row r="80" spans="1:46" hidden="1">
      <c r="A80" s="37"/>
      <c r="B80" s="38"/>
      <c r="C80" s="38"/>
      <c r="D80" s="38"/>
      <c r="E80" s="38"/>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77">
        <f t="shared" si="5"/>
        <v>0</v>
      </c>
      <c r="AQ80" s="77">
        <f t="shared" si="4"/>
        <v>0</v>
      </c>
      <c r="AR80" s="80"/>
      <c r="AS80" s="80">
        <f t="shared" si="3"/>
        <v>0</v>
      </c>
      <c r="AT80" s="85"/>
    </row>
    <row r="81" spans="1:46" hidden="1">
      <c r="A81" s="37"/>
      <c r="B81" s="38"/>
      <c r="C81" s="38"/>
      <c r="D81" s="38"/>
      <c r="E81" s="38"/>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77">
        <f t="shared" si="5"/>
        <v>0</v>
      </c>
      <c r="AQ81" s="77">
        <f t="shared" si="4"/>
        <v>0</v>
      </c>
      <c r="AR81" s="80"/>
      <c r="AS81" s="80">
        <f t="shared" si="3"/>
        <v>0</v>
      </c>
      <c r="AT81" s="85"/>
    </row>
    <row r="82" spans="1:46" hidden="1">
      <c r="A82" s="37"/>
      <c r="B82" s="38"/>
      <c r="C82" s="38"/>
      <c r="D82" s="38"/>
      <c r="E82" s="38"/>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77">
        <f t="shared" si="5"/>
        <v>0</v>
      </c>
      <c r="AQ82" s="77">
        <f t="shared" si="4"/>
        <v>0</v>
      </c>
      <c r="AR82" s="80"/>
      <c r="AS82" s="80">
        <f t="shared" si="3"/>
        <v>0</v>
      </c>
      <c r="AT82" s="85"/>
    </row>
    <row r="83" spans="1:46" hidden="1">
      <c r="A83" s="37"/>
      <c r="B83" s="38"/>
      <c r="C83" s="38"/>
      <c r="D83" s="38"/>
      <c r="E83" s="38"/>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77">
        <f t="shared" si="5"/>
        <v>0</v>
      </c>
      <c r="AQ83" s="77">
        <f t="shared" si="4"/>
        <v>0</v>
      </c>
      <c r="AR83" s="80"/>
      <c r="AS83" s="80">
        <f t="shared" si="3"/>
        <v>0</v>
      </c>
      <c r="AT83" s="85"/>
    </row>
    <row r="84" spans="1:46" hidden="1">
      <c r="A84" s="37"/>
      <c r="B84" s="38"/>
      <c r="C84" s="38"/>
      <c r="D84" s="38"/>
      <c r="E84" s="38"/>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77">
        <f t="shared" si="5"/>
        <v>0</v>
      </c>
      <c r="AQ84" s="77">
        <f t="shared" si="4"/>
        <v>0</v>
      </c>
      <c r="AR84" s="80"/>
      <c r="AS84" s="80">
        <f t="shared" si="3"/>
        <v>0</v>
      </c>
      <c r="AT84" s="85"/>
    </row>
    <row r="85" spans="1:46" hidden="1">
      <c r="A85" s="37"/>
      <c r="B85" s="38"/>
      <c r="C85" s="38"/>
      <c r="D85" s="38"/>
      <c r="E85" s="38"/>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77">
        <f t="shared" si="5"/>
        <v>0</v>
      </c>
      <c r="AQ85" s="77">
        <f t="shared" si="4"/>
        <v>0</v>
      </c>
      <c r="AR85" s="80"/>
      <c r="AS85" s="80">
        <f t="shared" si="3"/>
        <v>0</v>
      </c>
      <c r="AT85" s="85"/>
    </row>
    <row r="86" spans="1:46" hidden="1">
      <c r="A86" s="37"/>
      <c r="B86" s="38"/>
      <c r="C86" s="38"/>
      <c r="D86" s="38"/>
      <c r="E86" s="38"/>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77">
        <f t="shared" si="5"/>
        <v>0</v>
      </c>
      <c r="AQ86" s="77">
        <f t="shared" si="4"/>
        <v>0</v>
      </c>
      <c r="AR86" s="80"/>
      <c r="AS86" s="80">
        <f t="shared" si="3"/>
        <v>0</v>
      </c>
      <c r="AT86" s="85"/>
    </row>
    <row r="87" spans="1:46" hidden="1">
      <c r="A87" s="37"/>
      <c r="B87" s="38"/>
      <c r="C87" s="38"/>
      <c r="D87" s="38"/>
      <c r="E87" s="38"/>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77">
        <f t="shared" si="5"/>
        <v>0</v>
      </c>
      <c r="AQ87" s="77">
        <f t="shared" si="4"/>
        <v>0</v>
      </c>
      <c r="AR87" s="80"/>
      <c r="AS87" s="80">
        <f t="shared" si="3"/>
        <v>0</v>
      </c>
      <c r="AT87" s="85"/>
    </row>
    <row r="88" spans="1:46" hidden="1">
      <c r="A88" s="37"/>
      <c r="B88" s="38"/>
      <c r="C88" s="38"/>
      <c r="D88" s="38"/>
      <c r="E88" s="38"/>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77">
        <f t="shared" si="5"/>
        <v>0</v>
      </c>
      <c r="AQ88" s="77">
        <f t="shared" si="4"/>
        <v>0</v>
      </c>
      <c r="AR88" s="80"/>
      <c r="AS88" s="80">
        <f t="shared" si="3"/>
        <v>0</v>
      </c>
      <c r="AT88" s="85"/>
    </row>
    <row r="89" spans="1:46" hidden="1">
      <c r="A89" s="37"/>
      <c r="B89" s="38"/>
      <c r="C89" s="38"/>
      <c r="D89" s="38"/>
      <c r="E89" s="38"/>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77">
        <f t="shared" si="5"/>
        <v>0</v>
      </c>
      <c r="AQ89" s="77">
        <f t="shared" si="4"/>
        <v>0</v>
      </c>
      <c r="AR89" s="80"/>
      <c r="AS89" s="80">
        <f t="shared" si="3"/>
        <v>0</v>
      </c>
      <c r="AT89" s="85"/>
    </row>
    <row r="90" spans="1:46" hidden="1">
      <c r="A90" s="37"/>
      <c r="B90" s="38"/>
      <c r="C90" s="38"/>
      <c r="D90" s="38"/>
      <c r="E90" s="38"/>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77">
        <f t="shared" si="5"/>
        <v>0</v>
      </c>
      <c r="AQ90" s="77">
        <f t="shared" si="4"/>
        <v>0</v>
      </c>
      <c r="AR90" s="80"/>
      <c r="AS90" s="80">
        <f t="shared" si="3"/>
        <v>0</v>
      </c>
      <c r="AT90" s="85"/>
    </row>
    <row r="91" spans="1:46" hidden="1">
      <c r="A91" s="37"/>
      <c r="B91" s="38"/>
      <c r="C91" s="38"/>
      <c r="D91" s="38"/>
      <c r="E91" s="38"/>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77">
        <f t="shared" si="5"/>
        <v>0</v>
      </c>
      <c r="AQ91" s="77">
        <f t="shared" si="4"/>
        <v>0</v>
      </c>
      <c r="AR91" s="80"/>
      <c r="AS91" s="80">
        <f t="shared" si="3"/>
        <v>0</v>
      </c>
      <c r="AT91" s="85"/>
    </row>
    <row r="92" spans="1:46" hidden="1">
      <c r="A92" s="37"/>
      <c r="B92" s="38"/>
      <c r="C92" s="38"/>
      <c r="D92" s="38"/>
      <c r="E92" s="38"/>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77">
        <f t="shared" si="5"/>
        <v>0</v>
      </c>
      <c r="AQ92" s="77">
        <f t="shared" si="4"/>
        <v>0</v>
      </c>
      <c r="AR92" s="80"/>
      <c r="AS92" s="80">
        <f t="shared" si="3"/>
        <v>0</v>
      </c>
      <c r="AT92" s="85"/>
    </row>
    <row r="93" spans="1:46" hidden="1">
      <c r="A93" s="37"/>
      <c r="B93" s="38"/>
      <c r="C93" s="38"/>
      <c r="D93" s="38"/>
      <c r="E93" s="38"/>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77">
        <f t="shared" si="5"/>
        <v>0</v>
      </c>
      <c r="AQ93" s="77">
        <f t="shared" si="4"/>
        <v>0</v>
      </c>
      <c r="AR93" s="80"/>
      <c r="AS93" s="80">
        <f t="shared" si="3"/>
        <v>0</v>
      </c>
      <c r="AT93" s="85"/>
    </row>
    <row r="94" spans="1:46" hidden="1">
      <c r="A94" s="37"/>
      <c r="B94" s="38"/>
      <c r="C94" s="38"/>
      <c r="D94" s="38"/>
      <c r="E94" s="38"/>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77">
        <f t="shared" si="5"/>
        <v>0</v>
      </c>
      <c r="AQ94" s="77">
        <f t="shared" si="4"/>
        <v>0</v>
      </c>
      <c r="AR94" s="80"/>
      <c r="AS94" s="80">
        <f t="shared" si="3"/>
        <v>0</v>
      </c>
      <c r="AT94" s="85"/>
    </row>
    <row r="95" spans="1:46" hidden="1">
      <c r="A95" s="37"/>
      <c r="B95" s="38"/>
      <c r="C95" s="38"/>
      <c r="D95" s="38"/>
      <c r="E95" s="38"/>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77">
        <f t="shared" si="5"/>
        <v>0</v>
      </c>
      <c r="AQ95" s="77">
        <f t="shared" si="4"/>
        <v>0</v>
      </c>
      <c r="AR95" s="80"/>
      <c r="AS95" s="80">
        <f t="shared" si="3"/>
        <v>0</v>
      </c>
      <c r="AT95" s="85"/>
    </row>
    <row r="96" spans="1:46" hidden="1">
      <c r="A96" s="37"/>
      <c r="B96" s="38"/>
      <c r="C96" s="38"/>
      <c r="D96" s="38"/>
      <c r="E96" s="38"/>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77">
        <f t="shared" si="5"/>
        <v>0</v>
      </c>
      <c r="AQ96" s="77">
        <f t="shared" si="4"/>
        <v>0</v>
      </c>
      <c r="AR96" s="80"/>
      <c r="AS96" s="80">
        <f t="shared" si="3"/>
        <v>0</v>
      </c>
      <c r="AT96" s="85"/>
    </row>
    <row r="97" spans="1:47" hidden="1">
      <c r="A97" s="37"/>
      <c r="B97" s="38"/>
      <c r="C97" s="38"/>
      <c r="D97" s="38"/>
      <c r="E97" s="38"/>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77">
        <f t="shared" si="5"/>
        <v>0</v>
      </c>
      <c r="AQ97" s="77">
        <f t="shared" si="4"/>
        <v>0</v>
      </c>
      <c r="AR97" s="80"/>
      <c r="AS97" s="80">
        <f t="shared" si="3"/>
        <v>0</v>
      </c>
      <c r="AT97" s="85"/>
    </row>
    <row r="98" spans="1:47" hidden="1">
      <c r="A98" s="37"/>
      <c r="B98" s="38"/>
      <c r="C98" s="38"/>
      <c r="D98" s="38"/>
      <c r="E98" s="38"/>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77">
        <f t="shared" si="5"/>
        <v>0</v>
      </c>
      <c r="AQ98" s="77">
        <f t="shared" si="4"/>
        <v>0</v>
      </c>
      <c r="AR98" s="80"/>
      <c r="AS98" s="80">
        <f t="shared" si="3"/>
        <v>0</v>
      </c>
      <c r="AT98" s="85"/>
    </row>
    <row r="99" spans="1:47" hidden="1">
      <c r="A99" s="37"/>
      <c r="B99" s="38"/>
      <c r="C99" s="38"/>
      <c r="D99" s="38"/>
      <c r="E99" s="38"/>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77">
        <f t="shared" si="5"/>
        <v>0</v>
      </c>
      <c r="AQ99" s="77">
        <f t="shared" si="4"/>
        <v>0</v>
      </c>
      <c r="AR99" s="80"/>
      <c r="AS99" s="80">
        <f t="shared" si="3"/>
        <v>0</v>
      </c>
      <c r="AT99" s="85"/>
    </row>
    <row r="100" spans="1:47" hidden="1">
      <c r="A100" s="37"/>
      <c r="B100" s="38"/>
      <c r="C100" s="38"/>
      <c r="D100" s="38"/>
      <c r="E100" s="38"/>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77">
        <f t="shared" si="5"/>
        <v>0</v>
      </c>
      <c r="AQ100" s="77">
        <f t="shared" si="4"/>
        <v>0</v>
      </c>
      <c r="AR100" s="80"/>
      <c r="AS100" s="80">
        <f t="shared" si="3"/>
        <v>0</v>
      </c>
      <c r="AT100" s="85"/>
    </row>
    <row r="101" spans="1:47" hidden="1">
      <c r="A101" s="37"/>
      <c r="B101" s="38"/>
      <c r="C101" s="38"/>
      <c r="D101" s="38"/>
      <c r="E101" s="38"/>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77">
        <f t="shared" si="5"/>
        <v>0</v>
      </c>
      <c r="AQ101" s="77">
        <f t="shared" si="4"/>
        <v>0</v>
      </c>
      <c r="AR101" s="80"/>
      <c r="AS101" s="80">
        <f t="shared" si="3"/>
        <v>0</v>
      </c>
      <c r="AT101" s="85"/>
    </row>
    <row r="102" spans="1:47">
      <c r="A102" s="82" t="s">
        <v>148</v>
      </c>
      <c r="B102" s="83">
        <f>SUM(B2:B101)</f>
        <v>27</v>
      </c>
      <c r="C102" s="83">
        <f t="shared" ref="C102:AO102" si="6">SUM(C2:C101)</f>
        <v>34</v>
      </c>
      <c r="D102" s="83">
        <f t="shared" si="6"/>
        <v>30</v>
      </c>
      <c r="E102" s="83">
        <f t="shared" si="6"/>
        <v>27</v>
      </c>
      <c r="F102" s="83">
        <f t="shared" si="6"/>
        <v>29</v>
      </c>
      <c r="G102" s="83">
        <f t="shared" si="6"/>
        <v>27</v>
      </c>
      <c r="H102" s="83">
        <f t="shared" si="6"/>
        <v>12</v>
      </c>
      <c r="I102" s="83">
        <f t="shared" si="6"/>
        <v>27</v>
      </c>
      <c r="J102" s="39">
        <f t="shared" si="6"/>
        <v>0</v>
      </c>
      <c r="K102" s="39">
        <f t="shared" si="6"/>
        <v>0</v>
      </c>
      <c r="L102" s="39">
        <f t="shared" si="6"/>
        <v>0</v>
      </c>
      <c r="M102" s="39">
        <f t="shared" si="6"/>
        <v>0</v>
      </c>
      <c r="N102" s="39">
        <f t="shared" si="6"/>
        <v>0</v>
      </c>
      <c r="O102" s="39">
        <f t="shared" si="6"/>
        <v>0</v>
      </c>
      <c r="P102" s="39">
        <f t="shared" si="6"/>
        <v>0</v>
      </c>
      <c r="Q102" s="39">
        <f t="shared" si="6"/>
        <v>0</v>
      </c>
      <c r="R102" s="39">
        <f t="shared" si="6"/>
        <v>0</v>
      </c>
      <c r="S102" s="39">
        <f t="shared" si="6"/>
        <v>0</v>
      </c>
      <c r="T102" s="39">
        <f t="shared" si="6"/>
        <v>0</v>
      </c>
      <c r="U102" s="39">
        <f t="shared" si="6"/>
        <v>0</v>
      </c>
      <c r="V102" s="39">
        <f t="shared" si="6"/>
        <v>0</v>
      </c>
      <c r="W102" s="39">
        <f t="shared" si="6"/>
        <v>0</v>
      </c>
      <c r="X102" s="39">
        <f t="shared" si="6"/>
        <v>0</v>
      </c>
      <c r="Y102" s="39">
        <f t="shared" si="6"/>
        <v>0</v>
      </c>
      <c r="Z102" s="39">
        <f t="shared" si="6"/>
        <v>0</v>
      </c>
      <c r="AA102" s="39">
        <f t="shared" si="6"/>
        <v>0</v>
      </c>
      <c r="AB102" s="39">
        <f t="shared" si="6"/>
        <v>0</v>
      </c>
      <c r="AC102" s="39">
        <f t="shared" si="6"/>
        <v>0</v>
      </c>
      <c r="AD102" s="39">
        <f t="shared" si="6"/>
        <v>0</v>
      </c>
      <c r="AE102" s="39">
        <f t="shared" si="6"/>
        <v>0</v>
      </c>
      <c r="AF102" s="39">
        <f t="shared" si="6"/>
        <v>0</v>
      </c>
      <c r="AG102" s="39">
        <f t="shared" si="6"/>
        <v>0</v>
      </c>
      <c r="AH102" s="39">
        <f t="shared" si="6"/>
        <v>0</v>
      </c>
      <c r="AI102" s="39">
        <f t="shared" si="6"/>
        <v>0</v>
      </c>
      <c r="AJ102" s="39">
        <f t="shared" si="6"/>
        <v>0</v>
      </c>
      <c r="AK102" s="39">
        <f t="shared" si="6"/>
        <v>0</v>
      </c>
      <c r="AL102" s="39">
        <f t="shared" si="6"/>
        <v>0</v>
      </c>
      <c r="AM102" s="39">
        <f t="shared" si="6"/>
        <v>0</v>
      </c>
      <c r="AN102" s="39">
        <f t="shared" si="6"/>
        <v>0</v>
      </c>
      <c r="AO102" s="39">
        <f t="shared" si="6"/>
        <v>0</v>
      </c>
      <c r="AP102" s="77">
        <f t="shared" si="5"/>
        <v>95</v>
      </c>
      <c r="AQ102" s="77">
        <f t="shared" si="4"/>
        <v>174</v>
      </c>
      <c r="AR102" s="81">
        <f>SUM(AR2:AR101)</f>
        <v>199484.65901477923</v>
      </c>
      <c r="AS102" s="81">
        <f>SUM(AS2:AS101)</f>
        <v>100</v>
      </c>
      <c r="AT102" s="85"/>
    </row>
    <row r="103" spans="1:47">
      <c r="A103" s="86" t="s">
        <v>149</v>
      </c>
      <c r="B103" s="86" t="s">
        <v>147</v>
      </c>
      <c r="C103" s="86" t="s">
        <v>147</v>
      </c>
      <c r="D103" s="86" t="s">
        <v>147</v>
      </c>
      <c r="E103" s="86" t="s">
        <v>147</v>
      </c>
      <c r="F103" s="86" t="s">
        <v>147</v>
      </c>
      <c r="G103" s="86" t="s">
        <v>147</v>
      </c>
      <c r="H103" s="86"/>
      <c r="I103" s="86"/>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1"/>
      <c r="AQ103" s="41"/>
      <c r="AR103" s="42"/>
      <c r="AS103" s="42"/>
      <c r="AT103" s="43"/>
      <c r="AU103" s="43"/>
    </row>
    <row r="104" spans="1:47">
      <c r="A104" s="46" t="s">
        <v>150</v>
      </c>
      <c r="B104" s="46"/>
      <c r="C104" s="46"/>
      <c r="D104" s="46"/>
      <c r="E104" s="46" t="s">
        <v>147</v>
      </c>
      <c r="F104" s="46"/>
      <c r="G104" s="46" t="s">
        <v>147</v>
      </c>
      <c r="H104" s="46" t="s">
        <v>147</v>
      </c>
      <c r="I104" s="46" t="s">
        <v>147</v>
      </c>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41"/>
      <c r="AQ104" s="41"/>
      <c r="AR104" s="42"/>
      <c r="AS104" s="42"/>
      <c r="AT104" s="43"/>
      <c r="AU104" s="43"/>
    </row>
    <row r="105" spans="1:47">
      <c r="A105" s="46" t="s">
        <v>151</v>
      </c>
      <c r="B105" s="46" t="s">
        <v>147</v>
      </c>
      <c r="C105" s="46" t="s">
        <v>147</v>
      </c>
      <c r="D105" s="46" t="s">
        <v>147</v>
      </c>
      <c r="E105" s="46" t="s">
        <v>147</v>
      </c>
      <c r="F105" s="46" t="s">
        <v>147</v>
      </c>
      <c r="G105" s="88" t="s">
        <v>147</v>
      </c>
      <c r="H105" s="88"/>
      <c r="I105" s="88" t="s">
        <v>147</v>
      </c>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1"/>
      <c r="AQ105" s="41"/>
      <c r="AR105" s="45"/>
      <c r="AS105" s="45"/>
      <c r="AT105" s="43"/>
      <c r="AU105" s="43"/>
    </row>
    <row r="106" spans="1:47">
      <c r="A106" s="46" t="s">
        <v>152</v>
      </c>
      <c r="B106" s="46"/>
      <c r="C106" s="46"/>
      <c r="D106" s="46"/>
      <c r="E106" s="46"/>
      <c r="F106" s="46" t="s">
        <v>147</v>
      </c>
      <c r="G106" s="88" t="s">
        <v>147</v>
      </c>
      <c r="H106" s="88" t="s">
        <v>147</v>
      </c>
      <c r="I106" s="88" t="s">
        <v>147</v>
      </c>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1"/>
      <c r="AQ106" s="41"/>
      <c r="AR106" s="45"/>
      <c r="AS106" s="45"/>
      <c r="AT106" s="43"/>
      <c r="AU106" s="43"/>
    </row>
    <row r="107" spans="1:47">
      <c r="A107" s="46" t="s">
        <v>153</v>
      </c>
      <c r="B107" s="46" t="s">
        <v>147</v>
      </c>
      <c r="C107" s="46"/>
      <c r="D107" s="46"/>
      <c r="E107" s="46" t="s">
        <v>147</v>
      </c>
      <c r="F107" s="46" t="s">
        <v>147</v>
      </c>
      <c r="G107" s="88" t="s">
        <v>147</v>
      </c>
      <c r="H107" s="88" t="s">
        <v>147</v>
      </c>
      <c r="I107" s="88" t="s">
        <v>147</v>
      </c>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1"/>
      <c r="AQ107" s="41"/>
      <c r="AR107" s="45"/>
      <c r="AS107" s="45"/>
      <c r="AT107" s="43"/>
      <c r="AU107" s="43"/>
    </row>
    <row r="108" spans="1:47">
      <c r="A108" s="46" t="s">
        <v>154</v>
      </c>
      <c r="B108" s="46"/>
      <c r="C108" s="46" t="s">
        <v>147</v>
      </c>
      <c r="D108" s="46" t="s">
        <v>147</v>
      </c>
      <c r="E108" s="46" t="s">
        <v>147</v>
      </c>
      <c r="F108" s="46"/>
      <c r="G108" s="88"/>
      <c r="H108" s="88"/>
      <c r="I108" s="88"/>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1"/>
      <c r="AQ108" s="41"/>
      <c r="AR108" s="45"/>
      <c r="AS108" s="45"/>
      <c r="AT108" s="43"/>
      <c r="AU108" s="43"/>
    </row>
    <row r="109" spans="1:47">
      <c r="A109" s="87" t="s">
        <v>155</v>
      </c>
      <c r="B109" s="89"/>
      <c r="C109" s="89"/>
      <c r="D109" s="89"/>
      <c r="E109" s="89"/>
      <c r="F109" s="89"/>
      <c r="G109" s="90" t="s">
        <v>147</v>
      </c>
      <c r="H109" s="90"/>
      <c r="I109" s="90"/>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1"/>
      <c r="AQ109" s="48"/>
      <c r="AR109" s="45"/>
      <c r="AS109" s="45"/>
      <c r="AT109" s="43"/>
      <c r="AU109" s="43"/>
    </row>
    <row r="110" spans="1:47">
      <c r="A110" s="49"/>
      <c r="B110" s="50"/>
      <c r="C110" s="50"/>
      <c r="D110" s="50"/>
      <c r="E110" s="50"/>
      <c r="F110" s="50"/>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8"/>
      <c r="AR110" s="45"/>
      <c r="AS110" s="45"/>
      <c r="AT110" s="43"/>
      <c r="AU110" s="43"/>
    </row>
    <row r="111" spans="1:47">
      <c r="A111" s="51" t="s">
        <v>156</v>
      </c>
      <c r="B111" s="52"/>
      <c r="C111" s="52"/>
      <c r="D111" s="52"/>
      <c r="E111" s="52"/>
      <c r="F111" s="52"/>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4"/>
      <c r="AQ111" s="55"/>
      <c r="AR111" s="56"/>
      <c r="AS111" s="56"/>
    </row>
    <row r="112" spans="1:47">
      <c r="A112" s="58" t="s">
        <v>157</v>
      </c>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4"/>
      <c r="AQ112" s="60"/>
      <c r="AR112" s="61"/>
      <c r="AS112" s="61"/>
    </row>
    <row r="113" spans="1:45">
      <c r="A113" s="75" t="s">
        <v>158</v>
      </c>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54"/>
      <c r="AQ113" s="60"/>
      <c r="AR113" s="63"/>
      <c r="AS113" s="63"/>
    </row>
    <row r="114" spans="1:45">
      <c r="A114" s="76" t="s">
        <v>159</v>
      </c>
      <c r="B114" s="125" t="s">
        <v>160</v>
      </c>
      <c r="C114" s="126"/>
      <c r="D114" s="126"/>
      <c r="E114" s="126"/>
      <c r="F114" s="126"/>
      <c r="G114" s="126"/>
      <c r="H114" s="126"/>
      <c r="I114" s="126"/>
      <c r="J114" s="126"/>
      <c r="K114" s="126"/>
      <c r="L114" s="126"/>
      <c r="M114" s="126"/>
      <c r="N114" s="126"/>
      <c r="O114" s="126"/>
      <c r="P114" s="126"/>
      <c r="Q114" s="126"/>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54"/>
      <c r="AQ114" s="48"/>
      <c r="AR114" s="65"/>
      <c r="AS114" s="65"/>
    </row>
    <row r="115" spans="1:45" ht="15.75" customHeight="1">
      <c r="A115" s="66"/>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Q115" s="54"/>
      <c r="AR115" s="68"/>
      <c r="AS115" s="68"/>
    </row>
    <row r="219" spans="12:12" ht="15" customHeight="1">
      <c r="L219" s="27" t="s">
        <v>161</v>
      </c>
    </row>
  </sheetData>
  <mergeCells count="1">
    <mergeCell ref="B114:Q114"/>
  </mergeCells>
  <conditionalFormatting sqref="A1:A110">
    <cfRule type="beginsWith" dxfId="64" priority="14" operator="beginsWith" text="13">
      <formula>LEFT(A1,LEN("13"))="13"</formula>
    </cfRule>
    <cfRule type="beginsWith" dxfId="63" priority="15" operator="beginsWith" text="12">
      <formula>LEFT(A1,LEN("12"))="12"</formula>
    </cfRule>
    <cfRule type="beginsWith" dxfId="62" priority="16" operator="beginsWith" text="11">
      <formula>LEFT(A1,LEN("11"))="11"</formula>
    </cfRule>
    <cfRule type="beginsWith" dxfId="61" priority="17" operator="beginsWith" text="10">
      <formula>LEFT(A1,LEN("10"))="10"</formula>
    </cfRule>
    <cfRule type="beginsWith" dxfId="60" priority="18" operator="beginsWith" text="09">
      <formula>LEFT(A1,LEN("09"))="09"</formula>
    </cfRule>
    <cfRule type="beginsWith" dxfId="59" priority="19" operator="beginsWith" text="08">
      <formula>LEFT(A1,LEN("08"))="08"</formula>
    </cfRule>
    <cfRule type="beginsWith" dxfId="58" priority="20" operator="beginsWith" text="07">
      <formula>LEFT(A1,LEN("07"))="07"</formula>
    </cfRule>
    <cfRule type="beginsWith" dxfId="57" priority="21" operator="beginsWith" text="06">
      <formula>LEFT(A1,LEN("06"))="06"</formula>
    </cfRule>
    <cfRule type="beginsWith" dxfId="56" priority="22" operator="beginsWith" text="05">
      <formula>LEFT(A1,LEN("05"))="05"</formula>
    </cfRule>
    <cfRule type="beginsWith" dxfId="55" priority="23" operator="beginsWith" text="04">
      <formula>LEFT(A1,LEN("04"))="04"</formula>
    </cfRule>
    <cfRule type="beginsWith" dxfId="54" priority="24" operator="beginsWith" text="03">
      <formula>LEFT(A1,LEN("03"))="03"</formula>
    </cfRule>
    <cfRule type="beginsWith" dxfId="53" priority="25" operator="beginsWith" text="02">
      <formula>LEFT(A1,LEN("02"))="02"</formula>
    </cfRule>
    <cfRule type="beginsWith" dxfId="52" priority="26" operator="beginsWith" text="01">
      <formula>LEFT(A1,LEN("01"))="01"</formula>
    </cfRule>
  </conditionalFormatting>
  <conditionalFormatting sqref="A111:F111 B112:F112 A113:F113 B114 A115:F1048576">
    <cfRule type="beginsWith" dxfId="51" priority="53" operator="beginsWith" text="13">
      <formula>LEFT(A111,LEN("13"))="13"</formula>
    </cfRule>
    <cfRule type="beginsWith" dxfId="50" priority="54" operator="beginsWith" text="12">
      <formula>LEFT(A111,LEN("12"))="12"</formula>
    </cfRule>
    <cfRule type="beginsWith" dxfId="49" priority="55" operator="beginsWith" text="11">
      <formula>LEFT(A111,LEN("11"))="11"</formula>
    </cfRule>
    <cfRule type="beginsWith" dxfId="48" priority="56" operator="beginsWith" text="10">
      <formula>LEFT(A111,LEN("10"))="10"</formula>
    </cfRule>
    <cfRule type="beginsWith" dxfId="47" priority="57" operator="beginsWith" text="09">
      <formula>LEFT(A111,LEN("09"))="09"</formula>
    </cfRule>
    <cfRule type="beginsWith" dxfId="46" priority="58" operator="beginsWith" text="08">
      <formula>LEFT(A111,LEN("08"))="08"</formula>
    </cfRule>
    <cfRule type="beginsWith" dxfId="45" priority="59" operator="beginsWith" text="07">
      <formula>LEFT(A111,LEN("07"))="07"</formula>
    </cfRule>
    <cfRule type="beginsWith" dxfId="44" priority="60" operator="beginsWith" text="06">
      <formula>LEFT(A111,LEN("06"))="06"</formula>
    </cfRule>
    <cfRule type="beginsWith" dxfId="43" priority="61" operator="beginsWith" text="05">
      <formula>LEFT(A111,LEN("05"))="05"</formula>
    </cfRule>
    <cfRule type="beginsWith" dxfId="42" priority="62" operator="beginsWith" text="04">
      <formula>LEFT(A111,LEN("04"))="04"</formula>
    </cfRule>
    <cfRule type="beginsWith" dxfId="41" priority="63" operator="beginsWith" text="03">
      <formula>LEFT(A111,LEN("03"))="03"</formula>
    </cfRule>
    <cfRule type="beginsWith" dxfId="40" priority="64" operator="beginsWith" text="02">
      <formula>LEFT(A111,LEN("02"))="02"</formula>
    </cfRule>
    <cfRule type="beginsWith" dxfId="39" priority="65" operator="beginsWith" text="01">
      <formula>LEFT(A111,LEN("01"))="01"</formula>
    </cfRule>
  </conditionalFormatting>
  <conditionalFormatting sqref="F12:M30">
    <cfRule type="beginsWith" dxfId="38" priority="27" operator="beginsWith" text="13">
      <formula>LEFT(F12,LEN("13"))="13"</formula>
    </cfRule>
    <cfRule type="beginsWith" dxfId="37" priority="28" operator="beginsWith" text="12">
      <formula>LEFT(F12,LEN("12"))="12"</formula>
    </cfRule>
    <cfRule type="beginsWith" dxfId="36" priority="29" operator="beginsWith" text="11">
      <formula>LEFT(F12,LEN("11"))="11"</formula>
    </cfRule>
    <cfRule type="beginsWith" dxfId="35" priority="30" operator="beginsWith" text="10">
      <formula>LEFT(F12,LEN("10"))="10"</formula>
    </cfRule>
    <cfRule type="beginsWith" dxfId="34" priority="31" operator="beginsWith" text="09">
      <formula>LEFT(F12,LEN("09"))="09"</formula>
    </cfRule>
    <cfRule type="beginsWith" dxfId="33" priority="32" operator="beginsWith" text="08">
      <formula>LEFT(F12,LEN("08"))="08"</formula>
    </cfRule>
    <cfRule type="beginsWith" dxfId="32" priority="33" operator="beginsWith" text="07">
      <formula>LEFT(F12,LEN("07"))="07"</formula>
    </cfRule>
    <cfRule type="beginsWith" dxfId="31" priority="34" operator="beginsWith" text="06">
      <formula>LEFT(F12,LEN("06"))="06"</formula>
    </cfRule>
    <cfRule type="beginsWith" dxfId="30" priority="35" operator="beginsWith" text="05">
      <formula>LEFT(F12,LEN("05"))="05"</formula>
    </cfRule>
    <cfRule type="beginsWith" dxfId="29" priority="36" operator="beginsWith" text="04">
      <formula>LEFT(F12,LEN("04"))="04"</formula>
    </cfRule>
    <cfRule type="beginsWith" dxfId="28" priority="37" operator="beginsWith" text="03">
      <formula>LEFT(F12,LEN("03"))="03"</formula>
    </cfRule>
    <cfRule type="beginsWith" dxfId="27" priority="38" operator="beginsWith" text="02">
      <formula>LEFT(F12,LEN("02"))="02"</formula>
    </cfRule>
    <cfRule type="beginsWith" dxfId="26" priority="39" operator="beginsWith" text="01">
      <formula>LEFT(F12,LEN("01"))="01"</formula>
    </cfRule>
  </conditionalFormatting>
  <conditionalFormatting sqref="R2:AO12 N13:AO30 F31:AO101">
    <cfRule type="beginsWith" dxfId="25" priority="40" operator="beginsWith" text="13">
      <formula>LEFT(F2,LEN("13"))="13"</formula>
    </cfRule>
    <cfRule type="beginsWith" dxfId="24" priority="41" operator="beginsWith" text="12">
      <formula>LEFT(F2,LEN("12"))="12"</formula>
    </cfRule>
    <cfRule type="beginsWith" dxfId="23" priority="42" operator="beginsWith" text="11">
      <formula>LEFT(F2,LEN("11"))="11"</formula>
    </cfRule>
    <cfRule type="beginsWith" dxfId="22" priority="43" operator="beginsWith" text="10">
      <formula>LEFT(F2,LEN("10"))="10"</formula>
    </cfRule>
    <cfRule type="beginsWith" dxfId="21" priority="44" operator="beginsWith" text="09">
      <formula>LEFT(F2,LEN("09"))="09"</formula>
    </cfRule>
    <cfRule type="beginsWith" dxfId="20" priority="45" operator="beginsWith" text="08">
      <formula>LEFT(F2,LEN("08"))="08"</formula>
    </cfRule>
    <cfRule type="beginsWith" dxfId="19" priority="46" operator="beginsWith" text="07">
      <formula>LEFT(F2,LEN("07"))="07"</formula>
    </cfRule>
    <cfRule type="beginsWith" dxfId="18" priority="47" operator="beginsWith" text="06">
      <formula>LEFT(F2,LEN("06"))="06"</formula>
    </cfRule>
    <cfRule type="beginsWith" dxfId="17" priority="48" operator="beginsWith" text="05">
      <formula>LEFT(F2,LEN("05"))="05"</formula>
    </cfRule>
    <cfRule type="beginsWith" dxfId="16" priority="49" operator="beginsWith" text="04">
      <formula>LEFT(F2,LEN("04"))="04"</formula>
    </cfRule>
    <cfRule type="beginsWith" dxfId="15" priority="50" operator="beginsWith" text="03">
      <formula>LEFT(F2,LEN("03"))="03"</formula>
    </cfRule>
    <cfRule type="beginsWith" dxfId="14" priority="51" operator="beginsWith" text="02">
      <formula>LEFT(F2,LEN("02"))="02"</formula>
    </cfRule>
    <cfRule type="beginsWith" dxfId="13" priority="52" operator="beginsWith" text="01">
      <formula>LEFT(F2,LEN("01"))="01"</formula>
    </cfRule>
  </conditionalFormatting>
  <conditionalFormatting sqref="AT1:AT2 AT5 AT8:AT9">
    <cfRule type="beginsWith" dxfId="12" priority="1" operator="beginsWith" text="13">
      <formula>LEFT(AT1,LEN("13"))="13"</formula>
    </cfRule>
    <cfRule type="beginsWith" dxfId="11" priority="2" operator="beginsWith" text="12">
      <formula>LEFT(AT1,LEN("12"))="12"</formula>
    </cfRule>
    <cfRule type="beginsWith" dxfId="10" priority="3" operator="beginsWith" text="11">
      <formula>LEFT(AT1,LEN("11"))="11"</formula>
    </cfRule>
    <cfRule type="beginsWith" dxfId="9" priority="4" operator="beginsWith" text="10">
      <formula>LEFT(AT1,LEN("10"))="10"</formula>
    </cfRule>
    <cfRule type="beginsWith" dxfId="8" priority="5" operator="beginsWith" text="09">
      <formula>LEFT(AT1,LEN("09"))="09"</formula>
    </cfRule>
    <cfRule type="beginsWith" dxfId="7" priority="6" operator="beginsWith" text="08">
      <formula>LEFT(AT1,LEN("08"))="08"</formula>
    </cfRule>
    <cfRule type="beginsWith" dxfId="6" priority="7" operator="beginsWith" text="07">
      <formula>LEFT(AT1,LEN("07"))="07"</formula>
    </cfRule>
    <cfRule type="beginsWith" dxfId="5" priority="8" operator="beginsWith" text="06">
      <formula>LEFT(AT1,LEN("06"))="06"</formula>
    </cfRule>
    <cfRule type="beginsWith" dxfId="4" priority="9" operator="beginsWith" text="05">
      <formula>LEFT(AT1,LEN("05"))="05"</formula>
    </cfRule>
    <cfRule type="beginsWith" dxfId="3" priority="10" operator="beginsWith" text="04">
      <formula>LEFT(AT1,LEN("04"))="04"</formula>
    </cfRule>
    <cfRule type="beginsWith" dxfId="2" priority="11" operator="beginsWith" text="03">
      <formula>LEFT(AT1,LEN("03"))="03"</formula>
    </cfRule>
    <cfRule type="beginsWith" dxfId="1" priority="12" operator="beginsWith" text="02">
      <formula>LEFT(AT1,LEN("02"))="02"</formula>
    </cfRule>
    <cfRule type="beginsWith" dxfId="0" priority="13" operator="beginsWith" text="01">
      <formula>LEFT(AT1,LEN("01"))="01"</formula>
    </cfRule>
  </conditionalFormatting>
  <dataValidations count="1">
    <dataValidation type="list" allowBlank="1" showInputMessage="1" showErrorMessage="1" sqref="B103:AO109 AT2:AT102" xr:uid="{9DFFFEA6-C4AE-4BC1-A931-B806D27C7F97}">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B33DB-0F88-4D9F-B696-B654A50C3C09}">
  <dimension ref="A1:E175"/>
  <sheetViews>
    <sheetView workbookViewId="0">
      <selection activeCell="E7" sqref="E7"/>
    </sheetView>
  </sheetViews>
  <sheetFormatPr defaultColWidth="11.42578125" defaultRowHeight="15"/>
  <cols>
    <col min="1" max="4" width="25.7109375" style="14" customWidth="1"/>
    <col min="5" max="5" width="75.7109375" style="14" customWidth="1"/>
    <col min="6" max="16384" width="11.42578125" style="14"/>
  </cols>
  <sheetData>
    <row r="1" spans="1:5">
      <c r="A1" s="13" t="s">
        <v>162</v>
      </c>
      <c r="B1" s="13" t="s">
        <v>133</v>
      </c>
      <c r="C1" s="13" t="s">
        <v>163</v>
      </c>
      <c r="D1" s="13" t="s">
        <v>164</v>
      </c>
      <c r="E1" s="13" t="s">
        <v>165</v>
      </c>
    </row>
    <row r="2" spans="1:5">
      <c r="A2" s="15" t="s">
        <v>166</v>
      </c>
      <c r="B2" s="15" t="s">
        <v>5</v>
      </c>
      <c r="C2" s="16" t="s">
        <v>134</v>
      </c>
      <c r="D2" s="16" t="s">
        <v>167</v>
      </c>
      <c r="E2" s="16" t="s">
        <v>168</v>
      </c>
    </row>
    <row r="3" spans="1:5">
      <c r="A3" s="15" t="s">
        <v>166</v>
      </c>
      <c r="B3" s="15" t="s">
        <v>5</v>
      </c>
      <c r="C3" s="16" t="s">
        <v>135</v>
      </c>
      <c r="D3" s="16" t="s">
        <v>169</v>
      </c>
      <c r="E3" s="16" t="s">
        <v>170</v>
      </c>
    </row>
    <row r="4" spans="1:5">
      <c r="A4" s="15" t="s">
        <v>166</v>
      </c>
      <c r="B4" s="15" t="s">
        <v>5</v>
      </c>
      <c r="C4" s="16" t="s">
        <v>136</v>
      </c>
      <c r="D4" s="16" t="s">
        <v>169</v>
      </c>
      <c r="E4" s="16" t="s">
        <v>170</v>
      </c>
    </row>
    <row r="5" spans="1:5">
      <c r="A5" s="15" t="s">
        <v>166</v>
      </c>
      <c r="B5" s="15" t="s">
        <v>5</v>
      </c>
      <c r="C5" s="16" t="s">
        <v>137</v>
      </c>
      <c r="D5" s="16" t="s">
        <v>169</v>
      </c>
      <c r="E5" s="16" t="s">
        <v>170</v>
      </c>
    </row>
    <row r="6" spans="1:5">
      <c r="A6" s="15" t="s">
        <v>166</v>
      </c>
      <c r="B6" s="15" t="s">
        <v>5</v>
      </c>
      <c r="C6" s="16" t="s">
        <v>138</v>
      </c>
      <c r="D6" s="16" t="s">
        <v>169</v>
      </c>
      <c r="E6" s="16" t="s">
        <v>171</v>
      </c>
    </row>
    <row r="7" spans="1:5" ht="36">
      <c r="A7" s="15" t="s">
        <v>166</v>
      </c>
      <c r="B7" s="15" t="s">
        <v>5</v>
      </c>
      <c r="C7" s="16" t="s">
        <v>139</v>
      </c>
      <c r="D7" s="16" t="s">
        <v>172</v>
      </c>
      <c r="E7" s="16" t="s">
        <v>171</v>
      </c>
    </row>
    <row r="8" spans="1:5">
      <c r="A8" s="17" t="s">
        <v>173</v>
      </c>
      <c r="B8" s="17" t="s">
        <v>7</v>
      </c>
      <c r="C8" s="16" t="s">
        <v>134</v>
      </c>
      <c r="D8" s="16" t="s">
        <v>167</v>
      </c>
      <c r="E8" s="16" t="s">
        <v>168</v>
      </c>
    </row>
    <row r="9" spans="1:5">
      <c r="A9" s="17" t="s">
        <v>173</v>
      </c>
      <c r="B9" s="17" t="s">
        <v>7</v>
      </c>
      <c r="C9" s="16" t="s">
        <v>135</v>
      </c>
      <c r="D9" s="16" t="s">
        <v>169</v>
      </c>
      <c r="E9" s="16" t="s">
        <v>170</v>
      </c>
    </row>
    <row r="10" spans="1:5">
      <c r="A10" s="17" t="s">
        <v>173</v>
      </c>
      <c r="B10" s="17" t="s">
        <v>7</v>
      </c>
      <c r="C10" s="16" t="s">
        <v>136</v>
      </c>
      <c r="D10" s="16" t="s">
        <v>169</v>
      </c>
      <c r="E10" s="16" t="s">
        <v>170</v>
      </c>
    </row>
    <row r="11" spans="1:5">
      <c r="A11" s="17" t="s">
        <v>173</v>
      </c>
      <c r="B11" s="17" t="s">
        <v>7</v>
      </c>
      <c r="C11" s="16" t="s">
        <v>137</v>
      </c>
      <c r="D11" s="16" t="s">
        <v>169</v>
      </c>
      <c r="E11" s="16" t="s">
        <v>170</v>
      </c>
    </row>
    <row r="12" spans="1:5">
      <c r="A12" s="17" t="s">
        <v>173</v>
      </c>
      <c r="B12" s="17" t="s">
        <v>7</v>
      </c>
      <c r="C12" s="16" t="s">
        <v>138</v>
      </c>
      <c r="D12" s="16" t="s">
        <v>169</v>
      </c>
      <c r="E12" s="16" t="s">
        <v>171</v>
      </c>
    </row>
    <row r="13" spans="1:5" ht="36">
      <c r="A13" s="17" t="s">
        <v>173</v>
      </c>
      <c r="B13" s="17" t="s">
        <v>7</v>
      </c>
      <c r="C13" s="16" t="s">
        <v>139</v>
      </c>
      <c r="D13" s="16" t="s">
        <v>172</v>
      </c>
      <c r="E13" s="16" t="s">
        <v>171</v>
      </c>
    </row>
    <row r="14" spans="1:5">
      <c r="A14" s="17" t="s">
        <v>173</v>
      </c>
      <c r="B14" s="17" t="s">
        <v>9</v>
      </c>
      <c r="C14" s="16" t="s">
        <v>134</v>
      </c>
      <c r="D14" s="16" t="s">
        <v>167</v>
      </c>
      <c r="E14" s="16" t="s">
        <v>168</v>
      </c>
    </row>
    <row r="15" spans="1:5">
      <c r="A15" s="17" t="s">
        <v>173</v>
      </c>
      <c r="B15" s="17" t="s">
        <v>9</v>
      </c>
      <c r="C15" s="16" t="s">
        <v>135</v>
      </c>
      <c r="D15" s="16" t="s">
        <v>169</v>
      </c>
      <c r="E15" s="16" t="s">
        <v>170</v>
      </c>
    </row>
    <row r="16" spans="1:5">
      <c r="A16" s="17" t="s">
        <v>173</v>
      </c>
      <c r="B16" s="17" t="s">
        <v>9</v>
      </c>
      <c r="C16" s="16" t="s">
        <v>136</v>
      </c>
      <c r="D16" s="16" t="s">
        <v>169</v>
      </c>
      <c r="E16" s="16" t="s">
        <v>170</v>
      </c>
    </row>
    <row r="17" spans="1:5">
      <c r="A17" s="17" t="s">
        <v>173</v>
      </c>
      <c r="B17" s="17" t="s">
        <v>9</v>
      </c>
      <c r="C17" s="16" t="s">
        <v>137</v>
      </c>
      <c r="D17" s="16" t="s">
        <v>169</v>
      </c>
      <c r="E17" s="16" t="s">
        <v>170</v>
      </c>
    </row>
    <row r="18" spans="1:5">
      <c r="A18" s="17" t="s">
        <v>173</v>
      </c>
      <c r="B18" s="17" t="s">
        <v>9</v>
      </c>
      <c r="C18" s="16" t="s">
        <v>138</v>
      </c>
      <c r="D18" s="16" t="s">
        <v>169</v>
      </c>
      <c r="E18" s="16" t="s">
        <v>171</v>
      </c>
    </row>
    <row r="19" spans="1:5" ht="36">
      <c r="A19" s="17" t="s">
        <v>173</v>
      </c>
      <c r="B19" s="17" t="s">
        <v>9</v>
      </c>
      <c r="C19" s="16" t="s">
        <v>139</v>
      </c>
      <c r="D19" s="16" t="s">
        <v>172</v>
      </c>
      <c r="E19" s="16" t="s">
        <v>171</v>
      </c>
    </row>
    <row r="20" spans="1:5">
      <c r="A20" s="17" t="s">
        <v>173</v>
      </c>
      <c r="B20" s="17" t="s">
        <v>11</v>
      </c>
      <c r="C20" s="16" t="s">
        <v>134</v>
      </c>
      <c r="D20" s="16" t="s">
        <v>167</v>
      </c>
      <c r="E20" s="16" t="s">
        <v>168</v>
      </c>
    </row>
    <row r="21" spans="1:5">
      <c r="A21" s="17" t="s">
        <v>173</v>
      </c>
      <c r="B21" s="17" t="s">
        <v>11</v>
      </c>
      <c r="C21" s="16" t="s">
        <v>135</v>
      </c>
      <c r="D21" s="16" t="s">
        <v>169</v>
      </c>
      <c r="E21" s="16" t="s">
        <v>170</v>
      </c>
    </row>
    <row r="22" spans="1:5">
      <c r="A22" s="17" t="s">
        <v>173</v>
      </c>
      <c r="B22" s="17" t="s">
        <v>11</v>
      </c>
      <c r="C22" s="16" t="s">
        <v>136</v>
      </c>
      <c r="D22" s="16" t="s">
        <v>169</v>
      </c>
      <c r="E22" s="16" t="s">
        <v>170</v>
      </c>
    </row>
    <row r="23" spans="1:5">
      <c r="A23" s="17" t="s">
        <v>173</v>
      </c>
      <c r="B23" s="17" t="s">
        <v>11</v>
      </c>
      <c r="C23" s="16" t="s">
        <v>137</v>
      </c>
      <c r="D23" s="16" t="s">
        <v>169</v>
      </c>
      <c r="E23" s="16" t="s">
        <v>170</v>
      </c>
    </row>
    <row r="24" spans="1:5">
      <c r="A24" s="17" t="s">
        <v>173</v>
      </c>
      <c r="B24" s="17" t="s">
        <v>11</v>
      </c>
      <c r="C24" s="16" t="s">
        <v>138</v>
      </c>
      <c r="D24" s="16" t="s">
        <v>169</v>
      </c>
      <c r="E24" s="16" t="s">
        <v>171</v>
      </c>
    </row>
    <row r="25" spans="1:5" ht="36">
      <c r="A25" s="17" t="s">
        <v>173</v>
      </c>
      <c r="B25" s="17" t="s">
        <v>11</v>
      </c>
      <c r="C25" s="16" t="s">
        <v>139</v>
      </c>
      <c r="D25" s="16" t="s">
        <v>172</v>
      </c>
      <c r="E25" s="16" t="s">
        <v>171</v>
      </c>
    </row>
    <row r="26" spans="1:5">
      <c r="A26" s="17" t="s">
        <v>173</v>
      </c>
      <c r="B26" s="17" t="s">
        <v>13</v>
      </c>
      <c r="C26" s="16" t="s">
        <v>134</v>
      </c>
      <c r="D26" s="16" t="s">
        <v>167</v>
      </c>
      <c r="E26" s="16" t="s">
        <v>168</v>
      </c>
    </row>
    <row r="27" spans="1:5">
      <c r="A27" s="17" t="s">
        <v>173</v>
      </c>
      <c r="B27" s="17" t="s">
        <v>13</v>
      </c>
      <c r="C27" s="16" t="s">
        <v>135</v>
      </c>
      <c r="D27" s="16" t="s">
        <v>169</v>
      </c>
      <c r="E27" s="16" t="s">
        <v>170</v>
      </c>
    </row>
    <row r="28" spans="1:5">
      <c r="A28" s="17" t="s">
        <v>173</v>
      </c>
      <c r="B28" s="17" t="s">
        <v>13</v>
      </c>
      <c r="C28" s="16" t="s">
        <v>136</v>
      </c>
      <c r="D28" s="16" t="s">
        <v>169</v>
      </c>
      <c r="E28" s="16" t="s">
        <v>170</v>
      </c>
    </row>
    <row r="29" spans="1:5">
      <c r="A29" s="17" t="s">
        <v>173</v>
      </c>
      <c r="B29" s="17" t="s">
        <v>13</v>
      </c>
      <c r="C29" s="16" t="s">
        <v>137</v>
      </c>
      <c r="D29" s="16" t="s">
        <v>169</v>
      </c>
      <c r="E29" s="16" t="s">
        <v>170</v>
      </c>
    </row>
    <row r="30" spans="1:5">
      <c r="A30" s="17" t="s">
        <v>173</v>
      </c>
      <c r="B30" s="17" t="s">
        <v>13</v>
      </c>
      <c r="C30" s="16" t="s">
        <v>138</v>
      </c>
      <c r="D30" s="16" t="s">
        <v>169</v>
      </c>
      <c r="E30" s="16" t="s">
        <v>171</v>
      </c>
    </row>
    <row r="31" spans="1:5" ht="36">
      <c r="A31" s="17" t="s">
        <v>173</v>
      </c>
      <c r="B31" s="17" t="s">
        <v>13</v>
      </c>
      <c r="C31" s="16" t="s">
        <v>139</v>
      </c>
      <c r="D31" s="16" t="s">
        <v>172</v>
      </c>
      <c r="E31" s="16" t="s">
        <v>171</v>
      </c>
    </row>
    <row r="32" spans="1:5">
      <c r="A32" s="18" t="s">
        <v>174</v>
      </c>
      <c r="B32" s="18" t="s">
        <v>15</v>
      </c>
      <c r="C32" s="16" t="s">
        <v>134</v>
      </c>
      <c r="D32" s="16" t="s">
        <v>167</v>
      </c>
      <c r="E32" s="16" t="s">
        <v>168</v>
      </c>
    </row>
    <row r="33" spans="1:5">
      <c r="A33" s="18" t="s">
        <v>174</v>
      </c>
      <c r="B33" s="18" t="s">
        <v>15</v>
      </c>
      <c r="C33" s="16" t="s">
        <v>135</v>
      </c>
      <c r="D33" s="16" t="s">
        <v>169</v>
      </c>
      <c r="E33" s="16" t="s">
        <v>170</v>
      </c>
    </row>
    <row r="34" spans="1:5">
      <c r="A34" s="18" t="s">
        <v>174</v>
      </c>
      <c r="B34" s="18" t="s">
        <v>15</v>
      </c>
      <c r="C34" s="16" t="s">
        <v>136</v>
      </c>
      <c r="D34" s="16" t="s">
        <v>169</v>
      </c>
      <c r="E34" s="16" t="s">
        <v>170</v>
      </c>
    </row>
    <row r="35" spans="1:5">
      <c r="A35" s="18" t="s">
        <v>174</v>
      </c>
      <c r="B35" s="18" t="s">
        <v>15</v>
      </c>
      <c r="C35" s="16" t="s">
        <v>137</v>
      </c>
      <c r="D35" s="16" t="s">
        <v>169</v>
      </c>
      <c r="E35" s="16" t="s">
        <v>170</v>
      </c>
    </row>
    <row r="36" spans="1:5">
      <c r="A36" s="18" t="s">
        <v>174</v>
      </c>
      <c r="B36" s="18" t="s">
        <v>15</v>
      </c>
      <c r="C36" s="16" t="s">
        <v>138</v>
      </c>
      <c r="D36" s="16" t="s">
        <v>169</v>
      </c>
      <c r="E36" s="16" t="s">
        <v>171</v>
      </c>
    </row>
    <row r="37" spans="1:5" ht="36">
      <c r="A37" s="18" t="s">
        <v>174</v>
      </c>
      <c r="B37" s="18" t="s">
        <v>15</v>
      </c>
      <c r="C37" s="16" t="s">
        <v>139</v>
      </c>
      <c r="D37" s="16" t="s">
        <v>172</v>
      </c>
      <c r="E37" s="16" t="s">
        <v>171</v>
      </c>
    </row>
    <row r="38" spans="1:5">
      <c r="A38" s="18" t="s">
        <v>174</v>
      </c>
      <c r="B38" s="18" t="s">
        <v>17</v>
      </c>
      <c r="C38" s="16" t="s">
        <v>134</v>
      </c>
      <c r="D38" s="16" t="s">
        <v>167</v>
      </c>
      <c r="E38" s="16" t="s">
        <v>168</v>
      </c>
    </row>
    <row r="39" spans="1:5">
      <c r="A39" s="18" t="s">
        <v>174</v>
      </c>
      <c r="B39" s="18" t="s">
        <v>17</v>
      </c>
      <c r="C39" s="16" t="s">
        <v>135</v>
      </c>
      <c r="D39" s="16" t="s">
        <v>169</v>
      </c>
      <c r="E39" s="16" t="s">
        <v>170</v>
      </c>
    </row>
    <row r="40" spans="1:5">
      <c r="A40" s="18" t="s">
        <v>174</v>
      </c>
      <c r="B40" s="18" t="s">
        <v>17</v>
      </c>
      <c r="C40" s="16" t="s">
        <v>136</v>
      </c>
      <c r="D40" s="16" t="s">
        <v>169</v>
      </c>
      <c r="E40" s="16" t="s">
        <v>170</v>
      </c>
    </row>
    <row r="41" spans="1:5">
      <c r="A41" s="18" t="s">
        <v>174</v>
      </c>
      <c r="B41" s="18" t="s">
        <v>17</v>
      </c>
      <c r="C41" s="16" t="s">
        <v>137</v>
      </c>
      <c r="D41" s="16" t="s">
        <v>169</v>
      </c>
      <c r="E41" s="16" t="s">
        <v>170</v>
      </c>
    </row>
    <row r="42" spans="1:5">
      <c r="A42" s="18" t="s">
        <v>174</v>
      </c>
      <c r="B42" s="18" t="s">
        <v>17</v>
      </c>
      <c r="C42" s="16" t="s">
        <v>138</v>
      </c>
      <c r="D42" s="16" t="s">
        <v>169</v>
      </c>
      <c r="E42" s="16" t="s">
        <v>171</v>
      </c>
    </row>
    <row r="43" spans="1:5" ht="36">
      <c r="A43" s="18" t="s">
        <v>174</v>
      </c>
      <c r="B43" s="18" t="s">
        <v>17</v>
      </c>
      <c r="C43" s="16" t="s">
        <v>139</v>
      </c>
      <c r="D43" s="16" t="s">
        <v>172</v>
      </c>
      <c r="E43" s="16" t="s">
        <v>171</v>
      </c>
    </row>
    <row r="44" spans="1:5">
      <c r="A44" s="18" t="s">
        <v>174</v>
      </c>
      <c r="B44" s="18" t="s">
        <v>19</v>
      </c>
      <c r="C44" s="16" t="s">
        <v>134</v>
      </c>
      <c r="D44" s="16" t="s">
        <v>167</v>
      </c>
      <c r="E44" s="16" t="s">
        <v>168</v>
      </c>
    </row>
    <row r="45" spans="1:5">
      <c r="A45" s="18" t="s">
        <v>174</v>
      </c>
      <c r="B45" s="18" t="s">
        <v>19</v>
      </c>
      <c r="C45" s="16" t="s">
        <v>135</v>
      </c>
      <c r="D45" s="16" t="s">
        <v>169</v>
      </c>
      <c r="E45" s="16" t="s">
        <v>170</v>
      </c>
    </row>
    <row r="46" spans="1:5">
      <c r="A46" s="18" t="s">
        <v>174</v>
      </c>
      <c r="B46" s="18" t="s">
        <v>19</v>
      </c>
      <c r="C46" s="16" t="s">
        <v>137</v>
      </c>
      <c r="D46" s="16" t="s">
        <v>169</v>
      </c>
      <c r="E46" s="16" t="s">
        <v>170</v>
      </c>
    </row>
    <row r="47" spans="1:5">
      <c r="A47" s="18" t="s">
        <v>174</v>
      </c>
      <c r="B47" s="18" t="s">
        <v>19</v>
      </c>
      <c r="C47" s="16" t="s">
        <v>138</v>
      </c>
      <c r="D47" s="16" t="s">
        <v>169</v>
      </c>
      <c r="E47" s="16" t="s">
        <v>171</v>
      </c>
    </row>
    <row r="48" spans="1:5" ht="36">
      <c r="A48" s="18" t="s">
        <v>174</v>
      </c>
      <c r="B48" s="18" t="s">
        <v>19</v>
      </c>
      <c r="C48" s="16" t="s">
        <v>139</v>
      </c>
      <c r="D48" s="16" t="s">
        <v>172</v>
      </c>
      <c r="E48" s="16" t="s">
        <v>171</v>
      </c>
    </row>
    <row r="49" spans="1:5">
      <c r="A49" s="18" t="s">
        <v>174</v>
      </c>
      <c r="B49" s="18" t="s">
        <v>21</v>
      </c>
      <c r="C49" s="16" t="s">
        <v>134</v>
      </c>
      <c r="D49" s="16" t="s">
        <v>167</v>
      </c>
      <c r="E49" s="16" t="s">
        <v>168</v>
      </c>
    </row>
    <row r="50" spans="1:5">
      <c r="A50" s="18" t="s">
        <v>174</v>
      </c>
      <c r="B50" s="18" t="s">
        <v>21</v>
      </c>
      <c r="C50" s="16" t="s">
        <v>135</v>
      </c>
      <c r="D50" s="16" t="s">
        <v>169</v>
      </c>
      <c r="E50" s="16" t="s">
        <v>170</v>
      </c>
    </row>
    <row r="51" spans="1:5">
      <c r="A51" s="18" t="s">
        <v>174</v>
      </c>
      <c r="B51" s="18" t="s">
        <v>21</v>
      </c>
      <c r="C51" s="16" t="s">
        <v>136</v>
      </c>
      <c r="D51" s="16" t="s">
        <v>169</v>
      </c>
      <c r="E51" s="16" t="s">
        <v>170</v>
      </c>
    </row>
    <row r="52" spans="1:5">
      <c r="A52" s="18" t="s">
        <v>174</v>
      </c>
      <c r="B52" s="18" t="s">
        <v>21</v>
      </c>
      <c r="C52" s="16" t="s">
        <v>137</v>
      </c>
      <c r="D52" s="16" t="s">
        <v>169</v>
      </c>
      <c r="E52" s="16" t="s">
        <v>170</v>
      </c>
    </row>
    <row r="53" spans="1:5">
      <c r="A53" s="18" t="s">
        <v>174</v>
      </c>
      <c r="B53" s="18" t="s">
        <v>21</v>
      </c>
      <c r="C53" s="16" t="s">
        <v>138</v>
      </c>
      <c r="D53" s="16" t="s">
        <v>169</v>
      </c>
      <c r="E53" s="16" t="s">
        <v>171</v>
      </c>
    </row>
    <row r="54" spans="1:5" ht="36">
      <c r="A54" s="18" t="s">
        <v>174</v>
      </c>
      <c r="B54" s="18" t="s">
        <v>21</v>
      </c>
      <c r="C54" s="16" t="s">
        <v>139</v>
      </c>
      <c r="D54" s="16" t="s">
        <v>172</v>
      </c>
      <c r="E54" s="16" t="s">
        <v>171</v>
      </c>
    </row>
    <row r="55" spans="1:5">
      <c r="A55" s="19" t="s">
        <v>175</v>
      </c>
      <c r="B55" s="19" t="s">
        <v>27</v>
      </c>
      <c r="C55" s="16" t="s">
        <v>134</v>
      </c>
      <c r="D55" s="16" t="s">
        <v>167</v>
      </c>
      <c r="E55" s="16" t="s">
        <v>168</v>
      </c>
    </row>
    <row r="56" spans="1:5">
      <c r="A56" s="19" t="s">
        <v>175</v>
      </c>
      <c r="B56" s="19" t="s">
        <v>27</v>
      </c>
      <c r="C56" s="16" t="s">
        <v>135</v>
      </c>
      <c r="D56" s="16" t="s">
        <v>169</v>
      </c>
      <c r="E56" s="16" t="s">
        <v>170</v>
      </c>
    </row>
    <row r="57" spans="1:5">
      <c r="A57" s="19" t="s">
        <v>175</v>
      </c>
      <c r="B57" s="19" t="s">
        <v>27</v>
      </c>
      <c r="C57" s="16" t="s">
        <v>136</v>
      </c>
      <c r="D57" s="16" t="s">
        <v>169</v>
      </c>
      <c r="E57" s="16" t="s">
        <v>170</v>
      </c>
    </row>
    <row r="58" spans="1:5">
      <c r="A58" s="19" t="s">
        <v>175</v>
      </c>
      <c r="B58" s="19" t="s">
        <v>27</v>
      </c>
      <c r="C58" s="16" t="s">
        <v>137</v>
      </c>
      <c r="D58" s="16" t="s">
        <v>169</v>
      </c>
      <c r="E58" s="16" t="s">
        <v>170</v>
      </c>
    </row>
    <row r="59" spans="1:5">
      <c r="A59" s="19" t="s">
        <v>175</v>
      </c>
      <c r="B59" s="19" t="s">
        <v>27</v>
      </c>
      <c r="C59" s="16" t="s">
        <v>138</v>
      </c>
      <c r="D59" s="16" t="s">
        <v>169</v>
      </c>
      <c r="E59" s="16" t="s">
        <v>171</v>
      </c>
    </row>
    <row r="60" spans="1:5" ht="36">
      <c r="A60" s="19" t="s">
        <v>175</v>
      </c>
      <c r="B60" s="19" t="s">
        <v>27</v>
      </c>
      <c r="C60" s="16" t="s">
        <v>139</v>
      </c>
      <c r="D60" s="16" t="s">
        <v>172</v>
      </c>
      <c r="E60" s="16" t="s">
        <v>171</v>
      </c>
    </row>
    <row r="61" spans="1:5">
      <c r="A61" s="20" t="s">
        <v>176</v>
      </c>
      <c r="B61" s="20" t="s">
        <v>35</v>
      </c>
      <c r="C61" s="16" t="s">
        <v>134</v>
      </c>
      <c r="D61" s="16" t="s">
        <v>167</v>
      </c>
      <c r="E61" s="16" t="s">
        <v>168</v>
      </c>
    </row>
    <row r="62" spans="1:5">
      <c r="A62" s="20" t="s">
        <v>176</v>
      </c>
      <c r="B62" s="20" t="s">
        <v>35</v>
      </c>
      <c r="C62" s="16" t="s">
        <v>135</v>
      </c>
      <c r="D62" s="16" t="s">
        <v>169</v>
      </c>
      <c r="E62" s="16" t="s">
        <v>170</v>
      </c>
    </row>
    <row r="63" spans="1:5">
      <c r="A63" s="20" t="s">
        <v>176</v>
      </c>
      <c r="B63" s="20" t="s">
        <v>35</v>
      </c>
      <c r="C63" s="16" t="s">
        <v>136</v>
      </c>
      <c r="D63" s="16" t="s">
        <v>169</v>
      </c>
      <c r="E63" s="16" t="s">
        <v>170</v>
      </c>
    </row>
    <row r="64" spans="1:5">
      <c r="A64" s="20" t="s">
        <v>176</v>
      </c>
      <c r="B64" s="20" t="s">
        <v>35</v>
      </c>
      <c r="C64" s="16" t="s">
        <v>137</v>
      </c>
      <c r="D64" s="16" t="s">
        <v>169</v>
      </c>
      <c r="E64" s="16" t="s">
        <v>170</v>
      </c>
    </row>
    <row r="65" spans="1:5">
      <c r="A65" s="20" t="s">
        <v>176</v>
      </c>
      <c r="B65" s="20" t="s">
        <v>35</v>
      </c>
      <c r="C65" s="16" t="s">
        <v>138</v>
      </c>
      <c r="D65" s="16" t="s">
        <v>169</v>
      </c>
      <c r="E65" s="16" t="s">
        <v>171</v>
      </c>
    </row>
    <row r="66" spans="1:5" ht="36">
      <c r="A66" s="20" t="s">
        <v>176</v>
      </c>
      <c r="B66" s="20" t="s">
        <v>35</v>
      </c>
      <c r="C66" s="16" t="s">
        <v>139</v>
      </c>
      <c r="D66" s="16" t="s">
        <v>172</v>
      </c>
      <c r="E66" s="16" t="s">
        <v>171</v>
      </c>
    </row>
    <row r="67" spans="1:5">
      <c r="A67" s="20" t="s">
        <v>176</v>
      </c>
      <c r="B67" s="20" t="s">
        <v>37</v>
      </c>
      <c r="C67" s="16" t="s">
        <v>134</v>
      </c>
      <c r="D67" s="16" t="s">
        <v>167</v>
      </c>
      <c r="E67" s="16" t="s">
        <v>168</v>
      </c>
    </row>
    <row r="68" spans="1:5">
      <c r="A68" s="20" t="s">
        <v>176</v>
      </c>
      <c r="B68" s="20" t="s">
        <v>37</v>
      </c>
      <c r="C68" s="16" t="s">
        <v>135</v>
      </c>
      <c r="D68" s="16" t="s">
        <v>169</v>
      </c>
      <c r="E68" s="16" t="s">
        <v>170</v>
      </c>
    </row>
    <row r="69" spans="1:5">
      <c r="A69" s="20" t="s">
        <v>176</v>
      </c>
      <c r="B69" s="20" t="s">
        <v>37</v>
      </c>
      <c r="C69" s="16" t="s">
        <v>136</v>
      </c>
      <c r="D69" s="16" t="s">
        <v>169</v>
      </c>
      <c r="E69" s="16" t="s">
        <v>170</v>
      </c>
    </row>
    <row r="70" spans="1:5">
      <c r="A70" s="20" t="s">
        <v>176</v>
      </c>
      <c r="B70" s="20" t="s">
        <v>37</v>
      </c>
      <c r="C70" s="16" t="s">
        <v>137</v>
      </c>
      <c r="D70" s="16" t="s">
        <v>169</v>
      </c>
      <c r="E70" s="16" t="s">
        <v>170</v>
      </c>
    </row>
    <row r="71" spans="1:5">
      <c r="A71" s="20" t="s">
        <v>176</v>
      </c>
      <c r="B71" s="20" t="s">
        <v>37</v>
      </c>
      <c r="C71" s="16" t="s">
        <v>138</v>
      </c>
      <c r="D71" s="16" t="s">
        <v>169</v>
      </c>
      <c r="E71" s="16" t="s">
        <v>171</v>
      </c>
    </row>
    <row r="72" spans="1:5" ht="36">
      <c r="A72" s="20" t="s">
        <v>176</v>
      </c>
      <c r="B72" s="20" t="s">
        <v>37</v>
      </c>
      <c r="C72" s="16" t="s">
        <v>139</v>
      </c>
      <c r="D72" s="16" t="s">
        <v>172</v>
      </c>
      <c r="E72" s="16" t="s">
        <v>171</v>
      </c>
    </row>
    <row r="73" spans="1:5">
      <c r="A73" s="21" t="s">
        <v>177</v>
      </c>
      <c r="B73" s="21" t="s">
        <v>55</v>
      </c>
      <c r="C73" s="16" t="s">
        <v>134</v>
      </c>
      <c r="D73" s="16" t="s">
        <v>167</v>
      </c>
      <c r="E73" s="16" t="s">
        <v>168</v>
      </c>
    </row>
    <row r="74" spans="1:5">
      <c r="A74" s="21" t="s">
        <v>177</v>
      </c>
      <c r="B74" s="21" t="s">
        <v>55</v>
      </c>
      <c r="C74" s="16" t="s">
        <v>135</v>
      </c>
      <c r="D74" s="16" t="s">
        <v>169</v>
      </c>
      <c r="E74" s="16" t="s">
        <v>170</v>
      </c>
    </row>
    <row r="75" spans="1:5">
      <c r="A75" s="21" t="s">
        <v>177</v>
      </c>
      <c r="B75" s="21" t="s">
        <v>55</v>
      </c>
      <c r="C75" s="16" t="s">
        <v>136</v>
      </c>
      <c r="D75" s="16" t="s">
        <v>169</v>
      </c>
      <c r="E75" s="16" t="s">
        <v>170</v>
      </c>
    </row>
    <row r="76" spans="1:5">
      <c r="A76" s="21" t="s">
        <v>177</v>
      </c>
      <c r="B76" s="21" t="s">
        <v>55</v>
      </c>
      <c r="C76" s="16" t="s">
        <v>137</v>
      </c>
      <c r="D76" s="16" t="s">
        <v>169</v>
      </c>
      <c r="E76" s="16" t="s">
        <v>170</v>
      </c>
    </row>
    <row r="77" spans="1:5">
      <c r="A77" s="21" t="s">
        <v>177</v>
      </c>
      <c r="B77" s="21" t="s">
        <v>55</v>
      </c>
      <c r="C77" s="16" t="s">
        <v>138</v>
      </c>
      <c r="D77" s="16" t="s">
        <v>169</v>
      </c>
      <c r="E77" s="16" t="s">
        <v>171</v>
      </c>
    </row>
    <row r="78" spans="1:5" ht="36">
      <c r="A78" s="21" t="s">
        <v>177</v>
      </c>
      <c r="B78" s="21" t="s">
        <v>55</v>
      </c>
      <c r="C78" s="16" t="s">
        <v>139</v>
      </c>
      <c r="D78" s="16" t="s">
        <v>172</v>
      </c>
      <c r="E78" s="16" t="s">
        <v>171</v>
      </c>
    </row>
    <row r="79" spans="1:5">
      <c r="A79" s="21" t="s">
        <v>177</v>
      </c>
      <c r="B79" s="21" t="s">
        <v>57</v>
      </c>
      <c r="C79" s="16" t="s">
        <v>134</v>
      </c>
      <c r="D79" s="16" t="s">
        <v>167</v>
      </c>
      <c r="E79" s="16" t="s">
        <v>168</v>
      </c>
    </row>
    <row r="80" spans="1:5">
      <c r="A80" s="21" t="s">
        <v>177</v>
      </c>
      <c r="B80" s="21" t="s">
        <v>57</v>
      </c>
      <c r="C80" s="16" t="s">
        <v>135</v>
      </c>
      <c r="D80" s="16" t="s">
        <v>169</v>
      </c>
      <c r="E80" s="16" t="s">
        <v>170</v>
      </c>
    </row>
    <row r="81" spans="1:5">
      <c r="A81" s="21" t="s">
        <v>177</v>
      </c>
      <c r="B81" s="21" t="s">
        <v>57</v>
      </c>
      <c r="C81" s="16" t="s">
        <v>136</v>
      </c>
      <c r="D81" s="16" t="s">
        <v>169</v>
      </c>
      <c r="E81" s="16" t="s">
        <v>170</v>
      </c>
    </row>
    <row r="82" spans="1:5">
      <c r="A82" s="21" t="s">
        <v>177</v>
      </c>
      <c r="B82" s="21" t="s">
        <v>57</v>
      </c>
      <c r="C82" s="16" t="s">
        <v>137</v>
      </c>
      <c r="D82" s="16" t="s">
        <v>169</v>
      </c>
      <c r="E82" s="16" t="s">
        <v>170</v>
      </c>
    </row>
    <row r="83" spans="1:5">
      <c r="A83" s="21" t="s">
        <v>177</v>
      </c>
      <c r="B83" s="21" t="s">
        <v>57</v>
      </c>
      <c r="C83" s="16" t="s">
        <v>138</v>
      </c>
      <c r="D83" s="16" t="s">
        <v>169</v>
      </c>
      <c r="E83" s="16" t="s">
        <v>171</v>
      </c>
    </row>
    <row r="84" spans="1:5" ht="36">
      <c r="A84" s="21" t="s">
        <v>177</v>
      </c>
      <c r="B84" s="21" t="s">
        <v>57</v>
      </c>
      <c r="C84" s="16" t="s">
        <v>139</v>
      </c>
      <c r="D84" s="16" t="s">
        <v>172</v>
      </c>
      <c r="E84" s="16" t="s">
        <v>171</v>
      </c>
    </row>
    <row r="85" spans="1:5">
      <c r="A85" s="21" t="s">
        <v>177</v>
      </c>
      <c r="B85" s="21" t="s">
        <v>59</v>
      </c>
      <c r="C85" s="16" t="s">
        <v>134</v>
      </c>
      <c r="D85" s="16" t="s">
        <v>167</v>
      </c>
      <c r="E85" s="16" t="s">
        <v>168</v>
      </c>
    </row>
    <row r="86" spans="1:5">
      <c r="A86" s="21" t="s">
        <v>177</v>
      </c>
      <c r="B86" s="21" t="s">
        <v>59</v>
      </c>
      <c r="C86" s="16" t="s">
        <v>135</v>
      </c>
      <c r="D86" s="16" t="s">
        <v>169</v>
      </c>
      <c r="E86" s="16" t="s">
        <v>170</v>
      </c>
    </row>
    <row r="87" spans="1:5">
      <c r="A87" s="21" t="s">
        <v>177</v>
      </c>
      <c r="B87" s="21" t="s">
        <v>59</v>
      </c>
      <c r="C87" s="16" t="s">
        <v>136</v>
      </c>
      <c r="D87" s="16" t="s">
        <v>169</v>
      </c>
      <c r="E87" s="16" t="s">
        <v>170</v>
      </c>
    </row>
    <row r="88" spans="1:5">
      <c r="A88" s="21" t="s">
        <v>177</v>
      </c>
      <c r="B88" s="21" t="s">
        <v>59</v>
      </c>
      <c r="C88" s="16" t="s">
        <v>137</v>
      </c>
      <c r="D88" s="16" t="s">
        <v>169</v>
      </c>
      <c r="E88" s="16" t="s">
        <v>170</v>
      </c>
    </row>
    <row r="89" spans="1:5">
      <c r="A89" s="21" t="s">
        <v>177</v>
      </c>
      <c r="B89" s="21" t="s">
        <v>59</v>
      </c>
      <c r="C89" s="16" t="s">
        <v>138</v>
      </c>
      <c r="D89" s="16" t="s">
        <v>169</v>
      </c>
      <c r="E89" s="16" t="s">
        <v>171</v>
      </c>
    </row>
    <row r="90" spans="1:5" ht="36">
      <c r="A90" s="21" t="s">
        <v>177</v>
      </c>
      <c r="B90" s="21" t="s">
        <v>59</v>
      </c>
      <c r="C90" s="16" t="s">
        <v>139</v>
      </c>
      <c r="D90" s="16" t="s">
        <v>172</v>
      </c>
      <c r="E90" s="16" t="s">
        <v>171</v>
      </c>
    </row>
    <row r="91" spans="1:5">
      <c r="A91" s="21" t="s">
        <v>177</v>
      </c>
      <c r="B91" s="21" t="s">
        <v>61</v>
      </c>
      <c r="C91" s="16" t="s">
        <v>134</v>
      </c>
      <c r="D91" s="16" t="s">
        <v>167</v>
      </c>
      <c r="E91" s="16" t="s">
        <v>168</v>
      </c>
    </row>
    <row r="92" spans="1:5">
      <c r="A92" s="21" t="s">
        <v>177</v>
      </c>
      <c r="B92" s="21" t="s">
        <v>61</v>
      </c>
      <c r="C92" s="16" t="s">
        <v>135</v>
      </c>
      <c r="D92" s="16" t="s">
        <v>169</v>
      </c>
      <c r="E92" s="16" t="s">
        <v>170</v>
      </c>
    </row>
    <row r="93" spans="1:5">
      <c r="A93" s="21" t="s">
        <v>177</v>
      </c>
      <c r="B93" s="21" t="s">
        <v>61</v>
      </c>
      <c r="C93" s="16" t="s">
        <v>136</v>
      </c>
      <c r="D93" s="16" t="s">
        <v>169</v>
      </c>
      <c r="E93" s="16" t="s">
        <v>170</v>
      </c>
    </row>
    <row r="94" spans="1:5">
      <c r="A94" s="21" t="s">
        <v>177</v>
      </c>
      <c r="B94" s="21" t="s">
        <v>61</v>
      </c>
      <c r="C94" s="16" t="s">
        <v>137</v>
      </c>
      <c r="D94" s="16" t="s">
        <v>169</v>
      </c>
      <c r="E94" s="16" t="s">
        <v>170</v>
      </c>
    </row>
    <row r="95" spans="1:5">
      <c r="A95" s="21" t="s">
        <v>177</v>
      </c>
      <c r="B95" s="21" t="s">
        <v>61</v>
      </c>
      <c r="C95" s="16" t="s">
        <v>138</v>
      </c>
      <c r="D95" s="16" t="s">
        <v>169</v>
      </c>
      <c r="E95" s="16" t="s">
        <v>171</v>
      </c>
    </row>
    <row r="96" spans="1:5" ht="36">
      <c r="A96" s="21" t="s">
        <v>177</v>
      </c>
      <c r="B96" s="21" t="s">
        <v>61</v>
      </c>
      <c r="C96" s="16" t="s">
        <v>139</v>
      </c>
      <c r="D96" s="16" t="s">
        <v>172</v>
      </c>
      <c r="E96" s="16" t="s">
        <v>171</v>
      </c>
    </row>
    <row r="97" spans="1:5">
      <c r="A97" s="21" t="s">
        <v>177</v>
      </c>
      <c r="B97" s="21" t="s">
        <v>63</v>
      </c>
      <c r="C97" s="16" t="s">
        <v>134</v>
      </c>
      <c r="D97" s="16" t="s">
        <v>167</v>
      </c>
      <c r="E97" s="16" t="s">
        <v>168</v>
      </c>
    </row>
    <row r="98" spans="1:5">
      <c r="A98" s="21" t="s">
        <v>177</v>
      </c>
      <c r="B98" s="21" t="s">
        <v>63</v>
      </c>
      <c r="C98" s="16" t="s">
        <v>135</v>
      </c>
      <c r="D98" s="16" t="s">
        <v>169</v>
      </c>
      <c r="E98" s="16" t="s">
        <v>170</v>
      </c>
    </row>
    <row r="99" spans="1:5">
      <c r="A99" s="21" t="s">
        <v>177</v>
      </c>
      <c r="B99" s="21" t="s">
        <v>63</v>
      </c>
      <c r="C99" s="16" t="s">
        <v>136</v>
      </c>
      <c r="D99" s="16" t="s">
        <v>169</v>
      </c>
      <c r="E99" s="16" t="s">
        <v>170</v>
      </c>
    </row>
    <row r="100" spans="1:5">
      <c r="A100" s="21" t="s">
        <v>177</v>
      </c>
      <c r="B100" s="21" t="s">
        <v>63</v>
      </c>
      <c r="C100" s="16" t="s">
        <v>137</v>
      </c>
      <c r="D100" s="16" t="s">
        <v>169</v>
      </c>
      <c r="E100" s="16" t="s">
        <v>170</v>
      </c>
    </row>
    <row r="101" spans="1:5">
      <c r="A101" s="21" t="s">
        <v>177</v>
      </c>
      <c r="B101" s="21" t="s">
        <v>63</v>
      </c>
      <c r="C101" s="16" t="s">
        <v>138</v>
      </c>
      <c r="D101" s="16" t="s">
        <v>169</v>
      </c>
      <c r="E101" s="16" t="s">
        <v>171</v>
      </c>
    </row>
    <row r="102" spans="1:5" ht="36">
      <c r="A102" s="21" t="s">
        <v>177</v>
      </c>
      <c r="B102" s="21" t="s">
        <v>63</v>
      </c>
      <c r="C102" s="16" t="s">
        <v>139</v>
      </c>
      <c r="D102" s="16" t="s">
        <v>172</v>
      </c>
      <c r="E102" s="16" t="s">
        <v>171</v>
      </c>
    </row>
    <row r="103" spans="1:5">
      <c r="A103" s="21" t="s">
        <v>177</v>
      </c>
      <c r="B103" s="21" t="s">
        <v>65</v>
      </c>
      <c r="C103" s="16" t="s">
        <v>134</v>
      </c>
      <c r="D103" s="16" t="s">
        <v>167</v>
      </c>
      <c r="E103" s="16" t="s">
        <v>168</v>
      </c>
    </row>
    <row r="104" spans="1:5">
      <c r="A104" s="21" t="s">
        <v>177</v>
      </c>
      <c r="B104" s="21" t="s">
        <v>65</v>
      </c>
      <c r="C104" s="16" t="s">
        <v>135</v>
      </c>
      <c r="D104" s="16" t="s">
        <v>169</v>
      </c>
      <c r="E104" s="16" t="s">
        <v>170</v>
      </c>
    </row>
    <row r="105" spans="1:5">
      <c r="A105" s="21" t="s">
        <v>177</v>
      </c>
      <c r="B105" s="21" t="s">
        <v>65</v>
      </c>
      <c r="C105" s="16" t="s">
        <v>136</v>
      </c>
      <c r="D105" s="16" t="s">
        <v>169</v>
      </c>
      <c r="E105" s="16" t="s">
        <v>170</v>
      </c>
    </row>
    <row r="106" spans="1:5">
      <c r="A106" s="21" t="s">
        <v>177</v>
      </c>
      <c r="B106" s="21" t="s">
        <v>65</v>
      </c>
      <c r="C106" s="16" t="s">
        <v>137</v>
      </c>
      <c r="D106" s="16" t="s">
        <v>169</v>
      </c>
      <c r="E106" s="16" t="s">
        <v>170</v>
      </c>
    </row>
    <row r="107" spans="1:5">
      <c r="A107" s="21" t="s">
        <v>177</v>
      </c>
      <c r="B107" s="21" t="s">
        <v>65</v>
      </c>
      <c r="C107" s="16" t="s">
        <v>138</v>
      </c>
      <c r="D107" s="16" t="s">
        <v>169</v>
      </c>
      <c r="E107" s="16" t="s">
        <v>171</v>
      </c>
    </row>
    <row r="108" spans="1:5" ht="36">
      <c r="A108" s="21" t="s">
        <v>177</v>
      </c>
      <c r="B108" s="21" t="s">
        <v>65</v>
      </c>
      <c r="C108" s="16" t="s">
        <v>139</v>
      </c>
      <c r="D108" s="16" t="s">
        <v>172</v>
      </c>
      <c r="E108" s="16" t="s">
        <v>171</v>
      </c>
    </row>
    <row r="109" spans="1:5">
      <c r="A109" s="21" t="s">
        <v>177</v>
      </c>
      <c r="B109" s="21" t="s">
        <v>67</v>
      </c>
      <c r="C109" s="16" t="s">
        <v>134</v>
      </c>
      <c r="D109" s="16" t="s">
        <v>167</v>
      </c>
      <c r="E109" s="16" t="s">
        <v>168</v>
      </c>
    </row>
    <row r="110" spans="1:5">
      <c r="A110" s="21" t="s">
        <v>177</v>
      </c>
      <c r="B110" s="21" t="s">
        <v>67</v>
      </c>
      <c r="C110" s="16" t="s">
        <v>135</v>
      </c>
      <c r="D110" s="16" t="s">
        <v>169</v>
      </c>
      <c r="E110" s="16" t="s">
        <v>170</v>
      </c>
    </row>
    <row r="111" spans="1:5">
      <c r="A111" s="21" t="s">
        <v>177</v>
      </c>
      <c r="B111" s="21" t="s">
        <v>67</v>
      </c>
      <c r="C111" s="16" t="s">
        <v>136</v>
      </c>
      <c r="D111" s="16" t="s">
        <v>169</v>
      </c>
      <c r="E111" s="16" t="s">
        <v>170</v>
      </c>
    </row>
    <row r="112" spans="1:5">
      <c r="A112" s="21" t="s">
        <v>177</v>
      </c>
      <c r="B112" s="21" t="s">
        <v>67</v>
      </c>
      <c r="C112" s="16" t="s">
        <v>137</v>
      </c>
      <c r="D112" s="16" t="s">
        <v>169</v>
      </c>
      <c r="E112" s="16" t="s">
        <v>170</v>
      </c>
    </row>
    <row r="113" spans="1:5">
      <c r="A113" s="21" t="s">
        <v>177</v>
      </c>
      <c r="B113" s="21" t="s">
        <v>67</v>
      </c>
      <c r="C113" s="16" t="s">
        <v>138</v>
      </c>
      <c r="D113" s="16" t="s">
        <v>169</v>
      </c>
      <c r="E113" s="16" t="s">
        <v>171</v>
      </c>
    </row>
    <row r="114" spans="1:5">
      <c r="A114" s="21" t="s">
        <v>177</v>
      </c>
      <c r="B114" s="21" t="s">
        <v>69</v>
      </c>
      <c r="C114" s="16" t="s">
        <v>134</v>
      </c>
      <c r="D114" s="16" t="s">
        <v>167</v>
      </c>
      <c r="E114" s="16" t="s">
        <v>168</v>
      </c>
    </row>
    <row r="115" spans="1:5">
      <c r="A115" s="21" t="s">
        <v>177</v>
      </c>
      <c r="B115" s="21" t="s">
        <v>69</v>
      </c>
      <c r="C115" s="16" t="s">
        <v>135</v>
      </c>
      <c r="D115" s="16" t="s">
        <v>169</v>
      </c>
      <c r="E115" s="16" t="s">
        <v>170</v>
      </c>
    </row>
    <row r="116" spans="1:5">
      <c r="A116" s="21" t="s">
        <v>177</v>
      </c>
      <c r="B116" s="21" t="s">
        <v>69</v>
      </c>
      <c r="C116" s="16" t="s">
        <v>136</v>
      </c>
      <c r="D116" s="16" t="s">
        <v>169</v>
      </c>
      <c r="E116" s="16" t="s">
        <v>170</v>
      </c>
    </row>
    <row r="117" spans="1:5">
      <c r="A117" s="21" t="s">
        <v>177</v>
      </c>
      <c r="B117" s="21" t="s">
        <v>69</v>
      </c>
      <c r="C117" s="16" t="s">
        <v>137</v>
      </c>
      <c r="D117" s="16" t="s">
        <v>169</v>
      </c>
      <c r="E117" s="16" t="s">
        <v>170</v>
      </c>
    </row>
    <row r="118" spans="1:5">
      <c r="A118" s="21" t="s">
        <v>177</v>
      </c>
      <c r="B118" s="21" t="s">
        <v>69</v>
      </c>
      <c r="C118" s="16" t="s">
        <v>138</v>
      </c>
      <c r="D118" s="16" t="s">
        <v>169</v>
      </c>
      <c r="E118" s="16" t="s">
        <v>171</v>
      </c>
    </row>
    <row r="119" spans="1:5" ht="36">
      <c r="A119" s="21" t="s">
        <v>177</v>
      </c>
      <c r="B119" s="21" t="s">
        <v>69</v>
      </c>
      <c r="C119" s="16" t="s">
        <v>139</v>
      </c>
      <c r="D119" s="16" t="s">
        <v>172</v>
      </c>
      <c r="E119" s="16" t="s">
        <v>171</v>
      </c>
    </row>
    <row r="120" spans="1:5">
      <c r="A120" s="22" t="s">
        <v>178</v>
      </c>
      <c r="B120" s="22" t="s">
        <v>93</v>
      </c>
      <c r="C120" s="16" t="s">
        <v>135</v>
      </c>
      <c r="D120" s="16" t="s">
        <v>169</v>
      </c>
      <c r="E120" s="16" t="s">
        <v>170</v>
      </c>
    </row>
    <row r="121" spans="1:5">
      <c r="A121" s="22" t="s">
        <v>178</v>
      </c>
      <c r="B121" s="22" t="s">
        <v>97</v>
      </c>
      <c r="C121" s="16" t="s">
        <v>134</v>
      </c>
      <c r="D121" s="16" t="s">
        <v>167</v>
      </c>
      <c r="E121" s="16" t="s">
        <v>168</v>
      </c>
    </row>
    <row r="122" spans="1:5">
      <c r="A122" s="22" t="s">
        <v>178</v>
      </c>
      <c r="B122" s="22" t="s">
        <v>97</v>
      </c>
      <c r="C122" s="16" t="s">
        <v>135</v>
      </c>
      <c r="D122" s="16" t="s">
        <v>169</v>
      </c>
      <c r="E122" s="16" t="s">
        <v>170</v>
      </c>
    </row>
    <row r="123" spans="1:5">
      <c r="A123" s="22" t="s">
        <v>178</v>
      </c>
      <c r="B123" s="22" t="s">
        <v>97</v>
      </c>
      <c r="C123" s="16" t="s">
        <v>136</v>
      </c>
      <c r="D123" s="16" t="s">
        <v>169</v>
      </c>
      <c r="E123" s="16" t="s">
        <v>170</v>
      </c>
    </row>
    <row r="124" spans="1:5">
      <c r="A124" s="22" t="s">
        <v>178</v>
      </c>
      <c r="B124" s="22" t="s">
        <v>97</v>
      </c>
      <c r="C124" s="16" t="s">
        <v>137</v>
      </c>
      <c r="D124" s="16" t="s">
        <v>169</v>
      </c>
      <c r="E124" s="16" t="s">
        <v>170</v>
      </c>
    </row>
    <row r="125" spans="1:5">
      <c r="A125" s="22" t="s">
        <v>178</v>
      </c>
      <c r="B125" s="22" t="s">
        <v>97</v>
      </c>
      <c r="C125" s="16" t="s">
        <v>138</v>
      </c>
      <c r="D125" s="16" t="s">
        <v>169</v>
      </c>
      <c r="E125" s="16" t="s">
        <v>171</v>
      </c>
    </row>
    <row r="126" spans="1:5" ht="36">
      <c r="A126" s="22" t="s">
        <v>178</v>
      </c>
      <c r="B126" s="22" t="s">
        <v>97</v>
      </c>
      <c r="C126" s="16" t="s">
        <v>139</v>
      </c>
      <c r="D126" s="16" t="s">
        <v>172</v>
      </c>
      <c r="E126" s="16" t="s">
        <v>171</v>
      </c>
    </row>
    <row r="127" spans="1:5">
      <c r="A127" s="22" t="s">
        <v>178</v>
      </c>
      <c r="B127" s="22" t="s">
        <v>99</v>
      </c>
      <c r="C127" s="16" t="s">
        <v>134</v>
      </c>
      <c r="D127" s="16" t="s">
        <v>167</v>
      </c>
      <c r="E127" s="16" t="s">
        <v>168</v>
      </c>
    </row>
    <row r="128" spans="1:5">
      <c r="A128" s="22" t="s">
        <v>178</v>
      </c>
      <c r="B128" s="22" t="s">
        <v>99</v>
      </c>
      <c r="C128" s="16" t="s">
        <v>135</v>
      </c>
      <c r="D128" s="16" t="s">
        <v>169</v>
      </c>
      <c r="E128" s="16" t="s">
        <v>170</v>
      </c>
    </row>
    <row r="129" spans="1:5">
      <c r="A129" s="22" t="s">
        <v>178</v>
      </c>
      <c r="B129" s="22" t="s">
        <v>99</v>
      </c>
      <c r="C129" s="16" t="s">
        <v>136</v>
      </c>
      <c r="D129" s="16" t="s">
        <v>169</v>
      </c>
      <c r="E129" s="16" t="s">
        <v>170</v>
      </c>
    </row>
    <row r="130" spans="1:5">
      <c r="A130" s="22" t="s">
        <v>178</v>
      </c>
      <c r="B130" s="22" t="s">
        <v>99</v>
      </c>
      <c r="C130" s="16" t="s">
        <v>137</v>
      </c>
      <c r="D130" s="16" t="s">
        <v>169</v>
      </c>
      <c r="E130" s="16" t="s">
        <v>170</v>
      </c>
    </row>
    <row r="131" spans="1:5" ht="36">
      <c r="A131" s="22" t="s">
        <v>178</v>
      </c>
      <c r="B131" s="22" t="s">
        <v>99</v>
      </c>
      <c r="C131" s="16" t="s">
        <v>139</v>
      </c>
      <c r="D131" s="16" t="s">
        <v>172</v>
      </c>
      <c r="E131" s="16" t="s">
        <v>171</v>
      </c>
    </row>
    <row r="132" spans="1:5">
      <c r="A132" s="22" t="s">
        <v>178</v>
      </c>
      <c r="B132" s="22" t="s">
        <v>101</v>
      </c>
      <c r="C132" s="16" t="s">
        <v>134</v>
      </c>
      <c r="D132" s="16" t="s">
        <v>167</v>
      </c>
      <c r="E132" s="16" t="s">
        <v>168</v>
      </c>
    </row>
    <row r="133" spans="1:5">
      <c r="A133" s="22" t="s">
        <v>178</v>
      </c>
      <c r="B133" s="22" t="s">
        <v>101</v>
      </c>
      <c r="C133" s="16" t="s">
        <v>135</v>
      </c>
      <c r="D133" s="16" t="s">
        <v>169</v>
      </c>
      <c r="E133" s="16" t="s">
        <v>170</v>
      </c>
    </row>
    <row r="134" spans="1:5">
      <c r="A134" s="22" t="s">
        <v>178</v>
      </c>
      <c r="B134" s="22" t="s">
        <v>101</v>
      </c>
      <c r="C134" s="16" t="s">
        <v>136</v>
      </c>
      <c r="D134" s="16" t="s">
        <v>169</v>
      </c>
      <c r="E134" s="16" t="s">
        <v>170</v>
      </c>
    </row>
    <row r="135" spans="1:5">
      <c r="A135" s="22" t="s">
        <v>178</v>
      </c>
      <c r="B135" s="22" t="s">
        <v>101</v>
      </c>
      <c r="C135" s="16" t="s">
        <v>137</v>
      </c>
      <c r="D135" s="16" t="s">
        <v>169</v>
      </c>
      <c r="E135" s="16" t="s">
        <v>170</v>
      </c>
    </row>
    <row r="136" spans="1:5">
      <c r="A136" s="22" t="s">
        <v>178</v>
      </c>
      <c r="B136" s="22" t="s">
        <v>101</v>
      </c>
      <c r="C136" s="16" t="s">
        <v>138</v>
      </c>
      <c r="D136" s="16" t="s">
        <v>169</v>
      </c>
      <c r="E136" s="16" t="s">
        <v>171</v>
      </c>
    </row>
    <row r="137" spans="1:5">
      <c r="A137" s="22" t="s">
        <v>178</v>
      </c>
      <c r="B137" s="22" t="s">
        <v>103</v>
      </c>
      <c r="C137" s="16" t="s">
        <v>134</v>
      </c>
      <c r="D137" s="16" t="s">
        <v>167</v>
      </c>
      <c r="E137" s="16" t="s">
        <v>168</v>
      </c>
    </row>
    <row r="138" spans="1:5">
      <c r="A138" s="22" t="s">
        <v>178</v>
      </c>
      <c r="B138" s="22" t="s">
        <v>103</v>
      </c>
      <c r="C138" s="16" t="s">
        <v>135</v>
      </c>
      <c r="D138" s="16" t="s">
        <v>169</v>
      </c>
      <c r="E138" s="16" t="s">
        <v>170</v>
      </c>
    </row>
    <row r="139" spans="1:5">
      <c r="A139" s="22" t="s">
        <v>178</v>
      </c>
      <c r="B139" s="22" t="s">
        <v>103</v>
      </c>
      <c r="C139" s="16" t="s">
        <v>136</v>
      </c>
      <c r="D139" s="16" t="s">
        <v>169</v>
      </c>
      <c r="E139" s="16" t="s">
        <v>170</v>
      </c>
    </row>
    <row r="140" spans="1:5">
      <c r="A140" s="22" t="s">
        <v>178</v>
      </c>
      <c r="B140" s="22" t="s">
        <v>103</v>
      </c>
      <c r="C140" s="16" t="s">
        <v>137</v>
      </c>
      <c r="D140" s="16" t="s">
        <v>169</v>
      </c>
      <c r="E140" s="16" t="s">
        <v>170</v>
      </c>
    </row>
    <row r="141" spans="1:5">
      <c r="A141" s="22" t="s">
        <v>178</v>
      </c>
      <c r="B141" s="22" t="s">
        <v>103</v>
      </c>
      <c r="C141" s="16" t="s">
        <v>138</v>
      </c>
      <c r="D141" s="16" t="s">
        <v>169</v>
      </c>
      <c r="E141" s="16" t="s">
        <v>171</v>
      </c>
    </row>
    <row r="142" spans="1:5">
      <c r="A142" s="22" t="s">
        <v>178</v>
      </c>
      <c r="B142" s="22" t="s">
        <v>105</v>
      </c>
      <c r="C142" s="16" t="s">
        <v>134</v>
      </c>
      <c r="D142" s="16" t="s">
        <v>167</v>
      </c>
      <c r="E142" s="16" t="s">
        <v>168</v>
      </c>
    </row>
    <row r="143" spans="1:5">
      <c r="A143" s="22" t="s">
        <v>178</v>
      </c>
      <c r="B143" s="22" t="s">
        <v>105</v>
      </c>
      <c r="C143" s="16" t="s">
        <v>135</v>
      </c>
      <c r="D143" s="16" t="s">
        <v>169</v>
      </c>
      <c r="E143" s="16" t="s">
        <v>170</v>
      </c>
    </row>
    <row r="144" spans="1:5">
      <c r="A144" s="22" t="s">
        <v>178</v>
      </c>
      <c r="B144" s="22" t="s">
        <v>105</v>
      </c>
      <c r="C144" s="16" t="s">
        <v>136</v>
      </c>
      <c r="D144" s="16" t="s">
        <v>169</v>
      </c>
      <c r="E144" s="16" t="s">
        <v>170</v>
      </c>
    </row>
    <row r="145" spans="1:5">
      <c r="A145" s="22" t="s">
        <v>178</v>
      </c>
      <c r="B145" s="22" t="s">
        <v>105</v>
      </c>
      <c r="C145" s="16" t="s">
        <v>137</v>
      </c>
      <c r="D145" s="16" t="s">
        <v>169</v>
      </c>
      <c r="E145" s="16" t="s">
        <v>170</v>
      </c>
    </row>
    <row r="146" spans="1:5">
      <c r="A146" s="22" t="s">
        <v>178</v>
      </c>
      <c r="B146" s="22" t="s">
        <v>105</v>
      </c>
      <c r="C146" s="16" t="s">
        <v>138</v>
      </c>
      <c r="D146" s="16" t="s">
        <v>169</v>
      </c>
      <c r="E146" s="16" t="s">
        <v>171</v>
      </c>
    </row>
    <row r="147" spans="1:5" ht="36">
      <c r="A147" s="22" t="s">
        <v>178</v>
      </c>
      <c r="B147" s="22" t="s">
        <v>105</v>
      </c>
      <c r="C147" s="16" t="s">
        <v>139</v>
      </c>
      <c r="D147" s="16" t="s">
        <v>172</v>
      </c>
      <c r="E147" s="16" t="s">
        <v>171</v>
      </c>
    </row>
    <row r="148" spans="1:5">
      <c r="A148" s="22" t="s">
        <v>178</v>
      </c>
      <c r="B148" s="22" t="s">
        <v>107</v>
      </c>
      <c r="C148" s="16" t="s">
        <v>135</v>
      </c>
      <c r="D148" s="16" t="s">
        <v>169</v>
      </c>
      <c r="E148" s="16" t="s">
        <v>170</v>
      </c>
    </row>
    <row r="149" spans="1:5">
      <c r="A149" s="22" t="s">
        <v>178</v>
      </c>
      <c r="B149" s="22" t="s">
        <v>107</v>
      </c>
      <c r="C149" s="16" t="s">
        <v>136</v>
      </c>
      <c r="D149" s="16" t="s">
        <v>169</v>
      </c>
      <c r="E149" s="16" t="s">
        <v>170</v>
      </c>
    </row>
    <row r="150" spans="1:5">
      <c r="A150" s="22" t="s">
        <v>178</v>
      </c>
      <c r="B150" s="22" t="s">
        <v>107</v>
      </c>
      <c r="C150" s="16" t="s">
        <v>138</v>
      </c>
      <c r="D150" s="16" t="s">
        <v>169</v>
      </c>
      <c r="E150" s="16" t="s">
        <v>171</v>
      </c>
    </row>
    <row r="151" spans="1:5" ht="36">
      <c r="A151" s="22" t="s">
        <v>178</v>
      </c>
      <c r="B151" s="22" t="s">
        <v>107</v>
      </c>
      <c r="C151" s="16" t="s">
        <v>139</v>
      </c>
      <c r="D151" s="16" t="s">
        <v>172</v>
      </c>
      <c r="E151" s="16" t="s">
        <v>171</v>
      </c>
    </row>
    <row r="152" spans="1:5">
      <c r="A152" s="22" t="s">
        <v>178</v>
      </c>
      <c r="B152" s="22" t="s">
        <v>109</v>
      </c>
      <c r="C152" s="16" t="s">
        <v>135</v>
      </c>
      <c r="D152" s="16" t="s">
        <v>169</v>
      </c>
      <c r="E152" s="16" t="s">
        <v>170</v>
      </c>
    </row>
    <row r="153" spans="1:5">
      <c r="A153" s="22" t="s">
        <v>178</v>
      </c>
      <c r="B153" s="22" t="s">
        <v>109</v>
      </c>
      <c r="C153" s="16" t="s">
        <v>136</v>
      </c>
      <c r="D153" s="16" t="s">
        <v>169</v>
      </c>
      <c r="E153" s="16" t="s">
        <v>170</v>
      </c>
    </row>
    <row r="154" spans="1:5">
      <c r="A154" s="22" t="s">
        <v>178</v>
      </c>
      <c r="B154" s="22" t="s">
        <v>109</v>
      </c>
      <c r="C154" s="16" t="s">
        <v>138</v>
      </c>
      <c r="D154" s="16" t="s">
        <v>169</v>
      </c>
      <c r="E154" s="16" t="s">
        <v>171</v>
      </c>
    </row>
    <row r="155" spans="1:5" ht="36">
      <c r="A155" s="22" t="s">
        <v>178</v>
      </c>
      <c r="B155" s="22" t="s">
        <v>109</v>
      </c>
      <c r="C155" s="16" t="s">
        <v>139</v>
      </c>
      <c r="D155" s="16" t="s">
        <v>172</v>
      </c>
      <c r="E155" s="16" t="s">
        <v>171</v>
      </c>
    </row>
    <row r="156" spans="1:5">
      <c r="A156" s="22" t="s">
        <v>178</v>
      </c>
      <c r="B156" s="22" t="s">
        <v>111</v>
      </c>
      <c r="C156" s="16" t="s">
        <v>135</v>
      </c>
      <c r="D156" s="16" t="s">
        <v>169</v>
      </c>
      <c r="E156" s="16" t="s">
        <v>170</v>
      </c>
    </row>
    <row r="157" spans="1:5">
      <c r="A157" s="22" t="s">
        <v>178</v>
      </c>
      <c r="B157" s="22" t="s">
        <v>113</v>
      </c>
      <c r="C157" s="16" t="s">
        <v>134</v>
      </c>
      <c r="D157" s="16" t="s">
        <v>167</v>
      </c>
      <c r="E157" s="16" t="s">
        <v>168</v>
      </c>
    </row>
    <row r="158" spans="1:5">
      <c r="A158" s="22" t="s">
        <v>178</v>
      </c>
      <c r="B158" s="22" t="s">
        <v>113</v>
      </c>
      <c r="C158" s="16" t="s">
        <v>135</v>
      </c>
      <c r="D158" s="16" t="s">
        <v>169</v>
      </c>
      <c r="E158" s="16" t="s">
        <v>170</v>
      </c>
    </row>
    <row r="159" spans="1:5">
      <c r="A159" s="22" t="s">
        <v>178</v>
      </c>
      <c r="B159" s="22" t="s">
        <v>113</v>
      </c>
      <c r="C159" s="16" t="s">
        <v>136</v>
      </c>
      <c r="D159" s="16" t="s">
        <v>169</v>
      </c>
      <c r="E159" s="16" t="s">
        <v>170</v>
      </c>
    </row>
    <row r="160" spans="1:5">
      <c r="A160" s="22" t="s">
        <v>178</v>
      </c>
      <c r="B160" s="22" t="s">
        <v>113</v>
      </c>
      <c r="C160" s="16" t="s">
        <v>137</v>
      </c>
      <c r="D160" s="16" t="s">
        <v>169</v>
      </c>
      <c r="E160" s="16" t="s">
        <v>170</v>
      </c>
    </row>
    <row r="161" spans="1:5">
      <c r="A161" s="22" t="s">
        <v>178</v>
      </c>
      <c r="B161" s="22" t="s">
        <v>113</v>
      </c>
      <c r="C161" s="16" t="s">
        <v>138</v>
      </c>
      <c r="D161" s="16" t="s">
        <v>169</v>
      </c>
      <c r="E161" s="16" t="s">
        <v>171</v>
      </c>
    </row>
    <row r="162" spans="1:5">
      <c r="A162" s="22" t="s">
        <v>178</v>
      </c>
      <c r="B162" s="22" t="s">
        <v>115</v>
      </c>
      <c r="C162" s="16" t="s">
        <v>134</v>
      </c>
      <c r="D162" s="16" t="s">
        <v>167</v>
      </c>
      <c r="E162" s="16" t="s">
        <v>168</v>
      </c>
    </row>
    <row r="163" spans="1:5">
      <c r="A163" s="22" t="s">
        <v>178</v>
      </c>
      <c r="B163" s="22" t="s">
        <v>115</v>
      </c>
      <c r="C163" s="16" t="s">
        <v>135</v>
      </c>
      <c r="D163" s="16" t="s">
        <v>169</v>
      </c>
      <c r="E163" s="16" t="s">
        <v>170</v>
      </c>
    </row>
    <row r="164" spans="1:5">
      <c r="A164" s="22" t="s">
        <v>178</v>
      </c>
      <c r="B164" s="22" t="s">
        <v>115</v>
      </c>
      <c r="C164" s="16" t="s">
        <v>136</v>
      </c>
      <c r="D164" s="16" t="s">
        <v>169</v>
      </c>
      <c r="E164" s="16" t="s">
        <v>170</v>
      </c>
    </row>
    <row r="165" spans="1:5">
      <c r="A165" s="22" t="s">
        <v>178</v>
      </c>
      <c r="B165" s="22" t="s">
        <v>115</v>
      </c>
      <c r="C165" s="16" t="s">
        <v>137</v>
      </c>
      <c r="D165" s="16" t="s">
        <v>169</v>
      </c>
      <c r="E165" s="16" t="s">
        <v>170</v>
      </c>
    </row>
    <row r="166" spans="1:5">
      <c r="A166" s="22" t="s">
        <v>178</v>
      </c>
      <c r="B166" s="22" t="s">
        <v>115</v>
      </c>
      <c r="C166" s="16" t="s">
        <v>138</v>
      </c>
      <c r="D166" s="16" t="s">
        <v>169</v>
      </c>
      <c r="E166" s="16" t="s">
        <v>171</v>
      </c>
    </row>
    <row r="167" spans="1:5" ht="36">
      <c r="A167" s="22" t="s">
        <v>178</v>
      </c>
      <c r="B167" s="22" t="s">
        <v>115</v>
      </c>
      <c r="C167" s="16" t="s">
        <v>139</v>
      </c>
      <c r="D167" s="16" t="s">
        <v>172</v>
      </c>
      <c r="E167" s="16" t="s">
        <v>171</v>
      </c>
    </row>
    <row r="168" spans="1:5">
      <c r="A168" s="22" t="s">
        <v>178</v>
      </c>
      <c r="B168" s="22" t="s">
        <v>117</v>
      </c>
      <c r="C168" s="16" t="s">
        <v>135</v>
      </c>
      <c r="D168" s="16" t="s">
        <v>169</v>
      </c>
      <c r="E168" s="16" t="s">
        <v>170</v>
      </c>
    </row>
    <row r="169" spans="1:5">
      <c r="A169" s="22" t="s">
        <v>178</v>
      </c>
      <c r="B169" s="22" t="s">
        <v>117</v>
      </c>
      <c r="C169" s="16" t="s">
        <v>136</v>
      </c>
      <c r="D169" s="16" t="s">
        <v>169</v>
      </c>
      <c r="E169" s="16" t="s">
        <v>170</v>
      </c>
    </row>
    <row r="170" spans="1:5">
      <c r="A170" s="22" t="s">
        <v>178</v>
      </c>
      <c r="B170" s="22" t="s">
        <v>117</v>
      </c>
      <c r="C170" s="16" t="s">
        <v>138</v>
      </c>
      <c r="D170" s="16" t="s">
        <v>169</v>
      </c>
      <c r="E170" s="16" t="s">
        <v>171</v>
      </c>
    </row>
    <row r="171" spans="1:5" ht="36">
      <c r="A171" s="22" t="s">
        <v>178</v>
      </c>
      <c r="B171" s="22" t="s">
        <v>117</v>
      </c>
      <c r="C171" s="16" t="s">
        <v>139</v>
      </c>
      <c r="D171" s="16" t="s">
        <v>172</v>
      </c>
      <c r="E171" s="16" t="s">
        <v>171</v>
      </c>
    </row>
    <row r="172" spans="1:5">
      <c r="A172" s="22" t="s">
        <v>178</v>
      </c>
      <c r="B172" s="22" t="s">
        <v>119</v>
      </c>
      <c r="C172" s="16" t="s">
        <v>135</v>
      </c>
      <c r="D172" s="16" t="s">
        <v>169</v>
      </c>
      <c r="E172" s="16" t="s">
        <v>170</v>
      </c>
    </row>
    <row r="173" spans="1:5">
      <c r="A173" s="22" t="s">
        <v>178</v>
      </c>
      <c r="B173" s="22" t="s">
        <v>119</v>
      </c>
      <c r="C173" s="16" t="s">
        <v>136</v>
      </c>
      <c r="D173" s="16" t="s">
        <v>169</v>
      </c>
      <c r="E173" s="16" t="s">
        <v>170</v>
      </c>
    </row>
    <row r="174" spans="1:5" ht="36">
      <c r="A174" s="22" t="s">
        <v>178</v>
      </c>
      <c r="B174" s="22" t="s">
        <v>119</v>
      </c>
      <c r="C174" s="16" t="s">
        <v>139</v>
      </c>
      <c r="D174" s="16" t="s">
        <v>172</v>
      </c>
      <c r="E174" s="16" t="s">
        <v>171</v>
      </c>
    </row>
    <row r="175" spans="1:5">
      <c r="A175" s="23" t="s">
        <v>179</v>
      </c>
      <c r="B175" s="23" t="s">
        <v>129</v>
      </c>
      <c r="C175" s="16" t="s">
        <v>135</v>
      </c>
      <c r="D175" s="16" t="s">
        <v>169</v>
      </c>
      <c r="E175" s="16" t="s">
        <v>170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9"/>
  <sheetViews>
    <sheetView workbookViewId="0">
      <selection sqref="A1:XFD1048576"/>
    </sheetView>
  </sheetViews>
  <sheetFormatPr defaultColWidth="11.42578125" defaultRowHeight="15"/>
  <cols>
    <col min="1" max="6" width="25.7109375" customWidth="1"/>
    <col min="7" max="7" width="60.7109375" customWidth="1"/>
  </cols>
  <sheetData>
    <row r="1" spans="1:7">
      <c r="A1" s="1" t="s">
        <v>133</v>
      </c>
      <c r="B1" s="1" t="s">
        <v>180</v>
      </c>
      <c r="C1" s="1" t="s">
        <v>181</v>
      </c>
      <c r="D1" s="1" t="s">
        <v>182</v>
      </c>
      <c r="E1" s="1" t="s">
        <v>183</v>
      </c>
      <c r="F1" s="1" t="s">
        <v>184</v>
      </c>
      <c r="G1" s="1" t="s">
        <v>185</v>
      </c>
    </row>
    <row r="2" spans="1:7">
      <c r="A2" s="3" t="s">
        <v>5</v>
      </c>
      <c r="B2" s="3" t="s">
        <v>186</v>
      </c>
      <c r="C2" s="2" t="s">
        <v>134</v>
      </c>
      <c r="D2" s="2"/>
      <c r="E2" s="2"/>
      <c r="F2" s="2"/>
      <c r="G2" s="2" t="s">
        <v>134</v>
      </c>
    </row>
    <row r="3" spans="1:7">
      <c r="A3" s="3" t="s">
        <v>5</v>
      </c>
      <c r="B3" s="3" t="s">
        <v>187</v>
      </c>
      <c r="C3" s="2" t="s">
        <v>138</v>
      </c>
      <c r="D3" s="2"/>
      <c r="E3" s="2"/>
      <c r="F3" s="2"/>
      <c r="G3" s="2" t="s">
        <v>138</v>
      </c>
    </row>
    <row r="4" spans="1:7">
      <c r="A4" s="3" t="s">
        <v>5</v>
      </c>
      <c r="B4" s="3" t="s">
        <v>188</v>
      </c>
      <c r="C4" s="2" t="s">
        <v>139</v>
      </c>
      <c r="D4" s="2"/>
      <c r="E4" s="2"/>
      <c r="F4" s="2"/>
      <c r="G4" s="2" t="s">
        <v>139</v>
      </c>
    </row>
    <row r="5" spans="1:7">
      <c r="A5" s="3" t="s">
        <v>5</v>
      </c>
      <c r="B5" s="3" t="s">
        <v>189</v>
      </c>
      <c r="C5" s="2" t="s">
        <v>134</v>
      </c>
      <c r="D5" s="2" t="s">
        <v>138</v>
      </c>
      <c r="E5" s="2"/>
      <c r="F5" s="2"/>
      <c r="G5" s="2" t="s">
        <v>190</v>
      </c>
    </row>
    <row r="6" spans="1:7">
      <c r="A6" s="3" t="s">
        <v>5</v>
      </c>
      <c r="B6" s="3" t="s">
        <v>191</v>
      </c>
      <c r="C6" s="2" t="s">
        <v>134</v>
      </c>
      <c r="D6" s="2" t="s">
        <v>139</v>
      </c>
      <c r="E6" s="2"/>
      <c r="F6" s="2"/>
      <c r="G6" s="2" t="s">
        <v>192</v>
      </c>
    </row>
    <row r="7" spans="1:7">
      <c r="A7" s="3" t="s">
        <v>5</v>
      </c>
      <c r="B7" s="3" t="s">
        <v>193</v>
      </c>
      <c r="C7" s="2" t="s">
        <v>138</v>
      </c>
      <c r="D7" s="2" t="s">
        <v>139</v>
      </c>
      <c r="E7" s="2"/>
      <c r="F7" s="2"/>
      <c r="G7" s="2" t="s">
        <v>194</v>
      </c>
    </row>
    <row r="8" spans="1:7">
      <c r="A8" s="3" t="s">
        <v>5</v>
      </c>
      <c r="B8" s="3" t="s">
        <v>195</v>
      </c>
      <c r="C8" s="2" t="s">
        <v>134</v>
      </c>
      <c r="D8" s="2" t="s">
        <v>135</v>
      </c>
      <c r="E8" s="2" t="s">
        <v>138</v>
      </c>
      <c r="F8" s="2"/>
      <c r="G8" s="2" t="s">
        <v>196</v>
      </c>
    </row>
    <row r="9" spans="1:7">
      <c r="A9" s="3" t="s">
        <v>5</v>
      </c>
      <c r="B9" s="3" t="s">
        <v>197</v>
      </c>
      <c r="C9" s="2" t="s">
        <v>134</v>
      </c>
      <c r="D9" s="2" t="s">
        <v>135</v>
      </c>
      <c r="E9" s="2" t="s">
        <v>139</v>
      </c>
      <c r="F9" s="2"/>
      <c r="G9" s="2" t="s">
        <v>198</v>
      </c>
    </row>
    <row r="10" spans="1:7">
      <c r="A10" s="3" t="s">
        <v>5</v>
      </c>
      <c r="B10" s="3" t="s">
        <v>199</v>
      </c>
      <c r="C10" s="2" t="s">
        <v>134</v>
      </c>
      <c r="D10" s="2" t="s">
        <v>136</v>
      </c>
      <c r="E10" s="2" t="s">
        <v>138</v>
      </c>
      <c r="F10" s="2"/>
      <c r="G10" s="2" t="s">
        <v>200</v>
      </c>
    </row>
    <row r="11" spans="1:7">
      <c r="A11" s="3" t="s">
        <v>5</v>
      </c>
      <c r="B11" s="3" t="s">
        <v>201</v>
      </c>
      <c r="C11" s="2" t="s">
        <v>134</v>
      </c>
      <c r="D11" s="2" t="s">
        <v>136</v>
      </c>
      <c r="E11" s="2" t="s">
        <v>139</v>
      </c>
      <c r="F11" s="2"/>
      <c r="G11" s="2" t="s">
        <v>202</v>
      </c>
    </row>
    <row r="12" spans="1:7">
      <c r="A12" s="3" t="s">
        <v>5</v>
      </c>
      <c r="B12" s="3" t="s">
        <v>203</v>
      </c>
      <c r="C12" s="2" t="s">
        <v>134</v>
      </c>
      <c r="D12" s="2" t="s">
        <v>137</v>
      </c>
      <c r="E12" s="2" t="s">
        <v>138</v>
      </c>
      <c r="F12" s="2"/>
      <c r="G12" s="2" t="s">
        <v>204</v>
      </c>
    </row>
    <row r="13" spans="1:7">
      <c r="A13" s="3" t="s">
        <v>5</v>
      </c>
      <c r="B13" s="3" t="s">
        <v>205</v>
      </c>
      <c r="C13" s="2" t="s">
        <v>134</v>
      </c>
      <c r="D13" s="2" t="s">
        <v>137</v>
      </c>
      <c r="E13" s="2" t="s">
        <v>139</v>
      </c>
      <c r="F13" s="2"/>
      <c r="G13" s="2" t="s">
        <v>206</v>
      </c>
    </row>
    <row r="14" spans="1:7">
      <c r="A14" s="3" t="s">
        <v>5</v>
      </c>
      <c r="B14" s="3" t="s">
        <v>207</v>
      </c>
      <c r="C14" s="2" t="s">
        <v>134</v>
      </c>
      <c r="D14" s="2" t="s">
        <v>138</v>
      </c>
      <c r="E14" s="2" t="s">
        <v>139</v>
      </c>
      <c r="F14" s="2"/>
      <c r="G14" s="2" t="s">
        <v>208</v>
      </c>
    </row>
    <row r="15" spans="1:7">
      <c r="A15" s="3" t="s">
        <v>5</v>
      </c>
      <c r="B15" s="3" t="s">
        <v>209</v>
      </c>
      <c r="C15" s="2" t="s">
        <v>135</v>
      </c>
      <c r="D15" s="2" t="s">
        <v>138</v>
      </c>
      <c r="E15" s="2" t="s">
        <v>139</v>
      </c>
      <c r="F15" s="2"/>
      <c r="G15" s="2" t="s">
        <v>210</v>
      </c>
    </row>
    <row r="16" spans="1:7">
      <c r="A16" s="3" t="s">
        <v>5</v>
      </c>
      <c r="B16" s="3" t="s">
        <v>211</v>
      </c>
      <c r="C16" s="2" t="s">
        <v>136</v>
      </c>
      <c r="D16" s="2" t="s">
        <v>138</v>
      </c>
      <c r="E16" s="2" t="s">
        <v>139</v>
      </c>
      <c r="F16" s="2"/>
      <c r="G16" s="2" t="s">
        <v>212</v>
      </c>
    </row>
    <row r="17" spans="1:7">
      <c r="A17" s="3" t="s">
        <v>5</v>
      </c>
      <c r="B17" s="3" t="s">
        <v>213</v>
      </c>
      <c r="C17" s="2" t="s">
        <v>137</v>
      </c>
      <c r="D17" s="2" t="s">
        <v>138</v>
      </c>
      <c r="E17" s="2" t="s">
        <v>139</v>
      </c>
      <c r="F17" s="2"/>
      <c r="G17" s="2" t="s">
        <v>214</v>
      </c>
    </row>
    <row r="18" spans="1:7" ht="24">
      <c r="A18" s="3" t="s">
        <v>5</v>
      </c>
      <c r="B18" s="3" t="s">
        <v>215</v>
      </c>
      <c r="C18" s="2" t="s">
        <v>134</v>
      </c>
      <c r="D18" s="2" t="s">
        <v>135</v>
      </c>
      <c r="E18" s="2" t="s">
        <v>138</v>
      </c>
      <c r="F18" s="2" t="s">
        <v>139</v>
      </c>
      <c r="G18" s="2" t="s">
        <v>216</v>
      </c>
    </row>
    <row r="19" spans="1:7" ht="24">
      <c r="A19" s="3" t="s">
        <v>5</v>
      </c>
      <c r="B19" s="3" t="s">
        <v>217</v>
      </c>
      <c r="C19" s="2" t="s">
        <v>134</v>
      </c>
      <c r="D19" s="2" t="s">
        <v>136</v>
      </c>
      <c r="E19" s="2" t="s">
        <v>138</v>
      </c>
      <c r="F19" s="2" t="s">
        <v>139</v>
      </c>
      <c r="G19" s="2" t="s">
        <v>218</v>
      </c>
    </row>
    <row r="20" spans="1:7" ht="24">
      <c r="A20" s="3" t="s">
        <v>5</v>
      </c>
      <c r="B20" s="3" t="s">
        <v>219</v>
      </c>
      <c r="C20" s="2" t="s">
        <v>134</v>
      </c>
      <c r="D20" s="2" t="s">
        <v>137</v>
      </c>
      <c r="E20" s="2" t="s">
        <v>138</v>
      </c>
      <c r="F20" s="2" t="s">
        <v>139</v>
      </c>
      <c r="G20" s="2" t="s">
        <v>220</v>
      </c>
    </row>
    <row r="21" spans="1:7">
      <c r="A21" s="4" t="s">
        <v>7</v>
      </c>
      <c r="B21" s="4" t="s">
        <v>221</v>
      </c>
      <c r="C21" s="2" t="s">
        <v>134</v>
      </c>
      <c r="D21" s="2"/>
      <c r="E21" s="2"/>
      <c r="F21" s="2"/>
      <c r="G21" s="2" t="s">
        <v>134</v>
      </c>
    </row>
    <row r="22" spans="1:7">
      <c r="A22" s="4" t="s">
        <v>7</v>
      </c>
      <c r="B22" s="4" t="s">
        <v>222</v>
      </c>
      <c r="C22" s="2" t="s">
        <v>138</v>
      </c>
      <c r="D22" s="2"/>
      <c r="E22" s="2"/>
      <c r="F22" s="2"/>
      <c r="G22" s="2" t="s">
        <v>138</v>
      </c>
    </row>
    <row r="23" spans="1:7">
      <c r="A23" s="4" t="s">
        <v>7</v>
      </c>
      <c r="B23" s="4" t="s">
        <v>223</v>
      </c>
      <c r="C23" s="2" t="s">
        <v>139</v>
      </c>
      <c r="D23" s="2"/>
      <c r="E23" s="2"/>
      <c r="F23" s="2"/>
      <c r="G23" s="2" t="s">
        <v>139</v>
      </c>
    </row>
    <row r="24" spans="1:7">
      <c r="A24" s="4" t="s">
        <v>7</v>
      </c>
      <c r="B24" s="4" t="s">
        <v>224</v>
      </c>
      <c r="C24" s="2" t="s">
        <v>134</v>
      </c>
      <c r="D24" s="2" t="s">
        <v>138</v>
      </c>
      <c r="E24" s="2"/>
      <c r="F24" s="2"/>
      <c r="G24" s="2" t="s">
        <v>190</v>
      </c>
    </row>
    <row r="25" spans="1:7">
      <c r="A25" s="4" t="s">
        <v>7</v>
      </c>
      <c r="B25" s="4" t="s">
        <v>225</v>
      </c>
      <c r="C25" s="2" t="s">
        <v>134</v>
      </c>
      <c r="D25" s="2" t="s">
        <v>139</v>
      </c>
      <c r="E25" s="2"/>
      <c r="F25" s="2"/>
      <c r="G25" s="2" t="s">
        <v>192</v>
      </c>
    </row>
    <row r="26" spans="1:7">
      <c r="A26" s="4" t="s">
        <v>7</v>
      </c>
      <c r="B26" s="4" t="s">
        <v>226</v>
      </c>
      <c r="C26" s="2" t="s">
        <v>138</v>
      </c>
      <c r="D26" s="2" t="s">
        <v>139</v>
      </c>
      <c r="E26" s="2"/>
      <c r="F26" s="2"/>
      <c r="G26" s="2" t="s">
        <v>194</v>
      </c>
    </row>
    <row r="27" spans="1:7">
      <c r="A27" s="4" t="s">
        <v>7</v>
      </c>
      <c r="B27" s="4" t="s">
        <v>227</v>
      </c>
      <c r="C27" s="2" t="s">
        <v>134</v>
      </c>
      <c r="D27" s="2" t="s">
        <v>135</v>
      </c>
      <c r="E27" s="2" t="s">
        <v>138</v>
      </c>
      <c r="F27" s="2"/>
      <c r="G27" s="2" t="s">
        <v>196</v>
      </c>
    </row>
    <row r="28" spans="1:7">
      <c r="A28" s="4" t="s">
        <v>7</v>
      </c>
      <c r="B28" s="4" t="s">
        <v>228</v>
      </c>
      <c r="C28" s="2" t="s">
        <v>134</v>
      </c>
      <c r="D28" s="2" t="s">
        <v>135</v>
      </c>
      <c r="E28" s="2" t="s">
        <v>139</v>
      </c>
      <c r="F28" s="2"/>
      <c r="G28" s="2" t="s">
        <v>198</v>
      </c>
    </row>
    <row r="29" spans="1:7">
      <c r="A29" s="4" t="s">
        <v>7</v>
      </c>
      <c r="B29" s="4" t="s">
        <v>229</v>
      </c>
      <c r="C29" s="2" t="s">
        <v>134</v>
      </c>
      <c r="D29" s="2" t="s">
        <v>136</v>
      </c>
      <c r="E29" s="2" t="s">
        <v>138</v>
      </c>
      <c r="F29" s="2"/>
      <c r="G29" s="2" t="s">
        <v>200</v>
      </c>
    </row>
    <row r="30" spans="1:7">
      <c r="A30" s="4" t="s">
        <v>7</v>
      </c>
      <c r="B30" s="4" t="s">
        <v>230</v>
      </c>
      <c r="C30" s="2" t="s">
        <v>134</v>
      </c>
      <c r="D30" s="2" t="s">
        <v>136</v>
      </c>
      <c r="E30" s="2" t="s">
        <v>139</v>
      </c>
      <c r="F30" s="2"/>
      <c r="G30" s="2" t="s">
        <v>202</v>
      </c>
    </row>
    <row r="31" spans="1:7">
      <c r="A31" s="4" t="s">
        <v>7</v>
      </c>
      <c r="B31" s="4" t="s">
        <v>231</v>
      </c>
      <c r="C31" s="2" t="s">
        <v>134</v>
      </c>
      <c r="D31" s="2" t="s">
        <v>137</v>
      </c>
      <c r="E31" s="2" t="s">
        <v>138</v>
      </c>
      <c r="F31" s="2"/>
      <c r="G31" s="2" t="s">
        <v>204</v>
      </c>
    </row>
    <row r="32" spans="1:7">
      <c r="A32" s="4" t="s">
        <v>7</v>
      </c>
      <c r="B32" s="4" t="s">
        <v>232</v>
      </c>
      <c r="C32" s="2" t="s">
        <v>134</v>
      </c>
      <c r="D32" s="2" t="s">
        <v>137</v>
      </c>
      <c r="E32" s="2" t="s">
        <v>139</v>
      </c>
      <c r="F32" s="2"/>
      <c r="G32" s="2" t="s">
        <v>206</v>
      </c>
    </row>
    <row r="33" spans="1:7">
      <c r="A33" s="4" t="s">
        <v>7</v>
      </c>
      <c r="B33" s="4" t="s">
        <v>233</v>
      </c>
      <c r="C33" s="2" t="s">
        <v>134</v>
      </c>
      <c r="D33" s="2" t="s">
        <v>138</v>
      </c>
      <c r="E33" s="2" t="s">
        <v>139</v>
      </c>
      <c r="F33" s="2"/>
      <c r="G33" s="2" t="s">
        <v>208</v>
      </c>
    </row>
    <row r="34" spans="1:7">
      <c r="A34" s="4" t="s">
        <v>7</v>
      </c>
      <c r="B34" s="4" t="s">
        <v>234</v>
      </c>
      <c r="C34" s="2" t="s">
        <v>135</v>
      </c>
      <c r="D34" s="2" t="s">
        <v>138</v>
      </c>
      <c r="E34" s="2" t="s">
        <v>139</v>
      </c>
      <c r="F34" s="2"/>
      <c r="G34" s="2" t="s">
        <v>210</v>
      </c>
    </row>
    <row r="35" spans="1:7">
      <c r="A35" s="4" t="s">
        <v>7</v>
      </c>
      <c r="B35" s="4" t="s">
        <v>235</v>
      </c>
      <c r="C35" s="2" t="s">
        <v>136</v>
      </c>
      <c r="D35" s="2" t="s">
        <v>138</v>
      </c>
      <c r="E35" s="2" t="s">
        <v>139</v>
      </c>
      <c r="F35" s="2"/>
      <c r="G35" s="2" t="s">
        <v>212</v>
      </c>
    </row>
    <row r="36" spans="1:7">
      <c r="A36" s="4" t="s">
        <v>7</v>
      </c>
      <c r="B36" s="4" t="s">
        <v>236</v>
      </c>
      <c r="C36" s="2" t="s">
        <v>137</v>
      </c>
      <c r="D36" s="2" t="s">
        <v>138</v>
      </c>
      <c r="E36" s="2" t="s">
        <v>139</v>
      </c>
      <c r="F36" s="2"/>
      <c r="G36" s="2" t="s">
        <v>214</v>
      </c>
    </row>
    <row r="37" spans="1:7" ht="24">
      <c r="A37" s="4" t="s">
        <v>7</v>
      </c>
      <c r="B37" s="4" t="s">
        <v>237</v>
      </c>
      <c r="C37" s="2" t="s">
        <v>134</v>
      </c>
      <c r="D37" s="2" t="s">
        <v>135</v>
      </c>
      <c r="E37" s="2" t="s">
        <v>138</v>
      </c>
      <c r="F37" s="2" t="s">
        <v>139</v>
      </c>
      <c r="G37" s="2" t="s">
        <v>216</v>
      </c>
    </row>
    <row r="38" spans="1:7" ht="24">
      <c r="A38" s="4" t="s">
        <v>7</v>
      </c>
      <c r="B38" s="4" t="s">
        <v>238</v>
      </c>
      <c r="C38" s="2" t="s">
        <v>134</v>
      </c>
      <c r="D38" s="2" t="s">
        <v>136</v>
      </c>
      <c r="E38" s="2" t="s">
        <v>138</v>
      </c>
      <c r="F38" s="2" t="s">
        <v>139</v>
      </c>
      <c r="G38" s="2" t="s">
        <v>218</v>
      </c>
    </row>
    <row r="39" spans="1:7" ht="24">
      <c r="A39" s="4" t="s">
        <v>7</v>
      </c>
      <c r="B39" s="4" t="s">
        <v>239</v>
      </c>
      <c r="C39" s="2" t="s">
        <v>134</v>
      </c>
      <c r="D39" s="2" t="s">
        <v>137</v>
      </c>
      <c r="E39" s="2" t="s">
        <v>138</v>
      </c>
      <c r="F39" s="2" t="s">
        <v>139</v>
      </c>
      <c r="G39" s="2" t="s">
        <v>220</v>
      </c>
    </row>
    <row r="40" spans="1:7">
      <c r="A40" s="4" t="s">
        <v>9</v>
      </c>
      <c r="B40" s="4" t="s">
        <v>240</v>
      </c>
      <c r="C40" s="2" t="s">
        <v>134</v>
      </c>
      <c r="D40" s="2"/>
      <c r="E40" s="2"/>
      <c r="F40" s="2"/>
      <c r="G40" s="2" t="s">
        <v>134</v>
      </c>
    </row>
    <row r="41" spans="1:7">
      <c r="A41" s="4" t="s">
        <v>9</v>
      </c>
      <c r="B41" s="4" t="s">
        <v>241</v>
      </c>
      <c r="C41" s="2" t="s">
        <v>138</v>
      </c>
      <c r="D41" s="2"/>
      <c r="E41" s="2"/>
      <c r="F41" s="2"/>
      <c r="G41" s="2" t="s">
        <v>138</v>
      </c>
    </row>
    <row r="42" spans="1:7">
      <c r="A42" s="4" t="s">
        <v>9</v>
      </c>
      <c r="B42" s="4" t="s">
        <v>242</v>
      </c>
      <c r="C42" s="2" t="s">
        <v>139</v>
      </c>
      <c r="D42" s="2"/>
      <c r="E42" s="2"/>
      <c r="F42" s="2"/>
      <c r="G42" s="2" t="s">
        <v>139</v>
      </c>
    </row>
    <row r="43" spans="1:7">
      <c r="A43" s="4" t="s">
        <v>9</v>
      </c>
      <c r="B43" s="4" t="s">
        <v>243</v>
      </c>
      <c r="C43" s="2" t="s">
        <v>134</v>
      </c>
      <c r="D43" s="2" t="s">
        <v>138</v>
      </c>
      <c r="E43" s="2"/>
      <c r="F43" s="2"/>
      <c r="G43" s="2" t="s">
        <v>190</v>
      </c>
    </row>
    <row r="44" spans="1:7">
      <c r="A44" s="4" t="s">
        <v>9</v>
      </c>
      <c r="B44" s="4" t="s">
        <v>244</v>
      </c>
      <c r="C44" s="2" t="s">
        <v>134</v>
      </c>
      <c r="D44" s="2" t="s">
        <v>139</v>
      </c>
      <c r="E44" s="2"/>
      <c r="F44" s="2"/>
      <c r="G44" s="2" t="s">
        <v>192</v>
      </c>
    </row>
    <row r="45" spans="1:7">
      <c r="A45" s="4" t="s">
        <v>9</v>
      </c>
      <c r="B45" s="4" t="s">
        <v>245</v>
      </c>
      <c r="C45" s="2" t="s">
        <v>138</v>
      </c>
      <c r="D45" s="2" t="s">
        <v>139</v>
      </c>
      <c r="E45" s="2"/>
      <c r="F45" s="2"/>
      <c r="G45" s="2" t="s">
        <v>194</v>
      </c>
    </row>
    <row r="46" spans="1:7">
      <c r="A46" s="4" t="s">
        <v>9</v>
      </c>
      <c r="B46" s="4" t="s">
        <v>246</v>
      </c>
      <c r="C46" s="2" t="s">
        <v>134</v>
      </c>
      <c r="D46" s="2" t="s">
        <v>135</v>
      </c>
      <c r="E46" s="2" t="s">
        <v>138</v>
      </c>
      <c r="F46" s="2"/>
      <c r="G46" s="2" t="s">
        <v>196</v>
      </c>
    </row>
    <row r="47" spans="1:7">
      <c r="A47" s="4" t="s">
        <v>9</v>
      </c>
      <c r="B47" s="4" t="s">
        <v>247</v>
      </c>
      <c r="C47" s="2" t="s">
        <v>134</v>
      </c>
      <c r="D47" s="2" t="s">
        <v>135</v>
      </c>
      <c r="E47" s="2" t="s">
        <v>139</v>
      </c>
      <c r="F47" s="2"/>
      <c r="G47" s="2" t="s">
        <v>198</v>
      </c>
    </row>
    <row r="48" spans="1:7">
      <c r="A48" s="4" t="s">
        <v>9</v>
      </c>
      <c r="B48" s="4" t="s">
        <v>248</v>
      </c>
      <c r="C48" s="2" t="s">
        <v>134</v>
      </c>
      <c r="D48" s="2" t="s">
        <v>136</v>
      </c>
      <c r="E48" s="2" t="s">
        <v>138</v>
      </c>
      <c r="F48" s="2"/>
      <c r="G48" s="2" t="s">
        <v>200</v>
      </c>
    </row>
    <row r="49" spans="1:7">
      <c r="A49" s="4" t="s">
        <v>9</v>
      </c>
      <c r="B49" s="4" t="s">
        <v>249</v>
      </c>
      <c r="C49" s="2" t="s">
        <v>134</v>
      </c>
      <c r="D49" s="2" t="s">
        <v>136</v>
      </c>
      <c r="E49" s="2" t="s">
        <v>139</v>
      </c>
      <c r="F49" s="2"/>
      <c r="G49" s="2" t="s">
        <v>202</v>
      </c>
    </row>
    <row r="50" spans="1:7">
      <c r="A50" s="4" t="s">
        <v>9</v>
      </c>
      <c r="B50" s="4" t="s">
        <v>250</v>
      </c>
      <c r="C50" s="2" t="s">
        <v>134</v>
      </c>
      <c r="D50" s="2" t="s">
        <v>138</v>
      </c>
      <c r="E50" s="2" t="s">
        <v>139</v>
      </c>
      <c r="F50" s="2"/>
      <c r="G50" s="2" t="s">
        <v>208</v>
      </c>
    </row>
    <row r="51" spans="1:7">
      <c r="A51" s="4" t="s">
        <v>9</v>
      </c>
      <c r="B51" s="4" t="s">
        <v>251</v>
      </c>
      <c r="C51" s="2" t="s">
        <v>135</v>
      </c>
      <c r="D51" s="2" t="s">
        <v>138</v>
      </c>
      <c r="E51" s="2" t="s">
        <v>139</v>
      </c>
      <c r="F51" s="2"/>
      <c r="G51" s="2" t="s">
        <v>210</v>
      </c>
    </row>
    <row r="52" spans="1:7">
      <c r="A52" s="4" t="s">
        <v>9</v>
      </c>
      <c r="B52" s="4" t="s">
        <v>252</v>
      </c>
      <c r="C52" s="2" t="s">
        <v>136</v>
      </c>
      <c r="D52" s="2" t="s">
        <v>138</v>
      </c>
      <c r="E52" s="2" t="s">
        <v>139</v>
      </c>
      <c r="F52" s="2"/>
      <c r="G52" s="2" t="s">
        <v>212</v>
      </c>
    </row>
    <row r="53" spans="1:7" ht="24">
      <c r="A53" s="4" t="s">
        <v>9</v>
      </c>
      <c r="B53" s="4" t="s">
        <v>253</v>
      </c>
      <c r="C53" s="2" t="s">
        <v>134</v>
      </c>
      <c r="D53" s="2" t="s">
        <v>135</v>
      </c>
      <c r="E53" s="2" t="s">
        <v>138</v>
      </c>
      <c r="F53" s="2" t="s">
        <v>139</v>
      </c>
      <c r="G53" s="2" t="s">
        <v>216</v>
      </c>
    </row>
    <row r="54" spans="1:7" ht="24">
      <c r="A54" s="4" t="s">
        <v>9</v>
      </c>
      <c r="B54" s="4" t="s">
        <v>254</v>
      </c>
      <c r="C54" s="2" t="s">
        <v>134</v>
      </c>
      <c r="D54" s="2" t="s">
        <v>136</v>
      </c>
      <c r="E54" s="2" t="s">
        <v>138</v>
      </c>
      <c r="F54" s="2" t="s">
        <v>139</v>
      </c>
      <c r="G54" s="2" t="s">
        <v>218</v>
      </c>
    </row>
    <row r="55" spans="1:7">
      <c r="A55" s="4" t="s">
        <v>11</v>
      </c>
      <c r="B55" s="4" t="s">
        <v>255</v>
      </c>
      <c r="C55" s="2" t="s">
        <v>134</v>
      </c>
      <c r="D55" s="2"/>
      <c r="E55" s="2"/>
      <c r="F55" s="2"/>
      <c r="G55" s="2" t="s">
        <v>134</v>
      </c>
    </row>
    <row r="56" spans="1:7">
      <c r="A56" s="4" t="s">
        <v>11</v>
      </c>
      <c r="B56" s="4" t="s">
        <v>256</v>
      </c>
      <c r="C56" s="2" t="s">
        <v>138</v>
      </c>
      <c r="D56" s="2"/>
      <c r="E56" s="2"/>
      <c r="F56" s="2"/>
      <c r="G56" s="2" t="s">
        <v>138</v>
      </c>
    </row>
    <row r="57" spans="1:7">
      <c r="A57" s="4" t="s">
        <v>11</v>
      </c>
      <c r="B57" s="4" t="s">
        <v>257</v>
      </c>
      <c r="C57" s="2" t="s">
        <v>139</v>
      </c>
      <c r="D57" s="2"/>
      <c r="E57" s="2"/>
      <c r="F57" s="2"/>
      <c r="G57" s="2" t="s">
        <v>139</v>
      </c>
    </row>
    <row r="58" spans="1:7">
      <c r="A58" s="4" t="s">
        <v>11</v>
      </c>
      <c r="B58" s="4" t="s">
        <v>258</v>
      </c>
      <c r="C58" s="2" t="s">
        <v>134</v>
      </c>
      <c r="D58" s="2" t="s">
        <v>138</v>
      </c>
      <c r="E58" s="2"/>
      <c r="F58" s="2"/>
      <c r="G58" s="2" t="s">
        <v>190</v>
      </c>
    </row>
    <row r="59" spans="1:7">
      <c r="A59" s="4" t="s">
        <v>11</v>
      </c>
      <c r="B59" s="4" t="s">
        <v>259</v>
      </c>
      <c r="C59" s="2" t="s">
        <v>134</v>
      </c>
      <c r="D59" s="2" t="s">
        <v>139</v>
      </c>
      <c r="E59" s="2"/>
      <c r="F59" s="2"/>
      <c r="G59" s="2" t="s">
        <v>192</v>
      </c>
    </row>
    <row r="60" spans="1:7">
      <c r="A60" s="4" t="s">
        <v>11</v>
      </c>
      <c r="B60" s="4" t="s">
        <v>260</v>
      </c>
      <c r="C60" s="2" t="s">
        <v>138</v>
      </c>
      <c r="D60" s="2" t="s">
        <v>139</v>
      </c>
      <c r="E60" s="2"/>
      <c r="F60" s="2"/>
      <c r="G60" s="2" t="s">
        <v>194</v>
      </c>
    </row>
    <row r="61" spans="1:7">
      <c r="A61" s="4" t="s">
        <v>11</v>
      </c>
      <c r="B61" s="4" t="s">
        <v>261</v>
      </c>
      <c r="C61" s="2" t="s">
        <v>134</v>
      </c>
      <c r="D61" s="2" t="s">
        <v>135</v>
      </c>
      <c r="E61" s="2" t="s">
        <v>138</v>
      </c>
      <c r="F61" s="2"/>
      <c r="G61" s="2" t="s">
        <v>196</v>
      </c>
    </row>
    <row r="62" spans="1:7">
      <c r="A62" s="4" t="s">
        <v>11</v>
      </c>
      <c r="B62" s="4" t="s">
        <v>262</v>
      </c>
      <c r="C62" s="2" t="s">
        <v>134</v>
      </c>
      <c r="D62" s="2" t="s">
        <v>135</v>
      </c>
      <c r="E62" s="2" t="s">
        <v>139</v>
      </c>
      <c r="F62" s="2"/>
      <c r="G62" s="2" t="s">
        <v>198</v>
      </c>
    </row>
    <row r="63" spans="1:7">
      <c r="A63" s="4" t="s">
        <v>11</v>
      </c>
      <c r="B63" s="4" t="s">
        <v>263</v>
      </c>
      <c r="C63" s="2" t="s">
        <v>134</v>
      </c>
      <c r="D63" s="2" t="s">
        <v>136</v>
      </c>
      <c r="E63" s="2" t="s">
        <v>138</v>
      </c>
      <c r="F63" s="2"/>
      <c r="G63" s="2" t="s">
        <v>200</v>
      </c>
    </row>
    <row r="64" spans="1:7">
      <c r="A64" s="4" t="s">
        <v>11</v>
      </c>
      <c r="B64" s="4" t="s">
        <v>264</v>
      </c>
      <c r="C64" s="2" t="s">
        <v>134</v>
      </c>
      <c r="D64" s="2" t="s">
        <v>136</v>
      </c>
      <c r="E64" s="2" t="s">
        <v>139</v>
      </c>
      <c r="F64" s="2"/>
      <c r="G64" s="2" t="s">
        <v>202</v>
      </c>
    </row>
    <row r="65" spans="1:7">
      <c r="A65" s="4" t="s">
        <v>11</v>
      </c>
      <c r="B65" s="4" t="s">
        <v>265</v>
      </c>
      <c r="C65" s="2" t="s">
        <v>134</v>
      </c>
      <c r="D65" s="2" t="s">
        <v>137</v>
      </c>
      <c r="E65" s="2" t="s">
        <v>138</v>
      </c>
      <c r="F65" s="2"/>
      <c r="G65" s="2" t="s">
        <v>204</v>
      </c>
    </row>
    <row r="66" spans="1:7">
      <c r="A66" s="4" t="s">
        <v>11</v>
      </c>
      <c r="B66" s="4" t="s">
        <v>266</v>
      </c>
      <c r="C66" s="2" t="s">
        <v>134</v>
      </c>
      <c r="D66" s="2" t="s">
        <v>137</v>
      </c>
      <c r="E66" s="2" t="s">
        <v>139</v>
      </c>
      <c r="F66" s="2"/>
      <c r="G66" s="2" t="s">
        <v>206</v>
      </c>
    </row>
    <row r="67" spans="1:7">
      <c r="A67" s="4" t="s">
        <v>11</v>
      </c>
      <c r="B67" s="4" t="s">
        <v>267</v>
      </c>
      <c r="C67" s="2" t="s">
        <v>134</v>
      </c>
      <c r="D67" s="2" t="s">
        <v>138</v>
      </c>
      <c r="E67" s="2" t="s">
        <v>139</v>
      </c>
      <c r="F67" s="2"/>
      <c r="G67" s="2" t="s">
        <v>208</v>
      </c>
    </row>
    <row r="68" spans="1:7">
      <c r="A68" s="4" t="s">
        <v>11</v>
      </c>
      <c r="B68" s="4" t="s">
        <v>268</v>
      </c>
      <c r="C68" s="2" t="s">
        <v>135</v>
      </c>
      <c r="D68" s="2" t="s">
        <v>138</v>
      </c>
      <c r="E68" s="2" t="s">
        <v>139</v>
      </c>
      <c r="F68" s="2"/>
      <c r="G68" s="2" t="s">
        <v>210</v>
      </c>
    </row>
    <row r="69" spans="1:7">
      <c r="A69" s="4" t="s">
        <v>11</v>
      </c>
      <c r="B69" s="4" t="s">
        <v>269</v>
      </c>
      <c r="C69" s="2" t="s">
        <v>136</v>
      </c>
      <c r="D69" s="2" t="s">
        <v>138</v>
      </c>
      <c r="E69" s="2" t="s">
        <v>139</v>
      </c>
      <c r="F69" s="2"/>
      <c r="G69" s="2" t="s">
        <v>212</v>
      </c>
    </row>
    <row r="70" spans="1:7">
      <c r="A70" s="4" t="s">
        <v>11</v>
      </c>
      <c r="B70" s="4" t="s">
        <v>270</v>
      </c>
      <c r="C70" s="2" t="s">
        <v>137</v>
      </c>
      <c r="D70" s="2" t="s">
        <v>138</v>
      </c>
      <c r="E70" s="2" t="s">
        <v>139</v>
      </c>
      <c r="F70" s="2"/>
      <c r="G70" s="2" t="s">
        <v>214</v>
      </c>
    </row>
    <row r="71" spans="1:7" ht="24">
      <c r="A71" s="4" t="s">
        <v>11</v>
      </c>
      <c r="B71" s="4" t="s">
        <v>271</v>
      </c>
      <c r="C71" s="2" t="s">
        <v>134</v>
      </c>
      <c r="D71" s="2" t="s">
        <v>135</v>
      </c>
      <c r="E71" s="2" t="s">
        <v>138</v>
      </c>
      <c r="F71" s="2" t="s">
        <v>139</v>
      </c>
      <c r="G71" s="2" t="s">
        <v>216</v>
      </c>
    </row>
    <row r="72" spans="1:7" ht="24">
      <c r="A72" s="4" t="s">
        <v>11</v>
      </c>
      <c r="B72" s="4" t="s">
        <v>272</v>
      </c>
      <c r="C72" s="2" t="s">
        <v>134</v>
      </c>
      <c r="D72" s="2" t="s">
        <v>136</v>
      </c>
      <c r="E72" s="2" t="s">
        <v>138</v>
      </c>
      <c r="F72" s="2" t="s">
        <v>139</v>
      </c>
      <c r="G72" s="2" t="s">
        <v>218</v>
      </c>
    </row>
    <row r="73" spans="1:7" ht="24">
      <c r="A73" s="4" t="s">
        <v>11</v>
      </c>
      <c r="B73" s="4" t="s">
        <v>273</v>
      </c>
      <c r="C73" s="2" t="s">
        <v>134</v>
      </c>
      <c r="D73" s="2" t="s">
        <v>137</v>
      </c>
      <c r="E73" s="2" t="s">
        <v>138</v>
      </c>
      <c r="F73" s="2" t="s">
        <v>139</v>
      </c>
      <c r="G73" s="2" t="s">
        <v>220</v>
      </c>
    </row>
    <row r="74" spans="1:7">
      <c r="A74" s="4" t="s">
        <v>13</v>
      </c>
      <c r="B74" s="4" t="s">
        <v>274</v>
      </c>
      <c r="C74" s="2" t="s">
        <v>134</v>
      </c>
      <c r="D74" s="2"/>
      <c r="E74" s="2"/>
      <c r="F74" s="2"/>
      <c r="G74" s="2" t="s">
        <v>134</v>
      </c>
    </row>
    <row r="75" spans="1:7">
      <c r="A75" s="4" t="s">
        <v>13</v>
      </c>
      <c r="B75" s="4" t="s">
        <v>275</v>
      </c>
      <c r="C75" s="2" t="s">
        <v>138</v>
      </c>
      <c r="D75" s="2"/>
      <c r="E75" s="2"/>
      <c r="F75" s="2"/>
      <c r="G75" s="2" t="s">
        <v>138</v>
      </c>
    </row>
    <row r="76" spans="1:7">
      <c r="A76" s="4" t="s">
        <v>13</v>
      </c>
      <c r="B76" s="4" t="s">
        <v>276</v>
      </c>
      <c r="C76" s="2" t="s">
        <v>139</v>
      </c>
      <c r="D76" s="2"/>
      <c r="E76" s="2"/>
      <c r="F76" s="2"/>
      <c r="G76" s="2" t="s">
        <v>139</v>
      </c>
    </row>
    <row r="77" spans="1:7">
      <c r="A77" s="4" t="s">
        <v>13</v>
      </c>
      <c r="B77" s="4" t="s">
        <v>277</v>
      </c>
      <c r="C77" s="2" t="s">
        <v>134</v>
      </c>
      <c r="D77" s="2" t="s">
        <v>138</v>
      </c>
      <c r="E77" s="2"/>
      <c r="F77" s="2"/>
      <c r="G77" s="2" t="s">
        <v>190</v>
      </c>
    </row>
    <row r="78" spans="1:7">
      <c r="A78" s="4" t="s">
        <v>13</v>
      </c>
      <c r="B78" s="4" t="s">
        <v>278</v>
      </c>
      <c r="C78" s="2" t="s">
        <v>134</v>
      </c>
      <c r="D78" s="2" t="s">
        <v>139</v>
      </c>
      <c r="E78" s="2"/>
      <c r="F78" s="2"/>
      <c r="G78" s="2" t="s">
        <v>192</v>
      </c>
    </row>
    <row r="79" spans="1:7">
      <c r="A79" s="4" t="s">
        <v>13</v>
      </c>
      <c r="B79" s="4" t="s">
        <v>279</v>
      </c>
      <c r="C79" s="2" t="s">
        <v>138</v>
      </c>
      <c r="D79" s="2" t="s">
        <v>139</v>
      </c>
      <c r="E79" s="2"/>
      <c r="F79" s="2"/>
      <c r="G79" s="2" t="s">
        <v>194</v>
      </c>
    </row>
    <row r="80" spans="1:7">
      <c r="A80" s="4" t="s">
        <v>13</v>
      </c>
      <c r="B80" s="4" t="s">
        <v>280</v>
      </c>
      <c r="C80" s="2" t="s">
        <v>134</v>
      </c>
      <c r="D80" s="2" t="s">
        <v>135</v>
      </c>
      <c r="E80" s="2" t="s">
        <v>138</v>
      </c>
      <c r="F80" s="2"/>
      <c r="G80" s="2" t="s">
        <v>196</v>
      </c>
    </row>
    <row r="81" spans="1:7">
      <c r="A81" s="4" t="s">
        <v>13</v>
      </c>
      <c r="B81" s="4" t="s">
        <v>281</v>
      </c>
      <c r="C81" s="2" t="s">
        <v>134</v>
      </c>
      <c r="D81" s="2" t="s">
        <v>135</v>
      </c>
      <c r="E81" s="2" t="s">
        <v>139</v>
      </c>
      <c r="F81" s="2"/>
      <c r="G81" s="2" t="s">
        <v>198</v>
      </c>
    </row>
    <row r="82" spans="1:7">
      <c r="A82" s="4" t="s">
        <v>13</v>
      </c>
      <c r="B82" s="4" t="s">
        <v>282</v>
      </c>
      <c r="C82" s="2" t="s">
        <v>134</v>
      </c>
      <c r="D82" s="2" t="s">
        <v>136</v>
      </c>
      <c r="E82" s="2" t="s">
        <v>138</v>
      </c>
      <c r="F82" s="2"/>
      <c r="G82" s="2" t="s">
        <v>200</v>
      </c>
    </row>
    <row r="83" spans="1:7">
      <c r="A83" s="4" t="s">
        <v>13</v>
      </c>
      <c r="B83" s="4" t="s">
        <v>283</v>
      </c>
      <c r="C83" s="2" t="s">
        <v>134</v>
      </c>
      <c r="D83" s="2" t="s">
        <v>136</v>
      </c>
      <c r="E83" s="2" t="s">
        <v>139</v>
      </c>
      <c r="F83" s="2"/>
      <c r="G83" s="2" t="s">
        <v>202</v>
      </c>
    </row>
    <row r="84" spans="1:7">
      <c r="A84" s="4" t="s">
        <v>13</v>
      </c>
      <c r="B84" s="4" t="s">
        <v>284</v>
      </c>
      <c r="C84" s="2" t="s">
        <v>134</v>
      </c>
      <c r="D84" s="2" t="s">
        <v>137</v>
      </c>
      <c r="E84" s="2" t="s">
        <v>138</v>
      </c>
      <c r="F84" s="2"/>
      <c r="G84" s="2" t="s">
        <v>204</v>
      </c>
    </row>
    <row r="85" spans="1:7">
      <c r="A85" s="4" t="s">
        <v>13</v>
      </c>
      <c r="B85" s="4" t="s">
        <v>285</v>
      </c>
      <c r="C85" s="2" t="s">
        <v>134</v>
      </c>
      <c r="D85" s="2" t="s">
        <v>137</v>
      </c>
      <c r="E85" s="2" t="s">
        <v>139</v>
      </c>
      <c r="F85" s="2"/>
      <c r="G85" s="2" t="s">
        <v>206</v>
      </c>
    </row>
    <row r="86" spans="1:7">
      <c r="A86" s="4" t="s">
        <v>13</v>
      </c>
      <c r="B86" s="4" t="s">
        <v>286</v>
      </c>
      <c r="C86" s="2" t="s">
        <v>134</v>
      </c>
      <c r="D86" s="2" t="s">
        <v>138</v>
      </c>
      <c r="E86" s="2" t="s">
        <v>139</v>
      </c>
      <c r="F86" s="2"/>
      <c r="G86" s="2" t="s">
        <v>208</v>
      </c>
    </row>
    <row r="87" spans="1:7">
      <c r="A87" s="4" t="s">
        <v>13</v>
      </c>
      <c r="B87" s="4" t="s">
        <v>287</v>
      </c>
      <c r="C87" s="2" t="s">
        <v>135</v>
      </c>
      <c r="D87" s="2" t="s">
        <v>138</v>
      </c>
      <c r="E87" s="2" t="s">
        <v>139</v>
      </c>
      <c r="F87" s="2"/>
      <c r="G87" s="2" t="s">
        <v>210</v>
      </c>
    </row>
    <row r="88" spans="1:7">
      <c r="A88" s="4" t="s">
        <v>13</v>
      </c>
      <c r="B88" s="4" t="s">
        <v>288</v>
      </c>
      <c r="C88" s="2" t="s">
        <v>136</v>
      </c>
      <c r="D88" s="2" t="s">
        <v>138</v>
      </c>
      <c r="E88" s="2" t="s">
        <v>139</v>
      </c>
      <c r="F88" s="2"/>
      <c r="G88" s="2" t="s">
        <v>212</v>
      </c>
    </row>
    <row r="89" spans="1:7">
      <c r="A89" s="4" t="s">
        <v>13</v>
      </c>
      <c r="B89" s="4" t="s">
        <v>289</v>
      </c>
      <c r="C89" s="2" t="s">
        <v>137</v>
      </c>
      <c r="D89" s="2" t="s">
        <v>138</v>
      </c>
      <c r="E89" s="2" t="s">
        <v>139</v>
      </c>
      <c r="F89" s="2"/>
      <c r="G89" s="2" t="s">
        <v>214</v>
      </c>
    </row>
    <row r="90" spans="1:7" ht="24">
      <c r="A90" s="4" t="s">
        <v>13</v>
      </c>
      <c r="B90" s="4" t="s">
        <v>290</v>
      </c>
      <c r="C90" s="2" t="s">
        <v>134</v>
      </c>
      <c r="D90" s="2" t="s">
        <v>135</v>
      </c>
      <c r="E90" s="2" t="s">
        <v>138</v>
      </c>
      <c r="F90" s="2" t="s">
        <v>139</v>
      </c>
      <c r="G90" s="2" t="s">
        <v>216</v>
      </c>
    </row>
    <row r="91" spans="1:7" ht="24">
      <c r="A91" s="4" t="s">
        <v>13</v>
      </c>
      <c r="B91" s="4" t="s">
        <v>291</v>
      </c>
      <c r="C91" s="2" t="s">
        <v>134</v>
      </c>
      <c r="D91" s="2" t="s">
        <v>136</v>
      </c>
      <c r="E91" s="2" t="s">
        <v>138</v>
      </c>
      <c r="F91" s="2" t="s">
        <v>139</v>
      </c>
      <c r="G91" s="2" t="s">
        <v>218</v>
      </c>
    </row>
    <row r="92" spans="1:7" ht="24">
      <c r="A92" s="4" t="s">
        <v>13</v>
      </c>
      <c r="B92" s="4" t="s">
        <v>292</v>
      </c>
      <c r="C92" s="2" t="s">
        <v>134</v>
      </c>
      <c r="D92" s="2" t="s">
        <v>137</v>
      </c>
      <c r="E92" s="2" t="s">
        <v>138</v>
      </c>
      <c r="F92" s="2" t="s">
        <v>139</v>
      </c>
      <c r="G92" s="2" t="s">
        <v>220</v>
      </c>
    </row>
    <row r="93" spans="1:7">
      <c r="A93" s="5" t="s">
        <v>15</v>
      </c>
      <c r="B93" s="5" t="s">
        <v>293</v>
      </c>
      <c r="C93" s="2" t="s">
        <v>134</v>
      </c>
      <c r="D93" s="2"/>
      <c r="E93" s="2"/>
      <c r="F93" s="2"/>
      <c r="G93" s="2" t="s">
        <v>134</v>
      </c>
    </row>
    <row r="94" spans="1:7">
      <c r="A94" s="5" t="s">
        <v>15</v>
      </c>
      <c r="B94" s="5" t="s">
        <v>294</v>
      </c>
      <c r="C94" s="2" t="s">
        <v>138</v>
      </c>
      <c r="D94" s="2"/>
      <c r="E94" s="2"/>
      <c r="F94" s="2"/>
      <c r="G94" s="2" t="s">
        <v>138</v>
      </c>
    </row>
    <row r="95" spans="1:7">
      <c r="A95" s="5" t="s">
        <v>15</v>
      </c>
      <c r="B95" s="5" t="s">
        <v>295</v>
      </c>
      <c r="C95" s="2" t="s">
        <v>139</v>
      </c>
      <c r="D95" s="2"/>
      <c r="E95" s="2"/>
      <c r="F95" s="2"/>
      <c r="G95" s="2" t="s">
        <v>139</v>
      </c>
    </row>
    <row r="96" spans="1:7">
      <c r="A96" s="5" t="s">
        <v>15</v>
      </c>
      <c r="B96" s="5" t="s">
        <v>296</v>
      </c>
      <c r="C96" s="2" t="s">
        <v>134</v>
      </c>
      <c r="D96" s="2" t="s">
        <v>138</v>
      </c>
      <c r="E96" s="2"/>
      <c r="F96" s="2"/>
      <c r="G96" s="2" t="s">
        <v>190</v>
      </c>
    </row>
    <row r="97" spans="1:7">
      <c r="A97" s="5" t="s">
        <v>15</v>
      </c>
      <c r="B97" s="5" t="s">
        <v>297</v>
      </c>
      <c r="C97" s="2" t="s">
        <v>134</v>
      </c>
      <c r="D97" s="2" t="s">
        <v>139</v>
      </c>
      <c r="E97" s="2"/>
      <c r="F97" s="2"/>
      <c r="G97" s="2" t="s">
        <v>192</v>
      </c>
    </row>
    <row r="98" spans="1:7">
      <c r="A98" s="5" t="s">
        <v>15</v>
      </c>
      <c r="B98" s="5" t="s">
        <v>298</v>
      </c>
      <c r="C98" s="2" t="s">
        <v>138</v>
      </c>
      <c r="D98" s="2" t="s">
        <v>139</v>
      </c>
      <c r="E98" s="2"/>
      <c r="F98" s="2"/>
      <c r="G98" s="2" t="s">
        <v>194</v>
      </c>
    </row>
    <row r="99" spans="1:7">
      <c r="A99" s="5" t="s">
        <v>15</v>
      </c>
      <c r="B99" s="5" t="s">
        <v>299</v>
      </c>
      <c r="C99" s="2" t="s">
        <v>134</v>
      </c>
      <c r="D99" s="2" t="s">
        <v>135</v>
      </c>
      <c r="E99" s="2" t="s">
        <v>138</v>
      </c>
      <c r="F99" s="2"/>
      <c r="G99" s="2" t="s">
        <v>196</v>
      </c>
    </row>
    <row r="100" spans="1:7">
      <c r="A100" s="5" t="s">
        <v>15</v>
      </c>
      <c r="B100" s="5" t="s">
        <v>300</v>
      </c>
      <c r="C100" s="2" t="s">
        <v>134</v>
      </c>
      <c r="D100" s="2" t="s">
        <v>135</v>
      </c>
      <c r="E100" s="2" t="s">
        <v>139</v>
      </c>
      <c r="F100" s="2"/>
      <c r="G100" s="2" t="s">
        <v>198</v>
      </c>
    </row>
    <row r="101" spans="1:7">
      <c r="A101" s="5" t="s">
        <v>15</v>
      </c>
      <c r="B101" s="5" t="s">
        <v>301</v>
      </c>
      <c r="C101" s="2" t="s">
        <v>134</v>
      </c>
      <c r="D101" s="2" t="s">
        <v>136</v>
      </c>
      <c r="E101" s="2" t="s">
        <v>138</v>
      </c>
      <c r="F101" s="2"/>
      <c r="G101" s="2" t="s">
        <v>200</v>
      </c>
    </row>
    <row r="102" spans="1:7">
      <c r="A102" s="5" t="s">
        <v>15</v>
      </c>
      <c r="B102" s="5" t="s">
        <v>302</v>
      </c>
      <c r="C102" s="2" t="s">
        <v>134</v>
      </c>
      <c r="D102" s="2" t="s">
        <v>136</v>
      </c>
      <c r="E102" s="2" t="s">
        <v>139</v>
      </c>
      <c r="F102" s="2"/>
      <c r="G102" s="2" t="s">
        <v>202</v>
      </c>
    </row>
    <row r="103" spans="1:7">
      <c r="A103" s="5" t="s">
        <v>15</v>
      </c>
      <c r="B103" s="5" t="s">
        <v>303</v>
      </c>
      <c r="C103" s="2" t="s">
        <v>134</v>
      </c>
      <c r="D103" s="2" t="s">
        <v>138</v>
      </c>
      <c r="E103" s="2" t="s">
        <v>139</v>
      </c>
      <c r="F103" s="2"/>
      <c r="G103" s="2" t="s">
        <v>208</v>
      </c>
    </row>
    <row r="104" spans="1:7">
      <c r="A104" s="5" t="s">
        <v>15</v>
      </c>
      <c r="B104" s="5" t="s">
        <v>304</v>
      </c>
      <c r="C104" s="2" t="s">
        <v>135</v>
      </c>
      <c r="D104" s="2" t="s">
        <v>138</v>
      </c>
      <c r="E104" s="2" t="s">
        <v>139</v>
      </c>
      <c r="F104" s="2"/>
      <c r="G104" s="2" t="s">
        <v>210</v>
      </c>
    </row>
    <row r="105" spans="1:7">
      <c r="A105" s="5" t="s">
        <v>15</v>
      </c>
      <c r="B105" s="5" t="s">
        <v>305</v>
      </c>
      <c r="C105" s="2" t="s">
        <v>136</v>
      </c>
      <c r="D105" s="2" t="s">
        <v>138</v>
      </c>
      <c r="E105" s="2" t="s">
        <v>139</v>
      </c>
      <c r="F105" s="2"/>
      <c r="G105" s="2" t="s">
        <v>212</v>
      </c>
    </row>
    <row r="106" spans="1:7" ht="24">
      <c r="A106" s="5" t="s">
        <v>15</v>
      </c>
      <c r="B106" s="5" t="s">
        <v>306</v>
      </c>
      <c r="C106" s="2" t="s">
        <v>134</v>
      </c>
      <c r="D106" s="2" t="s">
        <v>135</v>
      </c>
      <c r="E106" s="2" t="s">
        <v>138</v>
      </c>
      <c r="F106" s="2" t="s">
        <v>139</v>
      </c>
      <c r="G106" s="2" t="s">
        <v>216</v>
      </c>
    </row>
    <row r="107" spans="1:7" ht="24">
      <c r="A107" s="5" t="s">
        <v>15</v>
      </c>
      <c r="B107" s="5" t="s">
        <v>307</v>
      </c>
      <c r="C107" s="2" t="s">
        <v>134</v>
      </c>
      <c r="D107" s="2" t="s">
        <v>136</v>
      </c>
      <c r="E107" s="2" t="s">
        <v>138</v>
      </c>
      <c r="F107" s="2" t="s">
        <v>139</v>
      </c>
      <c r="G107" s="2" t="s">
        <v>218</v>
      </c>
    </row>
    <row r="108" spans="1:7">
      <c r="A108" s="5" t="s">
        <v>17</v>
      </c>
      <c r="B108" s="5" t="s">
        <v>308</v>
      </c>
      <c r="C108" s="2" t="s">
        <v>134</v>
      </c>
      <c r="D108" s="2"/>
      <c r="E108" s="2"/>
      <c r="F108" s="2"/>
      <c r="G108" s="2" t="s">
        <v>134</v>
      </c>
    </row>
    <row r="109" spans="1:7">
      <c r="A109" s="5" t="s">
        <v>17</v>
      </c>
      <c r="B109" s="5" t="s">
        <v>309</v>
      </c>
      <c r="C109" s="2" t="s">
        <v>138</v>
      </c>
      <c r="D109" s="2"/>
      <c r="E109" s="2"/>
      <c r="F109" s="2"/>
      <c r="G109" s="2" t="s">
        <v>138</v>
      </c>
    </row>
    <row r="110" spans="1:7">
      <c r="A110" s="5" t="s">
        <v>17</v>
      </c>
      <c r="B110" s="5" t="s">
        <v>310</v>
      </c>
      <c r="C110" s="2" t="s">
        <v>139</v>
      </c>
      <c r="D110" s="2"/>
      <c r="E110" s="2"/>
      <c r="F110" s="2"/>
      <c r="G110" s="2" t="s">
        <v>139</v>
      </c>
    </row>
    <row r="111" spans="1:7">
      <c r="A111" s="5" t="s">
        <v>17</v>
      </c>
      <c r="B111" s="5" t="s">
        <v>311</v>
      </c>
      <c r="C111" s="2" t="s">
        <v>134</v>
      </c>
      <c r="D111" s="2" t="s">
        <v>138</v>
      </c>
      <c r="E111" s="2"/>
      <c r="F111" s="2"/>
      <c r="G111" s="2" t="s">
        <v>190</v>
      </c>
    </row>
    <row r="112" spans="1:7">
      <c r="A112" s="5" t="s">
        <v>17</v>
      </c>
      <c r="B112" s="5" t="s">
        <v>312</v>
      </c>
      <c r="C112" s="2" t="s">
        <v>134</v>
      </c>
      <c r="D112" s="2" t="s">
        <v>139</v>
      </c>
      <c r="E112" s="2"/>
      <c r="F112" s="2"/>
      <c r="G112" s="2" t="s">
        <v>192</v>
      </c>
    </row>
    <row r="113" spans="1:7">
      <c r="A113" s="5" t="s">
        <v>17</v>
      </c>
      <c r="B113" s="5" t="s">
        <v>313</v>
      </c>
      <c r="C113" s="2" t="s">
        <v>138</v>
      </c>
      <c r="D113" s="2" t="s">
        <v>139</v>
      </c>
      <c r="E113" s="2"/>
      <c r="F113" s="2"/>
      <c r="G113" s="2" t="s">
        <v>194</v>
      </c>
    </row>
    <row r="114" spans="1:7">
      <c r="A114" s="5" t="s">
        <v>17</v>
      </c>
      <c r="B114" s="5" t="s">
        <v>314</v>
      </c>
      <c r="C114" s="2" t="s">
        <v>134</v>
      </c>
      <c r="D114" s="2" t="s">
        <v>135</v>
      </c>
      <c r="E114" s="2" t="s">
        <v>138</v>
      </c>
      <c r="F114" s="2"/>
      <c r="G114" s="2" t="s">
        <v>196</v>
      </c>
    </row>
    <row r="115" spans="1:7">
      <c r="A115" s="5" t="s">
        <v>17</v>
      </c>
      <c r="B115" s="5" t="s">
        <v>315</v>
      </c>
      <c r="C115" s="2" t="s">
        <v>134</v>
      </c>
      <c r="D115" s="2" t="s">
        <v>135</v>
      </c>
      <c r="E115" s="2" t="s">
        <v>139</v>
      </c>
      <c r="F115" s="2"/>
      <c r="G115" s="2" t="s">
        <v>198</v>
      </c>
    </row>
    <row r="116" spans="1:7">
      <c r="A116" s="5" t="s">
        <v>17</v>
      </c>
      <c r="B116" s="5" t="s">
        <v>316</v>
      </c>
      <c r="C116" s="2" t="s">
        <v>134</v>
      </c>
      <c r="D116" s="2" t="s">
        <v>136</v>
      </c>
      <c r="E116" s="2" t="s">
        <v>138</v>
      </c>
      <c r="F116" s="2"/>
      <c r="G116" s="2" t="s">
        <v>200</v>
      </c>
    </row>
    <row r="117" spans="1:7">
      <c r="A117" s="5" t="s">
        <v>17</v>
      </c>
      <c r="B117" s="5" t="s">
        <v>317</v>
      </c>
      <c r="C117" s="2" t="s">
        <v>134</v>
      </c>
      <c r="D117" s="2" t="s">
        <v>136</v>
      </c>
      <c r="E117" s="2" t="s">
        <v>139</v>
      </c>
      <c r="F117" s="2"/>
      <c r="G117" s="2" t="s">
        <v>202</v>
      </c>
    </row>
    <row r="118" spans="1:7">
      <c r="A118" s="5" t="s">
        <v>17</v>
      </c>
      <c r="B118" s="5" t="s">
        <v>318</v>
      </c>
      <c r="C118" s="2" t="s">
        <v>134</v>
      </c>
      <c r="D118" s="2" t="s">
        <v>137</v>
      </c>
      <c r="E118" s="2" t="s">
        <v>138</v>
      </c>
      <c r="F118" s="2"/>
      <c r="G118" s="2" t="s">
        <v>204</v>
      </c>
    </row>
    <row r="119" spans="1:7">
      <c r="A119" s="5" t="s">
        <v>17</v>
      </c>
      <c r="B119" s="5" t="s">
        <v>319</v>
      </c>
      <c r="C119" s="2" t="s">
        <v>134</v>
      </c>
      <c r="D119" s="2" t="s">
        <v>137</v>
      </c>
      <c r="E119" s="2" t="s">
        <v>139</v>
      </c>
      <c r="F119" s="2"/>
      <c r="G119" s="2" t="s">
        <v>206</v>
      </c>
    </row>
    <row r="120" spans="1:7">
      <c r="A120" s="5" t="s">
        <v>17</v>
      </c>
      <c r="B120" s="5" t="s">
        <v>320</v>
      </c>
      <c r="C120" s="2" t="s">
        <v>134</v>
      </c>
      <c r="D120" s="2" t="s">
        <v>138</v>
      </c>
      <c r="E120" s="2" t="s">
        <v>139</v>
      </c>
      <c r="F120" s="2"/>
      <c r="G120" s="2" t="s">
        <v>208</v>
      </c>
    </row>
    <row r="121" spans="1:7">
      <c r="A121" s="5" t="s">
        <v>17</v>
      </c>
      <c r="B121" s="5" t="s">
        <v>321</v>
      </c>
      <c r="C121" s="2" t="s">
        <v>135</v>
      </c>
      <c r="D121" s="2" t="s">
        <v>138</v>
      </c>
      <c r="E121" s="2" t="s">
        <v>139</v>
      </c>
      <c r="F121" s="2"/>
      <c r="G121" s="2" t="s">
        <v>210</v>
      </c>
    </row>
    <row r="122" spans="1:7">
      <c r="A122" s="5" t="s">
        <v>17</v>
      </c>
      <c r="B122" s="5" t="s">
        <v>322</v>
      </c>
      <c r="C122" s="2" t="s">
        <v>136</v>
      </c>
      <c r="D122" s="2" t="s">
        <v>138</v>
      </c>
      <c r="E122" s="2" t="s">
        <v>139</v>
      </c>
      <c r="F122" s="2"/>
      <c r="G122" s="2" t="s">
        <v>212</v>
      </c>
    </row>
    <row r="123" spans="1:7">
      <c r="A123" s="5" t="s">
        <v>17</v>
      </c>
      <c r="B123" s="5" t="s">
        <v>323</v>
      </c>
      <c r="C123" s="2" t="s">
        <v>137</v>
      </c>
      <c r="D123" s="2" t="s">
        <v>138</v>
      </c>
      <c r="E123" s="2" t="s">
        <v>139</v>
      </c>
      <c r="F123" s="2"/>
      <c r="G123" s="2" t="s">
        <v>214</v>
      </c>
    </row>
    <row r="124" spans="1:7" ht="24">
      <c r="A124" s="5" t="s">
        <v>17</v>
      </c>
      <c r="B124" s="5" t="s">
        <v>324</v>
      </c>
      <c r="C124" s="2" t="s">
        <v>134</v>
      </c>
      <c r="D124" s="2" t="s">
        <v>135</v>
      </c>
      <c r="E124" s="2" t="s">
        <v>138</v>
      </c>
      <c r="F124" s="2" t="s">
        <v>139</v>
      </c>
      <c r="G124" s="2" t="s">
        <v>216</v>
      </c>
    </row>
    <row r="125" spans="1:7" ht="24">
      <c r="A125" s="5" t="s">
        <v>17</v>
      </c>
      <c r="B125" s="5" t="s">
        <v>325</v>
      </c>
      <c r="C125" s="2" t="s">
        <v>134</v>
      </c>
      <c r="D125" s="2" t="s">
        <v>136</v>
      </c>
      <c r="E125" s="2" t="s">
        <v>138</v>
      </c>
      <c r="F125" s="2" t="s">
        <v>139</v>
      </c>
      <c r="G125" s="2" t="s">
        <v>218</v>
      </c>
    </row>
    <row r="126" spans="1:7" ht="24">
      <c r="A126" s="5" t="s">
        <v>17</v>
      </c>
      <c r="B126" s="5" t="s">
        <v>326</v>
      </c>
      <c r="C126" s="2" t="s">
        <v>134</v>
      </c>
      <c r="D126" s="2" t="s">
        <v>137</v>
      </c>
      <c r="E126" s="2" t="s">
        <v>138</v>
      </c>
      <c r="F126" s="2" t="s">
        <v>139</v>
      </c>
      <c r="G126" s="2" t="s">
        <v>220</v>
      </c>
    </row>
    <row r="127" spans="1:7">
      <c r="A127" s="5" t="s">
        <v>19</v>
      </c>
      <c r="B127" s="5" t="s">
        <v>327</v>
      </c>
      <c r="C127" s="2" t="s">
        <v>134</v>
      </c>
      <c r="D127" s="2"/>
      <c r="E127" s="2"/>
      <c r="F127" s="2"/>
      <c r="G127" s="2" t="s">
        <v>134</v>
      </c>
    </row>
    <row r="128" spans="1:7">
      <c r="A128" s="5" t="s">
        <v>19</v>
      </c>
      <c r="B128" s="5" t="s">
        <v>328</v>
      </c>
      <c r="C128" s="2" t="s">
        <v>138</v>
      </c>
      <c r="D128" s="2"/>
      <c r="E128" s="2"/>
      <c r="F128" s="2"/>
      <c r="G128" s="2" t="s">
        <v>138</v>
      </c>
    </row>
    <row r="129" spans="1:7">
      <c r="A129" s="5" t="s">
        <v>19</v>
      </c>
      <c r="B129" s="5" t="s">
        <v>329</v>
      </c>
      <c r="C129" s="2" t="s">
        <v>139</v>
      </c>
      <c r="D129" s="2"/>
      <c r="E129" s="2"/>
      <c r="F129" s="2"/>
      <c r="G129" s="2" t="s">
        <v>139</v>
      </c>
    </row>
    <row r="130" spans="1:7">
      <c r="A130" s="5" t="s">
        <v>19</v>
      </c>
      <c r="B130" s="5" t="s">
        <v>330</v>
      </c>
      <c r="C130" s="2" t="s">
        <v>134</v>
      </c>
      <c r="D130" s="2" t="s">
        <v>138</v>
      </c>
      <c r="E130" s="2"/>
      <c r="F130" s="2"/>
      <c r="G130" s="2" t="s">
        <v>190</v>
      </c>
    </row>
    <row r="131" spans="1:7">
      <c r="A131" s="5" t="s">
        <v>19</v>
      </c>
      <c r="B131" s="5" t="s">
        <v>331</v>
      </c>
      <c r="C131" s="2" t="s">
        <v>134</v>
      </c>
      <c r="D131" s="2" t="s">
        <v>139</v>
      </c>
      <c r="E131" s="2"/>
      <c r="F131" s="2"/>
      <c r="G131" s="2" t="s">
        <v>192</v>
      </c>
    </row>
    <row r="132" spans="1:7">
      <c r="A132" s="5" t="s">
        <v>19</v>
      </c>
      <c r="B132" s="5" t="s">
        <v>332</v>
      </c>
      <c r="C132" s="2" t="s">
        <v>138</v>
      </c>
      <c r="D132" s="2" t="s">
        <v>139</v>
      </c>
      <c r="E132" s="2"/>
      <c r="F132" s="2"/>
      <c r="G132" s="2" t="s">
        <v>194</v>
      </c>
    </row>
    <row r="133" spans="1:7">
      <c r="A133" s="5" t="s">
        <v>19</v>
      </c>
      <c r="B133" s="5" t="s">
        <v>333</v>
      </c>
      <c r="C133" s="2" t="s">
        <v>134</v>
      </c>
      <c r="D133" s="2" t="s">
        <v>135</v>
      </c>
      <c r="E133" s="2" t="s">
        <v>138</v>
      </c>
      <c r="F133" s="2"/>
      <c r="G133" s="2" t="s">
        <v>196</v>
      </c>
    </row>
    <row r="134" spans="1:7">
      <c r="A134" s="5" t="s">
        <v>19</v>
      </c>
      <c r="B134" s="5" t="s">
        <v>334</v>
      </c>
      <c r="C134" s="2" t="s">
        <v>134</v>
      </c>
      <c r="D134" s="2" t="s">
        <v>135</v>
      </c>
      <c r="E134" s="2" t="s">
        <v>139</v>
      </c>
      <c r="F134" s="2"/>
      <c r="G134" s="2" t="s">
        <v>198</v>
      </c>
    </row>
    <row r="135" spans="1:7">
      <c r="A135" s="5" t="s">
        <v>19</v>
      </c>
      <c r="B135" s="5" t="s">
        <v>335</v>
      </c>
      <c r="C135" s="2" t="s">
        <v>134</v>
      </c>
      <c r="D135" s="2" t="s">
        <v>137</v>
      </c>
      <c r="E135" s="2" t="s">
        <v>138</v>
      </c>
      <c r="F135" s="2"/>
      <c r="G135" s="2" t="s">
        <v>204</v>
      </c>
    </row>
    <row r="136" spans="1:7">
      <c r="A136" s="5" t="s">
        <v>19</v>
      </c>
      <c r="B136" s="5" t="s">
        <v>336</v>
      </c>
      <c r="C136" s="2" t="s">
        <v>134</v>
      </c>
      <c r="D136" s="2" t="s">
        <v>137</v>
      </c>
      <c r="E136" s="2" t="s">
        <v>139</v>
      </c>
      <c r="F136" s="2"/>
      <c r="G136" s="2" t="s">
        <v>206</v>
      </c>
    </row>
    <row r="137" spans="1:7">
      <c r="A137" s="5" t="s">
        <v>19</v>
      </c>
      <c r="B137" s="5" t="s">
        <v>337</v>
      </c>
      <c r="C137" s="2" t="s">
        <v>134</v>
      </c>
      <c r="D137" s="2" t="s">
        <v>138</v>
      </c>
      <c r="E137" s="2" t="s">
        <v>139</v>
      </c>
      <c r="F137" s="2"/>
      <c r="G137" s="2" t="s">
        <v>208</v>
      </c>
    </row>
    <row r="138" spans="1:7">
      <c r="A138" s="5" t="s">
        <v>19</v>
      </c>
      <c r="B138" s="5" t="s">
        <v>338</v>
      </c>
      <c r="C138" s="2" t="s">
        <v>135</v>
      </c>
      <c r="D138" s="2" t="s">
        <v>138</v>
      </c>
      <c r="E138" s="2" t="s">
        <v>139</v>
      </c>
      <c r="F138" s="2"/>
      <c r="G138" s="2" t="s">
        <v>210</v>
      </c>
    </row>
    <row r="139" spans="1:7">
      <c r="A139" s="5" t="s">
        <v>19</v>
      </c>
      <c r="B139" s="5" t="s">
        <v>339</v>
      </c>
      <c r="C139" s="2" t="s">
        <v>137</v>
      </c>
      <c r="D139" s="2" t="s">
        <v>138</v>
      </c>
      <c r="E139" s="2" t="s">
        <v>139</v>
      </c>
      <c r="F139" s="2"/>
      <c r="G139" s="2" t="s">
        <v>214</v>
      </c>
    </row>
    <row r="140" spans="1:7" ht="24">
      <c r="A140" s="5" t="s">
        <v>19</v>
      </c>
      <c r="B140" s="5" t="s">
        <v>340</v>
      </c>
      <c r="C140" s="2" t="s">
        <v>134</v>
      </c>
      <c r="D140" s="2" t="s">
        <v>135</v>
      </c>
      <c r="E140" s="2" t="s">
        <v>138</v>
      </c>
      <c r="F140" s="2" t="s">
        <v>139</v>
      </c>
      <c r="G140" s="2" t="s">
        <v>216</v>
      </c>
    </row>
    <row r="141" spans="1:7" ht="24">
      <c r="A141" s="5" t="s">
        <v>19</v>
      </c>
      <c r="B141" s="5" t="s">
        <v>341</v>
      </c>
      <c r="C141" s="2" t="s">
        <v>134</v>
      </c>
      <c r="D141" s="2" t="s">
        <v>137</v>
      </c>
      <c r="E141" s="2" t="s">
        <v>138</v>
      </c>
      <c r="F141" s="2" t="s">
        <v>139</v>
      </c>
      <c r="G141" s="2" t="s">
        <v>220</v>
      </c>
    </row>
    <row r="142" spans="1:7">
      <c r="A142" s="5" t="s">
        <v>21</v>
      </c>
      <c r="B142" s="5" t="s">
        <v>342</v>
      </c>
      <c r="C142" s="2" t="s">
        <v>134</v>
      </c>
      <c r="D142" s="2"/>
      <c r="E142" s="2"/>
      <c r="F142" s="2"/>
      <c r="G142" s="2" t="s">
        <v>134</v>
      </c>
    </row>
    <row r="143" spans="1:7">
      <c r="A143" s="5" t="s">
        <v>21</v>
      </c>
      <c r="B143" s="5" t="s">
        <v>343</v>
      </c>
      <c r="C143" s="2" t="s">
        <v>138</v>
      </c>
      <c r="D143" s="2"/>
      <c r="E143" s="2"/>
      <c r="F143" s="2"/>
      <c r="G143" s="2" t="s">
        <v>138</v>
      </c>
    </row>
    <row r="144" spans="1:7">
      <c r="A144" s="5" t="s">
        <v>21</v>
      </c>
      <c r="B144" s="5" t="s">
        <v>344</v>
      </c>
      <c r="C144" s="2" t="s">
        <v>139</v>
      </c>
      <c r="D144" s="2"/>
      <c r="E144" s="2"/>
      <c r="F144" s="2"/>
      <c r="G144" s="2" t="s">
        <v>139</v>
      </c>
    </row>
    <row r="145" spans="1:7">
      <c r="A145" s="5" t="s">
        <v>21</v>
      </c>
      <c r="B145" s="5" t="s">
        <v>345</v>
      </c>
      <c r="C145" s="2" t="s">
        <v>134</v>
      </c>
      <c r="D145" s="2" t="s">
        <v>138</v>
      </c>
      <c r="E145" s="2"/>
      <c r="F145" s="2"/>
      <c r="G145" s="2" t="s">
        <v>190</v>
      </c>
    </row>
    <row r="146" spans="1:7">
      <c r="A146" s="5" t="s">
        <v>21</v>
      </c>
      <c r="B146" s="5" t="s">
        <v>346</v>
      </c>
      <c r="C146" s="2" t="s">
        <v>134</v>
      </c>
      <c r="D146" s="2" t="s">
        <v>139</v>
      </c>
      <c r="E146" s="2"/>
      <c r="F146" s="2"/>
      <c r="G146" s="2" t="s">
        <v>192</v>
      </c>
    </row>
    <row r="147" spans="1:7">
      <c r="A147" s="5" t="s">
        <v>21</v>
      </c>
      <c r="B147" s="5" t="s">
        <v>347</v>
      </c>
      <c r="C147" s="2" t="s">
        <v>138</v>
      </c>
      <c r="D147" s="2" t="s">
        <v>139</v>
      </c>
      <c r="E147" s="2"/>
      <c r="F147" s="2"/>
      <c r="G147" s="2" t="s">
        <v>194</v>
      </c>
    </row>
    <row r="148" spans="1:7">
      <c r="A148" s="5" t="s">
        <v>21</v>
      </c>
      <c r="B148" s="5" t="s">
        <v>348</v>
      </c>
      <c r="C148" s="2" t="s">
        <v>134</v>
      </c>
      <c r="D148" s="2" t="s">
        <v>135</v>
      </c>
      <c r="E148" s="2" t="s">
        <v>138</v>
      </c>
      <c r="F148" s="2"/>
      <c r="G148" s="2" t="s">
        <v>196</v>
      </c>
    </row>
    <row r="149" spans="1:7">
      <c r="A149" s="5" t="s">
        <v>21</v>
      </c>
      <c r="B149" s="5" t="s">
        <v>349</v>
      </c>
      <c r="C149" s="2" t="s">
        <v>134</v>
      </c>
      <c r="D149" s="2" t="s">
        <v>135</v>
      </c>
      <c r="E149" s="2" t="s">
        <v>139</v>
      </c>
      <c r="F149" s="2"/>
      <c r="G149" s="2" t="s">
        <v>198</v>
      </c>
    </row>
    <row r="150" spans="1:7">
      <c r="A150" s="5" t="s">
        <v>21</v>
      </c>
      <c r="B150" s="5" t="s">
        <v>350</v>
      </c>
      <c r="C150" s="2" t="s">
        <v>134</v>
      </c>
      <c r="D150" s="2" t="s">
        <v>136</v>
      </c>
      <c r="E150" s="2" t="s">
        <v>138</v>
      </c>
      <c r="F150" s="2"/>
      <c r="G150" s="2" t="s">
        <v>200</v>
      </c>
    </row>
    <row r="151" spans="1:7">
      <c r="A151" s="5" t="s">
        <v>21</v>
      </c>
      <c r="B151" s="5" t="s">
        <v>351</v>
      </c>
      <c r="C151" s="2" t="s">
        <v>134</v>
      </c>
      <c r="D151" s="2" t="s">
        <v>136</v>
      </c>
      <c r="E151" s="2" t="s">
        <v>139</v>
      </c>
      <c r="F151" s="2"/>
      <c r="G151" s="2" t="s">
        <v>202</v>
      </c>
    </row>
    <row r="152" spans="1:7">
      <c r="A152" s="5" t="s">
        <v>21</v>
      </c>
      <c r="B152" s="5" t="s">
        <v>352</v>
      </c>
      <c r="C152" s="2" t="s">
        <v>134</v>
      </c>
      <c r="D152" s="2" t="s">
        <v>137</v>
      </c>
      <c r="E152" s="2" t="s">
        <v>138</v>
      </c>
      <c r="F152" s="2"/>
      <c r="G152" s="2" t="s">
        <v>204</v>
      </c>
    </row>
    <row r="153" spans="1:7">
      <c r="A153" s="5" t="s">
        <v>21</v>
      </c>
      <c r="B153" s="5" t="s">
        <v>353</v>
      </c>
      <c r="C153" s="2" t="s">
        <v>134</v>
      </c>
      <c r="D153" s="2" t="s">
        <v>137</v>
      </c>
      <c r="E153" s="2" t="s">
        <v>139</v>
      </c>
      <c r="F153" s="2"/>
      <c r="G153" s="2" t="s">
        <v>206</v>
      </c>
    </row>
    <row r="154" spans="1:7">
      <c r="A154" s="5" t="s">
        <v>21</v>
      </c>
      <c r="B154" s="5" t="s">
        <v>354</v>
      </c>
      <c r="C154" s="2" t="s">
        <v>134</v>
      </c>
      <c r="D154" s="2" t="s">
        <v>138</v>
      </c>
      <c r="E154" s="2" t="s">
        <v>139</v>
      </c>
      <c r="F154" s="2"/>
      <c r="G154" s="2" t="s">
        <v>208</v>
      </c>
    </row>
    <row r="155" spans="1:7">
      <c r="A155" s="5" t="s">
        <v>21</v>
      </c>
      <c r="B155" s="5" t="s">
        <v>355</v>
      </c>
      <c r="C155" s="2" t="s">
        <v>135</v>
      </c>
      <c r="D155" s="2" t="s">
        <v>138</v>
      </c>
      <c r="E155" s="2" t="s">
        <v>139</v>
      </c>
      <c r="F155" s="2"/>
      <c r="G155" s="2" t="s">
        <v>210</v>
      </c>
    </row>
    <row r="156" spans="1:7">
      <c r="A156" s="5" t="s">
        <v>21</v>
      </c>
      <c r="B156" s="5" t="s">
        <v>356</v>
      </c>
      <c r="C156" s="2" t="s">
        <v>136</v>
      </c>
      <c r="D156" s="2" t="s">
        <v>138</v>
      </c>
      <c r="E156" s="2" t="s">
        <v>139</v>
      </c>
      <c r="F156" s="2"/>
      <c r="G156" s="2" t="s">
        <v>212</v>
      </c>
    </row>
    <row r="157" spans="1:7">
      <c r="A157" s="5" t="s">
        <v>21</v>
      </c>
      <c r="B157" s="5" t="s">
        <v>357</v>
      </c>
      <c r="C157" s="2" t="s">
        <v>137</v>
      </c>
      <c r="D157" s="2" t="s">
        <v>138</v>
      </c>
      <c r="E157" s="2" t="s">
        <v>139</v>
      </c>
      <c r="F157" s="2"/>
      <c r="G157" s="2" t="s">
        <v>214</v>
      </c>
    </row>
    <row r="158" spans="1:7" ht="24">
      <c r="A158" s="5" t="s">
        <v>21</v>
      </c>
      <c r="B158" s="5" t="s">
        <v>358</v>
      </c>
      <c r="C158" s="2" t="s">
        <v>134</v>
      </c>
      <c r="D158" s="2" t="s">
        <v>135</v>
      </c>
      <c r="E158" s="2" t="s">
        <v>138</v>
      </c>
      <c r="F158" s="2" t="s">
        <v>139</v>
      </c>
      <c r="G158" s="2" t="s">
        <v>216</v>
      </c>
    </row>
    <row r="159" spans="1:7" ht="24">
      <c r="A159" s="5" t="s">
        <v>21</v>
      </c>
      <c r="B159" s="5" t="s">
        <v>359</v>
      </c>
      <c r="C159" s="2" t="s">
        <v>134</v>
      </c>
      <c r="D159" s="2" t="s">
        <v>136</v>
      </c>
      <c r="E159" s="2" t="s">
        <v>138</v>
      </c>
      <c r="F159" s="2" t="s">
        <v>139</v>
      </c>
      <c r="G159" s="2" t="s">
        <v>218</v>
      </c>
    </row>
    <row r="160" spans="1:7" ht="24">
      <c r="A160" s="5" t="s">
        <v>21</v>
      </c>
      <c r="B160" s="5" t="s">
        <v>360</v>
      </c>
      <c r="C160" s="2" t="s">
        <v>134</v>
      </c>
      <c r="D160" s="2" t="s">
        <v>137</v>
      </c>
      <c r="E160" s="2" t="s">
        <v>138</v>
      </c>
      <c r="F160" s="2" t="s">
        <v>139</v>
      </c>
      <c r="G160" s="2" t="s">
        <v>220</v>
      </c>
    </row>
    <row r="161" spans="1:7">
      <c r="A161" s="6" t="s">
        <v>27</v>
      </c>
      <c r="B161" s="6" t="s">
        <v>361</v>
      </c>
      <c r="C161" s="2" t="s">
        <v>134</v>
      </c>
      <c r="D161" s="2"/>
      <c r="E161" s="2"/>
      <c r="F161" s="2"/>
      <c r="G161" s="2" t="s">
        <v>134</v>
      </c>
    </row>
    <row r="162" spans="1:7">
      <c r="A162" s="6" t="s">
        <v>27</v>
      </c>
      <c r="B162" s="6" t="s">
        <v>362</v>
      </c>
      <c r="C162" s="2" t="s">
        <v>138</v>
      </c>
      <c r="D162" s="2"/>
      <c r="E162" s="2"/>
      <c r="F162" s="2"/>
      <c r="G162" s="2" t="s">
        <v>138</v>
      </c>
    </row>
    <row r="163" spans="1:7">
      <c r="A163" s="6" t="s">
        <v>27</v>
      </c>
      <c r="B163" s="6" t="s">
        <v>363</v>
      </c>
      <c r="C163" s="2" t="s">
        <v>139</v>
      </c>
      <c r="D163" s="2"/>
      <c r="E163" s="2"/>
      <c r="F163" s="2"/>
      <c r="G163" s="2" t="s">
        <v>139</v>
      </c>
    </row>
    <row r="164" spans="1:7">
      <c r="A164" s="6" t="s">
        <v>27</v>
      </c>
      <c r="B164" s="6" t="s">
        <v>364</v>
      </c>
      <c r="C164" s="2" t="s">
        <v>134</v>
      </c>
      <c r="D164" s="2" t="s">
        <v>138</v>
      </c>
      <c r="E164" s="2"/>
      <c r="F164" s="2"/>
      <c r="G164" s="2" t="s">
        <v>190</v>
      </c>
    </row>
    <row r="165" spans="1:7">
      <c r="A165" s="6" t="s">
        <v>27</v>
      </c>
      <c r="B165" s="6" t="s">
        <v>365</v>
      </c>
      <c r="C165" s="2" t="s">
        <v>134</v>
      </c>
      <c r="D165" s="2" t="s">
        <v>139</v>
      </c>
      <c r="E165" s="2"/>
      <c r="F165" s="2"/>
      <c r="G165" s="2" t="s">
        <v>192</v>
      </c>
    </row>
    <row r="166" spans="1:7">
      <c r="A166" s="6" t="s">
        <v>27</v>
      </c>
      <c r="B166" s="6" t="s">
        <v>366</v>
      </c>
      <c r="C166" s="2" t="s">
        <v>138</v>
      </c>
      <c r="D166" s="2" t="s">
        <v>139</v>
      </c>
      <c r="E166" s="2"/>
      <c r="F166" s="2"/>
      <c r="G166" s="2" t="s">
        <v>194</v>
      </c>
    </row>
    <row r="167" spans="1:7">
      <c r="A167" s="6" t="s">
        <v>27</v>
      </c>
      <c r="B167" s="6" t="s">
        <v>367</v>
      </c>
      <c r="C167" s="2" t="s">
        <v>134</v>
      </c>
      <c r="D167" s="2" t="s">
        <v>135</v>
      </c>
      <c r="E167" s="2" t="s">
        <v>138</v>
      </c>
      <c r="F167" s="2"/>
      <c r="G167" s="2" t="s">
        <v>196</v>
      </c>
    </row>
    <row r="168" spans="1:7">
      <c r="A168" s="6" t="s">
        <v>27</v>
      </c>
      <c r="B168" s="6" t="s">
        <v>368</v>
      </c>
      <c r="C168" s="2" t="s">
        <v>134</v>
      </c>
      <c r="D168" s="2" t="s">
        <v>135</v>
      </c>
      <c r="E168" s="2" t="s">
        <v>139</v>
      </c>
      <c r="F168" s="2"/>
      <c r="G168" s="2" t="s">
        <v>198</v>
      </c>
    </row>
    <row r="169" spans="1:7">
      <c r="A169" s="6" t="s">
        <v>27</v>
      </c>
      <c r="B169" s="6" t="s">
        <v>369</v>
      </c>
      <c r="C169" s="2" t="s">
        <v>134</v>
      </c>
      <c r="D169" s="2" t="s">
        <v>136</v>
      </c>
      <c r="E169" s="2" t="s">
        <v>138</v>
      </c>
      <c r="F169" s="2"/>
      <c r="G169" s="2" t="s">
        <v>200</v>
      </c>
    </row>
    <row r="170" spans="1:7">
      <c r="A170" s="6" t="s">
        <v>27</v>
      </c>
      <c r="B170" s="6" t="s">
        <v>370</v>
      </c>
      <c r="C170" s="2" t="s">
        <v>134</v>
      </c>
      <c r="D170" s="2" t="s">
        <v>136</v>
      </c>
      <c r="E170" s="2" t="s">
        <v>139</v>
      </c>
      <c r="F170" s="2"/>
      <c r="G170" s="2" t="s">
        <v>202</v>
      </c>
    </row>
    <row r="171" spans="1:7">
      <c r="A171" s="6" t="s">
        <v>27</v>
      </c>
      <c r="B171" s="6" t="s">
        <v>371</v>
      </c>
      <c r="C171" s="2" t="s">
        <v>134</v>
      </c>
      <c r="D171" s="2" t="s">
        <v>137</v>
      </c>
      <c r="E171" s="2" t="s">
        <v>138</v>
      </c>
      <c r="F171" s="2"/>
      <c r="G171" s="2" t="s">
        <v>204</v>
      </c>
    </row>
    <row r="172" spans="1:7">
      <c r="A172" s="6" t="s">
        <v>27</v>
      </c>
      <c r="B172" s="6" t="s">
        <v>372</v>
      </c>
      <c r="C172" s="2" t="s">
        <v>134</v>
      </c>
      <c r="D172" s="2" t="s">
        <v>137</v>
      </c>
      <c r="E172" s="2" t="s">
        <v>139</v>
      </c>
      <c r="F172" s="2"/>
      <c r="G172" s="2" t="s">
        <v>206</v>
      </c>
    </row>
    <row r="173" spans="1:7">
      <c r="A173" s="6" t="s">
        <v>27</v>
      </c>
      <c r="B173" s="6" t="s">
        <v>373</v>
      </c>
      <c r="C173" s="2" t="s">
        <v>134</v>
      </c>
      <c r="D173" s="2" t="s">
        <v>138</v>
      </c>
      <c r="E173" s="2" t="s">
        <v>139</v>
      </c>
      <c r="F173" s="2"/>
      <c r="G173" s="2" t="s">
        <v>208</v>
      </c>
    </row>
    <row r="174" spans="1:7">
      <c r="A174" s="6" t="s">
        <v>27</v>
      </c>
      <c r="B174" s="6" t="s">
        <v>374</v>
      </c>
      <c r="C174" s="2" t="s">
        <v>135</v>
      </c>
      <c r="D174" s="2" t="s">
        <v>138</v>
      </c>
      <c r="E174" s="2" t="s">
        <v>139</v>
      </c>
      <c r="F174" s="2"/>
      <c r="G174" s="2" t="s">
        <v>210</v>
      </c>
    </row>
    <row r="175" spans="1:7">
      <c r="A175" s="6" t="s">
        <v>27</v>
      </c>
      <c r="B175" s="6" t="s">
        <v>375</v>
      </c>
      <c r="C175" s="2" t="s">
        <v>136</v>
      </c>
      <c r="D175" s="2" t="s">
        <v>138</v>
      </c>
      <c r="E175" s="2" t="s">
        <v>139</v>
      </c>
      <c r="F175" s="2"/>
      <c r="G175" s="2" t="s">
        <v>212</v>
      </c>
    </row>
    <row r="176" spans="1:7">
      <c r="A176" s="6" t="s">
        <v>27</v>
      </c>
      <c r="B176" s="6" t="s">
        <v>376</v>
      </c>
      <c r="C176" s="2" t="s">
        <v>137</v>
      </c>
      <c r="D176" s="2" t="s">
        <v>138</v>
      </c>
      <c r="E176" s="2" t="s">
        <v>139</v>
      </c>
      <c r="F176" s="2"/>
      <c r="G176" s="2" t="s">
        <v>214</v>
      </c>
    </row>
    <row r="177" spans="1:7" ht="24">
      <c r="A177" s="6" t="s">
        <v>27</v>
      </c>
      <c r="B177" s="6" t="s">
        <v>377</v>
      </c>
      <c r="C177" s="2" t="s">
        <v>134</v>
      </c>
      <c r="D177" s="2" t="s">
        <v>135</v>
      </c>
      <c r="E177" s="2" t="s">
        <v>138</v>
      </c>
      <c r="F177" s="2" t="s">
        <v>139</v>
      </c>
      <c r="G177" s="2" t="s">
        <v>216</v>
      </c>
    </row>
    <row r="178" spans="1:7" ht="24">
      <c r="A178" s="6" t="s">
        <v>27</v>
      </c>
      <c r="B178" s="6" t="s">
        <v>378</v>
      </c>
      <c r="C178" s="2" t="s">
        <v>134</v>
      </c>
      <c r="D178" s="2" t="s">
        <v>136</v>
      </c>
      <c r="E178" s="2" t="s">
        <v>138</v>
      </c>
      <c r="F178" s="2" t="s">
        <v>139</v>
      </c>
      <c r="G178" s="2" t="s">
        <v>218</v>
      </c>
    </row>
    <row r="179" spans="1:7" ht="24">
      <c r="A179" s="6" t="s">
        <v>27</v>
      </c>
      <c r="B179" s="6" t="s">
        <v>379</v>
      </c>
      <c r="C179" s="2" t="s">
        <v>134</v>
      </c>
      <c r="D179" s="2" t="s">
        <v>137</v>
      </c>
      <c r="E179" s="2" t="s">
        <v>138</v>
      </c>
      <c r="F179" s="2" t="s">
        <v>139</v>
      </c>
      <c r="G179" s="2" t="s">
        <v>220</v>
      </c>
    </row>
    <row r="180" spans="1:7">
      <c r="A180" s="7" t="s">
        <v>35</v>
      </c>
      <c r="B180" s="7" t="s">
        <v>380</v>
      </c>
      <c r="C180" s="2" t="s">
        <v>134</v>
      </c>
      <c r="D180" s="2"/>
      <c r="E180" s="2"/>
      <c r="F180" s="2"/>
      <c r="G180" s="2" t="s">
        <v>134</v>
      </c>
    </row>
    <row r="181" spans="1:7">
      <c r="A181" s="7" t="s">
        <v>35</v>
      </c>
      <c r="B181" s="7" t="s">
        <v>381</v>
      </c>
      <c r="C181" s="2" t="s">
        <v>138</v>
      </c>
      <c r="D181" s="2"/>
      <c r="E181" s="2"/>
      <c r="F181" s="2"/>
      <c r="G181" s="2" t="s">
        <v>138</v>
      </c>
    </row>
    <row r="182" spans="1:7">
      <c r="A182" s="7" t="s">
        <v>35</v>
      </c>
      <c r="B182" s="7" t="s">
        <v>382</v>
      </c>
      <c r="C182" s="2" t="s">
        <v>139</v>
      </c>
      <c r="D182" s="2"/>
      <c r="E182" s="2"/>
      <c r="F182" s="2"/>
      <c r="G182" s="2" t="s">
        <v>139</v>
      </c>
    </row>
    <row r="183" spans="1:7">
      <c r="A183" s="7" t="s">
        <v>35</v>
      </c>
      <c r="B183" s="7" t="s">
        <v>383</v>
      </c>
      <c r="C183" s="2" t="s">
        <v>134</v>
      </c>
      <c r="D183" s="2" t="s">
        <v>138</v>
      </c>
      <c r="E183" s="2"/>
      <c r="F183" s="2"/>
      <c r="G183" s="2" t="s">
        <v>190</v>
      </c>
    </row>
    <row r="184" spans="1:7">
      <c r="A184" s="7" t="s">
        <v>35</v>
      </c>
      <c r="B184" s="7" t="s">
        <v>384</v>
      </c>
      <c r="C184" s="2" t="s">
        <v>134</v>
      </c>
      <c r="D184" s="2" t="s">
        <v>139</v>
      </c>
      <c r="E184" s="2"/>
      <c r="F184" s="2"/>
      <c r="G184" s="2" t="s">
        <v>192</v>
      </c>
    </row>
    <row r="185" spans="1:7">
      <c r="A185" s="7" t="s">
        <v>35</v>
      </c>
      <c r="B185" s="7" t="s">
        <v>385</v>
      </c>
      <c r="C185" s="2" t="s">
        <v>138</v>
      </c>
      <c r="D185" s="2" t="s">
        <v>139</v>
      </c>
      <c r="E185" s="2"/>
      <c r="F185" s="2"/>
      <c r="G185" s="2" t="s">
        <v>194</v>
      </c>
    </row>
    <row r="186" spans="1:7">
      <c r="A186" s="7" t="s">
        <v>35</v>
      </c>
      <c r="B186" s="7" t="s">
        <v>386</v>
      </c>
      <c r="C186" s="2" t="s">
        <v>134</v>
      </c>
      <c r="D186" s="2" t="s">
        <v>135</v>
      </c>
      <c r="E186" s="2" t="s">
        <v>138</v>
      </c>
      <c r="F186" s="2"/>
      <c r="G186" s="2" t="s">
        <v>196</v>
      </c>
    </row>
    <row r="187" spans="1:7">
      <c r="A187" s="7" t="s">
        <v>35</v>
      </c>
      <c r="B187" s="7" t="s">
        <v>387</v>
      </c>
      <c r="C187" s="2" t="s">
        <v>134</v>
      </c>
      <c r="D187" s="2" t="s">
        <v>135</v>
      </c>
      <c r="E187" s="2" t="s">
        <v>139</v>
      </c>
      <c r="F187" s="2"/>
      <c r="G187" s="2" t="s">
        <v>198</v>
      </c>
    </row>
    <row r="188" spans="1:7">
      <c r="A188" s="7" t="s">
        <v>35</v>
      </c>
      <c r="B188" s="7" t="s">
        <v>388</v>
      </c>
      <c r="C188" s="2" t="s">
        <v>134</v>
      </c>
      <c r="D188" s="2" t="s">
        <v>136</v>
      </c>
      <c r="E188" s="2" t="s">
        <v>138</v>
      </c>
      <c r="F188" s="2"/>
      <c r="G188" s="2" t="s">
        <v>200</v>
      </c>
    </row>
    <row r="189" spans="1:7">
      <c r="A189" s="7" t="s">
        <v>35</v>
      </c>
      <c r="B189" s="7" t="s">
        <v>389</v>
      </c>
      <c r="C189" s="2" t="s">
        <v>134</v>
      </c>
      <c r="D189" s="2" t="s">
        <v>136</v>
      </c>
      <c r="E189" s="2" t="s">
        <v>139</v>
      </c>
      <c r="F189" s="2"/>
      <c r="G189" s="2" t="s">
        <v>202</v>
      </c>
    </row>
    <row r="190" spans="1:7">
      <c r="A190" s="7" t="s">
        <v>35</v>
      </c>
      <c r="B190" s="7" t="s">
        <v>390</v>
      </c>
      <c r="C190" s="2" t="s">
        <v>134</v>
      </c>
      <c r="D190" s="2" t="s">
        <v>137</v>
      </c>
      <c r="E190" s="2" t="s">
        <v>138</v>
      </c>
      <c r="F190" s="2"/>
      <c r="G190" s="2" t="s">
        <v>204</v>
      </c>
    </row>
    <row r="191" spans="1:7">
      <c r="A191" s="7" t="s">
        <v>35</v>
      </c>
      <c r="B191" s="7" t="s">
        <v>391</v>
      </c>
      <c r="C191" s="2" t="s">
        <v>134</v>
      </c>
      <c r="D191" s="2" t="s">
        <v>137</v>
      </c>
      <c r="E191" s="2" t="s">
        <v>139</v>
      </c>
      <c r="F191" s="2"/>
      <c r="G191" s="2" t="s">
        <v>206</v>
      </c>
    </row>
    <row r="192" spans="1:7">
      <c r="A192" s="7" t="s">
        <v>35</v>
      </c>
      <c r="B192" s="7" t="s">
        <v>392</v>
      </c>
      <c r="C192" s="2" t="s">
        <v>134</v>
      </c>
      <c r="D192" s="2" t="s">
        <v>138</v>
      </c>
      <c r="E192" s="2" t="s">
        <v>139</v>
      </c>
      <c r="F192" s="2"/>
      <c r="G192" s="2" t="s">
        <v>208</v>
      </c>
    </row>
    <row r="193" spans="1:7">
      <c r="A193" s="7" t="s">
        <v>35</v>
      </c>
      <c r="B193" s="7" t="s">
        <v>393</v>
      </c>
      <c r="C193" s="2" t="s">
        <v>135</v>
      </c>
      <c r="D193" s="2" t="s">
        <v>138</v>
      </c>
      <c r="E193" s="2" t="s">
        <v>139</v>
      </c>
      <c r="F193" s="2"/>
      <c r="G193" s="2" t="s">
        <v>210</v>
      </c>
    </row>
    <row r="194" spans="1:7">
      <c r="A194" s="7" t="s">
        <v>35</v>
      </c>
      <c r="B194" s="7" t="s">
        <v>394</v>
      </c>
      <c r="C194" s="2" t="s">
        <v>136</v>
      </c>
      <c r="D194" s="2" t="s">
        <v>138</v>
      </c>
      <c r="E194" s="2" t="s">
        <v>139</v>
      </c>
      <c r="F194" s="2"/>
      <c r="G194" s="2" t="s">
        <v>212</v>
      </c>
    </row>
    <row r="195" spans="1:7">
      <c r="A195" s="7" t="s">
        <v>35</v>
      </c>
      <c r="B195" s="7" t="s">
        <v>395</v>
      </c>
      <c r="C195" s="2" t="s">
        <v>137</v>
      </c>
      <c r="D195" s="2" t="s">
        <v>138</v>
      </c>
      <c r="E195" s="2" t="s">
        <v>139</v>
      </c>
      <c r="F195" s="2"/>
      <c r="G195" s="2" t="s">
        <v>214</v>
      </c>
    </row>
    <row r="196" spans="1:7" ht="24">
      <c r="A196" s="7" t="s">
        <v>35</v>
      </c>
      <c r="B196" s="7" t="s">
        <v>396</v>
      </c>
      <c r="C196" s="2" t="s">
        <v>134</v>
      </c>
      <c r="D196" s="2" t="s">
        <v>135</v>
      </c>
      <c r="E196" s="2" t="s">
        <v>138</v>
      </c>
      <c r="F196" s="2" t="s">
        <v>139</v>
      </c>
      <c r="G196" s="2" t="s">
        <v>216</v>
      </c>
    </row>
    <row r="197" spans="1:7" ht="24">
      <c r="A197" s="7" t="s">
        <v>35</v>
      </c>
      <c r="B197" s="7" t="s">
        <v>397</v>
      </c>
      <c r="C197" s="2" t="s">
        <v>134</v>
      </c>
      <c r="D197" s="2" t="s">
        <v>136</v>
      </c>
      <c r="E197" s="2" t="s">
        <v>138</v>
      </c>
      <c r="F197" s="2" t="s">
        <v>139</v>
      </c>
      <c r="G197" s="2" t="s">
        <v>218</v>
      </c>
    </row>
    <row r="198" spans="1:7" ht="24">
      <c r="A198" s="7" t="s">
        <v>35</v>
      </c>
      <c r="B198" s="7" t="s">
        <v>398</v>
      </c>
      <c r="C198" s="2" t="s">
        <v>134</v>
      </c>
      <c r="D198" s="2" t="s">
        <v>137</v>
      </c>
      <c r="E198" s="2" t="s">
        <v>138</v>
      </c>
      <c r="F198" s="2" t="s">
        <v>139</v>
      </c>
      <c r="G198" s="2" t="s">
        <v>220</v>
      </c>
    </row>
    <row r="199" spans="1:7">
      <c r="A199" s="7" t="s">
        <v>37</v>
      </c>
      <c r="B199" s="7" t="s">
        <v>399</v>
      </c>
      <c r="C199" s="2" t="s">
        <v>134</v>
      </c>
      <c r="D199" s="2"/>
      <c r="E199" s="2"/>
      <c r="F199" s="2"/>
      <c r="G199" s="2" t="s">
        <v>134</v>
      </c>
    </row>
    <row r="200" spans="1:7">
      <c r="A200" s="7" t="s">
        <v>37</v>
      </c>
      <c r="B200" s="7" t="s">
        <v>400</v>
      </c>
      <c r="C200" s="2" t="s">
        <v>138</v>
      </c>
      <c r="D200" s="2"/>
      <c r="E200" s="2"/>
      <c r="F200" s="2"/>
      <c r="G200" s="2" t="s">
        <v>138</v>
      </c>
    </row>
    <row r="201" spans="1:7">
      <c r="A201" s="7" t="s">
        <v>37</v>
      </c>
      <c r="B201" s="7" t="s">
        <v>401</v>
      </c>
      <c r="C201" s="2" t="s">
        <v>139</v>
      </c>
      <c r="D201" s="2"/>
      <c r="E201" s="2"/>
      <c r="F201" s="2"/>
      <c r="G201" s="2" t="s">
        <v>139</v>
      </c>
    </row>
    <row r="202" spans="1:7">
      <c r="A202" s="7" t="s">
        <v>37</v>
      </c>
      <c r="B202" s="7" t="s">
        <v>402</v>
      </c>
      <c r="C202" s="2" t="s">
        <v>134</v>
      </c>
      <c r="D202" s="2" t="s">
        <v>138</v>
      </c>
      <c r="E202" s="2"/>
      <c r="F202" s="2"/>
      <c r="G202" s="2" t="s">
        <v>190</v>
      </c>
    </row>
    <row r="203" spans="1:7">
      <c r="A203" s="7" t="s">
        <v>37</v>
      </c>
      <c r="B203" s="7" t="s">
        <v>403</v>
      </c>
      <c r="C203" s="2" t="s">
        <v>134</v>
      </c>
      <c r="D203" s="2" t="s">
        <v>139</v>
      </c>
      <c r="E203" s="2"/>
      <c r="F203" s="2"/>
      <c r="G203" s="2" t="s">
        <v>192</v>
      </c>
    </row>
    <row r="204" spans="1:7">
      <c r="A204" s="7" t="s">
        <v>37</v>
      </c>
      <c r="B204" s="7" t="s">
        <v>404</v>
      </c>
      <c r="C204" s="2" t="s">
        <v>138</v>
      </c>
      <c r="D204" s="2" t="s">
        <v>139</v>
      </c>
      <c r="E204" s="2"/>
      <c r="F204" s="2"/>
      <c r="G204" s="2" t="s">
        <v>194</v>
      </c>
    </row>
    <row r="205" spans="1:7">
      <c r="A205" s="7" t="s">
        <v>37</v>
      </c>
      <c r="B205" s="7" t="s">
        <v>405</v>
      </c>
      <c r="C205" s="2" t="s">
        <v>134</v>
      </c>
      <c r="D205" s="2" t="s">
        <v>135</v>
      </c>
      <c r="E205" s="2" t="s">
        <v>138</v>
      </c>
      <c r="F205" s="2"/>
      <c r="G205" s="2" t="s">
        <v>196</v>
      </c>
    </row>
    <row r="206" spans="1:7">
      <c r="A206" s="7" t="s">
        <v>37</v>
      </c>
      <c r="B206" s="7" t="s">
        <v>406</v>
      </c>
      <c r="C206" s="2" t="s">
        <v>134</v>
      </c>
      <c r="D206" s="2" t="s">
        <v>135</v>
      </c>
      <c r="E206" s="2" t="s">
        <v>139</v>
      </c>
      <c r="F206" s="2"/>
      <c r="G206" s="2" t="s">
        <v>198</v>
      </c>
    </row>
    <row r="207" spans="1:7">
      <c r="A207" s="7" t="s">
        <v>37</v>
      </c>
      <c r="B207" s="7" t="s">
        <v>407</v>
      </c>
      <c r="C207" s="2" t="s">
        <v>134</v>
      </c>
      <c r="D207" s="2" t="s">
        <v>136</v>
      </c>
      <c r="E207" s="2" t="s">
        <v>138</v>
      </c>
      <c r="F207" s="2"/>
      <c r="G207" s="2" t="s">
        <v>200</v>
      </c>
    </row>
    <row r="208" spans="1:7">
      <c r="A208" s="7" t="s">
        <v>37</v>
      </c>
      <c r="B208" s="7" t="s">
        <v>408</v>
      </c>
      <c r="C208" s="2" t="s">
        <v>134</v>
      </c>
      <c r="D208" s="2" t="s">
        <v>136</v>
      </c>
      <c r="E208" s="2" t="s">
        <v>139</v>
      </c>
      <c r="F208" s="2"/>
      <c r="G208" s="2" t="s">
        <v>202</v>
      </c>
    </row>
    <row r="209" spans="1:7">
      <c r="A209" s="7" t="s">
        <v>37</v>
      </c>
      <c r="B209" s="7" t="s">
        <v>409</v>
      </c>
      <c r="C209" s="2" t="s">
        <v>134</v>
      </c>
      <c r="D209" s="2" t="s">
        <v>137</v>
      </c>
      <c r="E209" s="2" t="s">
        <v>138</v>
      </c>
      <c r="F209" s="2"/>
      <c r="G209" s="2" t="s">
        <v>204</v>
      </c>
    </row>
    <row r="210" spans="1:7">
      <c r="A210" s="7" t="s">
        <v>37</v>
      </c>
      <c r="B210" s="7" t="s">
        <v>410</v>
      </c>
      <c r="C210" s="2" t="s">
        <v>134</v>
      </c>
      <c r="D210" s="2" t="s">
        <v>137</v>
      </c>
      <c r="E210" s="2" t="s">
        <v>139</v>
      </c>
      <c r="F210" s="2"/>
      <c r="G210" s="2" t="s">
        <v>206</v>
      </c>
    </row>
    <row r="211" spans="1:7">
      <c r="A211" s="7" t="s">
        <v>37</v>
      </c>
      <c r="B211" s="7" t="s">
        <v>411</v>
      </c>
      <c r="C211" s="2" t="s">
        <v>134</v>
      </c>
      <c r="D211" s="2" t="s">
        <v>138</v>
      </c>
      <c r="E211" s="2" t="s">
        <v>139</v>
      </c>
      <c r="F211" s="2"/>
      <c r="G211" s="2" t="s">
        <v>208</v>
      </c>
    </row>
    <row r="212" spans="1:7">
      <c r="A212" s="7" t="s">
        <v>37</v>
      </c>
      <c r="B212" s="7" t="s">
        <v>412</v>
      </c>
      <c r="C212" s="2" t="s">
        <v>135</v>
      </c>
      <c r="D212" s="2" t="s">
        <v>138</v>
      </c>
      <c r="E212" s="2" t="s">
        <v>139</v>
      </c>
      <c r="F212" s="2"/>
      <c r="G212" s="2" t="s">
        <v>210</v>
      </c>
    </row>
    <row r="213" spans="1:7">
      <c r="A213" s="7" t="s">
        <v>37</v>
      </c>
      <c r="B213" s="7" t="s">
        <v>413</v>
      </c>
      <c r="C213" s="2" t="s">
        <v>136</v>
      </c>
      <c r="D213" s="2" t="s">
        <v>138</v>
      </c>
      <c r="E213" s="2" t="s">
        <v>139</v>
      </c>
      <c r="F213" s="2"/>
      <c r="G213" s="2" t="s">
        <v>212</v>
      </c>
    </row>
    <row r="214" spans="1:7">
      <c r="A214" s="7" t="s">
        <v>37</v>
      </c>
      <c r="B214" s="7" t="s">
        <v>414</v>
      </c>
      <c r="C214" s="2" t="s">
        <v>137</v>
      </c>
      <c r="D214" s="2" t="s">
        <v>138</v>
      </c>
      <c r="E214" s="2" t="s">
        <v>139</v>
      </c>
      <c r="F214" s="2"/>
      <c r="G214" s="2" t="s">
        <v>214</v>
      </c>
    </row>
    <row r="215" spans="1:7" ht="24">
      <c r="A215" s="7" t="s">
        <v>37</v>
      </c>
      <c r="B215" s="7" t="s">
        <v>415</v>
      </c>
      <c r="C215" s="2" t="s">
        <v>134</v>
      </c>
      <c r="D215" s="2" t="s">
        <v>135</v>
      </c>
      <c r="E215" s="2" t="s">
        <v>138</v>
      </c>
      <c r="F215" s="2" t="s">
        <v>139</v>
      </c>
      <c r="G215" s="2" t="s">
        <v>216</v>
      </c>
    </row>
    <row r="216" spans="1:7" ht="24">
      <c r="A216" s="7" t="s">
        <v>37</v>
      </c>
      <c r="B216" s="7" t="s">
        <v>416</v>
      </c>
      <c r="C216" s="2" t="s">
        <v>134</v>
      </c>
      <c r="D216" s="2" t="s">
        <v>136</v>
      </c>
      <c r="E216" s="2" t="s">
        <v>138</v>
      </c>
      <c r="F216" s="2" t="s">
        <v>139</v>
      </c>
      <c r="G216" s="2" t="s">
        <v>218</v>
      </c>
    </row>
    <row r="217" spans="1:7" ht="24">
      <c r="A217" s="7" t="s">
        <v>37</v>
      </c>
      <c r="B217" s="7" t="s">
        <v>417</v>
      </c>
      <c r="C217" s="2" t="s">
        <v>134</v>
      </c>
      <c r="D217" s="2" t="s">
        <v>137</v>
      </c>
      <c r="E217" s="2" t="s">
        <v>138</v>
      </c>
      <c r="F217" s="2" t="s">
        <v>139</v>
      </c>
      <c r="G217" s="2" t="s">
        <v>220</v>
      </c>
    </row>
    <row r="218" spans="1:7">
      <c r="A218" s="8" t="s">
        <v>55</v>
      </c>
      <c r="B218" s="8" t="s">
        <v>418</v>
      </c>
      <c r="C218" s="2" t="s">
        <v>134</v>
      </c>
      <c r="D218" s="2"/>
      <c r="E218" s="2"/>
      <c r="F218" s="2"/>
      <c r="G218" s="2" t="s">
        <v>134</v>
      </c>
    </row>
    <row r="219" spans="1:7">
      <c r="A219" s="8" t="s">
        <v>55</v>
      </c>
      <c r="B219" s="8" t="s">
        <v>419</v>
      </c>
      <c r="C219" s="2" t="s">
        <v>138</v>
      </c>
      <c r="D219" s="2"/>
      <c r="E219" s="2"/>
      <c r="F219" s="2"/>
      <c r="G219" s="2" t="s">
        <v>138</v>
      </c>
    </row>
    <row r="220" spans="1:7">
      <c r="A220" s="8" t="s">
        <v>55</v>
      </c>
      <c r="B220" s="8" t="s">
        <v>420</v>
      </c>
      <c r="C220" s="2" t="s">
        <v>139</v>
      </c>
      <c r="D220" s="2"/>
      <c r="E220" s="2"/>
      <c r="F220" s="2"/>
      <c r="G220" s="2" t="s">
        <v>139</v>
      </c>
    </row>
    <row r="221" spans="1:7">
      <c r="A221" s="8" t="s">
        <v>55</v>
      </c>
      <c r="B221" s="8" t="s">
        <v>421</v>
      </c>
      <c r="C221" s="2" t="s">
        <v>134</v>
      </c>
      <c r="D221" s="2" t="s">
        <v>138</v>
      </c>
      <c r="E221" s="2"/>
      <c r="F221" s="2"/>
      <c r="G221" s="2" t="s">
        <v>190</v>
      </c>
    </row>
    <row r="222" spans="1:7">
      <c r="A222" s="8" t="s">
        <v>55</v>
      </c>
      <c r="B222" s="8" t="s">
        <v>422</v>
      </c>
      <c r="C222" s="2" t="s">
        <v>134</v>
      </c>
      <c r="D222" s="2" t="s">
        <v>139</v>
      </c>
      <c r="E222" s="2"/>
      <c r="F222" s="2"/>
      <c r="G222" s="2" t="s">
        <v>192</v>
      </c>
    </row>
    <row r="223" spans="1:7">
      <c r="A223" s="8" t="s">
        <v>55</v>
      </c>
      <c r="B223" s="8" t="s">
        <v>423</v>
      </c>
      <c r="C223" s="2" t="s">
        <v>138</v>
      </c>
      <c r="D223" s="2" t="s">
        <v>139</v>
      </c>
      <c r="E223" s="2"/>
      <c r="F223" s="2"/>
      <c r="G223" s="2" t="s">
        <v>194</v>
      </c>
    </row>
    <row r="224" spans="1:7">
      <c r="A224" s="8" t="s">
        <v>55</v>
      </c>
      <c r="B224" s="8" t="s">
        <v>424</v>
      </c>
      <c r="C224" s="2" t="s">
        <v>134</v>
      </c>
      <c r="D224" s="2" t="s">
        <v>135</v>
      </c>
      <c r="E224" s="2" t="s">
        <v>138</v>
      </c>
      <c r="F224" s="2"/>
      <c r="G224" s="2" t="s">
        <v>196</v>
      </c>
    </row>
    <row r="225" spans="1:7">
      <c r="A225" s="8" t="s">
        <v>55</v>
      </c>
      <c r="B225" s="8" t="s">
        <v>425</v>
      </c>
      <c r="C225" s="2" t="s">
        <v>134</v>
      </c>
      <c r="D225" s="2" t="s">
        <v>135</v>
      </c>
      <c r="E225" s="2" t="s">
        <v>139</v>
      </c>
      <c r="F225" s="2"/>
      <c r="G225" s="2" t="s">
        <v>198</v>
      </c>
    </row>
    <row r="226" spans="1:7">
      <c r="A226" s="8" t="s">
        <v>55</v>
      </c>
      <c r="B226" s="8" t="s">
        <v>426</v>
      </c>
      <c r="C226" s="2" t="s">
        <v>134</v>
      </c>
      <c r="D226" s="2" t="s">
        <v>136</v>
      </c>
      <c r="E226" s="2" t="s">
        <v>138</v>
      </c>
      <c r="F226" s="2"/>
      <c r="G226" s="2" t="s">
        <v>200</v>
      </c>
    </row>
    <row r="227" spans="1:7">
      <c r="A227" s="8" t="s">
        <v>55</v>
      </c>
      <c r="B227" s="8" t="s">
        <v>427</v>
      </c>
      <c r="C227" s="2" t="s">
        <v>134</v>
      </c>
      <c r="D227" s="2" t="s">
        <v>136</v>
      </c>
      <c r="E227" s="2" t="s">
        <v>139</v>
      </c>
      <c r="F227" s="2"/>
      <c r="G227" s="2" t="s">
        <v>202</v>
      </c>
    </row>
    <row r="228" spans="1:7">
      <c r="A228" s="8" t="s">
        <v>55</v>
      </c>
      <c r="B228" s="8" t="s">
        <v>428</v>
      </c>
      <c r="C228" s="2" t="s">
        <v>134</v>
      </c>
      <c r="D228" s="2" t="s">
        <v>137</v>
      </c>
      <c r="E228" s="2" t="s">
        <v>138</v>
      </c>
      <c r="F228" s="2"/>
      <c r="G228" s="2" t="s">
        <v>204</v>
      </c>
    </row>
    <row r="229" spans="1:7">
      <c r="A229" s="8" t="s">
        <v>55</v>
      </c>
      <c r="B229" s="8" t="s">
        <v>429</v>
      </c>
      <c r="C229" s="2" t="s">
        <v>134</v>
      </c>
      <c r="D229" s="2" t="s">
        <v>137</v>
      </c>
      <c r="E229" s="2" t="s">
        <v>139</v>
      </c>
      <c r="F229" s="2"/>
      <c r="G229" s="2" t="s">
        <v>206</v>
      </c>
    </row>
    <row r="230" spans="1:7">
      <c r="A230" s="8" t="s">
        <v>55</v>
      </c>
      <c r="B230" s="8" t="s">
        <v>430</v>
      </c>
      <c r="C230" s="2" t="s">
        <v>134</v>
      </c>
      <c r="D230" s="2" t="s">
        <v>138</v>
      </c>
      <c r="E230" s="2" t="s">
        <v>139</v>
      </c>
      <c r="F230" s="2"/>
      <c r="G230" s="2" t="s">
        <v>208</v>
      </c>
    </row>
    <row r="231" spans="1:7">
      <c r="A231" s="8" t="s">
        <v>55</v>
      </c>
      <c r="B231" s="8" t="s">
        <v>431</v>
      </c>
      <c r="C231" s="2" t="s">
        <v>135</v>
      </c>
      <c r="D231" s="2" t="s">
        <v>138</v>
      </c>
      <c r="E231" s="2" t="s">
        <v>139</v>
      </c>
      <c r="F231" s="2"/>
      <c r="G231" s="2" t="s">
        <v>210</v>
      </c>
    </row>
    <row r="232" spans="1:7">
      <c r="A232" s="8" t="s">
        <v>55</v>
      </c>
      <c r="B232" s="8" t="s">
        <v>432</v>
      </c>
      <c r="C232" s="2" t="s">
        <v>136</v>
      </c>
      <c r="D232" s="2" t="s">
        <v>138</v>
      </c>
      <c r="E232" s="2" t="s">
        <v>139</v>
      </c>
      <c r="F232" s="2"/>
      <c r="G232" s="2" t="s">
        <v>212</v>
      </c>
    </row>
    <row r="233" spans="1:7">
      <c r="A233" s="8" t="s">
        <v>55</v>
      </c>
      <c r="B233" s="8" t="s">
        <v>433</v>
      </c>
      <c r="C233" s="2" t="s">
        <v>137</v>
      </c>
      <c r="D233" s="2" t="s">
        <v>138</v>
      </c>
      <c r="E233" s="2" t="s">
        <v>139</v>
      </c>
      <c r="F233" s="2"/>
      <c r="G233" s="2" t="s">
        <v>214</v>
      </c>
    </row>
    <row r="234" spans="1:7" ht="24">
      <c r="A234" s="8" t="s">
        <v>55</v>
      </c>
      <c r="B234" s="8" t="s">
        <v>434</v>
      </c>
      <c r="C234" s="2" t="s">
        <v>134</v>
      </c>
      <c r="D234" s="2" t="s">
        <v>135</v>
      </c>
      <c r="E234" s="2" t="s">
        <v>138</v>
      </c>
      <c r="F234" s="2" t="s">
        <v>139</v>
      </c>
      <c r="G234" s="2" t="s">
        <v>216</v>
      </c>
    </row>
    <row r="235" spans="1:7" ht="24">
      <c r="A235" s="8" t="s">
        <v>55</v>
      </c>
      <c r="B235" s="8" t="s">
        <v>435</v>
      </c>
      <c r="C235" s="2" t="s">
        <v>134</v>
      </c>
      <c r="D235" s="2" t="s">
        <v>136</v>
      </c>
      <c r="E235" s="2" t="s">
        <v>138</v>
      </c>
      <c r="F235" s="2" t="s">
        <v>139</v>
      </c>
      <c r="G235" s="2" t="s">
        <v>218</v>
      </c>
    </row>
    <row r="236" spans="1:7" ht="24">
      <c r="A236" s="8" t="s">
        <v>55</v>
      </c>
      <c r="B236" s="8" t="s">
        <v>436</v>
      </c>
      <c r="C236" s="2" t="s">
        <v>134</v>
      </c>
      <c r="D236" s="2" t="s">
        <v>137</v>
      </c>
      <c r="E236" s="2" t="s">
        <v>138</v>
      </c>
      <c r="F236" s="2" t="s">
        <v>139</v>
      </c>
      <c r="G236" s="2" t="s">
        <v>220</v>
      </c>
    </row>
    <row r="237" spans="1:7">
      <c r="A237" s="8" t="s">
        <v>57</v>
      </c>
      <c r="B237" s="8" t="s">
        <v>437</v>
      </c>
      <c r="C237" s="2" t="s">
        <v>134</v>
      </c>
      <c r="D237" s="2"/>
      <c r="E237" s="2"/>
      <c r="F237" s="2"/>
      <c r="G237" s="2" t="s">
        <v>134</v>
      </c>
    </row>
    <row r="238" spans="1:7">
      <c r="A238" s="8" t="s">
        <v>57</v>
      </c>
      <c r="B238" s="8" t="s">
        <v>438</v>
      </c>
      <c r="C238" s="2" t="s">
        <v>138</v>
      </c>
      <c r="D238" s="2"/>
      <c r="E238" s="2"/>
      <c r="F238" s="2"/>
      <c r="G238" s="2" t="s">
        <v>138</v>
      </c>
    </row>
    <row r="239" spans="1:7">
      <c r="A239" s="8" t="s">
        <v>57</v>
      </c>
      <c r="B239" s="8" t="s">
        <v>439</v>
      </c>
      <c r="C239" s="2" t="s">
        <v>139</v>
      </c>
      <c r="D239" s="2"/>
      <c r="E239" s="2"/>
      <c r="F239" s="2"/>
      <c r="G239" s="2" t="s">
        <v>139</v>
      </c>
    </row>
    <row r="240" spans="1:7">
      <c r="A240" s="8" t="s">
        <v>57</v>
      </c>
      <c r="B240" s="8" t="s">
        <v>440</v>
      </c>
      <c r="C240" s="2" t="s">
        <v>134</v>
      </c>
      <c r="D240" s="2" t="s">
        <v>138</v>
      </c>
      <c r="E240" s="2"/>
      <c r="F240" s="2"/>
      <c r="G240" s="2" t="s">
        <v>190</v>
      </c>
    </row>
    <row r="241" spans="1:7">
      <c r="A241" s="8" t="s">
        <v>57</v>
      </c>
      <c r="B241" s="8" t="s">
        <v>441</v>
      </c>
      <c r="C241" s="2" t="s">
        <v>134</v>
      </c>
      <c r="D241" s="2" t="s">
        <v>139</v>
      </c>
      <c r="E241" s="2"/>
      <c r="F241" s="2"/>
      <c r="G241" s="2" t="s">
        <v>192</v>
      </c>
    </row>
    <row r="242" spans="1:7">
      <c r="A242" s="8" t="s">
        <v>57</v>
      </c>
      <c r="B242" s="8" t="s">
        <v>442</v>
      </c>
      <c r="C242" s="2" t="s">
        <v>138</v>
      </c>
      <c r="D242" s="2" t="s">
        <v>139</v>
      </c>
      <c r="E242" s="2"/>
      <c r="F242" s="2"/>
      <c r="G242" s="2" t="s">
        <v>194</v>
      </c>
    </row>
    <row r="243" spans="1:7">
      <c r="A243" s="8" t="s">
        <v>57</v>
      </c>
      <c r="B243" s="8" t="s">
        <v>443</v>
      </c>
      <c r="C243" s="2" t="s">
        <v>134</v>
      </c>
      <c r="D243" s="2" t="s">
        <v>135</v>
      </c>
      <c r="E243" s="2" t="s">
        <v>138</v>
      </c>
      <c r="F243" s="2"/>
      <c r="G243" s="2" t="s">
        <v>196</v>
      </c>
    </row>
    <row r="244" spans="1:7">
      <c r="A244" s="8" t="s">
        <v>57</v>
      </c>
      <c r="B244" s="8" t="s">
        <v>444</v>
      </c>
      <c r="C244" s="2" t="s">
        <v>134</v>
      </c>
      <c r="D244" s="2" t="s">
        <v>135</v>
      </c>
      <c r="E244" s="2" t="s">
        <v>139</v>
      </c>
      <c r="F244" s="2"/>
      <c r="G244" s="2" t="s">
        <v>198</v>
      </c>
    </row>
    <row r="245" spans="1:7">
      <c r="A245" s="8" t="s">
        <v>57</v>
      </c>
      <c r="B245" s="8" t="s">
        <v>445</v>
      </c>
      <c r="C245" s="2" t="s">
        <v>134</v>
      </c>
      <c r="D245" s="2" t="s">
        <v>136</v>
      </c>
      <c r="E245" s="2" t="s">
        <v>138</v>
      </c>
      <c r="F245" s="2"/>
      <c r="G245" s="2" t="s">
        <v>200</v>
      </c>
    </row>
    <row r="246" spans="1:7">
      <c r="A246" s="8" t="s">
        <v>57</v>
      </c>
      <c r="B246" s="8" t="s">
        <v>446</v>
      </c>
      <c r="C246" s="2" t="s">
        <v>134</v>
      </c>
      <c r="D246" s="2" t="s">
        <v>136</v>
      </c>
      <c r="E246" s="2" t="s">
        <v>139</v>
      </c>
      <c r="F246" s="2"/>
      <c r="G246" s="2" t="s">
        <v>202</v>
      </c>
    </row>
    <row r="247" spans="1:7">
      <c r="A247" s="8" t="s">
        <v>57</v>
      </c>
      <c r="B247" s="8" t="s">
        <v>447</v>
      </c>
      <c r="C247" s="2" t="s">
        <v>134</v>
      </c>
      <c r="D247" s="2" t="s">
        <v>137</v>
      </c>
      <c r="E247" s="2" t="s">
        <v>138</v>
      </c>
      <c r="F247" s="2"/>
      <c r="G247" s="2" t="s">
        <v>204</v>
      </c>
    </row>
    <row r="248" spans="1:7">
      <c r="A248" s="8" t="s">
        <v>57</v>
      </c>
      <c r="B248" s="8" t="s">
        <v>448</v>
      </c>
      <c r="C248" s="2" t="s">
        <v>134</v>
      </c>
      <c r="D248" s="2" t="s">
        <v>137</v>
      </c>
      <c r="E248" s="2" t="s">
        <v>139</v>
      </c>
      <c r="F248" s="2"/>
      <c r="G248" s="2" t="s">
        <v>206</v>
      </c>
    </row>
    <row r="249" spans="1:7">
      <c r="A249" s="8" t="s">
        <v>57</v>
      </c>
      <c r="B249" s="8" t="s">
        <v>449</v>
      </c>
      <c r="C249" s="2" t="s">
        <v>134</v>
      </c>
      <c r="D249" s="2" t="s">
        <v>138</v>
      </c>
      <c r="E249" s="2" t="s">
        <v>139</v>
      </c>
      <c r="F249" s="2"/>
      <c r="G249" s="2" t="s">
        <v>208</v>
      </c>
    </row>
    <row r="250" spans="1:7">
      <c r="A250" s="8" t="s">
        <v>57</v>
      </c>
      <c r="B250" s="8" t="s">
        <v>450</v>
      </c>
      <c r="C250" s="2" t="s">
        <v>135</v>
      </c>
      <c r="D250" s="2" t="s">
        <v>138</v>
      </c>
      <c r="E250" s="2" t="s">
        <v>139</v>
      </c>
      <c r="F250" s="2"/>
      <c r="G250" s="2" t="s">
        <v>210</v>
      </c>
    </row>
    <row r="251" spans="1:7">
      <c r="A251" s="8" t="s">
        <v>57</v>
      </c>
      <c r="B251" s="8" t="s">
        <v>451</v>
      </c>
      <c r="C251" s="2" t="s">
        <v>136</v>
      </c>
      <c r="D251" s="2" t="s">
        <v>138</v>
      </c>
      <c r="E251" s="2" t="s">
        <v>139</v>
      </c>
      <c r="F251" s="2"/>
      <c r="G251" s="2" t="s">
        <v>212</v>
      </c>
    </row>
    <row r="252" spans="1:7">
      <c r="A252" s="8" t="s">
        <v>57</v>
      </c>
      <c r="B252" s="8" t="s">
        <v>452</v>
      </c>
      <c r="C252" s="2" t="s">
        <v>137</v>
      </c>
      <c r="D252" s="2" t="s">
        <v>138</v>
      </c>
      <c r="E252" s="2" t="s">
        <v>139</v>
      </c>
      <c r="F252" s="2"/>
      <c r="G252" s="2" t="s">
        <v>214</v>
      </c>
    </row>
    <row r="253" spans="1:7" ht="24">
      <c r="A253" s="8" t="s">
        <v>57</v>
      </c>
      <c r="B253" s="8" t="s">
        <v>453</v>
      </c>
      <c r="C253" s="2" t="s">
        <v>134</v>
      </c>
      <c r="D253" s="2" t="s">
        <v>135</v>
      </c>
      <c r="E253" s="2" t="s">
        <v>138</v>
      </c>
      <c r="F253" s="2" t="s">
        <v>139</v>
      </c>
      <c r="G253" s="2" t="s">
        <v>216</v>
      </c>
    </row>
    <row r="254" spans="1:7" ht="24">
      <c r="A254" s="8" t="s">
        <v>57</v>
      </c>
      <c r="B254" s="8" t="s">
        <v>454</v>
      </c>
      <c r="C254" s="2" t="s">
        <v>134</v>
      </c>
      <c r="D254" s="2" t="s">
        <v>136</v>
      </c>
      <c r="E254" s="2" t="s">
        <v>138</v>
      </c>
      <c r="F254" s="2" t="s">
        <v>139</v>
      </c>
      <c r="G254" s="2" t="s">
        <v>218</v>
      </c>
    </row>
    <row r="255" spans="1:7" ht="24">
      <c r="A255" s="8" t="s">
        <v>57</v>
      </c>
      <c r="B255" s="8" t="s">
        <v>455</v>
      </c>
      <c r="C255" s="2" t="s">
        <v>134</v>
      </c>
      <c r="D255" s="2" t="s">
        <v>137</v>
      </c>
      <c r="E255" s="2" t="s">
        <v>138</v>
      </c>
      <c r="F255" s="2" t="s">
        <v>139</v>
      </c>
      <c r="G255" s="2" t="s">
        <v>220</v>
      </c>
    </row>
    <row r="256" spans="1:7">
      <c r="A256" s="8" t="s">
        <v>59</v>
      </c>
      <c r="B256" s="8" t="s">
        <v>456</v>
      </c>
      <c r="C256" s="2" t="s">
        <v>134</v>
      </c>
      <c r="D256" s="2"/>
      <c r="E256" s="2"/>
      <c r="F256" s="2"/>
      <c r="G256" s="2" t="s">
        <v>134</v>
      </c>
    </row>
    <row r="257" spans="1:7">
      <c r="A257" s="8" t="s">
        <v>59</v>
      </c>
      <c r="B257" s="8" t="s">
        <v>457</v>
      </c>
      <c r="C257" s="2" t="s">
        <v>138</v>
      </c>
      <c r="D257" s="2"/>
      <c r="E257" s="2"/>
      <c r="F257" s="2"/>
      <c r="G257" s="2" t="s">
        <v>138</v>
      </c>
    </row>
    <row r="258" spans="1:7">
      <c r="A258" s="8" t="s">
        <v>59</v>
      </c>
      <c r="B258" s="8" t="s">
        <v>458</v>
      </c>
      <c r="C258" s="2" t="s">
        <v>139</v>
      </c>
      <c r="D258" s="2"/>
      <c r="E258" s="2"/>
      <c r="F258" s="2"/>
      <c r="G258" s="2" t="s">
        <v>139</v>
      </c>
    </row>
    <row r="259" spans="1:7">
      <c r="A259" s="8" t="s">
        <v>59</v>
      </c>
      <c r="B259" s="8" t="s">
        <v>459</v>
      </c>
      <c r="C259" s="2" t="s">
        <v>134</v>
      </c>
      <c r="D259" s="2" t="s">
        <v>138</v>
      </c>
      <c r="E259" s="2"/>
      <c r="F259" s="2"/>
      <c r="G259" s="2" t="s">
        <v>190</v>
      </c>
    </row>
    <row r="260" spans="1:7">
      <c r="A260" s="8" t="s">
        <v>59</v>
      </c>
      <c r="B260" s="8" t="s">
        <v>460</v>
      </c>
      <c r="C260" s="2" t="s">
        <v>134</v>
      </c>
      <c r="D260" s="2" t="s">
        <v>139</v>
      </c>
      <c r="E260" s="2"/>
      <c r="F260" s="2"/>
      <c r="G260" s="2" t="s">
        <v>192</v>
      </c>
    </row>
    <row r="261" spans="1:7">
      <c r="A261" s="8" t="s">
        <v>59</v>
      </c>
      <c r="B261" s="8" t="s">
        <v>461</v>
      </c>
      <c r="C261" s="2" t="s">
        <v>138</v>
      </c>
      <c r="D261" s="2" t="s">
        <v>139</v>
      </c>
      <c r="E261" s="2"/>
      <c r="F261" s="2"/>
      <c r="G261" s="2" t="s">
        <v>194</v>
      </c>
    </row>
    <row r="262" spans="1:7">
      <c r="A262" s="8" t="s">
        <v>59</v>
      </c>
      <c r="B262" s="8" t="s">
        <v>462</v>
      </c>
      <c r="C262" s="2" t="s">
        <v>134</v>
      </c>
      <c r="D262" s="2" t="s">
        <v>135</v>
      </c>
      <c r="E262" s="2" t="s">
        <v>138</v>
      </c>
      <c r="F262" s="2"/>
      <c r="G262" s="2" t="s">
        <v>196</v>
      </c>
    </row>
    <row r="263" spans="1:7">
      <c r="A263" s="8" t="s">
        <v>59</v>
      </c>
      <c r="B263" s="8" t="s">
        <v>463</v>
      </c>
      <c r="C263" s="2" t="s">
        <v>134</v>
      </c>
      <c r="D263" s="2" t="s">
        <v>135</v>
      </c>
      <c r="E263" s="2" t="s">
        <v>139</v>
      </c>
      <c r="F263" s="2"/>
      <c r="G263" s="2" t="s">
        <v>198</v>
      </c>
    </row>
    <row r="264" spans="1:7">
      <c r="A264" s="8" t="s">
        <v>59</v>
      </c>
      <c r="B264" s="8" t="s">
        <v>464</v>
      </c>
      <c r="C264" s="2" t="s">
        <v>134</v>
      </c>
      <c r="D264" s="2" t="s">
        <v>136</v>
      </c>
      <c r="E264" s="2" t="s">
        <v>138</v>
      </c>
      <c r="F264" s="2"/>
      <c r="G264" s="2" t="s">
        <v>200</v>
      </c>
    </row>
    <row r="265" spans="1:7">
      <c r="A265" s="8" t="s">
        <v>59</v>
      </c>
      <c r="B265" s="8" t="s">
        <v>465</v>
      </c>
      <c r="C265" s="2" t="s">
        <v>134</v>
      </c>
      <c r="D265" s="2" t="s">
        <v>136</v>
      </c>
      <c r="E265" s="2" t="s">
        <v>139</v>
      </c>
      <c r="F265" s="2"/>
      <c r="G265" s="2" t="s">
        <v>202</v>
      </c>
    </row>
    <row r="266" spans="1:7">
      <c r="A266" s="8" t="s">
        <v>59</v>
      </c>
      <c r="B266" s="8" t="s">
        <v>466</v>
      </c>
      <c r="C266" s="2" t="s">
        <v>134</v>
      </c>
      <c r="D266" s="2" t="s">
        <v>137</v>
      </c>
      <c r="E266" s="2" t="s">
        <v>138</v>
      </c>
      <c r="F266" s="2"/>
      <c r="G266" s="2" t="s">
        <v>204</v>
      </c>
    </row>
    <row r="267" spans="1:7">
      <c r="A267" s="8" t="s">
        <v>59</v>
      </c>
      <c r="B267" s="8" t="s">
        <v>467</v>
      </c>
      <c r="C267" s="2" t="s">
        <v>134</v>
      </c>
      <c r="D267" s="2" t="s">
        <v>137</v>
      </c>
      <c r="E267" s="2" t="s">
        <v>139</v>
      </c>
      <c r="F267" s="2"/>
      <c r="G267" s="2" t="s">
        <v>206</v>
      </c>
    </row>
    <row r="268" spans="1:7">
      <c r="A268" s="8" t="s">
        <v>59</v>
      </c>
      <c r="B268" s="8" t="s">
        <v>468</v>
      </c>
      <c r="C268" s="2" t="s">
        <v>134</v>
      </c>
      <c r="D268" s="2" t="s">
        <v>138</v>
      </c>
      <c r="E268" s="2" t="s">
        <v>139</v>
      </c>
      <c r="F268" s="2"/>
      <c r="G268" s="2" t="s">
        <v>208</v>
      </c>
    </row>
    <row r="269" spans="1:7">
      <c r="A269" s="8" t="s">
        <v>59</v>
      </c>
      <c r="B269" s="8" t="s">
        <v>469</v>
      </c>
      <c r="C269" s="2" t="s">
        <v>135</v>
      </c>
      <c r="D269" s="2" t="s">
        <v>138</v>
      </c>
      <c r="E269" s="2" t="s">
        <v>139</v>
      </c>
      <c r="F269" s="2"/>
      <c r="G269" s="2" t="s">
        <v>210</v>
      </c>
    </row>
    <row r="270" spans="1:7">
      <c r="A270" s="8" t="s">
        <v>59</v>
      </c>
      <c r="B270" s="8" t="s">
        <v>470</v>
      </c>
      <c r="C270" s="2" t="s">
        <v>136</v>
      </c>
      <c r="D270" s="2" t="s">
        <v>138</v>
      </c>
      <c r="E270" s="2" t="s">
        <v>139</v>
      </c>
      <c r="F270" s="2"/>
      <c r="G270" s="2" t="s">
        <v>212</v>
      </c>
    </row>
    <row r="271" spans="1:7">
      <c r="A271" s="8" t="s">
        <v>59</v>
      </c>
      <c r="B271" s="8" t="s">
        <v>471</v>
      </c>
      <c r="C271" s="2" t="s">
        <v>137</v>
      </c>
      <c r="D271" s="2" t="s">
        <v>138</v>
      </c>
      <c r="E271" s="2" t="s">
        <v>139</v>
      </c>
      <c r="F271" s="2"/>
      <c r="G271" s="2" t="s">
        <v>214</v>
      </c>
    </row>
    <row r="272" spans="1:7" ht="24">
      <c r="A272" s="8" t="s">
        <v>59</v>
      </c>
      <c r="B272" s="8" t="s">
        <v>472</v>
      </c>
      <c r="C272" s="2" t="s">
        <v>134</v>
      </c>
      <c r="D272" s="2" t="s">
        <v>135</v>
      </c>
      <c r="E272" s="2" t="s">
        <v>138</v>
      </c>
      <c r="F272" s="2" t="s">
        <v>139</v>
      </c>
      <c r="G272" s="2" t="s">
        <v>216</v>
      </c>
    </row>
    <row r="273" spans="1:7" ht="24">
      <c r="A273" s="8" t="s">
        <v>59</v>
      </c>
      <c r="B273" s="8" t="s">
        <v>473</v>
      </c>
      <c r="C273" s="2" t="s">
        <v>134</v>
      </c>
      <c r="D273" s="2" t="s">
        <v>136</v>
      </c>
      <c r="E273" s="2" t="s">
        <v>138</v>
      </c>
      <c r="F273" s="2" t="s">
        <v>139</v>
      </c>
      <c r="G273" s="2" t="s">
        <v>218</v>
      </c>
    </row>
    <row r="274" spans="1:7" ht="24">
      <c r="A274" s="8" t="s">
        <v>59</v>
      </c>
      <c r="B274" s="8" t="s">
        <v>474</v>
      </c>
      <c r="C274" s="2" t="s">
        <v>134</v>
      </c>
      <c r="D274" s="2" t="s">
        <v>137</v>
      </c>
      <c r="E274" s="2" t="s">
        <v>138</v>
      </c>
      <c r="F274" s="2" t="s">
        <v>139</v>
      </c>
      <c r="G274" s="2" t="s">
        <v>220</v>
      </c>
    </row>
    <row r="275" spans="1:7">
      <c r="A275" s="8" t="s">
        <v>61</v>
      </c>
      <c r="B275" s="8" t="s">
        <v>475</v>
      </c>
      <c r="C275" s="2" t="s">
        <v>134</v>
      </c>
      <c r="D275" s="2"/>
      <c r="E275" s="2"/>
      <c r="F275" s="2"/>
      <c r="G275" s="2" t="s">
        <v>134</v>
      </c>
    </row>
    <row r="276" spans="1:7">
      <c r="A276" s="8" t="s">
        <v>61</v>
      </c>
      <c r="B276" s="8" t="s">
        <v>476</v>
      </c>
      <c r="C276" s="2" t="s">
        <v>138</v>
      </c>
      <c r="D276" s="2"/>
      <c r="E276" s="2"/>
      <c r="F276" s="2"/>
      <c r="G276" s="2" t="s">
        <v>138</v>
      </c>
    </row>
    <row r="277" spans="1:7">
      <c r="A277" s="8" t="s">
        <v>61</v>
      </c>
      <c r="B277" s="8" t="s">
        <v>477</v>
      </c>
      <c r="C277" s="2" t="s">
        <v>139</v>
      </c>
      <c r="D277" s="2"/>
      <c r="E277" s="2"/>
      <c r="F277" s="2"/>
      <c r="G277" s="2" t="s">
        <v>139</v>
      </c>
    </row>
    <row r="278" spans="1:7">
      <c r="A278" s="8" t="s">
        <v>61</v>
      </c>
      <c r="B278" s="8" t="s">
        <v>478</v>
      </c>
      <c r="C278" s="2" t="s">
        <v>134</v>
      </c>
      <c r="D278" s="2" t="s">
        <v>138</v>
      </c>
      <c r="E278" s="2"/>
      <c r="F278" s="2"/>
      <c r="G278" s="2" t="s">
        <v>190</v>
      </c>
    </row>
    <row r="279" spans="1:7">
      <c r="A279" s="8" t="s">
        <v>61</v>
      </c>
      <c r="B279" s="8" t="s">
        <v>479</v>
      </c>
      <c r="C279" s="2" t="s">
        <v>134</v>
      </c>
      <c r="D279" s="2" t="s">
        <v>139</v>
      </c>
      <c r="E279" s="2"/>
      <c r="F279" s="2"/>
      <c r="G279" s="2" t="s">
        <v>192</v>
      </c>
    </row>
    <row r="280" spans="1:7">
      <c r="A280" s="8" t="s">
        <v>61</v>
      </c>
      <c r="B280" s="8" t="s">
        <v>480</v>
      </c>
      <c r="C280" s="2" t="s">
        <v>138</v>
      </c>
      <c r="D280" s="2" t="s">
        <v>139</v>
      </c>
      <c r="E280" s="2"/>
      <c r="F280" s="2"/>
      <c r="G280" s="2" t="s">
        <v>194</v>
      </c>
    </row>
    <row r="281" spans="1:7">
      <c r="A281" s="8" t="s">
        <v>61</v>
      </c>
      <c r="B281" s="8" t="s">
        <v>481</v>
      </c>
      <c r="C281" s="2" t="s">
        <v>134</v>
      </c>
      <c r="D281" s="2" t="s">
        <v>135</v>
      </c>
      <c r="E281" s="2" t="s">
        <v>138</v>
      </c>
      <c r="F281" s="2"/>
      <c r="G281" s="2" t="s">
        <v>196</v>
      </c>
    </row>
    <row r="282" spans="1:7">
      <c r="A282" s="8" t="s">
        <v>61</v>
      </c>
      <c r="B282" s="8" t="s">
        <v>482</v>
      </c>
      <c r="C282" s="2" t="s">
        <v>134</v>
      </c>
      <c r="D282" s="2" t="s">
        <v>135</v>
      </c>
      <c r="E282" s="2" t="s">
        <v>139</v>
      </c>
      <c r="F282" s="2"/>
      <c r="G282" s="2" t="s">
        <v>198</v>
      </c>
    </row>
    <row r="283" spans="1:7">
      <c r="A283" s="8" t="s">
        <v>61</v>
      </c>
      <c r="B283" s="8" t="s">
        <v>483</v>
      </c>
      <c r="C283" s="2" t="s">
        <v>134</v>
      </c>
      <c r="D283" s="2" t="s">
        <v>136</v>
      </c>
      <c r="E283" s="2" t="s">
        <v>138</v>
      </c>
      <c r="F283" s="2"/>
      <c r="G283" s="2" t="s">
        <v>200</v>
      </c>
    </row>
    <row r="284" spans="1:7">
      <c r="A284" s="8" t="s">
        <v>61</v>
      </c>
      <c r="B284" s="8" t="s">
        <v>484</v>
      </c>
      <c r="C284" s="2" t="s">
        <v>134</v>
      </c>
      <c r="D284" s="2" t="s">
        <v>136</v>
      </c>
      <c r="E284" s="2" t="s">
        <v>139</v>
      </c>
      <c r="F284" s="2"/>
      <c r="G284" s="2" t="s">
        <v>202</v>
      </c>
    </row>
    <row r="285" spans="1:7">
      <c r="A285" s="8" t="s">
        <v>61</v>
      </c>
      <c r="B285" s="8" t="s">
        <v>485</v>
      </c>
      <c r="C285" s="2" t="s">
        <v>134</v>
      </c>
      <c r="D285" s="2" t="s">
        <v>137</v>
      </c>
      <c r="E285" s="2" t="s">
        <v>138</v>
      </c>
      <c r="F285" s="2"/>
      <c r="G285" s="2" t="s">
        <v>204</v>
      </c>
    </row>
    <row r="286" spans="1:7">
      <c r="A286" s="8" t="s">
        <v>61</v>
      </c>
      <c r="B286" s="8" t="s">
        <v>486</v>
      </c>
      <c r="C286" s="2" t="s">
        <v>134</v>
      </c>
      <c r="D286" s="2" t="s">
        <v>137</v>
      </c>
      <c r="E286" s="2" t="s">
        <v>139</v>
      </c>
      <c r="F286" s="2"/>
      <c r="G286" s="2" t="s">
        <v>206</v>
      </c>
    </row>
    <row r="287" spans="1:7">
      <c r="A287" s="8" t="s">
        <v>61</v>
      </c>
      <c r="B287" s="8" t="s">
        <v>487</v>
      </c>
      <c r="C287" s="2" t="s">
        <v>134</v>
      </c>
      <c r="D287" s="2" t="s">
        <v>138</v>
      </c>
      <c r="E287" s="2" t="s">
        <v>139</v>
      </c>
      <c r="F287" s="2"/>
      <c r="G287" s="2" t="s">
        <v>208</v>
      </c>
    </row>
    <row r="288" spans="1:7">
      <c r="A288" s="8" t="s">
        <v>61</v>
      </c>
      <c r="B288" s="8" t="s">
        <v>488</v>
      </c>
      <c r="C288" s="2" t="s">
        <v>135</v>
      </c>
      <c r="D288" s="2" t="s">
        <v>138</v>
      </c>
      <c r="E288" s="2" t="s">
        <v>139</v>
      </c>
      <c r="F288" s="2"/>
      <c r="G288" s="2" t="s">
        <v>210</v>
      </c>
    </row>
    <row r="289" spans="1:7">
      <c r="A289" s="8" t="s">
        <v>61</v>
      </c>
      <c r="B289" s="8" t="s">
        <v>489</v>
      </c>
      <c r="C289" s="2" t="s">
        <v>136</v>
      </c>
      <c r="D289" s="2" t="s">
        <v>138</v>
      </c>
      <c r="E289" s="2" t="s">
        <v>139</v>
      </c>
      <c r="F289" s="2"/>
      <c r="G289" s="2" t="s">
        <v>212</v>
      </c>
    </row>
    <row r="290" spans="1:7">
      <c r="A290" s="8" t="s">
        <v>61</v>
      </c>
      <c r="B290" s="8" t="s">
        <v>490</v>
      </c>
      <c r="C290" s="2" t="s">
        <v>137</v>
      </c>
      <c r="D290" s="2" t="s">
        <v>138</v>
      </c>
      <c r="E290" s="2" t="s">
        <v>139</v>
      </c>
      <c r="F290" s="2"/>
      <c r="G290" s="2" t="s">
        <v>214</v>
      </c>
    </row>
    <row r="291" spans="1:7" ht="24">
      <c r="A291" s="8" t="s">
        <v>61</v>
      </c>
      <c r="B291" s="8" t="s">
        <v>491</v>
      </c>
      <c r="C291" s="2" t="s">
        <v>134</v>
      </c>
      <c r="D291" s="2" t="s">
        <v>135</v>
      </c>
      <c r="E291" s="2" t="s">
        <v>138</v>
      </c>
      <c r="F291" s="2" t="s">
        <v>139</v>
      </c>
      <c r="G291" s="2" t="s">
        <v>216</v>
      </c>
    </row>
    <row r="292" spans="1:7" ht="24">
      <c r="A292" s="8" t="s">
        <v>61</v>
      </c>
      <c r="B292" s="8" t="s">
        <v>492</v>
      </c>
      <c r="C292" s="2" t="s">
        <v>134</v>
      </c>
      <c r="D292" s="2" t="s">
        <v>136</v>
      </c>
      <c r="E292" s="2" t="s">
        <v>138</v>
      </c>
      <c r="F292" s="2" t="s">
        <v>139</v>
      </c>
      <c r="G292" s="2" t="s">
        <v>218</v>
      </c>
    </row>
    <row r="293" spans="1:7" ht="24">
      <c r="A293" s="8" t="s">
        <v>61</v>
      </c>
      <c r="B293" s="8" t="s">
        <v>493</v>
      </c>
      <c r="C293" s="2" t="s">
        <v>134</v>
      </c>
      <c r="D293" s="2" t="s">
        <v>137</v>
      </c>
      <c r="E293" s="2" t="s">
        <v>138</v>
      </c>
      <c r="F293" s="2" t="s">
        <v>139</v>
      </c>
      <c r="G293" s="2" t="s">
        <v>220</v>
      </c>
    </row>
    <row r="294" spans="1:7">
      <c r="A294" s="8" t="s">
        <v>63</v>
      </c>
      <c r="B294" s="8" t="s">
        <v>494</v>
      </c>
      <c r="C294" s="2" t="s">
        <v>134</v>
      </c>
      <c r="D294" s="2"/>
      <c r="E294" s="2"/>
      <c r="F294" s="2"/>
      <c r="G294" s="2" t="s">
        <v>134</v>
      </c>
    </row>
    <row r="295" spans="1:7">
      <c r="A295" s="8" t="s">
        <v>63</v>
      </c>
      <c r="B295" s="8" t="s">
        <v>495</v>
      </c>
      <c r="C295" s="2" t="s">
        <v>138</v>
      </c>
      <c r="D295" s="2"/>
      <c r="E295" s="2"/>
      <c r="F295" s="2"/>
      <c r="G295" s="2" t="s">
        <v>138</v>
      </c>
    </row>
    <row r="296" spans="1:7">
      <c r="A296" s="8" t="s">
        <v>63</v>
      </c>
      <c r="B296" s="8" t="s">
        <v>496</v>
      </c>
      <c r="C296" s="2" t="s">
        <v>139</v>
      </c>
      <c r="D296" s="2"/>
      <c r="E296" s="2"/>
      <c r="F296" s="2"/>
      <c r="G296" s="2" t="s">
        <v>139</v>
      </c>
    </row>
    <row r="297" spans="1:7">
      <c r="A297" s="8" t="s">
        <v>63</v>
      </c>
      <c r="B297" s="8" t="s">
        <v>497</v>
      </c>
      <c r="C297" s="2" t="s">
        <v>134</v>
      </c>
      <c r="D297" s="2" t="s">
        <v>138</v>
      </c>
      <c r="E297" s="2"/>
      <c r="F297" s="2"/>
      <c r="G297" s="2" t="s">
        <v>190</v>
      </c>
    </row>
    <row r="298" spans="1:7">
      <c r="A298" s="8" t="s">
        <v>63</v>
      </c>
      <c r="B298" s="8" t="s">
        <v>498</v>
      </c>
      <c r="C298" s="2" t="s">
        <v>134</v>
      </c>
      <c r="D298" s="2" t="s">
        <v>139</v>
      </c>
      <c r="E298" s="2"/>
      <c r="F298" s="2"/>
      <c r="G298" s="2" t="s">
        <v>192</v>
      </c>
    </row>
    <row r="299" spans="1:7">
      <c r="A299" s="8" t="s">
        <v>63</v>
      </c>
      <c r="B299" s="8" t="s">
        <v>499</v>
      </c>
      <c r="C299" s="2" t="s">
        <v>138</v>
      </c>
      <c r="D299" s="2" t="s">
        <v>139</v>
      </c>
      <c r="E299" s="2"/>
      <c r="F299" s="2"/>
      <c r="G299" s="2" t="s">
        <v>194</v>
      </c>
    </row>
    <row r="300" spans="1:7">
      <c r="A300" s="8" t="s">
        <v>63</v>
      </c>
      <c r="B300" s="8" t="s">
        <v>500</v>
      </c>
      <c r="C300" s="2" t="s">
        <v>134</v>
      </c>
      <c r="D300" s="2" t="s">
        <v>135</v>
      </c>
      <c r="E300" s="2" t="s">
        <v>138</v>
      </c>
      <c r="F300" s="2"/>
      <c r="G300" s="2" t="s">
        <v>196</v>
      </c>
    </row>
    <row r="301" spans="1:7">
      <c r="A301" s="8" t="s">
        <v>63</v>
      </c>
      <c r="B301" s="8" t="s">
        <v>501</v>
      </c>
      <c r="C301" s="2" t="s">
        <v>134</v>
      </c>
      <c r="D301" s="2" t="s">
        <v>135</v>
      </c>
      <c r="E301" s="2" t="s">
        <v>139</v>
      </c>
      <c r="F301" s="2"/>
      <c r="G301" s="2" t="s">
        <v>198</v>
      </c>
    </row>
    <row r="302" spans="1:7">
      <c r="A302" s="8" t="s">
        <v>63</v>
      </c>
      <c r="B302" s="8" t="s">
        <v>502</v>
      </c>
      <c r="C302" s="2" t="s">
        <v>134</v>
      </c>
      <c r="D302" s="2" t="s">
        <v>136</v>
      </c>
      <c r="E302" s="2" t="s">
        <v>138</v>
      </c>
      <c r="F302" s="2"/>
      <c r="G302" s="2" t="s">
        <v>200</v>
      </c>
    </row>
    <row r="303" spans="1:7">
      <c r="A303" s="8" t="s">
        <v>63</v>
      </c>
      <c r="B303" s="8" t="s">
        <v>503</v>
      </c>
      <c r="C303" s="2" t="s">
        <v>134</v>
      </c>
      <c r="D303" s="2" t="s">
        <v>136</v>
      </c>
      <c r="E303" s="2" t="s">
        <v>139</v>
      </c>
      <c r="F303" s="2"/>
      <c r="G303" s="2" t="s">
        <v>202</v>
      </c>
    </row>
    <row r="304" spans="1:7">
      <c r="A304" s="8" t="s">
        <v>63</v>
      </c>
      <c r="B304" s="8" t="s">
        <v>504</v>
      </c>
      <c r="C304" s="2" t="s">
        <v>134</v>
      </c>
      <c r="D304" s="2" t="s">
        <v>137</v>
      </c>
      <c r="E304" s="2" t="s">
        <v>138</v>
      </c>
      <c r="F304" s="2"/>
      <c r="G304" s="2" t="s">
        <v>204</v>
      </c>
    </row>
    <row r="305" spans="1:7">
      <c r="A305" s="8" t="s">
        <v>63</v>
      </c>
      <c r="B305" s="8" t="s">
        <v>505</v>
      </c>
      <c r="C305" s="2" t="s">
        <v>134</v>
      </c>
      <c r="D305" s="2" t="s">
        <v>137</v>
      </c>
      <c r="E305" s="2" t="s">
        <v>139</v>
      </c>
      <c r="F305" s="2"/>
      <c r="G305" s="2" t="s">
        <v>206</v>
      </c>
    </row>
    <row r="306" spans="1:7">
      <c r="A306" s="8" t="s">
        <v>63</v>
      </c>
      <c r="B306" s="8" t="s">
        <v>506</v>
      </c>
      <c r="C306" s="2" t="s">
        <v>134</v>
      </c>
      <c r="D306" s="2" t="s">
        <v>138</v>
      </c>
      <c r="E306" s="2" t="s">
        <v>139</v>
      </c>
      <c r="F306" s="2"/>
      <c r="G306" s="2" t="s">
        <v>208</v>
      </c>
    </row>
    <row r="307" spans="1:7">
      <c r="A307" s="8" t="s">
        <v>63</v>
      </c>
      <c r="B307" s="8" t="s">
        <v>507</v>
      </c>
      <c r="C307" s="2" t="s">
        <v>135</v>
      </c>
      <c r="D307" s="2" t="s">
        <v>138</v>
      </c>
      <c r="E307" s="2" t="s">
        <v>139</v>
      </c>
      <c r="F307" s="2"/>
      <c r="G307" s="2" t="s">
        <v>210</v>
      </c>
    </row>
    <row r="308" spans="1:7">
      <c r="A308" s="8" t="s">
        <v>63</v>
      </c>
      <c r="B308" s="8" t="s">
        <v>508</v>
      </c>
      <c r="C308" s="2" t="s">
        <v>136</v>
      </c>
      <c r="D308" s="2" t="s">
        <v>138</v>
      </c>
      <c r="E308" s="2" t="s">
        <v>139</v>
      </c>
      <c r="F308" s="2"/>
      <c r="G308" s="2" t="s">
        <v>212</v>
      </c>
    </row>
    <row r="309" spans="1:7">
      <c r="A309" s="8" t="s">
        <v>63</v>
      </c>
      <c r="B309" s="8" t="s">
        <v>509</v>
      </c>
      <c r="C309" s="2" t="s">
        <v>137</v>
      </c>
      <c r="D309" s="2" t="s">
        <v>138</v>
      </c>
      <c r="E309" s="2" t="s">
        <v>139</v>
      </c>
      <c r="F309" s="2"/>
      <c r="G309" s="2" t="s">
        <v>214</v>
      </c>
    </row>
    <row r="310" spans="1:7" ht="24">
      <c r="A310" s="8" t="s">
        <v>63</v>
      </c>
      <c r="B310" s="8" t="s">
        <v>510</v>
      </c>
      <c r="C310" s="2" t="s">
        <v>134</v>
      </c>
      <c r="D310" s="2" t="s">
        <v>135</v>
      </c>
      <c r="E310" s="2" t="s">
        <v>138</v>
      </c>
      <c r="F310" s="2" t="s">
        <v>139</v>
      </c>
      <c r="G310" s="2" t="s">
        <v>216</v>
      </c>
    </row>
    <row r="311" spans="1:7" ht="24">
      <c r="A311" s="8" t="s">
        <v>63</v>
      </c>
      <c r="B311" s="8" t="s">
        <v>511</v>
      </c>
      <c r="C311" s="2" t="s">
        <v>134</v>
      </c>
      <c r="D311" s="2" t="s">
        <v>136</v>
      </c>
      <c r="E311" s="2" t="s">
        <v>138</v>
      </c>
      <c r="F311" s="2" t="s">
        <v>139</v>
      </c>
      <c r="G311" s="2" t="s">
        <v>218</v>
      </c>
    </row>
    <row r="312" spans="1:7" ht="24">
      <c r="A312" s="8" t="s">
        <v>63</v>
      </c>
      <c r="B312" s="8" t="s">
        <v>512</v>
      </c>
      <c r="C312" s="2" t="s">
        <v>134</v>
      </c>
      <c r="D312" s="2" t="s">
        <v>137</v>
      </c>
      <c r="E312" s="2" t="s">
        <v>138</v>
      </c>
      <c r="F312" s="2" t="s">
        <v>139</v>
      </c>
      <c r="G312" s="2" t="s">
        <v>220</v>
      </c>
    </row>
    <row r="313" spans="1:7">
      <c r="A313" s="8" t="s">
        <v>65</v>
      </c>
      <c r="B313" s="8" t="s">
        <v>513</v>
      </c>
      <c r="C313" s="2" t="s">
        <v>134</v>
      </c>
      <c r="D313" s="2"/>
      <c r="E313" s="2"/>
      <c r="F313" s="2"/>
      <c r="G313" s="2" t="s">
        <v>134</v>
      </c>
    </row>
    <row r="314" spans="1:7">
      <c r="A314" s="8" t="s">
        <v>65</v>
      </c>
      <c r="B314" s="8" t="s">
        <v>514</v>
      </c>
      <c r="C314" s="2" t="s">
        <v>138</v>
      </c>
      <c r="D314" s="2"/>
      <c r="E314" s="2"/>
      <c r="F314" s="2"/>
      <c r="G314" s="2" t="s">
        <v>138</v>
      </c>
    </row>
    <row r="315" spans="1:7">
      <c r="A315" s="8" t="s">
        <v>65</v>
      </c>
      <c r="B315" s="8" t="s">
        <v>515</v>
      </c>
      <c r="C315" s="2" t="s">
        <v>139</v>
      </c>
      <c r="D315" s="2"/>
      <c r="E315" s="2"/>
      <c r="F315" s="2"/>
      <c r="G315" s="2" t="s">
        <v>139</v>
      </c>
    </row>
    <row r="316" spans="1:7">
      <c r="A316" s="8" t="s">
        <v>65</v>
      </c>
      <c r="B316" s="8" t="s">
        <v>516</v>
      </c>
      <c r="C316" s="2" t="s">
        <v>134</v>
      </c>
      <c r="D316" s="2" t="s">
        <v>138</v>
      </c>
      <c r="E316" s="2"/>
      <c r="F316" s="2"/>
      <c r="G316" s="2" t="s">
        <v>190</v>
      </c>
    </row>
    <row r="317" spans="1:7">
      <c r="A317" s="8" t="s">
        <v>65</v>
      </c>
      <c r="B317" s="8" t="s">
        <v>517</v>
      </c>
      <c r="C317" s="2" t="s">
        <v>134</v>
      </c>
      <c r="D317" s="2" t="s">
        <v>139</v>
      </c>
      <c r="E317" s="2"/>
      <c r="F317" s="2"/>
      <c r="G317" s="2" t="s">
        <v>192</v>
      </c>
    </row>
    <row r="318" spans="1:7">
      <c r="A318" s="8" t="s">
        <v>65</v>
      </c>
      <c r="B318" s="8" t="s">
        <v>518</v>
      </c>
      <c r="C318" s="2" t="s">
        <v>138</v>
      </c>
      <c r="D318" s="2" t="s">
        <v>139</v>
      </c>
      <c r="E318" s="2"/>
      <c r="F318" s="2"/>
      <c r="G318" s="2" t="s">
        <v>194</v>
      </c>
    </row>
    <row r="319" spans="1:7">
      <c r="A319" s="8" t="s">
        <v>65</v>
      </c>
      <c r="B319" s="8" t="s">
        <v>519</v>
      </c>
      <c r="C319" s="2" t="s">
        <v>134</v>
      </c>
      <c r="D319" s="2" t="s">
        <v>135</v>
      </c>
      <c r="E319" s="2" t="s">
        <v>138</v>
      </c>
      <c r="F319" s="2"/>
      <c r="G319" s="2" t="s">
        <v>196</v>
      </c>
    </row>
    <row r="320" spans="1:7">
      <c r="A320" s="8" t="s">
        <v>65</v>
      </c>
      <c r="B320" s="8" t="s">
        <v>520</v>
      </c>
      <c r="C320" s="2" t="s">
        <v>134</v>
      </c>
      <c r="D320" s="2" t="s">
        <v>135</v>
      </c>
      <c r="E320" s="2" t="s">
        <v>139</v>
      </c>
      <c r="F320" s="2"/>
      <c r="G320" s="2" t="s">
        <v>198</v>
      </c>
    </row>
    <row r="321" spans="1:7">
      <c r="A321" s="8" t="s">
        <v>65</v>
      </c>
      <c r="B321" s="8" t="s">
        <v>521</v>
      </c>
      <c r="C321" s="2" t="s">
        <v>134</v>
      </c>
      <c r="D321" s="2" t="s">
        <v>136</v>
      </c>
      <c r="E321" s="2" t="s">
        <v>138</v>
      </c>
      <c r="F321" s="2"/>
      <c r="G321" s="2" t="s">
        <v>200</v>
      </c>
    </row>
    <row r="322" spans="1:7">
      <c r="A322" s="8" t="s">
        <v>65</v>
      </c>
      <c r="B322" s="8" t="s">
        <v>522</v>
      </c>
      <c r="C322" s="2" t="s">
        <v>134</v>
      </c>
      <c r="D322" s="2" t="s">
        <v>136</v>
      </c>
      <c r="E322" s="2" t="s">
        <v>139</v>
      </c>
      <c r="F322" s="2"/>
      <c r="G322" s="2" t="s">
        <v>202</v>
      </c>
    </row>
    <row r="323" spans="1:7">
      <c r="A323" s="8" t="s">
        <v>65</v>
      </c>
      <c r="B323" s="8" t="s">
        <v>523</v>
      </c>
      <c r="C323" s="2" t="s">
        <v>134</v>
      </c>
      <c r="D323" s="2" t="s">
        <v>137</v>
      </c>
      <c r="E323" s="2" t="s">
        <v>138</v>
      </c>
      <c r="F323" s="2"/>
      <c r="G323" s="2" t="s">
        <v>204</v>
      </c>
    </row>
    <row r="324" spans="1:7">
      <c r="A324" s="8" t="s">
        <v>65</v>
      </c>
      <c r="B324" s="8" t="s">
        <v>524</v>
      </c>
      <c r="C324" s="2" t="s">
        <v>134</v>
      </c>
      <c r="D324" s="2" t="s">
        <v>137</v>
      </c>
      <c r="E324" s="2" t="s">
        <v>139</v>
      </c>
      <c r="F324" s="2"/>
      <c r="G324" s="2" t="s">
        <v>206</v>
      </c>
    </row>
    <row r="325" spans="1:7">
      <c r="A325" s="8" t="s">
        <v>65</v>
      </c>
      <c r="B325" s="8" t="s">
        <v>525</v>
      </c>
      <c r="C325" s="2" t="s">
        <v>134</v>
      </c>
      <c r="D325" s="2" t="s">
        <v>138</v>
      </c>
      <c r="E325" s="2" t="s">
        <v>139</v>
      </c>
      <c r="F325" s="2"/>
      <c r="G325" s="2" t="s">
        <v>208</v>
      </c>
    </row>
    <row r="326" spans="1:7">
      <c r="A326" s="8" t="s">
        <v>65</v>
      </c>
      <c r="B326" s="8" t="s">
        <v>526</v>
      </c>
      <c r="C326" s="2" t="s">
        <v>135</v>
      </c>
      <c r="D326" s="2" t="s">
        <v>138</v>
      </c>
      <c r="E326" s="2" t="s">
        <v>139</v>
      </c>
      <c r="F326" s="2"/>
      <c r="G326" s="2" t="s">
        <v>210</v>
      </c>
    </row>
    <row r="327" spans="1:7">
      <c r="A327" s="8" t="s">
        <v>65</v>
      </c>
      <c r="B327" s="8" t="s">
        <v>527</v>
      </c>
      <c r="C327" s="2" t="s">
        <v>136</v>
      </c>
      <c r="D327" s="2" t="s">
        <v>138</v>
      </c>
      <c r="E327" s="2" t="s">
        <v>139</v>
      </c>
      <c r="F327" s="2"/>
      <c r="G327" s="2" t="s">
        <v>212</v>
      </c>
    </row>
    <row r="328" spans="1:7">
      <c r="A328" s="8" t="s">
        <v>65</v>
      </c>
      <c r="B328" s="8" t="s">
        <v>528</v>
      </c>
      <c r="C328" s="2" t="s">
        <v>137</v>
      </c>
      <c r="D328" s="2" t="s">
        <v>138</v>
      </c>
      <c r="E328" s="2" t="s">
        <v>139</v>
      </c>
      <c r="F328" s="2"/>
      <c r="G328" s="2" t="s">
        <v>214</v>
      </c>
    </row>
    <row r="329" spans="1:7" ht="24">
      <c r="A329" s="8" t="s">
        <v>65</v>
      </c>
      <c r="B329" s="8" t="s">
        <v>529</v>
      </c>
      <c r="C329" s="2" t="s">
        <v>134</v>
      </c>
      <c r="D329" s="2" t="s">
        <v>135</v>
      </c>
      <c r="E329" s="2" t="s">
        <v>138</v>
      </c>
      <c r="F329" s="2" t="s">
        <v>139</v>
      </c>
      <c r="G329" s="2" t="s">
        <v>216</v>
      </c>
    </row>
    <row r="330" spans="1:7" ht="24">
      <c r="A330" s="8" t="s">
        <v>65</v>
      </c>
      <c r="B330" s="8" t="s">
        <v>530</v>
      </c>
      <c r="C330" s="2" t="s">
        <v>134</v>
      </c>
      <c r="D330" s="2" t="s">
        <v>136</v>
      </c>
      <c r="E330" s="2" t="s">
        <v>138</v>
      </c>
      <c r="F330" s="2" t="s">
        <v>139</v>
      </c>
      <c r="G330" s="2" t="s">
        <v>218</v>
      </c>
    </row>
    <row r="331" spans="1:7" ht="24">
      <c r="A331" s="8" t="s">
        <v>65</v>
      </c>
      <c r="B331" s="8" t="s">
        <v>531</v>
      </c>
      <c r="C331" s="2" t="s">
        <v>134</v>
      </c>
      <c r="D331" s="2" t="s">
        <v>137</v>
      </c>
      <c r="E331" s="2" t="s">
        <v>138</v>
      </c>
      <c r="F331" s="2" t="s">
        <v>139</v>
      </c>
      <c r="G331" s="2" t="s">
        <v>220</v>
      </c>
    </row>
    <row r="332" spans="1:7">
      <c r="A332" s="8" t="s">
        <v>67</v>
      </c>
      <c r="B332" s="8" t="s">
        <v>532</v>
      </c>
      <c r="C332" s="2" t="s">
        <v>134</v>
      </c>
      <c r="D332" s="2"/>
      <c r="E332" s="2"/>
      <c r="F332" s="2"/>
      <c r="G332" s="2" t="s">
        <v>134</v>
      </c>
    </row>
    <row r="333" spans="1:7">
      <c r="A333" s="8" t="s">
        <v>67</v>
      </c>
      <c r="B333" s="8" t="s">
        <v>533</v>
      </c>
      <c r="C333" s="2" t="s">
        <v>138</v>
      </c>
      <c r="D333" s="2"/>
      <c r="E333" s="2"/>
      <c r="F333" s="2"/>
      <c r="G333" s="2" t="s">
        <v>138</v>
      </c>
    </row>
    <row r="334" spans="1:7">
      <c r="A334" s="8" t="s">
        <v>67</v>
      </c>
      <c r="B334" s="8" t="s">
        <v>534</v>
      </c>
      <c r="C334" s="2" t="s">
        <v>134</v>
      </c>
      <c r="D334" s="2" t="s">
        <v>138</v>
      </c>
      <c r="E334" s="2"/>
      <c r="F334" s="2"/>
      <c r="G334" s="2" t="s">
        <v>190</v>
      </c>
    </row>
    <row r="335" spans="1:7">
      <c r="A335" s="8" t="s">
        <v>69</v>
      </c>
      <c r="B335" s="8" t="s">
        <v>535</v>
      </c>
      <c r="C335" s="2" t="s">
        <v>134</v>
      </c>
      <c r="D335" s="2"/>
      <c r="E335" s="2"/>
      <c r="F335" s="2"/>
      <c r="G335" s="2" t="s">
        <v>134</v>
      </c>
    </row>
    <row r="336" spans="1:7">
      <c r="A336" s="8" t="s">
        <v>69</v>
      </c>
      <c r="B336" s="8" t="s">
        <v>536</v>
      </c>
      <c r="C336" s="2" t="s">
        <v>138</v>
      </c>
      <c r="D336" s="2"/>
      <c r="E336" s="2"/>
      <c r="F336" s="2"/>
      <c r="G336" s="2" t="s">
        <v>138</v>
      </c>
    </row>
    <row r="337" spans="1:7">
      <c r="A337" s="8" t="s">
        <v>69</v>
      </c>
      <c r="B337" s="8" t="s">
        <v>537</v>
      </c>
      <c r="C337" s="2" t="s">
        <v>139</v>
      </c>
      <c r="D337" s="2"/>
      <c r="E337" s="2"/>
      <c r="F337" s="2"/>
      <c r="G337" s="2" t="s">
        <v>139</v>
      </c>
    </row>
    <row r="338" spans="1:7">
      <c r="A338" s="8" t="s">
        <v>69</v>
      </c>
      <c r="B338" s="8" t="s">
        <v>538</v>
      </c>
      <c r="C338" s="2" t="s">
        <v>134</v>
      </c>
      <c r="D338" s="2" t="s">
        <v>138</v>
      </c>
      <c r="E338" s="2"/>
      <c r="F338" s="2"/>
      <c r="G338" s="2" t="s">
        <v>190</v>
      </c>
    </row>
    <row r="339" spans="1:7">
      <c r="A339" s="8" t="s">
        <v>69</v>
      </c>
      <c r="B339" s="8" t="s">
        <v>539</v>
      </c>
      <c r="C339" s="2" t="s">
        <v>134</v>
      </c>
      <c r="D339" s="2" t="s">
        <v>139</v>
      </c>
      <c r="E339" s="2"/>
      <c r="F339" s="2"/>
      <c r="G339" s="2" t="s">
        <v>192</v>
      </c>
    </row>
    <row r="340" spans="1:7">
      <c r="A340" s="8" t="s">
        <v>69</v>
      </c>
      <c r="B340" s="8" t="s">
        <v>540</v>
      </c>
      <c r="C340" s="2" t="s">
        <v>138</v>
      </c>
      <c r="D340" s="2" t="s">
        <v>139</v>
      </c>
      <c r="E340" s="2"/>
      <c r="F340" s="2"/>
      <c r="G340" s="2" t="s">
        <v>194</v>
      </c>
    </row>
    <row r="341" spans="1:7">
      <c r="A341" s="8" t="s">
        <v>69</v>
      </c>
      <c r="B341" s="8" t="s">
        <v>541</v>
      </c>
      <c r="C341" s="2" t="s">
        <v>134</v>
      </c>
      <c r="D341" s="2" t="s">
        <v>135</v>
      </c>
      <c r="E341" s="2" t="s">
        <v>138</v>
      </c>
      <c r="F341" s="2"/>
      <c r="G341" s="2" t="s">
        <v>196</v>
      </c>
    </row>
    <row r="342" spans="1:7">
      <c r="A342" s="8" t="s">
        <v>69</v>
      </c>
      <c r="B342" s="8" t="s">
        <v>542</v>
      </c>
      <c r="C342" s="2" t="s">
        <v>134</v>
      </c>
      <c r="D342" s="2" t="s">
        <v>135</v>
      </c>
      <c r="E342" s="2" t="s">
        <v>139</v>
      </c>
      <c r="F342" s="2"/>
      <c r="G342" s="2" t="s">
        <v>198</v>
      </c>
    </row>
    <row r="343" spans="1:7">
      <c r="A343" s="8" t="s">
        <v>69</v>
      </c>
      <c r="B343" s="8" t="s">
        <v>543</v>
      </c>
      <c r="C343" s="2" t="s">
        <v>134</v>
      </c>
      <c r="D343" s="2" t="s">
        <v>136</v>
      </c>
      <c r="E343" s="2" t="s">
        <v>138</v>
      </c>
      <c r="F343" s="2"/>
      <c r="G343" s="2" t="s">
        <v>200</v>
      </c>
    </row>
    <row r="344" spans="1:7">
      <c r="A344" s="8" t="s">
        <v>69</v>
      </c>
      <c r="B344" s="8" t="s">
        <v>544</v>
      </c>
      <c r="C344" s="2" t="s">
        <v>134</v>
      </c>
      <c r="D344" s="2" t="s">
        <v>136</v>
      </c>
      <c r="E344" s="2" t="s">
        <v>139</v>
      </c>
      <c r="F344" s="2"/>
      <c r="G344" s="2" t="s">
        <v>202</v>
      </c>
    </row>
    <row r="345" spans="1:7">
      <c r="A345" s="8" t="s">
        <v>69</v>
      </c>
      <c r="B345" s="8" t="s">
        <v>545</v>
      </c>
      <c r="C345" s="2" t="s">
        <v>134</v>
      </c>
      <c r="D345" s="2" t="s">
        <v>137</v>
      </c>
      <c r="E345" s="2" t="s">
        <v>138</v>
      </c>
      <c r="F345" s="2"/>
      <c r="G345" s="2" t="s">
        <v>204</v>
      </c>
    </row>
    <row r="346" spans="1:7">
      <c r="A346" s="8" t="s">
        <v>69</v>
      </c>
      <c r="B346" s="8" t="s">
        <v>546</v>
      </c>
      <c r="C346" s="2" t="s">
        <v>134</v>
      </c>
      <c r="D346" s="2" t="s">
        <v>137</v>
      </c>
      <c r="E346" s="2" t="s">
        <v>139</v>
      </c>
      <c r="F346" s="2"/>
      <c r="G346" s="2" t="s">
        <v>206</v>
      </c>
    </row>
    <row r="347" spans="1:7">
      <c r="A347" s="8" t="s">
        <v>69</v>
      </c>
      <c r="B347" s="8" t="s">
        <v>547</v>
      </c>
      <c r="C347" s="2" t="s">
        <v>134</v>
      </c>
      <c r="D347" s="2" t="s">
        <v>138</v>
      </c>
      <c r="E347" s="2" t="s">
        <v>139</v>
      </c>
      <c r="F347" s="2"/>
      <c r="G347" s="2" t="s">
        <v>208</v>
      </c>
    </row>
    <row r="348" spans="1:7">
      <c r="A348" s="8" t="s">
        <v>69</v>
      </c>
      <c r="B348" s="8" t="s">
        <v>548</v>
      </c>
      <c r="C348" s="2" t="s">
        <v>135</v>
      </c>
      <c r="D348" s="2" t="s">
        <v>138</v>
      </c>
      <c r="E348" s="2" t="s">
        <v>139</v>
      </c>
      <c r="F348" s="2"/>
      <c r="G348" s="2" t="s">
        <v>210</v>
      </c>
    </row>
    <row r="349" spans="1:7">
      <c r="A349" s="8" t="s">
        <v>69</v>
      </c>
      <c r="B349" s="8" t="s">
        <v>549</v>
      </c>
      <c r="C349" s="2" t="s">
        <v>136</v>
      </c>
      <c r="D349" s="2" t="s">
        <v>138</v>
      </c>
      <c r="E349" s="2" t="s">
        <v>139</v>
      </c>
      <c r="F349" s="2"/>
      <c r="G349" s="2" t="s">
        <v>212</v>
      </c>
    </row>
    <row r="350" spans="1:7">
      <c r="A350" s="8" t="s">
        <v>69</v>
      </c>
      <c r="B350" s="8" t="s">
        <v>550</v>
      </c>
      <c r="C350" s="2" t="s">
        <v>137</v>
      </c>
      <c r="D350" s="2" t="s">
        <v>138</v>
      </c>
      <c r="E350" s="2" t="s">
        <v>139</v>
      </c>
      <c r="F350" s="2"/>
      <c r="G350" s="2" t="s">
        <v>214</v>
      </c>
    </row>
    <row r="351" spans="1:7" ht="24">
      <c r="A351" s="8" t="s">
        <v>69</v>
      </c>
      <c r="B351" s="8" t="s">
        <v>551</v>
      </c>
      <c r="C351" s="2" t="s">
        <v>134</v>
      </c>
      <c r="D351" s="2" t="s">
        <v>135</v>
      </c>
      <c r="E351" s="2" t="s">
        <v>138</v>
      </c>
      <c r="F351" s="2" t="s">
        <v>139</v>
      </c>
      <c r="G351" s="2" t="s">
        <v>216</v>
      </c>
    </row>
    <row r="352" spans="1:7" ht="24">
      <c r="A352" s="8" t="s">
        <v>69</v>
      </c>
      <c r="B352" s="8" t="s">
        <v>552</v>
      </c>
      <c r="C352" s="2" t="s">
        <v>134</v>
      </c>
      <c r="D352" s="2" t="s">
        <v>136</v>
      </c>
      <c r="E352" s="2" t="s">
        <v>138</v>
      </c>
      <c r="F352" s="2" t="s">
        <v>139</v>
      </c>
      <c r="G352" s="2" t="s">
        <v>218</v>
      </c>
    </row>
    <row r="353" spans="1:7" ht="24">
      <c r="A353" s="8" t="s">
        <v>69</v>
      </c>
      <c r="B353" s="8" t="s">
        <v>553</v>
      </c>
      <c r="C353" s="2" t="s">
        <v>134</v>
      </c>
      <c r="D353" s="2" t="s">
        <v>137</v>
      </c>
      <c r="E353" s="2" t="s">
        <v>138</v>
      </c>
      <c r="F353" s="2" t="s">
        <v>139</v>
      </c>
      <c r="G353" s="2" t="s">
        <v>220</v>
      </c>
    </row>
    <row r="354" spans="1:7">
      <c r="A354" s="9" t="s">
        <v>97</v>
      </c>
      <c r="B354" s="9" t="s">
        <v>554</v>
      </c>
      <c r="C354" s="2" t="s">
        <v>134</v>
      </c>
      <c r="D354" s="2"/>
      <c r="E354" s="2"/>
      <c r="F354" s="2"/>
      <c r="G354" s="2" t="s">
        <v>134</v>
      </c>
    </row>
    <row r="355" spans="1:7">
      <c r="A355" s="9" t="s">
        <v>97</v>
      </c>
      <c r="B355" s="9" t="s">
        <v>555</v>
      </c>
      <c r="C355" s="2" t="s">
        <v>138</v>
      </c>
      <c r="D355" s="2"/>
      <c r="E355" s="2"/>
      <c r="F355" s="2"/>
      <c r="G355" s="2" t="s">
        <v>138</v>
      </c>
    </row>
    <row r="356" spans="1:7">
      <c r="A356" s="9" t="s">
        <v>97</v>
      </c>
      <c r="B356" s="9" t="s">
        <v>556</v>
      </c>
      <c r="C356" s="2" t="s">
        <v>139</v>
      </c>
      <c r="D356" s="2"/>
      <c r="E356" s="2"/>
      <c r="F356" s="2"/>
      <c r="G356" s="2" t="s">
        <v>139</v>
      </c>
    </row>
    <row r="357" spans="1:7">
      <c r="A357" s="9" t="s">
        <v>97</v>
      </c>
      <c r="B357" s="9" t="s">
        <v>557</v>
      </c>
      <c r="C357" s="2" t="s">
        <v>134</v>
      </c>
      <c r="D357" s="2" t="s">
        <v>138</v>
      </c>
      <c r="E357" s="2"/>
      <c r="F357" s="2"/>
      <c r="G357" s="2" t="s">
        <v>190</v>
      </c>
    </row>
    <row r="358" spans="1:7">
      <c r="A358" s="9" t="s">
        <v>97</v>
      </c>
      <c r="B358" s="9" t="s">
        <v>558</v>
      </c>
      <c r="C358" s="2" t="s">
        <v>134</v>
      </c>
      <c r="D358" s="2" t="s">
        <v>139</v>
      </c>
      <c r="E358" s="2"/>
      <c r="F358" s="2"/>
      <c r="G358" s="2" t="s">
        <v>192</v>
      </c>
    </row>
    <row r="359" spans="1:7">
      <c r="A359" s="9" t="s">
        <v>97</v>
      </c>
      <c r="B359" s="9" t="s">
        <v>559</v>
      </c>
      <c r="C359" s="2" t="s">
        <v>138</v>
      </c>
      <c r="D359" s="2" t="s">
        <v>139</v>
      </c>
      <c r="E359" s="2"/>
      <c r="F359" s="2"/>
      <c r="G359" s="2" t="s">
        <v>194</v>
      </c>
    </row>
    <row r="360" spans="1:7">
      <c r="A360" s="9" t="s">
        <v>97</v>
      </c>
      <c r="B360" s="9" t="s">
        <v>560</v>
      </c>
      <c r="C360" s="2" t="s">
        <v>134</v>
      </c>
      <c r="D360" s="2" t="s">
        <v>138</v>
      </c>
      <c r="E360" s="2" t="s">
        <v>139</v>
      </c>
      <c r="F360" s="2"/>
      <c r="G360" s="2" t="s">
        <v>208</v>
      </c>
    </row>
    <row r="361" spans="1:7">
      <c r="A361" s="9" t="s">
        <v>97</v>
      </c>
      <c r="B361" s="9" t="s">
        <v>561</v>
      </c>
      <c r="C361" s="2" t="s">
        <v>135</v>
      </c>
      <c r="D361" s="2" t="s">
        <v>138</v>
      </c>
      <c r="E361" s="2" t="s">
        <v>139</v>
      </c>
      <c r="F361" s="2"/>
      <c r="G361" s="2" t="s">
        <v>210</v>
      </c>
    </row>
    <row r="362" spans="1:7">
      <c r="A362" s="9" t="s">
        <v>97</v>
      </c>
      <c r="B362" s="9" t="s">
        <v>562</v>
      </c>
      <c r="C362" s="2" t="s">
        <v>136</v>
      </c>
      <c r="D362" s="2" t="s">
        <v>138</v>
      </c>
      <c r="E362" s="2" t="s">
        <v>139</v>
      </c>
      <c r="F362" s="2"/>
      <c r="G362" s="2" t="s">
        <v>212</v>
      </c>
    </row>
    <row r="363" spans="1:7">
      <c r="A363" s="9" t="s">
        <v>97</v>
      </c>
      <c r="B363" s="9" t="s">
        <v>563</v>
      </c>
      <c r="C363" s="2" t="s">
        <v>137</v>
      </c>
      <c r="D363" s="2" t="s">
        <v>138</v>
      </c>
      <c r="E363" s="2" t="s">
        <v>139</v>
      </c>
      <c r="F363" s="2"/>
      <c r="G363" s="2" t="s">
        <v>214</v>
      </c>
    </row>
    <row r="364" spans="1:7">
      <c r="A364" s="9" t="s">
        <v>99</v>
      </c>
      <c r="B364" s="9" t="s">
        <v>564</v>
      </c>
      <c r="C364" s="2" t="s">
        <v>134</v>
      </c>
      <c r="D364" s="2"/>
      <c r="E364" s="2"/>
      <c r="F364" s="2"/>
      <c r="G364" s="2" t="s">
        <v>134</v>
      </c>
    </row>
    <row r="365" spans="1:7">
      <c r="A365" s="9" t="s">
        <v>99</v>
      </c>
      <c r="B365" s="9" t="s">
        <v>565</v>
      </c>
      <c r="C365" s="2" t="s">
        <v>139</v>
      </c>
      <c r="D365" s="2"/>
      <c r="E365" s="2"/>
      <c r="F365" s="2"/>
      <c r="G365" s="2" t="s">
        <v>139</v>
      </c>
    </row>
    <row r="366" spans="1:7">
      <c r="A366" s="9" t="s">
        <v>99</v>
      </c>
      <c r="B366" s="9" t="s">
        <v>566</v>
      </c>
      <c r="C366" s="2" t="s">
        <v>134</v>
      </c>
      <c r="D366" s="2" t="s">
        <v>139</v>
      </c>
      <c r="E366" s="2"/>
      <c r="F366" s="2"/>
      <c r="G366" s="2" t="s">
        <v>192</v>
      </c>
    </row>
    <row r="367" spans="1:7">
      <c r="A367" s="9" t="s">
        <v>99</v>
      </c>
      <c r="B367" s="9" t="s">
        <v>567</v>
      </c>
      <c r="C367" s="2" t="s">
        <v>134</v>
      </c>
      <c r="D367" s="2" t="s">
        <v>137</v>
      </c>
      <c r="E367" s="2" t="s">
        <v>139</v>
      </c>
      <c r="F367" s="2"/>
      <c r="G367" s="2" t="s">
        <v>206</v>
      </c>
    </row>
    <row r="368" spans="1:7">
      <c r="A368" s="9" t="s">
        <v>101</v>
      </c>
      <c r="B368" s="9" t="s">
        <v>568</v>
      </c>
      <c r="C368" s="2" t="s">
        <v>134</v>
      </c>
      <c r="D368" s="2"/>
      <c r="E368" s="2"/>
      <c r="F368" s="2"/>
      <c r="G368" s="2" t="s">
        <v>134</v>
      </c>
    </row>
    <row r="369" spans="1:7">
      <c r="A369" s="9" t="s">
        <v>101</v>
      </c>
      <c r="B369" s="9" t="s">
        <v>569</v>
      </c>
      <c r="C369" s="2" t="s">
        <v>138</v>
      </c>
      <c r="D369" s="2"/>
      <c r="E369" s="2"/>
      <c r="F369" s="2"/>
      <c r="G369" s="2" t="s">
        <v>138</v>
      </c>
    </row>
    <row r="370" spans="1:7">
      <c r="A370" s="9" t="s">
        <v>101</v>
      </c>
      <c r="B370" s="9" t="s">
        <v>570</v>
      </c>
      <c r="C370" s="2" t="s">
        <v>134</v>
      </c>
      <c r="D370" s="2" t="s">
        <v>138</v>
      </c>
      <c r="E370" s="2"/>
      <c r="F370" s="2"/>
      <c r="G370" s="2" t="s">
        <v>190</v>
      </c>
    </row>
    <row r="371" spans="1:7">
      <c r="A371" s="9" t="s">
        <v>103</v>
      </c>
      <c r="B371" s="9" t="s">
        <v>571</v>
      </c>
      <c r="C371" s="2" t="s">
        <v>134</v>
      </c>
      <c r="D371" s="2"/>
      <c r="E371" s="2"/>
      <c r="F371" s="2"/>
      <c r="G371" s="2" t="s">
        <v>134</v>
      </c>
    </row>
    <row r="372" spans="1:7">
      <c r="A372" s="9" t="s">
        <v>103</v>
      </c>
      <c r="B372" s="9" t="s">
        <v>572</v>
      </c>
      <c r="C372" s="2" t="s">
        <v>138</v>
      </c>
      <c r="D372" s="2"/>
      <c r="E372" s="2"/>
      <c r="F372" s="2"/>
      <c r="G372" s="2" t="s">
        <v>138</v>
      </c>
    </row>
    <row r="373" spans="1:7">
      <c r="A373" s="9" t="s">
        <v>103</v>
      </c>
      <c r="B373" s="9" t="s">
        <v>573</v>
      </c>
      <c r="C373" s="2" t="s">
        <v>134</v>
      </c>
      <c r="D373" s="2" t="s">
        <v>138</v>
      </c>
      <c r="E373" s="2"/>
      <c r="F373" s="2"/>
      <c r="G373" s="2" t="s">
        <v>190</v>
      </c>
    </row>
    <row r="374" spans="1:7">
      <c r="A374" s="9" t="s">
        <v>105</v>
      </c>
      <c r="B374" s="9" t="s">
        <v>574</v>
      </c>
      <c r="C374" s="2" t="s">
        <v>134</v>
      </c>
      <c r="D374" s="2"/>
      <c r="E374" s="2"/>
      <c r="F374" s="2"/>
      <c r="G374" s="2" t="s">
        <v>134</v>
      </c>
    </row>
    <row r="375" spans="1:7">
      <c r="A375" s="9" t="s">
        <v>105</v>
      </c>
      <c r="B375" s="9" t="s">
        <v>575</v>
      </c>
      <c r="C375" s="2" t="s">
        <v>138</v>
      </c>
      <c r="D375" s="2"/>
      <c r="E375" s="2"/>
      <c r="F375" s="2"/>
      <c r="G375" s="2" t="s">
        <v>138</v>
      </c>
    </row>
    <row r="376" spans="1:7">
      <c r="A376" s="9" t="s">
        <v>105</v>
      </c>
      <c r="B376" s="9" t="s">
        <v>576</v>
      </c>
      <c r="C376" s="2" t="s">
        <v>139</v>
      </c>
      <c r="D376" s="2"/>
      <c r="E376" s="2"/>
      <c r="F376" s="2"/>
      <c r="G376" s="2" t="s">
        <v>139</v>
      </c>
    </row>
    <row r="377" spans="1:7">
      <c r="A377" s="9" t="s">
        <v>105</v>
      </c>
      <c r="B377" s="9" t="s">
        <v>577</v>
      </c>
      <c r="C377" s="2" t="s">
        <v>134</v>
      </c>
      <c r="D377" s="2" t="s">
        <v>138</v>
      </c>
      <c r="E377" s="2"/>
      <c r="F377" s="2"/>
      <c r="G377" s="2" t="s">
        <v>190</v>
      </c>
    </row>
    <row r="378" spans="1:7">
      <c r="A378" s="9" t="s">
        <v>105</v>
      </c>
      <c r="B378" s="9" t="s">
        <v>578</v>
      </c>
      <c r="C378" s="2" t="s">
        <v>134</v>
      </c>
      <c r="D378" s="2" t="s">
        <v>139</v>
      </c>
      <c r="E378" s="2"/>
      <c r="F378" s="2"/>
      <c r="G378" s="2" t="s">
        <v>192</v>
      </c>
    </row>
    <row r="379" spans="1:7">
      <c r="A379" s="9" t="s">
        <v>105</v>
      </c>
      <c r="B379" s="9" t="s">
        <v>579</v>
      </c>
      <c r="C379" s="2" t="s">
        <v>138</v>
      </c>
      <c r="D379" s="2" t="s">
        <v>139</v>
      </c>
      <c r="E379" s="2"/>
      <c r="F379" s="2"/>
      <c r="G379" s="2" t="s">
        <v>194</v>
      </c>
    </row>
    <row r="380" spans="1:7">
      <c r="A380" s="9" t="s">
        <v>105</v>
      </c>
      <c r="B380" s="9" t="s">
        <v>580</v>
      </c>
      <c r="C380" s="2" t="s">
        <v>134</v>
      </c>
      <c r="D380" s="2" t="s">
        <v>135</v>
      </c>
      <c r="E380" s="2" t="s">
        <v>138</v>
      </c>
      <c r="F380" s="2"/>
      <c r="G380" s="2" t="s">
        <v>196</v>
      </c>
    </row>
    <row r="381" spans="1:7">
      <c r="A381" s="9" t="s">
        <v>105</v>
      </c>
      <c r="B381" s="9" t="s">
        <v>581</v>
      </c>
      <c r="C381" s="2" t="s">
        <v>134</v>
      </c>
      <c r="D381" s="2" t="s">
        <v>135</v>
      </c>
      <c r="E381" s="2" t="s">
        <v>139</v>
      </c>
      <c r="F381" s="2"/>
      <c r="G381" s="2" t="s">
        <v>198</v>
      </c>
    </row>
    <row r="382" spans="1:7">
      <c r="A382" s="9" t="s">
        <v>105</v>
      </c>
      <c r="B382" s="9" t="s">
        <v>582</v>
      </c>
      <c r="C382" s="2" t="s">
        <v>134</v>
      </c>
      <c r="D382" s="2" t="s">
        <v>136</v>
      </c>
      <c r="E382" s="2" t="s">
        <v>138</v>
      </c>
      <c r="F382" s="2"/>
      <c r="G382" s="2" t="s">
        <v>200</v>
      </c>
    </row>
    <row r="383" spans="1:7">
      <c r="A383" s="9" t="s">
        <v>105</v>
      </c>
      <c r="B383" s="9" t="s">
        <v>583</v>
      </c>
      <c r="C383" s="2" t="s">
        <v>134</v>
      </c>
      <c r="D383" s="2" t="s">
        <v>136</v>
      </c>
      <c r="E383" s="2" t="s">
        <v>139</v>
      </c>
      <c r="F383" s="2"/>
      <c r="G383" s="2" t="s">
        <v>202</v>
      </c>
    </row>
    <row r="384" spans="1:7">
      <c r="A384" s="9" t="s">
        <v>105</v>
      </c>
      <c r="B384" s="9" t="s">
        <v>584</v>
      </c>
      <c r="C384" s="2" t="s">
        <v>134</v>
      </c>
      <c r="D384" s="2" t="s">
        <v>137</v>
      </c>
      <c r="E384" s="2" t="s">
        <v>138</v>
      </c>
      <c r="F384" s="2"/>
      <c r="G384" s="2" t="s">
        <v>204</v>
      </c>
    </row>
    <row r="385" spans="1:7">
      <c r="A385" s="9" t="s">
        <v>105</v>
      </c>
      <c r="B385" s="9" t="s">
        <v>585</v>
      </c>
      <c r="C385" s="2" t="s">
        <v>134</v>
      </c>
      <c r="D385" s="2" t="s">
        <v>137</v>
      </c>
      <c r="E385" s="2" t="s">
        <v>139</v>
      </c>
      <c r="F385" s="2"/>
      <c r="G385" s="2" t="s">
        <v>206</v>
      </c>
    </row>
    <row r="386" spans="1:7">
      <c r="A386" s="9" t="s">
        <v>105</v>
      </c>
      <c r="B386" s="9" t="s">
        <v>586</v>
      </c>
      <c r="C386" s="2" t="s">
        <v>134</v>
      </c>
      <c r="D386" s="2" t="s">
        <v>138</v>
      </c>
      <c r="E386" s="2" t="s">
        <v>139</v>
      </c>
      <c r="F386" s="2"/>
      <c r="G386" s="2" t="s">
        <v>208</v>
      </c>
    </row>
    <row r="387" spans="1:7">
      <c r="A387" s="9" t="s">
        <v>105</v>
      </c>
      <c r="B387" s="9" t="s">
        <v>587</v>
      </c>
      <c r="C387" s="2" t="s">
        <v>135</v>
      </c>
      <c r="D387" s="2" t="s">
        <v>138</v>
      </c>
      <c r="E387" s="2" t="s">
        <v>139</v>
      </c>
      <c r="F387" s="2"/>
      <c r="G387" s="2" t="s">
        <v>210</v>
      </c>
    </row>
    <row r="388" spans="1:7">
      <c r="A388" s="9" t="s">
        <v>105</v>
      </c>
      <c r="B388" s="9" t="s">
        <v>588</v>
      </c>
      <c r="C388" s="2" t="s">
        <v>136</v>
      </c>
      <c r="D388" s="2" t="s">
        <v>138</v>
      </c>
      <c r="E388" s="2" t="s">
        <v>139</v>
      </c>
      <c r="F388" s="2"/>
      <c r="G388" s="2" t="s">
        <v>212</v>
      </c>
    </row>
    <row r="389" spans="1:7">
      <c r="A389" s="9" t="s">
        <v>105</v>
      </c>
      <c r="B389" s="9" t="s">
        <v>589</v>
      </c>
      <c r="C389" s="2" t="s">
        <v>137</v>
      </c>
      <c r="D389" s="2" t="s">
        <v>138</v>
      </c>
      <c r="E389" s="2" t="s">
        <v>139</v>
      </c>
      <c r="F389" s="2"/>
      <c r="G389" s="2" t="s">
        <v>214</v>
      </c>
    </row>
    <row r="390" spans="1:7" ht="24">
      <c r="A390" s="9" t="s">
        <v>105</v>
      </c>
      <c r="B390" s="9" t="s">
        <v>590</v>
      </c>
      <c r="C390" s="2" t="s">
        <v>134</v>
      </c>
      <c r="D390" s="2" t="s">
        <v>135</v>
      </c>
      <c r="E390" s="2" t="s">
        <v>138</v>
      </c>
      <c r="F390" s="2" t="s">
        <v>139</v>
      </c>
      <c r="G390" s="2" t="s">
        <v>216</v>
      </c>
    </row>
    <row r="391" spans="1:7" ht="24">
      <c r="A391" s="9" t="s">
        <v>105</v>
      </c>
      <c r="B391" s="9" t="s">
        <v>591</v>
      </c>
      <c r="C391" s="2" t="s">
        <v>134</v>
      </c>
      <c r="D391" s="2" t="s">
        <v>136</v>
      </c>
      <c r="E391" s="2" t="s">
        <v>138</v>
      </c>
      <c r="F391" s="2" t="s">
        <v>139</v>
      </c>
      <c r="G391" s="2" t="s">
        <v>218</v>
      </c>
    </row>
    <row r="392" spans="1:7" ht="24">
      <c r="A392" s="9" t="s">
        <v>105</v>
      </c>
      <c r="B392" s="9" t="s">
        <v>592</v>
      </c>
      <c r="C392" s="2" t="s">
        <v>134</v>
      </c>
      <c r="D392" s="2" t="s">
        <v>137</v>
      </c>
      <c r="E392" s="2" t="s">
        <v>138</v>
      </c>
      <c r="F392" s="2" t="s">
        <v>139</v>
      </c>
      <c r="G392" s="2" t="s">
        <v>220</v>
      </c>
    </row>
    <row r="393" spans="1:7">
      <c r="A393" s="9" t="s">
        <v>107</v>
      </c>
      <c r="B393" s="9" t="s">
        <v>593</v>
      </c>
      <c r="C393" s="2" t="s">
        <v>138</v>
      </c>
      <c r="D393" s="2"/>
      <c r="E393" s="2"/>
      <c r="F393" s="2"/>
      <c r="G393" s="2" t="s">
        <v>138</v>
      </c>
    </row>
    <row r="394" spans="1:7">
      <c r="A394" s="9" t="s">
        <v>107</v>
      </c>
      <c r="B394" s="9" t="s">
        <v>594</v>
      </c>
      <c r="C394" s="2" t="s">
        <v>139</v>
      </c>
      <c r="D394" s="2"/>
      <c r="E394" s="2"/>
      <c r="F394" s="2"/>
      <c r="G394" s="2" t="s">
        <v>139</v>
      </c>
    </row>
    <row r="395" spans="1:7">
      <c r="A395" s="9" t="s">
        <v>107</v>
      </c>
      <c r="B395" s="9" t="s">
        <v>595</v>
      </c>
      <c r="C395" s="2" t="s">
        <v>138</v>
      </c>
      <c r="D395" s="2" t="s">
        <v>139</v>
      </c>
      <c r="E395" s="2"/>
      <c r="F395" s="2"/>
      <c r="G395" s="2" t="s">
        <v>194</v>
      </c>
    </row>
    <row r="396" spans="1:7">
      <c r="A396" s="9" t="s">
        <v>107</v>
      </c>
      <c r="B396" s="9" t="s">
        <v>596</v>
      </c>
      <c r="C396" s="2" t="s">
        <v>135</v>
      </c>
      <c r="D396" s="2" t="s">
        <v>138</v>
      </c>
      <c r="E396" s="2" t="s">
        <v>139</v>
      </c>
      <c r="F396" s="2"/>
      <c r="G396" s="2" t="s">
        <v>210</v>
      </c>
    </row>
    <row r="397" spans="1:7">
      <c r="A397" s="9" t="s">
        <v>107</v>
      </c>
      <c r="B397" s="9" t="s">
        <v>597</v>
      </c>
      <c r="C397" s="2" t="s">
        <v>136</v>
      </c>
      <c r="D397" s="2" t="s">
        <v>138</v>
      </c>
      <c r="E397" s="2" t="s">
        <v>139</v>
      </c>
      <c r="F397" s="2"/>
      <c r="G397" s="2" t="s">
        <v>212</v>
      </c>
    </row>
    <row r="398" spans="1:7">
      <c r="A398" s="9" t="s">
        <v>109</v>
      </c>
      <c r="B398" s="9" t="s">
        <v>598</v>
      </c>
      <c r="C398" s="2" t="s">
        <v>138</v>
      </c>
      <c r="D398" s="2"/>
      <c r="E398" s="2"/>
      <c r="F398" s="2"/>
      <c r="G398" s="2" t="s">
        <v>138</v>
      </c>
    </row>
    <row r="399" spans="1:7">
      <c r="A399" s="9" t="s">
        <v>109</v>
      </c>
      <c r="B399" s="9" t="s">
        <v>599</v>
      </c>
      <c r="C399" s="2" t="s">
        <v>139</v>
      </c>
      <c r="D399" s="2"/>
      <c r="E399" s="2"/>
      <c r="F399" s="2"/>
      <c r="G399" s="2" t="s">
        <v>139</v>
      </c>
    </row>
    <row r="400" spans="1:7">
      <c r="A400" s="9" t="s">
        <v>109</v>
      </c>
      <c r="B400" s="9" t="s">
        <v>600</v>
      </c>
      <c r="C400" s="2" t="s">
        <v>138</v>
      </c>
      <c r="D400" s="2" t="s">
        <v>139</v>
      </c>
      <c r="E400" s="2"/>
      <c r="F400" s="2"/>
      <c r="G400" s="2" t="s">
        <v>194</v>
      </c>
    </row>
    <row r="401" spans="1:7">
      <c r="A401" s="9" t="s">
        <v>109</v>
      </c>
      <c r="B401" s="9" t="s">
        <v>601</v>
      </c>
      <c r="C401" s="2" t="s">
        <v>135</v>
      </c>
      <c r="D401" s="2" t="s">
        <v>138</v>
      </c>
      <c r="E401" s="2" t="s">
        <v>139</v>
      </c>
      <c r="F401" s="2"/>
      <c r="G401" s="2" t="s">
        <v>210</v>
      </c>
    </row>
    <row r="402" spans="1:7">
      <c r="A402" s="9" t="s">
        <v>109</v>
      </c>
      <c r="B402" s="9" t="s">
        <v>602</v>
      </c>
      <c r="C402" s="2" t="s">
        <v>136</v>
      </c>
      <c r="D402" s="2" t="s">
        <v>138</v>
      </c>
      <c r="E402" s="2" t="s">
        <v>139</v>
      </c>
      <c r="F402" s="2"/>
      <c r="G402" s="2" t="s">
        <v>212</v>
      </c>
    </row>
    <row r="403" spans="1:7">
      <c r="A403" s="9" t="s">
        <v>113</v>
      </c>
      <c r="B403" s="9" t="s">
        <v>603</v>
      </c>
      <c r="C403" s="2" t="s">
        <v>134</v>
      </c>
      <c r="D403" s="2"/>
      <c r="E403" s="2"/>
      <c r="F403" s="2"/>
      <c r="G403" s="2" t="s">
        <v>134</v>
      </c>
    </row>
    <row r="404" spans="1:7">
      <c r="A404" s="9" t="s">
        <v>113</v>
      </c>
      <c r="B404" s="9" t="s">
        <v>604</v>
      </c>
      <c r="C404" s="2" t="s">
        <v>138</v>
      </c>
      <c r="D404" s="2"/>
      <c r="E404" s="2"/>
      <c r="F404" s="2"/>
      <c r="G404" s="2" t="s">
        <v>138</v>
      </c>
    </row>
    <row r="405" spans="1:7">
      <c r="A405" s="9" t="s">
        <v>113</v>
      </c>
      <c r="B405" s="9" t="s">
        <v>605</v>
      </c>
      <c r="C405" s="2" t="s">
        <v>134</v>
      </c>
      <c r="D405" s="2" t="s">
        <v>138</v>
      </c>
      <c r="E405" s="2"/>
      <c r="F405" s="2"/>
      <c r="G405" s="2" t="s">
        <v>190</v>
      </c>
    </row>
    <row r="406" spans="1:7">
      <c r="A406" s="9" t="s">
        <v>115</v>
      </c>
      <c r="B406" s="9" t="s">
        <v>606</v>
      </c>
      <c r="C406" s="2" t="s">
        <v>134</v>
      </c>
      <c r="D406" s="2"/>
      <c r="E406" s="2"/>
      <c r="F406" s="2"/>
      <c r="G406" s="2" t="s">
        <v>134</v>
      </c>
    </row>
    <row r="407" spans="1:7">
      <c r="A407" s="9" t="s">
        <v>115</v>
      </c>
      <c r="B407" s="9" t="s">
        <v>607</v>
      </c>
      <c r="C407" s="2" t="s">
        <v>138</v>
      </c>
      <c r="D407" s="2"/>
      <c r="E407" s="2"/>
      <c r="F407" s="2"/>
      <c r="G407" s="2" t="s">
        <v>138</v>
      </c>
    </row>
    <row r="408" spans="1:7">
      <c r="A408" s="9" t="s">
        <v>115</v>
      </c>
      <c r="B408" s="9" t="s">
        <v>608</v>
      </c>
      <c r="C408" s="2" t="s">
        <v>139</v>
      </c>
      <c r="D408" s="2"/>
      <c r="E408" s="2"/>
      <c r="F408" s="2"/>
      <c r="G408" s="2" t="s">
        <v>139</v>
      </c>
    </row>
    <row r="409" spans="1:7">
      <c r="A409" s="9" t="s">
        <v>115</v>
      </c>
      <c r="B409" s="9" t="s">
        <v>609</v>
      </c>
      <c r="C409" s="2" t="s">
        <v>134</v>
      </c>
      <c r="D409" s="2" t="s">
        <v>138</v>
      </c>
      <c r="E409" s="2"/>
      <c r="F409" s="2"/>
      <c r="G409" s="2" t="s">
        <v>190</v>
      </c>
    </row>
    <row r="410" spans="1:7">
      <c r="A410" s="9" t="s">
        <v>115</v>
      </c>
      <c r="B410" s="9" t="s">
        <v>610</v>
      </c>
      <c r="C410" s="2" t="s">
        <v>134</v>
      </c>
      <c r="D410" s="2" t="s">
        <v>139</v>
      </c>
      <c r="E410" s="2"/>
      <c r="F410" s="2"/>
      <c r="G410" s="2" t="s">
        <v>192</v>
      </c>
    </row>
    <row r="411" spans="1:7">
      <c r="A411" s="9" t="s">
        <v>115</v>
      </c>
      <c r="B411" s="9" t="s">
        <v>611</v>
      </c>
      <c r="C411" s="2" t="s">
        <v>138</v>
      </c>
      <c r="D411" s="2" t="s">
        <v>139</v>
      </c>
      <c r="E411" s="2"/>
      <c r="F411" s="2"/>
      <c r="G411" s="2" t="s">
        <v>194</v>
      </c>
    </row>
    <row r="412" spans="1:7">
      <c r="A412" s="9" t="s">
        <v>115</v>
      </c>
      <c r="B412" s="9" t="s">
        <v>612</v>
      </c>
      <c r="C412" s="2" t="s">
        <v>134</v>
      </c>
      <c r="D412" s="2" t="s">
        <v>135</v>
      </c>
      <c r="E412" s="2" t="s">
        <v>138</v>
      </c>
      <c r="F412" s="2"/>
      <c r="G412" s="2" t="s">
        <v>196</v>
      </c>
    </row>
    <row r="413" spans="1:7">
      <c r="A413" s="9" t="s">
        <v>115</v>
      </c>
      <c r="B413" s="9" t="s">
        <v>613</v>
      </c>
      <c r="C413" s="2" t="s">
        <v>134</v>
      </c>
      <c r="D413" s="2" t="s">
        <v>135</v>
      </c>
      <c r="E413" s="2" t="s">
        <v>139</v>
      </c>
      <c r="F413" s="2"/>
      <c r="G413" s="2" t="s">
        <v>198</v>
      </c>
    </row>
    <row r="414" spans="1:7">
      <c r="A414" s="9" t="s">
        <v>115</v>
      </c>
      <c r="B414" s="9" t="s">
        <v>614</v>
      </c>
      <c r="C414" s="2" t="s">
        <v>134</v>
      </c>
      <c r="D414" s="2" t="s">
        <v>136</v>
      </c>
      <c r="E414" s="2" t="s">
        <v>138</v>
      </c>
      <c r="F414" s="2"/>
      <c r="G414" s="2" t="s">
        <v>200</v>
      </c>
    </row>
    <row r="415" spans="1:7">
      <c r="A415" s="9" t="s">
        <v>115</v>
      </c>
      <c r="B415" s="9" t="s">
        <v>615</v>
      </c>
      <c r="C415" s="2" t="s">
        <v>134</v>
      </c>
      <c r="D415" s="2" t="s">
        <v>136</v>
      </c>
      <c r="E415" s="2" t="s">
        <v>139</v>
      </c>
      <c r="F415" s="2"/>
      <c r="G415" s="2" t="s">
        <v>202</v>
      </c>
    </row>
    <row r="416" spans="1:7">
      <c r="A416" s="9" t="s">
        <v>115</v>
      </c>
      <c r="B416" s="9" t="s">
        <v>616</v>
      </c>
      <c r="C416" s="2" t="s">
        <v>134</v>
      </c>
      <c r="D416" s="2" t="s">
        <v>137</v>
      </c>
      <c r="E416" s="2" t="s">
        <v>138</v>
      </c>
      <c r="F416" s="2"/>
      <c r="G416" s="2" t="s">
        <v>204</v>
      </c>
    </row>
    <row r="417" spans="1:7">
      <c r="A417" s="9" t="s">
        <v>115</v>
      </c>
      <c r="B417" s="9" t="s">
        <v>617</v>
      </c>
      <c r="C417" s="2" t="s">
        <v>134</v>
      </c>
      <c r="D417" s="2" t="s">
        <v>137</v>
      </c>
      <c r="E417" s="2" t="s">
        <v>139</v>
      </c>
      <c r="F417" s="2"/>
      <c r="G417" s="2" t="s">
        <v>206</v>
      </c>
    </row>
    <row r="418" spans="1:7">
      <c r="A418" s="9" t="s">
        <v>115</v>
      </c>
      <c r="B418" s="9" t="s">
        <v>618</v>
      </c>
      <c r="C418" s="2" t="s">
        <v>134</v>
      </c>
      <c r="D418" s="2" t="s">
        <v>138</v>
      </c>
      <c r="E418" s="2" t="s">
        <v>139</v>
      </c>
      <c r="F418" s="2"/>
      <c r="G418" s="2" t="s">
        <v>208</v>
      </c>
    </row>
    <row r="419" spans="1:7">
      <c r="A419" s="9" t="s">
        <v>115</v>
      </c>
      <c r="B419" s="9" t="s">
        <v>619</v>
      </c>
      <c r="C419" s="2" t="s">
        <v>135</v>
      </c>
      <c r="D419" s="2" t="s">
        <v>138</v>
      </c>
      <c r="E419" s="2" t="s">
        <v>139</v>
      </c>
      <c r="F419" s="2"/>
      <c r="G419" s="2" t="s">
        <v>210</v>
      </c>
    </row>
    <row r="420" spans="1:7">
      <c r="A420" s="9" t="s">
        <v>115</v>
      </c>
      <c r="B420" s="9" t="s">
        <v>620</v>
      </c>
      <c r="C420" s="2" t="s">
        <v>136</v>
      </c>
      <c r="D420" s="2" t="s">
        <v>138</v>
      </c>
      <c r="E420" s="2" t="s">
        <v>139</v>
      </c>
      <c r="F420" s="2"/>
      <c r="G420" s="2" t="s">
        <v>212</v>
      </c>
    </row>
    <row r="421" spans="1:7">
      <c r="A421" s="9" t="s">
        <v>115</v>
      </c>
      <c r="B421" s="9" t="s">
        <v>621</v>
      </c>
      <c r="C421" s="2" t="s">
        <v>137</v>
      </c>
      <c r="D421" s="2" t="s">
        <v>138</v>
      </c>
      <c r="E421" s="2" t="s">
        <v>139</v>
      </c>
      <c r="F421" s="2"/>
      <c r="G421" s="2" t="s">
        <v>214</v>
      </c>
    </row>
    <row r="422" spans="1:7" ht="24">
      <c r="A422" s="9" t="s">
        <v>115</v>
      </c>
      <c r="B422" s="9" t="s">
        <v>622</v>
      </c>
      <c r="C422" s="2" t="s">
        <v>134</v>
      </c>
      <c r="D422" s="2" t="s">
        <v>135</v>
      </c>
      <c r="E422" s="2" t="s">
        <v>138</v>
      </c>
      <c r="F422" s="2" t="s">
        <v>139</v>
      </c>
      <c r="G422" s="2" t="s">
        <v>216</v>
      </c>
    </row>
    <row r="423" spans="1:7" ht="24">
      <c r="A423" s="9" t="s">
        <v>115</v>
      </c>
      <c r="B423" s="9" t="s">
        <v>623</v>
      </c>
      <c r="C423" s="2" t="s">
        <v>134</v>
      </c>
      <c r="D423" s="2" t="s">
        <v>136</v>
      </c>
      <c r="E423" s="2" t="s">
        <v>138</v>
      </c>
      <c r="F423" s="2" t="s">
        <v>139</v>
      </c>
      <c r="G423" s="2" t="s">
        <v>218</v>
      </c>
    </row>
    <row r="424" spans="1:7" ht="24">
      <c r="A424" s="9" t="s">
        <v>115</v>
      </c>
      <c r="B424" s="9" t="s">
        <v>624</v>
      </c>
      <c r="C424" s="2" t="s">
        <v>134</v>
      </c>
      <c r="D424" s="2" t="s">
        <v>137</v>
      </c>
      <c r="E424" s="2" t="s">
        <v>138</v>
      </c>
      <c r="F424" s="2" t="s">
        <v>139</v>
      </c>
      <c r="G424" s="2" t="s">
        <v>220</v>
      </c>
    </row>
    <row r="425" spans="1:7">
      <c r="A425" s="9" t="s">
        <v>117</v>
      </c>
      <c r="B425" s="9" t="s">
        <v>625</v>
      </c>
      <c r="C425" s="2" t="s">
        <v>138</v>
      </c>
      <c r="D425" s="2"/>
      <c r="E425" s="2"/>
      <c r="F425" s="2"/>
      <c r="G425" s="2" t="s">
        <v>138</v>
      </c>
    </row>
    <row r="426" spans="1:7">
      <c r="A426" s="9" t="s">
        <v>117</v>
      </c>
      <c r="B426" s="9" t="s">
        <v>626</v>
      </c>
      <c r="C426" s="2" t="s">
        <v>139</v>
      </c>
      <c r="D426" s="2"/>
      <c r="E426" s="2"/>
      <c r="F426" s="2"/>
      <c r="G426" s="2" t="s">
        <v>139</v>
      </c>
    </row>
    <row r="427" spans="1:7">
      <c r="A427" s="9" t="s">
        <v>117</v>
      </c>
      <c r="B427" s="9" t="s">
        <v>627</v>
      </c>
      <c r="C427" s="2" t="s">
        <v>138</v>
      </c>
      <c r="D427" s="2" t="s">
        <v>139</v>
      </c>
      <c r="E427" s="2"/>
      <c r="F427" s="2"/>
      <c r="G427" s="2" t="s">
        <v>194</v>
      </c>
    </row>
    <row r="428" spans="1:7">
      <c r="A428" s="9" t="s">
        <v>117</v>
      </c>
      <c r="B428" s="9" t="s">
        <v>628</v>
      </c>
      <c r="C428" s="2" t="s">
        <v>135</v>
      </c>
      <c r="D428" s="2" t="s">
        <v>138</v>
      </c>
      <c r="E428" s="2" t="s">
        <v>139</v>
      </c>
      <c r="F428" s="2"/>
      <c r="G428" s="2" t="s">
        <v>210</v>
      </c>
    </row>
    <row r="429" spans="1:7">
      <c r="A429" s="9" t="s">
        <v>117</v>
      </c>
      <c r="B429" s="9" t="s">
        <v>629</v>
      </c>
      <c r="C429" s="2" t="s">
        <v>136</v>
      </c>
      <c r="D429" s="2" t="s">
        <v>138</v>
      </c>
      <c r="E429" s="2" t="s">
        <v>139</v>
      </c>
      <c r="F429" s="2"/>
      <c r="G429" s="2" t="s">
        <v>212</v>
      </c>
    </row>
    <row r="430" spans="1:7">
      <c r="A430" s="9" t="s">
        <v>119</v>
      </c>
      <c r="B430" s="9" t="s">
        <v>630</v>
      </c>
      <c r="C430" s="2" t="s">
        <v>139</v>
      </c>
      <c r="D430" s="2"/>
      <c r="E430" s="2"/>
      <c r="F430" s="2"/>
      <c r="G430" s="2" t="s">
        <v>139</v>
      </c>
    </row>
    <row r="431" spans="1:7">
      <c r="A431" s="9" t="s">
        <v>9</v>
      </c>
      <c r="B431" s="9" t="s">
        <v>631</v>
      </c>
      <c r="C431" s="2" t="s">
        <v>137</v>
      </c>
      <c r="D431" s="2" t="s">
        <v>138</v>
      </c>
      <c r="E431" s="2" t="s">
        <v>139</v>
      </c>
      <c r="F431" s="2"/>
      <c r="G431" s="2" t="s">
        <v>214</v>
      </c>
    </row>
    <row r="432" spans="1:7">
      <c r="A432" s="9" t="s">
        <v>9</v>
      </c>
      <c r="B432" s="9" t="s">
        <v>632</v>
      </c>
      <c r="C432" s="2" t="s">
        <v>134</v>
      </c>
      <c r="D432" s="2" t="s">
        <v>137</v>
      </c>
      <c r="E432" s="2" t="s">
        <v>138</v>
      </c>
      <c r="F432" s="2"/>
      <c r="G432" s="2" t="s">
        <v>204</v>
      </c>
    </row>
    <row r="433" spans="1:7">
      <c r="A433" s="9" t="s">
        <v>9</v>
      </c>
      <c r="B433" s="9" t="s">
        <v>633</v>
      </c>
      <c r="C433" s="2" t="s">
        <v>134</v>
      </c>
      <c r="D433" s="2" t="s">
        <v>137</v>
      </c>
      <c r="E433" s="2" t="s">
        <v>139</v>
      </c>
      <c r="F433" s="2"/>
      <c r="G433" s="2" t="s">
        <v>206</v>
      </c>
    </row>
    <row r="434" spans="1:7" ht="24">
      <c r="A434" s="9" t="s">
        <v>9</v>
      </c>
      <c r="B434" s="9" t="s">
        <v>634</v>
      </c>
      <c r="C434" s="2" t="s">
        <v>134</v>
      </c>
      <c r="D434" s="2" t="s">
        <v>137</v>
      </c>
      <c r="E434" s="2" t="s">
        <v>138</v>
      </c>
      <c r="F434" s="2" t="s">
        <v>139</v>
      </c>
      <c r="G434" s="2" t="s">
        <v>220</v>
      </c>
    </row>
    <row r="435" spans="1:7">
      <c r="A435" s="9" t="s">
        <v>15</v>
      </c>
      <c r="B435" s="9" t="s">
        <v>635</v>
      </c>
      <c r="C435" s="2" t="s">
        <v>137</v>
      </c>
      <c r="D435" s="2" t="s">
        <v>138</v>
      </c>
      <c r="E435" s="2" t="s">
        <v>139</v>
      </c>
      <c r="F435" s="2"/>
      <c r="G435" s="2" t="s">
        <v>214</v>
      </c>
    </row>
    <row r="436" spans="1:7">
      <c r="A436" s="9" t="s">
        <v>15</v>
      </c>
      <c r="B436" s="9" t="s">
        <v>636</v>
      </c>
      <c r="C436" s="2" t="s">
        <v>134</v>
      </c>
      <c r="D436" s="2" t="s">
        <v>137</v>
      </c>
      <c r="E436" s="2" t="s">
        <v>138</v>
      </c>
      <c r="F436" s="2"/>
      <c r="G436" s="2" t="s">
        <v>204</v>
      </c>
    </row>
    <row r="437" spans="1:7">
      <c r="A437" s="9" t="s">
        <v>15</v>
      </c>
      <c r="B437" s="9" t="s">
        <v>637</v>
      </c>
      <c r="C437" s="2" t="s">
        <v>134</v>
      </c>
      <c r="D437" s="2" t="s">
        <v>137</v>
      </c>
      <c r="E437" s="2" t="s">
        <v>139</v>
      </c>
      <c r="F437" s="2"/>
      <c r="G437" s="2" t="s">
        <v>206</v>
      </c>
    </row>
    <row r="438" spans="1:7" ht="24">
      <c r="A438" s="9" t="s">
        <v>15</v>
      </c>
      <c r="B438" s="9" t="s">
        <v>638</v>
      </c>
      <c r="C438" s="2" t="s">
        <v>134</v>
      </c>
      <c r="D438" s="2" t="s">
        <v>137</v>
      </c>
      <c r="E438" s="2" t="s">
        <v>138</v>
      </c>
      <c r="F438" s="2" t="s">
        <v>139</v>
      </c>
      <c r="G438" s="2" t="s">
        <v>220</v>
      </c>
    </row>
    <row r="439" spans="1:7">
      <c r="A439" s="9" t="s">
        <v>103</v>
      </c>
      <c r="B439" s="9" t="s">
        <v>639</v>
      </c>
      <c r="C439" s="2" t="s">
        <v>134</v>
      </c>
      <c r="D439" s="2" t="s">
        <v>137</v>
      </c>
      <c r="E439" s="2" t="s">
        <v>138</v>
      </c>
      <c r="F439" s="2"/>
      <c r="G439" s="2" t="s">
        <v>204</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6"/>
  <sheetViews>
    <sheetView workbookViewId="0"/>
  </sheetViews>
  <sheetFormatPr defaultColWidth="11.42578125" defaultRowHeight="15"/>
  <cols>
    <col min="4" max="4" width="20.7109375" customWidth="1"/>
  </cols>
  <sheetData>
    <row r="1" spans="1:4" ht="48" customHeight="1">
      <c r="A1" s="127" t="s">
        <v>640</v>
      </c>
      <c r="B1" s="127" t="s">
        <v>641</v>
      </c>
      <c r="C1" s="127"/>
      <c r="D1" s="127"/>
    </row>
    <row r="2" spans="1:4">
      <c r="A2" s="127" t="s">
        <v>642</v>
      </c>
      <c r="B2" s="1" t="s">
        <v>643</v>
      </c>
      <c r="C2" s="1" t="s">
        <v>644</v>
      </c>
      <c r="D2" s="1" t="s">
        <v>645</v>
      </c>
    </row>
    <row r="3" spans="1:4">
      <c r="A3" s="3" t="s">
        <v>5</v>
      </c>
      <c r="B3" s="2">
        <v>7.5941000000000001</v>
      </c>
      <c r="C3" s="2">
        <v>32.845700000000001</v>
      </c>
      <c r="D3" s="2"/>
    </row>
    <row r="4" spans="1:4">
      <c r="A4" s="4" t="s">
        <v>7</v>
      </c>
      <c r="B4" s="2">
        <v>7.6467000000000001</v>
      </c>
      <c r="C4" s="2">
        <v>33.093699999999998</v>
      </c>
      <c r="D4" s="2"/>
    </row>
    <row r="5" spans="1:4">
      <c r="A5" s="4" t="s">
        <v>9</v>
      </c>
      <c r="B5" s="2">
        <v>7.6935000000000002</v>
      </c>
      <c r="C5" s="2">
        <v>33.102600000000002</v>
      </c>
      <c r="D5" s="2"/>
    </row>
    <row r="6" spans="1:4">
      <c r="A6" s="4" t="s">
        <v>11</v>
      </c>
      <c r="B6" s="2">
        <v>7.6443000000000003</v>
      </c>
      <c r="C6" s="2">
        <v>33.0931</v>
      </c>
      <c r="D6" s="2"/>
    </row>
    <row r="7" spans="1:4">
      <c r="A7" s="4" t="s">
        <v>13</v>
      </c>
      <c r="B7" s="2">
        <v>7.6624999999999996</v>
      </c>
      <c r="C7" s="2">
        <v>33.101100000000002</v>
      </c>
      <c r="D7" s="2"/>
    </row>
    <row r="8" spans="1:4">
      <c r="A8" s="5" t="s">
        <v>15</v>
      </c>
      <c r="B8" s="2">
        <v>7.7247000000000003</v>
      </c>
      <c r="C8" s="2">
        <v>33.365699999999997</v>
      </c>
      <c r="D8" s="2"/>
    </row>
    <row r="9" spans="1:4">
      <c r="A9" s="5" t="s">
        <v>17</v>
      </c>
      <c r="B9" s="2">
        <v>7.7138999999999998</v>
      </c>
      <c r="C9" s="2">
        <v>33.3598</v>
      </c>
      <c r="D9" s="2"/>
    </row>
    <row r="10" spans="1:4">
      <c r="A10" s="5" t="s">
        <v>19</v>
      </c>
      <c r="B10" s="2">
        <v>7.7784000000000004</v>
      </c>
      <c r="C10" s="2">
        <v>33.371400000000001</v>
      </c>
      <c r="D10" s="2"/>
    </row>
    <row r="11" spans="1:4">
      <c r="A11" s="5" t="s">
        <v>21</v>
      </c>
      <c r="B11" s="2">
        <v>7.7785000000000002</v>
      </c>
      <c r="C11" s="2">
        <v>33.371299999999998</v>
      </c>
      <c r="D11" s="2"/>
    </row>
    <row r="12" spans="1:4">
      <c r="A12" s="10" t="s">
        <v>23</v>
      </c>
      <c r="B12" s="2"/>
      <c r="C12" s="2"/>
      <c r="D12" s="2" t="s">
        <v>646</v>
      </c>
    </row>
    <row r="13" spans="1:4">
      <c r="A13" s="6" t="s">
        <v>25</v>
      </c>
      <c r="B13" s="2"/>
      <c r="C13" s="2"/>
      <c r="D13" s="2" t="s">
        <v>646</v>
      </c>
    </row>
    <row r="14" spans="1:4">
      <c r="A14" s="6" t="s">
        <v>27</v>
      </c>
      <c r="B14" s="2">
        <v>7.8361000000000001</v>
      </c>
      <c r="C14" s="2">
        <v>33.885899999999999</v>
      </c>
      <c r="D14" s="2"/>
    </row>
    <row r="15" spans="1:4">
      <c r="A15" s="7" t="s">
        <v>29</v>
      </c>
      <c r="B15" s="2"/>
      <c r="C15" s="2"/>
      <c r="D15" s="2" t="s">
        <v>646</v>
      </c>
    </row>
    <row r="16" spans="1:4">
      <c r="A16" s="7" t="s">
        <v>31</v>
      </c>
      <c r="B16" s="2"/>
      <c r="C16" s="2"/>
      <c r="D16" s="2" t="s">
        <v>646</v>
      </c>
    </row>
    <row r="17" spans="1:4">
      <c r="A17" s="7" t="s">
        <v>33</v>
      </c>
      <c r="B17" s="2"/>
      <c r="C17" s="2"/>
      <c r="D17" s="2" t="s">
        <v>646</v>
      </c>
    </row>
    <row r="18" spans="1:4">
      <c r="A18" s="7" t="s">
        <v>35</v>
      </c>
      <c r="B18" s="2">
        <v>7.8635999999999999</v>
      </c>
      <c r="C18" s="2">
        <v>34.158799999999999</v>
      </c>
      <c r="D18" s="2"/>
    </row>
    <row r="19" spans="1:4">
      <c r="A19" s="7" t="s">
        <v>37</v>
      </c>
      <c r="B19" s="2">
        <v>7.8596000000000004</v>
      </c>
      <c r="C19" s="2">
        <v>34.165700000000001</v>
      </c>
      <c r="D19" s="2"/>
    </row>
    <row r="20" spans="1:4">
      <c r="A20" s="7" t="s">
        <v>39</v>
      </c>
      <c r="B20" s="2"/>
      <c r="C20" s="2"/>
      <c r="D20" s="2" t="s">
        <v>646</v>
      </c>
    </row>
    <row r="21" spans="1:4">
      <c r="A21" s="8" t="s">
        <v>41</v>
      </c>
      <c r="B21" s="2"/>
      <c r="C21" s="2"/>
      <c r="D21" s="2" t="s">
        <v>646</v>
      </c>
    </row>
    <row r="22" spans="1:4">
      <c r="A22" s="8" t="s">
        <v>43</v>
      </c>
      <c r="B22" s="2"/>
      <c r="C22" s="2"/>
      <c r="D22" s="2" t="s">
        <v>646</v>
      </c>
    </row>
    <row r="23" spans="1:4">
      <c r="A23" s="8" t="s">
        <v>45</v>
      </c>
      <c r="B23" s="2"/>
      <c r="C23" s="2"/>
      <c r="D23" s="2" t="s">
        <v>646</v>
      </c>
    </row>
    <row r="24" spans="1:4">
      <c r="A24" s="8" t="s">
        <v>47</v>
      </c>
      <c r="B24" s="2"/>
      <c r="C24" s="2"/>
      <c r="D24" s="2" t="s">
        <v>646</v>
      </c>
    </row>
    <row r="25" spans="1:4">
      <c r="A25" s="8" t="s">
        <v>49</v>
      </c>
      <c r="B25" s="2"/>
      <c r="C25" s="2"/>
      <c r="D25" s="2" t="s">
        <v>646</v>
      </c>
    </row>
    <row r="26" spans="1:4">
      <c r="A26" s="8" t="s">
        <v>51</v>
      </c>
      <c r="B26" s="2"/>
      <c r="C26" s="2"/>
      <c r="D26" s="2" t="s">
        <v>646</v>
      </c>
    </row>
    <row r="27" spans="1:4">
      <c r="A27" s="8" t="s">
        <v>53</v>
      </c>
      <c r="B27" s="2"/>
      <c r="C27" s="2"/>
      <c r="D27" s="2" t="s">
        <v>646</v>
      </c>
    </row>
    <row r="28" spans="1:4">
      <c r="A28" s="8" t="s">
        <v>55</v>
      </c>
      <c r="B28" s="2">
        <v>7.9401000000000002</v>
      </c>
      <c r="C28" s="2">
        <v>35.8611</v>
      </c>
      <c r="D28" s="2"/>
    </row>
    <row r="29" spans="1:4">
      <c r="A29" s="8" t="s">
        <v>57</v>
      </c>
      <c r="B29" s="2">
        <v>7.9397000000000002</v>
      </c>
      <c r="C29" s="2">
        <v>35.880000000000003</v>
      </c>
      <c r="D29" s="2"/>
    </row>
    <row r="30" spans="1:4">
      <c r="A30" s="8" t="s">
        <v>59</v>
      </c>
      <c r="B30" s="2">
        <v>7.9459999999999997</v>
      </c>
      <c r="C30" s="2">
        <v>35.872399999999999</v>
      </c>
      <c r="D30" s="2"/>
    </row>
    <row r="31" spans="1:4">
      <c r="A31" s="8" t="s">
        <v>61</v>
      </c>
      <c r="B31" s="2">
        <v>7.9488000000000003</v>
      </c>
      <c r="C31" s="2">
        <v>35.868099999999998</v>
      </c>
      <c r="D31" s="2"/>
    </row>
    <row r="32" spans="1:4">
      <c r="A32" s="8" t="s">
        <v>63</v>
      </c>
      <c r="B32" s="2">
        <v>8.0014000000000003</v>
      </c>
      <c r="C32" s="2">
        <v>35.867899999999999</v>
      </c>
      <c r="D32" s="2"/>
    </row>
    <row r="33" spans="1:4">
      <c r="A33" s="8" t="s">
        <v>65</v>
      </c>
      <c r="B33" s="2">
        <v>7.9402999999999997</v>
      </c>
      <c r="C33" s="2">
        <v>35.878500000000003</v>
      </c>
      <c r="D33" s="2"/>
    </row>
    <row r="34" spans="1:4">
      <c r="A34" s="8" t="s">
        <v>67</v>
      </c>
      <c r="B34" s="2">
        <v>15.4838</v>
      </c>
      <c r="C34" s="2">
        <v>35.867699999999999</v>
      </c>
      <c r="D34" s="2"/>
    </row>
    <row r="35" spans="1:4">
      <c r="A35" s="8" t="s">
        <v>69</v>
      </c>
      <c r="B35" s="2">
        <v>7.9672000000000001</v>
      </c>
      <c r="C35" s="2">
        <v>35.868499999999997</v>
      </c>
      <c r="D35" s="2"/>
    </row>
    <row r="36" spans="1:4">
      <c r="A36" s="9" t="s">
        <v>71</v>
      </c>
      <c r="B36" s="2"/>
      <c r="C36" s="2"/>
      <c r="D36" s="2" t="s">
        <v>646</v>
      </c>
    </row>
    <row r="37" spans="1:4">
      <c r="A37" s="9" t="s">
        <v>73</v>
      </c>
      <c r="B37" s="2"/>
      <c r="C37" s="2"/>
      <c r="D37" s="2" t="s">
        <v>646</v>
      </c>
    </row>
    <row r="38" spans="1:4">
      <c r="A38" s="9" t="s">
        <v>75</v>
      </c>
      <c r="B38" s="2"/>
      <c r="C38" s="2"/>
      <c r="D38" s="2" t="s">
        <v>646</v>
      </c>
    </row>
    <row r="39" spans="1:4">
      <c r="A39" s="9" t="s">
        <v>77</v>
      </c>
      <c r="B39" s="2"/>
      <c r="C39" s="2"/>
      <c r="D39" s="2" t="s">
        <v>646</v>
      </c>
    </row>
    <row r="40" spans="1:4">
      <c r="A40" s="9" t="s">
        <v>79</v>
      </c>
      <c r="B40" s="2"/>
      <c r="C40" s="2"/>
      <c r="D40" s="2" t="s">
        <v>646</v>
      </c>
    </row>
    <row r="41" spans="1:4">
      <c r="A41" s="9" t="s">
        <v>81</v>
      </c>
      <c r="B41" s="2"/>
      <c r="C41" s="2"/>
      <c r="D41" s="2" t="s">
        <v>646</v>
      </c>
    </row>
    <row r="42" spans="1:4">
      <c r="A42" s="9" t="s">
        <v>83</v>
      </c>
      <c r="B42" s="2"/>
      <c r="C42" s="2"/>
      <c r="D42" s="2" t="s">
        <v>646</v>
      </c>
    </row>
    <row r="43" spans="1:4">
      <c r="A43" s="9" t="s">
        <v>85</v>
      </c>
      <c r="B43" s="2"/>
      <c r="C43" s="2"/>
      <c r="D43" s="2" t="s">
        <v>646</v>
      </c>
    </row>
    <row r="44" spans="1:4">
      <c r="A44" s="9" t="s">
        <v>87</v>
      </c>
      <c r="B44" s="2"/>
      <c r="C44" s="2"/>
      <c r="D44" s="2" t="s">
        <v>646</v>
      </c>
    </row>
    <row r="45" spans="1:4">
      <c r="A45" s="9" t="s">
        <v>89</v>
      </c>
      <c r="B45" s="2"/>
      <c r="C45" s="2"/>
      <c r="D45" s="2" t="s">
        <v>646</v>
      </c>
    </row>
    <row r="46" spans="1:4">
      <c r="A46" s="9" t="s">
        <v>91</v>
      </c>
      <c r="B46" s="2"/>
      <c r="C46" s="2"/>
      <c r="D46" s="2" t="s">
        <v>646</v>
      </c>
    </row>
    <row r="47" spans="1:4" ht="36">
      <c r="A47" s="9" t="s">
        <v>93</v>
      </c>
      <c r="B47" s="2"/>
      <c r="C47" s="2"/>
      <c r="D47" s="2" t="s">
        <v>647</v>
      </c>
    </row>
    <row r="48" spans="1:4">
      <c r="A48" s="9" t="s">
        <v>95</v>
      </c>
      <c r="B48" s="2"/>
      <c r="C48" s="2"/>
      <c r="D48" s="2" t="s">
        <v>646</v>
      </c>
    </row>
    <row r="49" spans="1:4">
      <c r="A49" s="9" t="s">
        <v>97</v>
      </c>
      <c r="B49" s="2">
        <v>8.0015999999999998</v>
      </c>
      <c r="C49" s="2">
        <v>37.521599999999999</v>
      </c>
      <c r="D49" s="2"/>
    </row>
    <row r="50" spans="1:4">
      <c r="A50" s="9" t="s">
        <v>99</v>
      </c>
      <c r="B50" s="2">
        <v>11.216100000000001</v>
      </c>
      <c r="C50" s="2">
        <v>37.504199999999997</v>
      </c>
      <c r="D50" s="2"/>
    </row>
    <row r="51" spans="1:4">
      <c r="A51" s="9" t="s">
        <v>101</v>
      </c>
      <c r="B51" s="2">
        <v>15.6654</v>
      </c>
      <c r="C51" s="2">
        <v>37.470399999999998</v>
      </c>
      <c r="D51" s="2"/>
    </row>
    <row r="52" spans="1:4">
      <c r="A52" s="9" t="s">
        <v>103</v>
      </c>
      <c r="B52" s="2">
        <v>15.052</v>
      </c>
      <c r="C52" s="2">
        <v>37.503399999999999</v>
      </c>
      <c r="D52" s="2"/>
    </row>
    <row r="53" spans="1:4">
      <c r="A53" s="9" t="s">
        <v>105</v>
      </c>
      <c r="B53" s="2">
        <v>8.0015000000000001</v>
      </c>
      <c r="C53" s="2">
        <v>37.508800000000001</v>
      </c>
      <c r="D53" s="2"/>
    </row>
    <row r="54" spans="1:4">
      <c r="A54" s="9" t="s">
        <v>107</v>
      </c>
      <c r="B54" s="2">
        <v>8.0016999999999996</v>
      </c>
      <c r="C54" s="2">
        <v>9.4961000000000002</v>
      </c>
      <c r="D54" s="2"/>
    </row>
    <row r="55" spans="1:4">
      <c r="A55" s="9" t="s">
        <v>109</v>
      </c>
      <c r="B55" s="2">
        <v>8.0016999999999996</v>
      </c>
      <c r="C55" s="2">
        <v>9.4726999999999997</v>
      </c>
      <c r="D55" s="2"/>
    </row>
    <row r="56" spans="1:4" ht="36">
      <c r="A56" s="9" t="s">
        <v>111</v>
      </c>
      <c r="B56" s="2"/>
      <c r="C56" s="2"/>
      <c r="D56" s="2" t="s">
        <v>647</v>
      </c>
    </row>
    <row r="57" spans="1:4">
      <c r="A57" s="9" t="s">
        <v>113</v>
      </c>
      <c r="B57" s="2">
        <v>15.878500000000001</v>
      </c>
      <c r="C57" s="2">
        <v>37.51</v>
      </c>
      <c r="D57" s="2"/>
    </row>
    <row r="58" spans="1:4">
      <c r="A58" s="9" t="s">
        <v>115</v>
      </c>
      <c r="B58" s="2">
        <v>8.0016999999999996</v>
      </c>
      <c r="C58" s="2">
        <v>37.508800000000001</v>
      </c>
      <c r="D58" s="2"/>
    </row>
    <row r="59" spans="1:4">
      <c r="A59" s="9" t="s">
        <v>117</v>
      </c>
      <c r="B59" s="2">
        <v>8.0016999999999996</v>
      </c>
      <c r="C59" s="2">
        <v>9.4695</v>
      </c>
      <c r="D59" s="2"/>
    </row>
    <row r="60" spans="1:4" ht="24">
      <c r="A60" s="9" t="s">
        <v>119</v>
      </c>
      <c r="B60" s="2"/>
      <c r="C60" s="2"/>
      <c r="D60" s="2" t="s">
        <v>648</v>
      </c>
    </row>
    <row r="61" spans="1:4">
      <c r="A61" s="11" t="s">
        <v>121</v>
      </c>
      <c r="B61" s="2"/>
      <c r="C61" s="2"/>
      <c r="D61" s="2" t="s">
        <v>646</v>
      </c>
    </row>
    <row r="62" spans="1:4">
      <c r="A62" s="11" t="s">
        <v>123</v>
      </c>
      <c r="B62" s="2"/>
      <c r="C62" s="2"/>
      <c r="D62" s="2" t="s">
        <v>646</v>
      </c>
    </row>
    <row r="63" spans="1:4">
      <c r="A63" s="11" t="s">
        <v>125</v>
      </c>
      <c r="B63" s="2"/>
      <c r="C63" s="2"/>
      <c r="D63" s="2" t="s">
        <v>646</v>
      </c>
    </row>
    <row r="64" spans="1:4">
      <c r="A64" s="11" t="s">
        <v>127</v>
      </c>
      <c r="B64" s="2"/>
      <c r="C64" s="2"/>
      <c r="D64" s="2" t="s">
        <v>646</v>
      </c>
    </row>
    <row r="65" spans="1:4" ht="36">
      <c r="A65" s="11" t="s">
        <v>129</v>
      </c>
      <c r="B65" s="2"/>
      <c r="C65" s="2"/>
      <c r="D65" s="2" t="s">
        <v>647</v>
      </c>
    </row>
    <row r="66" spans="1:4" ht="24">
      <c r="A66" s="12" t="s">
        <v>131</v>
      </c>
      <c r="B66" s="2"/>
      <c r="C66" s="2"/>
      <c r="D66" s="2" t="s">
        <v>649</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6"/>
  <sheetViews>
    <sheetView workbookViewId="0"/>
  </sheetViews>
  <sheetFormatPr defaultColWidth="11.42578125" defaultRowHeight="15"/>
  <cols>
    <col min="4" max="4" width="20.7109375" customWidth="1"/>
  </cols>
  <sheetData>
    <row r="1" spans="1:4" ht="48" customHeight="1">
      <c r="A1" s="127" t="s">
        <v>640</v>
      </c>
      <c r="B1" s="127" t="s">
        <v>650</v>
      </c>
      <c r="C1" s="127"/>
      <c r="D1" s="127"/>
    </row>
    <row r="2" spans="1:4">
      <c r="A2" s="127" t="s">
        <v>642</v>
      </c>
      <c r="B2" s="1" t="s">
        <v>643</v>
      </c>
      <c r="C2" s="1" t="s">
        <v>644</v>
      </c>
      <c r="D2" s="1" t="s">
        <v>645</v>
      </c>
    </row>
    <row r="3" spans="1:4">
      <c r="A3" s="3" t="s">
        <v>5</v>
      </c>
      <c r="B3" s="2">
        <v>0.78090000000000004</v>
      </c>
      <c r="C3" s="2">
        <v>3.3774000000000002</v>
      </c>
      <c r="D3" s="2"/>
    </row>
    <row r="4" spans="1:4">
      <c r="A4" s="4" t="s">
        <v>7</v>
      </c>
      <c r="B4" s="2">
        <v>1.0669</v>
      </c>
      <c r="C4" s="2">
        <v>4.6172000000000004</v>
      </c>
      <c r="D4" s="2"/>
    </row>
    <row r="5" spans="1:4">
      <c r="A5" s="4" t="s">
        <v>9</v>
      </c>
      <c r="B5" s="2">
        <v>1.2194</v>
      </c>
      <c r="C5" s="2">
        <v>5.2468000000000004</v>
      </c>
      <c r="D5" s="2"/>
    </row>
    <row r="6" spans="1:4">
      <c r="A6" s="4" t="s">
        <v>11</v>
      </c>
      <c r="B6" s="2">
        <v>0.2147</v>
      </c>
      <c r="C6" s="2">
        <v>0.9294</v>
      </c>
      <c r="D6" s="2"/>
    </row>
    <row r="7" spans="1:4">
      <c r="A7" s="4" t="s">
        <v>13</v>
      </c>
      <c r="B7" s="2">
        <v>0.51229999999999998</v>
      </c>
      <c r="C7" s="2">
        <v>2.2132999999999998</v>
      </c>
      <c r="D7" s="2"/>
    </row>
    <row r="8" spans="1:4">
      <c r="A8" s="5" t="s">
        <v>15</v>
      </c>
      <c r="B8" s="2">
        <v>7.7200000000000005E-2</v>
      </c>
      <c r="C8" s="2">
        <v>0.3337</v>
      </c>
      <c r="D8" s="2"/>
    </row>
    <row r="9" spans="1:4">
      <c r="A9" s="5" t="s">
        <v>17</v>
      </c>
      <c r="B9" s="2">
        <v>7.7100000000000002E-2</v>
      </c>
      <c r="C9" s="2">
        <v>0.33360000000000001</v>
      </c>
      <c r="D9" s="2"/>
    </row>
    <row r="10" spans="1:4">
      <c r="A10" s="5" t="s">
        <v>19</v>
      </c>
      <c r="B10" s="2">
        <v>6.6233000000000004</v>
      </c>
      <c r="C10" s="2">
        <v>28.415800000000001</v>
      </c>
      <c r="D10" s="2"/>
    </row>
    <row r="11" spans="1:4">
      <c r="A11" s="5" t="s">
        <v>21</v>
      </c>
      <c r="B11" s="2">
        <v>7.7799999999999994E-2</v>
      </c>
      <c r="C11" s="2">
        <v>0.3337</v>
      </c>
      <c r="D11" s="2"/>
    </row>
    <row r="12" spans="1:4">
      <c r="A12" s="10" t="s">
        <v>23</v>
      </c>
      <c r="B12" s="2"/>
      <c r="C12" s="2"/>
      <c r="D12" s="2" t="s">
        <v>646</v>
      </c>
    </row>
    <row r="13" spans="1:4">
      <c r="A13" s="6" t="s">
        <v>25</v>
      </c>
      <c r="B13" s="2"/>
      <c r="C13" s="2"/>
      <c r="D13" s="2" t="s">
        <v>646</v>
      </c>
    </row>
    <row r="14" spans="1:4">
      <c r="A14" s="6" t="s">
        <v>27</v>
      </c>
      <c r="B14" s="2">
        <v>7.8399999999999997E-2</v>
      </c>
      <c r="C14" s="2">
        <v>0.33889999999999998</v>
      </c>
      <c r="D14" s="2"/>
    </row>
    <row r="15" spans="1:4">
      <c r="A15" s="7" t="s">
        <v>29</v>
      </c>
      <c r="B15" s="2"/>
      <c r="C15" s="2"/>
      <c r="D15" s="2" t="s">
        <v>646</v>
      </c>
    </row>
    <row r="16" spans="1:4">
      <c r="A16" s="7" t="s">
        <v>31</v>
      </c>
      <c r="B16" s="2"/>
      <c r="C16" s="2"/>
      <c r="D16" s="2" t="s">
        <v>646</v>
      </c>
    </row>
    <row r="17" spans="1:4">
      <c r="A17" s="7" t="s">
        <v>33</v>
      </c>
      <c r="B17" s="2"/>
      <c r="C17" s="2"/>
      <c r="D17" s="2" t="s">
        <v>646</v>
      </c>
    </row>
    <row r="18" spans="1:4">
      <c r="A18" s="7" t="s">
        <v>35</v>
      </c>
      <c r="B18" s="2">
        <v>7.8600000000000003E-2</v>
      </c>
      <c r="C18" s="2">
        <v>0.34160000000000001</v>
      </c>
      <c r="D18" s="2"/>
    </row>
    <row r="19" spans="1:4">
      <c r="A19" s="7" t="s">
        <v>37</v>
      </c>
      <c r="B19" s="2">
        <v>8.2400000000000001E-2</v>
      </c>
      <c r="C19" s="2">
        <v>0.35830000000000001</v>
      </c>
      <c r="D19" s="2"/>
    </row>
    <row r="20" spans="1:4">
      <c r="A20" s="7" t="s">
        <v>39</v>
      </c>
      <c r="B20" s="2"/>
      <c r="C20" s="2"/>
      <c r="D20" s="2" t="s">
        <v>646</v>
      </c>
    </row>
    <row r="21" spans="1:4">
      <c r="A21" s="8" t="s">
        <v>41</v>
      </c>
      <c r="B21" s="2"/>
      <c r="C21" s="2"/>
      <c r="D21" s="2" t="s">
        <v>646</v>
      </c>
    </row>
    <row r="22" spans="1:4">
      <c r="A22" s="8" t="s">
        <v>43</v>
      </c>
      <c r="B22" s="2"/>
      <c r="C22" s="2"/>
      <c r="D22" s="2" t="s">
        <v>646</v>
      </c>
    </row>
    <row r="23" spans="1:4">
      <c r="A23" s="8" t="s">
        <v>45</v>
      </c>
      <c r="B23" s="2"/>
      <c r="C23" s="2"/>
      <c r="D23" s="2" t="s">
        <v>646</v>
      </c>
    </row>
    <row r="24" spans="1:4">
      <c r="A24" s="8" t="s">
        <v>47</v>
      </c>
      <c r="B24" s="2"/>
      <c r="C24" s="2"/>
      <c r="D24" s="2" t="s">
        <v>646</v>
      </c>
    </row>
    <row r="25" spans="1:4">
      <c r="A25" s="8" t="s">
        <v>49</v>
      </c>
      <c r="B25" s="2"/>
      <c r="C25" s="2"/>
      <c r="D25" s="2" t="s">
        <v>646</v>
      </c>
    </row>
    <row r="26" spans="1:4">
      <c r="A26" s="8" t="s">
        <v>51</v>
      </c>
      <c r="B26" s="2"/>
      <c r="C26" s="2"/>
      <c r="D26" s="2" t="s">
        <v>646</v>
      </c>
    </row>
    <row r="27" spans="1:4">
      <c r="A27" s="8" t="s">
        <v>53</v>
      </c>
      <c r="B27" s="2"/>
      <c r="C27" s="2"/>
      <c r="D27" s="2" t="s">
        <v>646</v>
      </c>
    </row>
    <row r="28" spans="1:4">
      <c r="A28" s="8" t="s">
        <v>55</v>
      </c>
      <c r="B28" s="2">
        <v>0.24399999999999999</v>
      </c>
      <c r="C28" s="2">
        <v>1.1020000000000001</v>
      </c>
      <c r="D28" s="2"/>
    </row>
    <row r="29" spans="1:4">
      <c r="A29" s="8" t="s">
        <v>57</v>
      </c>
      <c r="B29" s="2">
        <v>4.1055999999999999</v>
      </c>
      <c r="C29" s="2">
        <v>18.553599999999999</v>
      </c>
      <c r="D29" s="2"/>
    </row>
    <row r="30" spans="1:4">
      <c r="A30" s="8" t="s">
        <v>59</v>
      </c>
      <c r="B30" s="2">
        <v>2.2938999999999998</v>
      </c>
      <c r="C30" s="2">
        <v>10.355700000000001</v>
      </c>
      <c r="D30" s="2"/>
    </row>
    <row r="31" spans="1:4">
      <c r="A31" s="8" t="s">
        <v>61</v>
      </c>
      <c r="B31" s="2">
        <v>1.2426999999999999</v>
      </c>
      <c r="C31" s="2">
        <v>5.6073000000000004</v>
      </c>
      <c r="D31" s="2"/>
    </row>
    <row r="32" spans="1:4">
      <c r="A32" s="8" t="s">
        <v>63</v>
      </c>
      <c r="B32" s="2">
        <v>0.08</v>
      </c>
      <c r="C32" s="2">
        <v>0.35870000000000002</v>
      </c>
      <c r="D32" s="2"/>
    </row>
    <row r="33" spans="1:4">
      <c r="A33" s="8" t="s">
        <v>65</v>
      </c>
      <c r="B33" s="2">
        <v>0.19350000000000001</v>
      </c>
      <c r="C33" s="2">
        <v>0.87429999999999997</v>
      </c>
      <c r="D33" s="2"/>
    </row>
    <row r="34" spans="1:4">
      <c r="A34" s="8" t="s">
        <v>67</v>
      </c>
      <c r="B34" s="2">
        <v>5.7565999999999997</v>
      </c>
      <c r="C34" s="2">
        <v>13.334899999999999</v>
      </c>
      <c r="D34" s="2"/>
    </row>
    <row r="35" spans="1:4">
      <c r="A35" s="8" t="s">
        <v>69</v>
      </c>
      <c r="B35" s="2">
        <v>8.5800000000000001E-2</v>
      </c>
      <c r="C35" s="2">
        <v>0.38619999999999999</v>
      </c>
      <c r="D35" s="2"/>
    </row>
    <row r="36" spans="1:4">
      <c r="A36" s="9" t="s">
        <v>71</v>
      </c>
      <c r="B36" s="2"/>
      <c r="C36" s="2"/>
      <c r="D36" s="2" t="s">
        <v>646</v>
      </c>
    </row>
    <row r="37" spans="1:4">
      <c r="A37" s="9" t="s">
        <v>73</v>
      </c>
      <c r="B37" s="2"/>
      <c r="C37" s="2"/>
      <c r="D37" s="2" t="s">
        <v>646</v>
      </c>
    </row>
    <row r="38" spans="1:4">
      <c r="A38" s="9" t="s">
        <v>75</v>
      </c>
      <c r="B38" s="2"/>
      <c r="C38" s="2"/>
      <c r="D38" s="2" t="s">
        <v>646</v>
      </c>
    </row>
    <row r="39" spans="1:4">
      <c r="A39" s="9" t="s">
        <v>77</v>
      </c>
      <c r="B39" s="2"/>
      <c r="C39" s="2"/>
      <c r="D39" s="2" t="s">
        <v>646</v>
      </c>
    </row>
    <row r="40" spans="1:4">
      <c r="A40" s="9" t="s">
        <v>79</v>
      </c>
      <c r="B40" s="2"/>
      <c r="C40" s="2"/>
      <c r="D40" s="2" t="s">
        <v>646</v>
      </c>
    </row>
    <row r="41" spans="1:4">
      <c r="A41" s="9" t="s">
        <v>81</v>
      </c>
      <c r="B41" s="2"/>
      <c r="C41" s="2"/>
      <c r="D41" s="2" t="s">
        <v>646</v>
      </c>
    </row>
    <row r="42" spans="1:4">
      <c r="A42" s="9" t="s">
        <v>83</v>
      </c>
      <c r="B42" s="2"/>
      <c r="C42" s="2"/>
      <c r="D42" s="2" t="s">
        <v>646</v>
      </c>
    </row>
    <row r="43" spans="1:4">
      <c r="A43" s="9" t="s">
        <v>85</v>
      </c>
      <c r="B43" s="2"/>
      <c r="C43" s="2"/>
      <c r="D43" s="2" t="s">
        <v>646</v>
      </c>
    </row>
    <row r="44" spans="1:4">
      <c r="A44" s="9" t="s">
        <v>87</v>
      </c>
      <c r="B44" s="2"/>
      <c r="C44" s="2"/>
      <c r="D44" s="2" t="s">
        <v>646</v>
      </c>
    </row>
    <row r="45" spans="1:4">
      <c r="A45" s="9" t="s">
        <v>89</v>
      </c>
      <c r="B45" s="2"/>
      <c r="C45" s="2"/>
      <c r="D45" s="2" t="s">
        <v>646</v>
      </c>
    </row>
    <row r="46" spans="1:4">
      <c r="A46" s="9" t="s">
        <v>91</v>
      </c>
      <c r="B46" s="2"/>
      <c r="C46" s="2"/>
      <c r="D46" s="2" t="s">
        <v>646</v>
      </c>
    </row>
    <row r="47" spans="1:4" ht="36">
      <c r="A47" s="9" t="s">
        <v>93</v>
      </c>
      <c r="B47" s="2"/>
      <c r="C47" s="2"/>
      <c r="D47" s="2" t="s">
        <v>647</v>
      </c>
    </row>
    <row r="48" spans="1:4">
      <c r="A48" s="9" t="s">
        <v>95</v>
      </c>
      <c r="B48" s="2"/>
      <c r="C48" s="2"/>
      <c r="D48" s="2" t="s">
        <v>646</v>
      </c>
    </row>
    <row r="49" spans="1:4">
      <c r="A49" s="9" t="s">
        <v>97</v>
      </c>
      <c r="B49" s="2">
        <v>1.7892999999999999</v>
      </c>
      <c r="C49" s="2">
        <v>8.3904999999999994</v>
      </c>
      <c r="D49" s="2"/>
    </row>
    <row r="50" spans="1:4">
      <c r="A50" s="9" t="s">
        <v>99</v>
      </c>
      <c r="B50" s="2">
        <v>0.50539999999999996</v>
      </c>
      <c r="C50" s="2">
        <v>1.6900999999999999</v>
      </c>
      <c r="D50" s="2"/>
    </row>
    <row r="51" spans="1:4">
      <c r="A51" s="9" t="s">
        <v>101</v>
      </c>
      <c r="B51" s="2">
        <v>0.15670000000000001</v>
      </c>
      <c r="C51" s="2">
        <v>0.37469999999999998</v>
      </c>
      <c r="D51" s="2"/>
    </row>
    <row r="52" spans="1:4">
      <c r="A52" s="9" t="s">
        <v>103</v>
      </c>
      <c r="B52" s="2">
        <v>2.3856999999999999</v>
      </c>
      <c r="C52" s="2">
        <v>5.9443000000000001</v>
      </c>
      <c r="D52" s="2"/>
    </row>
    <row r="53" spans="1:4">
      <c r="A53" s="9" t="s">
        <v>105</v>
      </c>
      <c r="B53" s="2">
        <v>0.43959999999999999</v>
      </c>
      <c r="C53" s="2">
        <v>2.0609000000000002</v>
      </c>
      <c r="D53" s="2"/>
    </row>
    <row r="54" spans="1:4">
      <c r="A54" s="9" t="s">
        <v>107</v>
      </c>
      <c r="B54" s="2">
        <v>1.9380999999999999</v>
      </c>
      <c r="C54" s="2">
        <v>2.2999999999999998</v>
      </c>
      <c r="D54" s="2"/>
    </row>
    <row r="55" spans="1:4">
      <c r="A55" s="9" t="s">
        <v>109</v>
      </c>
      <c r="B55" s="2">
        <v>3.9883999999999999</v>
      </c>
      <c r="C55" s="2">
        <v>4.7215999999999996</v>
      </c>
      <c r="D55" s="2"/>
    </row>
    <row r="56" spans="1:4" ht="36">
      <c r="A56" s="9" t="s">
        <v>111</v>
      </c>
      <c r="B56" s="2"/>
      <c r="C56" s="2"/>
      <c r="D56" s="2" t="s">
        <v>647</v>
      </c>
    </row>
    <row r="57" spans="1:4">
      <c r="A57" s="9" t="s">
        <v>113</v>
      </c>
      <c r="B57" s="2">
        <v>0.19839999999999999</v>
      </c>
      <c r="C57" s="2">
        <v>0.46879999999999999</v>
      </c>
      <c r="D57" s="2"/>
    </row>
    <row r="58" spans="1:4">
      <c r="A58" s="9" t="s">
        <v>115</v>
      </c>
      <c r="B58" s="2">
        <v>2.8525999999999998</v>
      </c>
      <c r="C58" s="2">
        <v>13.3719</v>
      </c>
      <c r="D58" s="2"/>
    </row>
    <row r="59" spans="1:4">
      <c r="A59" s="9" t="s">
        <v>117</v>
      </c>
      <c r="B59" s="2">
        <v>6.8137999999999996</v>
      </c>
      <c r="C59" s="2">
        <v>8.0637000000000008</v>
      </c>
      <c r="D59" s="2"/>
    </row>
    <row r="60" spans="1:4" ht="24">
      <c r="A60" s="9" t="s">
        <v>119</v>
      </c>
      <c r="B60" s="2"/>
      <c r="C60" s="2"/>
      <c r="D60" s="2" t="s">
        <v>648</v>
      </c>
    </row>
    <row r="61" spans="1:4">
      <c r="A61" s="11" t="s">
        <v>121</v>
      </c>
      <c r="B61" s="2"/>
      <c r="C61" s="2"/>
      <c r="D61" s="2" t="s">
        <v>646</v>
      </c>
    </row>
    <row r="62" spans="1:4">
      <c r="A62" s="11" t="s">
        <v>123</v>
      </c>
      <c r="B62" s="2"/>
      <c r="C62" s="2"/>
      <c r="D62" s="2" t="s">
        <v>646</v>
      </c>
    </row>
    <row r="63" spans="1:4">
      <c r="A63" s="11" t="s">
        <v>125</v>
      </c>
      <c r="B63" s="2"/>
      <c r="C63" s="2"/>
      <c r="D63" s="2" t="s">
        <v>646</v>
      </c>
    </row>
    <row r="64" spans="1:4">
      <c r="A64" s="11" t="s">
        <v>127</v>
      </c>
      <c r="B64" s="2"/>
      <c r="C64" s="2"/>
      <c r="D64" s="2" t="s">
        <v>646</v>
      </c>
    </row>
    <row r="65" spans="1:4" ht="36">
      <c r="A65" s="11" t="s">
        <v>129</v>
      </c>
      <c r="B65" s="2"/>
      <c r="C65" s="2"/>
      <c r="D65" s="2" t="s">
        <v>647</v>
      </c>
    </row>
    <row r="66" spans="1:4" ht="24">
      <c r="A66" s="12" t="s">
        <v>131</v>
      </c>
      <c r="B66" s="2"/>
      <c r="C66" s="2"/>
      <c r="D66" s="2" t="s">
        <v>649</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6"/>
  <sheetViews>
    <sheetView workbookViewId="0"/>
  </sheetViews>
  <sheetFormatPr defaultColWidth="11.42578125" defaultRowHeight="15"/>
  <cols>
    <col min="4" max="4" width="20.7109375" customWidth="1"/>
  </cols>
  <sheetData>
    <row r="1" spans="1:4" ht="48" customHeight="1">
      <c r="A1" s="127" t="s">
        <v>640</v>
      </c>
      <c r="B1" s="127" t="s">
        <v>651</v>
      </c>
      <c r="C1" s="127"/>
      <c r="D1" s="127"/>
    </row>
    <row r="2" spans="1:4">
      <c r="A2" s="127" t="s">
        <v>642</v>
      </c>
      <c r="B2" s="1" t="s">
        <v>643</v>
      </c>
      <c r="C2" s="1" t="s">
        <v>644</v>
      </c>
      <c r="D2" s="1" t="s">
        <v>645</v>
      </c>
    </row>
    <row r="3" spans="1:4">
      <c r="A3" s="3" t="s">
        <v>5</v>
      </c>
      <c r="B3" s="2">
        <v>2.3677000000000001</v>
      </c>
      <c r="C3" s="2">
        <v>10.2408</v>
      </c>
      <c r="D3" s="2"/>
    </row>
    <row r="4" spans="1:4">
      <c r="A4" s="4" t="s">
        <v>7</v>
      </c>
      <c r="B4" s="2">
        <v>2.3841000000000001</v>
      </c>
      <c r="C4" s="2">
        <v>10.318099999999999</v>
      </c>
      <c r="D4" s="2"/>
    </row>
    <row r="5" spans="1:4">
      <c r="A5" s="4" t="s">
        <v>9</v>
      </c>
      <c r="B5" s="2">
        <v>2.3986999999999998</v>
      </c>
      <c r="C5" s="2">
        <v>10.3209</v>
      </c>
      <c r="D5" s="2"/>
    </row>
    <row r="6" spans="1:4">
      <c r="A6" s="4" t="s">
        <v>11</v>
      </c>
      <c r="B6" s="2">
        <v>2.3834</v>
      </c>
      <c r="C6" s="2">
        <v>10.3179</v>
      </c>
      <c r="D6" s="2"/>
    </row>
    <row r="7" spans="1:4">
      <c r="A7" s="4" t="s">
        <v>13</v>
      </c>
      <c r="B7" s="2">
        <v>2.3889999999999998</v>
      </c>
      <c r="C7" s="2">
        <v>10.320499999999999</v>
      </c>
      <c r="D7" s="2"/>
    </row>
    <row r="8" spans="1:4">
      <c r="A8" s="5" t="s">
        <v>15</v>
      </c>
      <c r="B8" s="2">
        <v>2.4083999999999999</v>
      </c>
      <c r="C8" s="2">
        <v>10.402900000000001</v>
      </c>
      <c r="D8" s="2"/>
    </row>
    <row r="9" spans="1:4">
      <c r="A9" s="5" t="s">
        <v>17</v>
      </c>
      <c r="B9" s="2">
        <v>2.4051</v>
      </c>
      <c r="C9" s="2">
        <v>10.4011</v>
      </c>
      <c r="D9" s="2"/>
    </row>
    <row r="10" spans="1:4">
      <c r="A10" s="5" t="s">
        <v>19</v>
      </c>
      <c r="B10" s="2">
        <v>2.4251999999999998</v>
      </c>
      <c r="C10" s="2">
        <v>10.4047</v>
      </c>
      <c r="D10" s="2"/>
    </row>
    <row r="11" spans="1:4">
      <c r="A11" s="5" t="s">
        <v>21</v>
      </c>
      <c r="B11" s="2">
        <v>2.4251999999999998</v>
      </c>
      <c r="C11" s="2">
        <v>10.4047</v>
      </c>
      <c r="D11" s="2"/>
    </row>
    <row r="12" spans="1:4">
      <c r="A12" s="10" t="s">
        <v>23</v>
      </c>
      <c r="B12" s="2"/>
      <c r="C12" s="2"/>
      <c r="D12" s="2" t="s">
        <v>646</v>
      </c>
    </row>
    <row r="13" spans="1:4">
      <c r="A13" s="6" t="s">
        <v>25</v>
      </c>
      <c r="B13" s="2"/>
      <c r="C13" s="2"/>
      <c r="D13" s="2" t="s">
        <v>646</v>
      </c>
    </row>
    <row r="14" spans="1:4">
      <c r="A14" s="6" t="s">
        <v>27</v>
      </c>
      <c r="B14" s="2">
        <v>2.4432</v>
      </c>
      <c r="C14" s="2">
        <v>10.565099999999999</v>
      </c>
      <c r="D14" s="2"/>
    </row>
    <row r="15" spans="1:4">
      <c r="A15" s="7" t="s">
        <v>29</v>
      </c>
      <c r="B15" s="2"/>
      <c r="C15" s="2"/>
      <c r="D15" s="2" t="s">
        <v>646</v>
      </c>
    </row>
    <row r="16" spans="1:4">
      <c r="A16" s="7" t="s">
        <v>31</v>
      </c>
      <c r="B16" s="2"/>
      <c r="C16" s="2"/>
      <c r="D16" s="2" t="s">
        <v>646</v>
      </c>
    </row>
    <row r="17" spans="1:4">
      <c r="A17" s="7" t="s">
        <v>33</v>
      </c>
      <c r="B17" s="2"/>
      <c r="C17" s="2"/>
      <c r="D17" s="2" t="s">
        <v>646</v>
      </c>
    </row>
    <row r="18" spans="1:4">
      <c r="A18" s="7" t="s">
        <v>35</v>
      </c>
      <c r="B18" s="2">
        <v>2.4518</v>
      </c>
      <c r="C18" s="2">
        <v>10.6502</v>
      </c>
      <c r="D18" s="2"/>
    </row>
    <row r="19" spans="1:4">
      <c r="A19" s="7" t="s">
        <v>37</v>
      </c>
      <c r="B19" s="2">
        <v>2.4504999999999999</v>
      </c>
      <c r="C19" s="2">
        <v>10.6524</v>
      </c>
      <c r="D19" s="2"/>
    </row>
    <row r="20" spans="1:4">
      <c r="A20" s="7" t="s">
        <v>39</v>
      </c>
      <c r="B20" s="2"/>
      <c r="C20" s="2"/>
      <c r="D20" s="2" t="s">
        <v>646</v>
      </c>
    </row>
    <row r="21" spans="1:4">
      <c r="A21" s="8" t="s">
        <v>41</v>
      </c>
      <c r="B21" s="2"/>
      <c r="C21" s="2"/>
      <c r="D21" s="2" t="s">
        <v>646</v>
      </c>
    </row>
    <row r="22" spans="1:4">
      <c r="A22" s="8" t="s">
        <v>43</v>
      </c>
      <c r="B22" s="2"/>
      <c r="C22" s="2"/>
      <c r="D22" s="2" t="s">
        <v>646</v>
      </c>
    </row>
    <row r="23" spans="1:4">
      <c r="A23" s="8" t="s">
        <v>45</v>
      </c>
      <c r="B23" s="2"/>
      <c r="C23" s="2"/>
      <c r="D23" s="2" t="s">
        <v>646</v>
      </c>
    </row>
    <row r="24" spans="1:4">
      <c r="A24" s="8" t="s">
        <v>47</v>
      </c>
      <c r="B24" s="2"/>
      <c r="C24" s="2"/>
      <c r="D24" s="2" t="s">
        <v>646</v>
      </c>
    </row>
    <row r="25" spans="1:4">
      <c r="A25" s="8" t="s">
        <v>49</v>
      </c>
      <c r="B25" s="2"/>
      <c r="C25" s="2"/>
      <c r="D25" s="2" t="s">
        <v>646</v>
      </c>
    </row>
    <row r="26" spans="1:4">
      <c r="A26" s="8" t="s">
        <v>51</v>
      </c>
      <c r="B26" s="2"/>
      <c r="C26" s="2"/>
      <c r="D26" s="2" t="s">
        <v>646</v>
      </c>
    </row>
    <row r="27" spans="1:4">
      <c r="A27" s="8" t="s">
        <v>53</v>
      </c>
      <c r="B27" s="2"/>
      <c r="C27" s="2"/>
      <c r="D27" s="2" t="s">
        <v>646</v>
      </c>
    </row>
    <row r="28" spans="1:4">
      <c r="A28" s="8" t="s">
        <v>55</v>
      </c>
      <c r="B28" s="2">
        <v>2.4756</v>
      </c>
      <c r="C28" s="2">
        <v>11.180999999999999</v>
      </c>
      <c r="D28" s="2"/>
    </row>
    <row r="29" spans="1:4">
      <c r="A29" s="8" t="s">
        <v>57</v>
      </c>
      <c r="B29" s="2">
        <v>2.4754999999999998</v>
      </c>
      <c r="C29" s="2">
        <v>11.1869</v>
      </c>
      <c r="D29" s="2"/>
    </row>
    <row r="30" spans="1:4">
      <c r="A30" s="8" t="s">
        <v>59</v>
      </c>
      <c r="B30" s="2">
        <v>2.4775</v>
      </c>
      <c r="C30" s="2">
        <v>11.1845</v>
      </c>
      <c r="D30" s="2"/>
    </row>
    <row r="31" spans="1:4">
      <c r="A31" s="8" t="s">
        <v>61</v>
      </c>
      <c r="B31" s="2">
        <v>2.4782999999999999</v>
      </c>
      <c r="C31" s="2">
        <v>11.183199999999999</v>
      </c>
      <c r="D31" s="2"/>
    </row>
    <row r="32" spans="1:4">
      <c r="A32" s="8" t="s">
        <v>63</v>
      </c>
      <c r="B32" s="2">
        <v>2.4946999999999999</v>
      </c>
      <c r="C32" s="2">
        <v>11.1831</v>
      </c>
      <c r="D32" s="2"/>
    </row>
    <row r="33" spans="1:4">
      <c r="A33" s="8" t="s">
        <v>65</v>
      </c>
      <c r="B33" s="2">
        <v>2.4756999999999998</v>
      </c>
      <c r="C33" s="2">
        <v>11.186400000000001</v>
      </c>
      <c r="D33" s="2"/>
    </row>
    <row r="34" spans="1:4">
      <c r="A34" s="8" t="s">
        <v>67</v>
      </c>
      <c r="B34" s="2">
        <v>4.8276000000000003</v>
      </c>
      <c r="C34" s="2">
        <v>11.183</v>
      </c>
      <c r="D34" s="2"/>
    </row>
    <row r="35" spans="1:4">
      <c r="A35" s="8" t="s">
        <v>69</v>
      </c>
      <c r="B35" s="2">
        <v>2.4841000000000002</v>
      </c>
      <c r="C35" s="2">
        <v>11.183299999999999</v>
      </c>
      <c r="D35" s="2"/>
    </row>
    <row r="36" spans="1:4">
      <c r="A36" s="9" t="s">
        <v>71</v>
      </c>
      <c r="B36" s="2"/>
      <c r="C36" s="2"/>
      <c r="D36" s="2" t="s">
        <v>646</v>
      </c>
    </row>
    <row r="37" spans="1:4">
      <c r="A37" s="9" t="s">
        <v>73</v>
      </c>
      <c r="B37" s="2"/>
      <c r="C37" s="2"/>
      <c r="D37" s="2" t="s">
        <v>646</v>
      </c>
    </row>
    <row r="38" spans="1:4">
      <c r="A38" s="9" t="s">
        <v>75</v>
      </c>
      <c r="B38" s="2"/>
      <c r="C38" s="2"/>
      <c r="D38" s="2" t="s">
        <v>646</v>
      </c>
    </row>
    <row r="39" spans="1:4">
      <c r="A39" s="9" t="s">
        <v>77</v>
      </c>
      <c r="B39" s="2"/>
      <c r="C39" s="2"/>
      <c r="D39" s="2" t="s">
        <v>646</v>
      </c>
    </row>
    <row r="40" spans="1:4">
      <c r="A40" s="9" t="s">
        <v>79</v>
      </c>
      <c r="B40" s="2"/>
      <c r="C40" s="2"/>
      <c r="D40" s="2" t="s">
        <v>646</v>
      </c>
    </row>
    <row r="41" spans="1:4">
      <c r="A41" s="9" t="s">
        <v>81</v>
      </c>
      <c r="B41" s="2"/>
      <c r="C41" s="2"/>
      <c r="D41" s="2" t="s">
        <v>646</v>
      </c>
    </row>
    <row r="42" spans="1:4">
      <c r="A42" s="9" t="s">
        <v>83</v>
      </c>
      <c r="B42" s="2"/>
      <c r="C42" s="2"/>
      <c r="D42" s="2" t="s">
        <v>646</v>
      </c>
    </row>
    <row r="43" spans="1:4">
      <c r="A43" s="9" t="s">
        <v>85</v>
      </c>
      <c r="B43" s="2"/>
      <c r="C43" s="2"/>
      <c r="D43" s="2" t="s">
        <v>646</v>
      </c>
    </row>
    <row r="44" spans="1:4">
      <c r="A44" s="9" t="s">
        <v>87</v>
      </c>
      <c r="B44" s="2"/>
      <c r="C44" s="2"/>
      <c r="D44" s="2" t="s">
        <v>646</v>
      </c>
    </row>
    <row r="45" spans="1:4">
      <c r="A45" s="9" t="s">
        <v>89</v>
      </c>
      <c r="B45" s="2"/>
      <c r="C45" s="2"/>
      <c r="D45" s="2" t="s">
        <v>646</v>
      </c>
    </row>
    <row r="46" spans="1:4">
      <c r="A46" s="9" t="s">
        <v>91</v>
      </c>
      <c r="B46" s="2"/>
      <c r="C46" s="2"/>
      <c r="D46" s="2" t="s">
        <v>646</v>
      </c>
    </row>
    <row r="47" spans="1:4" ht="36">
      <c r="A47" s="9" t="s">
        <v>93</v>
      </c>
      <c r="B47" s="2"/>
      <c r="C47" s="2"/>
      <c r="D47" s="2" t="s">
        <v>647</v>
      </c>
    </row>
    <row r="48" spans="1:4">
      <c r="A48" s="9" t="s">
        <v>95</v>
      </c>
      <c r="B48" s="2"/>
      <c r="C48" s="2"/>
      <c r="D48" s="2" t="s">
        <v>646</v>
      </c>
    </row>
    <row r="49" spans="1:4">
      <c r="A49" s="9" t="s">
        <v>97</v>
      </c>
      <c r="B49" s="2">
        <v>2.4948000000000001</v>
      </c>
      <c r="C49" s="2">
        <v>11.698700000000001</v>
      </c>
      <c r="D49" s="2"/>
    </row>
    <row r="50" spans="1:4">
      <c r="A50" s="9" t="s">
        <v>99</v>
      </c>
      <c r="B50" s="2">
        <v>3.4969999999999999</v>
      </c>
      <c r="C50" s="2">
        <v>11.693300000000001</v>
      </c>
      <c r="D50" s="2"/>
    </row>
    <row r="51" spans="1:4">
      <c r="A51" s="9" t="s">
        <v>101</v>
      </c>
      <c r="B51" s="2">
        <v>4.8841999999999999</v>
      </c>
      <c r="C51" s="2">
        <v>11.682700000000001</v>
      </c>
      <c r="D51" s="2"/>
    </row>
    <row r="52" spans="1:4">
      <c r="A52" s="9" t="s">
        <v>103</v>
      </c>
      <c r="B52" s="2">
        <v>4.6929999999999996</v>
      </c>
      <c r="C52" s="2">
        <v>11.693</v>
      </c>
      <c r="D52" s="2"/>
    </row>
    <row r="53" spans="1:4">
      <c r="A53" s="9" t="s">
        <v>105</v>
      </c>
      <c r="B53" s="2">
        <v>2.4948000000000001</v>
      </c>
      <c r="C53" s="2">
        <v>11.694699999999999</v>
      </c>
      <c r="D53" s="2"/>
    </row>
    <row r="54" spans="1:4">
      <c r="A54" s="9" t="s">
        <v>107</v>
      </c>
      <c r="B54" s="2">
        <v>2.4948000000000001</v>
      </c>
      <c r="C54" s="2">
        <v>2.9607000000000001</v>
      </c>
      <c r="D54" s="2"/>
    </row>
    <row r="55" spans="1:4">
      <c r="A55" s="9" t="s">
        <v>109</v>
      </c>
      <c r="B55" s="2">
        <v>2.4948000000000001</v>
      </c>
      <c r="C55" s="2">
        <v>2.9535</v>
      </c>
      <c r="D55" s="2"/>
    </row>
    <row r="56" spans="1:4" ht="36">
      <c r="A56" s="9" t="s">
        <v>111</v>
      </c>
      <c r="B56" s="2"/>
      <c r="C56" s="2"/>
      <c r="D56" s="2" t="s">
        <v>647</v>
      </c>
    </row>
    <row r="57" spans="1:4">
      <c r="A57" s="9" t="s">
        <v>113</v>
      </c>
      <c r="B57" s="2">
        <v>4.9507000000000003</v>
      </c>
      <c r="C57" s="2">
        <v>11.6951</v>
      </c>
      <c r="D57" s="2"/>
    </row>
    <row r="58" spans="1:4">
      <c r="A58" s="9" t="s">
        <v>115</v>
      </c>
      <c r="B58" s="2">
        <v>2.4948000000000001</v>
      </c>
      <c r="C58" s="2">
        <v>11.694699999999999</v>
      </c>
      <c r="D58" s="2"/>
    </row>
    <row r="59" spans="1:4">
      <c r="A59" s="9" t="s">
        <v>117</v>
      </c>
      <c r="B59" s="2">
        <v>2.4948000000000001</v>
      </c>
      <c r="C59" s="2">
        <v>2.9525000000000001</v>
      </c>
      <c r="D59" s="2"/>
    </row>
    <row r="60" spans="1:4" ht="24">
      <c r="A60" s="9" t="s">
        <v>119</v>
      </c>
      <c r="B60" s="2"/>
      <c r="C60" s="2"/>
      <c r="D60" s="2" t="s">
        <v>648</v>
      </c>
    </row>
    <row r="61" spans="1:4">
      <c r="A61" s="11" t="s">
        <v>121</v>
      </c>
      <c r="B61" s="2"/>
      <c r="C61" s="2"/>
      <c r="D61" s="2" t="s">
        <v>646</v>
      </c>
    </row>
    <row r="62" spans="1:4">
      <c r="A62" s="11" t="s">
        <v>123</v>
      </c>
      <c r="B62" s="2"/>
      <c r="C62" s="2"/>
      <c r="D62" s="2" t="s">
        <v>646</v>
      </c>
    </row>
    <row r="63" spans="1:4">
      <c r="A63" s="11" t="s">
        <v>125</v>
      </c>
      <c r="B63" s="2"/>
      <c r="C63" s="2"/>
      <c r="D63" s="2" t="s">
        <v>646</v>
      </c>
    </row>
    <row r="64" spans="1:4">
      <c r="A64" s="11" t="s">
        <v>127</v>
      </c>
      <c r="B64" s="2"/>
      <c r="C64" s="2"/>
      <c r="D64" s="2" t="s">
        <v>646</v>
      </c>
    </row>
    <row r="65" spans="1:4" ht="36">
      <c r="A65" s="11" t="s">
        <v>129</v>
      </c>
      <c r="B65" s="2"/>
      <c r="C65" s="2"/>
      <c r="D65" s="2" t="s">
        <v>647</v>
      </c>
    </row>
    <row r="66" spans="1:4" ht="24">
      <c r="A66" s="12" t="s">
        <v>131</v>
      </c>
      <c r="B66" s="2"/>
      <c r="C66" s="2"/>
      <c r="D66" s="2" t="s">
        <v>649</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6"/>
  <sheetViews>
    <sheetView workbookViewId="0"/>
  </sheetViews>
  <sheetFormatPr defaultColWidth="11.42578125" defaultRowHeight="15"/>
  <cols>
    <col min="4" max="4" width="20.7109375" customWidth="1"/>
  </cols>
  <sheetData>
    <row r="1" spans="1:4" ht="48" customHeight="1">
      <c r="A1" s="127" t="s">
        <v>640</v>
      </c>
      <c r="B1" s="127" t="s">
        <v>652</v>
      </c>
      <c r="C1" s="127"/>
      <c r="D1" s="127"/>
    </row>
    <row r="2" spans="1:4">
      <c r="A2" s="127" t="s">
        <v>642</v>
      </c>
      <c r="B2" s="1" t="s">
        <v>643</v>
      </c>
      <c r="C2" s="1" t="s">
        <v>644</v>
      </c>
      <c r="D2" s="1" t="s">
        <v>645</v>
      </c>
    </row>
    <row r="3" spans="1:4">
      <c r="A3" s="3" t="s">
        <v>5</v>
      </c>
      <c r="B3" s="2">
        <v>6.3E-3</v>
      </c>
      <c r="C3" s="2">
        <v>6.3E-3</v>
      </c>
      <c r="D3" s="2"/>
    </row>
    <row r="4" spans="1:4">
      <c r="A4" s="4" t="s">
        <v>7</v>
      </c>
      <c r="B4" s="2">
        <v>6.3E-3</v>
      </c>
      <c r="C4" s="2">
        <v>6.3E-3</v>
      </c>
      <c r="D4" s="2"/>
    </row>
    <row r="5" spans="1:4">
      <c r="A5" s="4" t="s">
        <v>9</v>
      </c>
      <c r="B5" s="2">
        <v>6.3E-3</v>
      </c>
      <c r="C5" s="2">
        <v>6.3E-3</v>
      </c>
      <c r="D5" s="2"/>
    </row>
    <row r="6" spans="1:4">
      <c r="A6" s="4" t="s">
        <v>11</v>
      </c>
      <c r="B6" s="2">
        <v>6.3E-3</v>
      </c>
      <c r="C6" s="2">
        <v>6.3E-3</v>
      </c>
      <c r="D6" s="2"/>
    </row>
    <row r="7" spans="1:4">
      <c r="A7" s="4" t="s">
        <v>13</v>
      </c>
      <c r="B7" s="2">
        <v>6.3E-3</v>
      </c>
      <c r="C7" s="2">
        <v>6.3E-3</v>
      </c>
      <c r="D7" s="2"/>
    </row>
    <row r="8" spans="1:4">
      <c r="A8" s="5" t="s">
        <v>15</v>
      </c>
      <c r="B8" s="2">
        <v>6.3E-3</v>
      </c>
      <c r="C8" s="2">
        <v>6.3E-3</v>
      </c>
      <c r="D8" s="2"/>
    </row>
    <row r="9" spans="1:4">
      <c r="A9" s="5" t="s">
        <v>17</v>
      </c>
      <c r="B9" s="2">
        <v>6.3E-3</v>
      </c>
      <c r="C9" s="2">
        <v>6.3E-3</v>
      </c>
      <c r="D9" s="2"/>
    </row>
    <row r="10" spans="1:4">
      <c r="A10" s="5" t="s">
        <v>19</v>
      </c>
      <c r="B10" s="2">
        <v>6.3E-3</v>
      </c>
      <c r="C10" s="2">
        <v>6.3E-3</v>
      </c>
      <c r="D10" s="2"/>
    </row>
    <row r="11" spans="1:4">
      <c r="A11" s="5" t="s">
        <v>21</v>
      </c>
      <c r="B11" s="2">
        <v>6.3E-3</v>
      </c>
      <c r="C11" s="2">
        <v>6.3E-3</v>
      </c>
      <c r="D11" s="2"/>
    </row>
    <row r="12" spans="1:4">
      <c r="A12" s="10" t="s">
        <v>23</v>
      </c>
      <c r="B12" s="2"/>
      <c r="C12" s="2"/>
      <c r="D12" s="2" t="s">
        <v>646</v>
      </c>
    </row>
    <row r="13" spans="1:4">
      <c r="A13" s="6" t="s">
        <v>25</v>
      </c>
      <c r="B13" s="2"/>
      <c r="C13" s="2"/>
      <c r="D13" s="2" t="s">
        <v>646</v>
      </c>
    </row>
    <row r="14" spans="1:4">
      <c r="A14" s="6" t="s">
        <v>27</v>
      </c>
      <c r="B14" s="2">
        <v>6.3E-3</v>
      </c>
      <c r="C14" s="2">
        <v>6.3E-3</v>
      </c>
      <c r="D14" s="2"/>
    </row>
    <row r="15" spans="1:4">
      <c r="A15" s="7" t="s">
        <v>29</v>
      </c>
      <c r="B15" s="2"/>
      <c r="C15" s="2"/>
      <c r="D15" s="2" t="s">
        <v>646</v>
      </c>
    </row>
    <row r="16" spans="1:4">
      <c r="A16" s="7" t="s">
        <v>31</v>
      </c>
      <c r="B16" s="2"/>
      <c r="C16" s="2"/>
      <c r="D16" s="2" t="s">
        <v>646</v>
      </c>
    </row>
    <row r="17" spans="1:4">
      <c r="A17" s="7" t="s">
        <v>33</v>
      </c>
      <c r="B17" s="2"/>
      <c r="C17" s="2"/>
      <c r="D17" s="2" t="s">
        <v>646</v>
      </c>
    </row>
    <row r="18" spans="1:4">
      <c r="A18" s="7" t="s">
        <v>35</v>
      </c>
      <c r="B18" s="2">
        <v>6.3E-3</v>
      </c>
      <c r="C18" s="2">
        <v>6.3E-3</v>
      </c>
      <c r="D18" s="2"/>
    </row>
    <row r="19" spans="1:4">
      <c r="A19" s="7" t="s">
        <v>37</v>
      </c>
      <c r="B19" s="2">
        <v>6.3E-3</v>
      </c>
      <c r="C19" s="2">
        <v>6.3E-3</v>
      </c>
      <c r="D19" s="2"/>
    </row>
    <row r="20" spans="1:4">
      <c r="A20" s="7" t="s">
        <v>39</v>
      </c>
      <c r="B20" s="2"/>
      <c r="C20" s="2"/>
      <c r="D20" s="2" t="s">
        <v>646</v>
      </c>
    </row>
    <row r="21" spans="1:4">
      <c r="A21" s="8" t="s">
        <v>41</v>
      </c>
      <c r="B21" s="2"/>
      <c r="C21" s="2"/>
      <c r="D21" s="2" t="s">
        <v>646</v>
      </c>
    </row>
    <row r="22" spans="1:4">
      <c r="A22" s="8" t="s">
        <v>43</v>
      </c>
      <c r="B22" s="2"/>
      <c r="C22" s="2"/>
      <c r="D22" s="2" t="s">
        <v>646</v>
      </c>
    </row>
    <row r="23" spans="1:4">
      <c r="A23" s="8" t="s">
        <v>45</v>
      </c>
      <c r="B23" s="2"/>
      <c r="C23" s="2"/>
      <c r="D23" s="2" t="s">
        <v>646</v>
      </c>
    </row>
    <row r="24" spans="1:4">
      <c r="A24" s="8" t="s">
        <v>47</v>
      </c>
      <c r="B24" s="2"/>
      <c r="C24" s="2"/>
      <c r="D24" s="2" t="s">
        <v>646</v>
      </c>
    </row>
    <row r="25" spans="1:4">
      <c r="A25" s="8" t="s">
        <v>49</v>
      </c>
      <c r="B25" s="2"/>
      <c r="C25" s="2"/>
      <c r="D25" s="2" t="s">
        <v>646</v>
      </c>
    </row>
    <row r="26" spans="1:4">
      <c r="A26" s="8" t="s">
        <v>51</v>
      </c>
      <c r="B26" s="2"/>
      <c r="C26" s="2"/>
      <c r="D26" s="2" t="s">
        <v>646</v>
      </c>
    </row>
    <row r="27" spans="1:4">
      <c r="A27" s="8" t="s">
        <v>53</v>
      </c>
      <c r="B27" s="2"/>
      <c r="C27" s="2"/>
      <c r="D27" s="2" t="s">
        <v>646</v>
      </c>
    </row>
    <row r="28" spans="1:4">
      <c r="A28" s="8" t="s">
        <v>55</v>
      </c>
      <c r="B28" s="2">
        <v>6.3E-3</v>
      </c>
      <c r="C28" s="2">
        <v>6.3E-3</v>
      </c>
      <c r="D28" s="2"/>
    </row>
    <row r="29" spans="1:4">
      <c r="A29" s="8" t="s">
        <v>57</v>
      </c>
      <c r="B29" s="2">
        <v>6.3E-3</v>
      </c>
      <c r="C29" s="2">
        <v>6.3E-3</v>
      </c>
      <c r="D29" s="2"/>
    </row>
    <row r="30" spans="1:4">
      <c r="A30" s="8" t="s">
        <v>59</v>
      </c>
      <c r="B30" s="2">
        <v>6.3E-3</v>
      </c>
      <c r="C30" s="2">
        <v>6.3E-3</v>
      </c>
      <c r="D30" s="2"/>
    </row>
    <row r="31" spans="1:4">
      <c r="A31" s="8" t="s">
        <v>61</v>
      </c>
      <c r="B31" s="2">
        <v>6.3E-3</v>
      </c>
      <c r="C31" s="2">
        <v>6.3E-3</v>
      </c>
      <c r="D31" s="2"/>
    </row>
    <row r="32" spans="1:4">
      <c r="A32" s="8" t="s">
        <v>63</v>
      </c>
      <c r="B32" s="2">
        <v>6.3E-3</v>
      </c>
      <c r="C32" s="2">
        <v>6.3E-3</v>
      </c>
      <c r="D32" s="2"/>
    </row>
    <row r="33" spans="1:4">
      <c r="A33" s="8" t="s">
        <v>65</v>
      </c>
      <c r="B33" s="2">
        <v>6.3E-3</v>
      </c>
      <c r="C33" s="2">
        <v>6.3E-3</v>
      </c>
      <c r="D33" s="2"/>
    </row>
    <row r="34" spans="1:4">
      <c r="A34" s="8" t="s">
        <v>67</v>
      </c>
      <c r="B34" s="2">
        <v>6.3E-3</v>
      </c>
      <c r="C34" s="2">
        <v>6.3E-3</v>
      </c>
      <c r="D34" s="2"/>
    </row>
    <row r="35" spans="1:4">
      <c r="A35" s="8" t="s">
        <v>69</v>
      </c>
      <c r="B35" s="2">
        <v>6.3E-3</v>
      </c>
      <c r="C35" s="2">
        <v>6.3E-3</v>
      </c>
      <c r="D35" s="2"/>
    </row>
    <row r="36" spans="1:4">
      <c r="A36" s="9" t="s">
        <v>71</v>
      </c>
      <c r="B36" s="2"/>
      <c r="C36" s="2"/>
      <c r="D36" s="2" t="s">
        <v>646</v>
      </c>
    </row>
    <row r="37" spans="1:4">
      <c r="A37" s="9" t="s">
        <v>73</v>
      </c>
      <c r="B37" s="2"/>
      <c r="C37" s="2"/>
      <c r="D37" s="2" t="s">
        <v>646</v>
      </c>
    </row>
    <row r="38" spans="1:4">
      <c r="A38" s="9" t="s">
        <v>75</v>
      </c>
      <c r="B38" s="2"/>
      <c r="C38" s="2"/>
      <c r="D38" s="2" t="s">
        <v>646</v>
      </c>
    </row>
    <row r="39" spans="1:4">
      <c r="A39" s="9" t="s">
        <v>77</v>
      </c>
      <c r="B39" s="2"/>
      <c r="C39" s="2"/>
      <c r="D39" s="2" t="s">
        <v>646</v>
      </c>
    </row>
    <row r="40" spans="1:4">
      <c r="A40" s="9" t="s">
        <v>79</v>
      </c>
      <c r="B40" s="2"/>
      <c r="C40" s="2"/>
      <c r="D40" s="2" t="s">
        <v>646</v>
      </c>
    </row>
    <row r="41" spans="1:4">
      <c r="A41" s="9" t="s">
        <v>81</v>
      </c>
      <c r="B41" s="2"/>
      <c r="C41" s="2"/>
      <c r="D41" s="2" t="s">
        <v>646</v>
      </c>
    </row>
    <row r="42" spans="1:4">
      <c r="A42" s="9" t="s">
        <v>83</v>
      </c>
      <c r="B42" s="2"/>
      <c r="C42" s="2"/>
      <c r="D42" s="2" t="s">
        <v>646</v>
      </c>
    </row>
    <row r="43" spans="1:4">
      <c r="A43" s="9" t="s">
        <v>85</v>
      </c>
      <c r="B43" s="2"/>
      <c r="C43" s="2"/>
      <c r="D43" s="2" t="s">
        <v>646</v>
      </c>
    </row>
    <row r="44" spans="1:4">
      <c r="A44" s="9" t="s">
        <v>87</v>
      </c>
      <c r="B44" s="2"/>
      <c r="C44" s="2"/>
      <c r="D44" s="2" t="s">
        <v>646</v>
      </c>
    </row>
    <row r="45" spans="1:4">
      <c r="A45" s="9" t="s">
        <v>89</v>
      </c>
      <c r="B45" s="2"/>
      <c r="C45" s="2"/>
      <c r="D45" s="2" t="s">
        <v>646</v>
      </c>
    </row>
    <row r="46" spans="1:4">
      <c r="A46" s="9" t="s">
        <v>91</v>
      </c>
      <c r="B46" s="2"/>
      <c r="C46" s="2"/>
      <c r="D46" s="2" t="s">
        <v>646</v>
      </c>
    </row>
    <row r="47" spans="1:4" ht="36">
      <c r="A47" s="9" t="s">
        <v>93</v>
      </c>
      <c r="B47" s="2"/>
      <c r="C47" s="2"/>
      <c r="D47" s="2" t="s">
        <v>647</v>
      </c>
    </row>
    <row r="48" spans="1:4">
      <c r="A48" s="9" t="s">
        <v>95</v>
      </c>
      <c r="B48" s="2"/>
      <c r="C48" s="2"/>
      <c r="D48" s="2" t="s">
        <v>646</v>
      </c>
    </row>
    <row r="49" spans="1:4">
      <c r="A49" s="9" t="s">
        <v>97</v>
      </c>
      <c r="B49" s="2">
        <v>6.3E-3</v>
      </c>
      <c r="C49" s="2">
        <v>6.3E-3</v>
      </c>
      <c r="D49" s="2"/>
    </row>
    <row r="50" spans="1:4">
      <c r="A50" s="9" t="s">
        <v>99</v>
      </c>
      <c r="B50" s="2">
        <v>6.3E-3</v>
      </c>
      <c r="C50" s="2">
        <v>6.3E-3</v>
      </c>
      <c r="D50" s="2"/>
    </row>
    <row r="51" spans="1:4">
      <c r="A51" s="9" t="s">
        <v>101</v>
      </c>
      <c r="B51" s="2">
        <v>6.3E-3</v>
      </c>
      <c r="C51" s="2">
        <v>6.3E-3</v>
      </c>
      <c r="D51" s="2"/>
    </row>
    <row r="52" spans="1:4">
      <c r="A52" s="9" t="s">
        <v>103</v>
      </c>
      <c r="B52" s="2">
        <v>6.3E-3</v>
      </c>
      <c r="C52" s="2">
        <v>6.3E-3</v>
      </c>
      <c r="D52" s="2"/>
    </row>
    <row r="53" spans="1:4">
      <c r="A53" s="9" t="s">
        <v>105</v>
      </c>
      <c r="B53" s="2">
        <v>6.3E-3</v>
      </c>
      <c r="C53" s="2">
        <v>6.3E-3</v>
      </c>
      <c r="D53" s="2"/>
    </row>
    <row r="54" spans="1:4">
      <c r="A54" s="9" t="s">
        <v>107</v>
      </c>
      <c r="B54" s="2">
        <v>6.3E-3</v>
      </c>
      <c r="C54" s="2">
        <v>6.3E-3</v>
      </c>
      <c r="D54" s="2"/>
    </row>
    <row r="55" spans="1:4">
      <c r="A55" s="9" t="s">
        <v>109</v>
      </c>
      <c r="B55" s="2">
        <v>6.3E-3</v>
      </c>
      <c r="C55" s="2">
        <v>6.3E-3</v>
      </c>
      <c r="D55" s="2"/>
    </row>
    <row r="56" spans="1:4" ht="36">
      <c r="A56" s="9" t="s">
        <v>111</v>
      </c>
      <c r="B56" s="2"/>
      <c r="C56" s="2"/>
      <c r="D56" s="2" t="s">
        <v>647</v>
      </c>
    </row>
    <row r="57" spans="1:4">
      <c r="A57" s="9" t="s">
        <v>113</v>
      </c>
      <c r="B57" s="2">
        <v>6.3E-3</v>
      </c>
      <c r="C57" s="2">
        <v>6.3E-3</v>
      </c>
      <c r="D57" s="2"/>
    </row>
    <row r="58" spans="1:4">
      <c r="A58" s="9" t="s">
        <v>115</v>
      </c>
      <c r="B58" s="2">
        <v>6.3E-3</v>
      </c>
      <c r="C58" s="2">
        <v>6.3E-3</v>
      </c>
      <c r="D58" s="2"/>
    </row>
    <row r="59" spans="1:4">
      <c r="A59" s="9" t="s">
        <v>117</v>
      </c>
      <c r="B59" s="2">
        <v>6.3E-3</v>
      </c>
      <c r="C59" s="2">
        <v>6.3E-3</v>
      </c>
      <c r="D59" s="2"/>
    </row>
    <row r="60" spans="1:4" ht="24">
      <c r="A60" s="9" t="s">
        <v>119</v>
      </c>
      <c r="B60" s="2"/>
      <c r="C60" s="2"/>
      <c r="D60" s="2" t="s">
        <v>648</v>
      </c>
    </row>
    <row r="61" spans="1:4">
      <c r="A61" s="11" t="s">
        <v>121</v>
      </c>
      <c r="B61" s="2"/>
      <c r="C61" s="2"/>
      <c r="D61" s="2" t="s">
        <v>646</v>
      </c>
    </row>
    <row r="62" spans="1:4">
      <c r="A62" s="11" t="s">
        <v>123</v>
      </c>
      <c r="B62" s="2"/>
      <c r="C62" s="2"/>
      <c r="D62" s="2" t="s">
        <v>646</v>
      </c>
    </row>
    <row r="63" spans="1:4">
      <c r="A63" s="11" t="s">
        <v>125</v>
      </c>
      <c r="B63" s="2"/>
      <c r="C63" s="2"/>
      <c r="D63" s="2" t="s">
        <v>646</v>
      </c>
    </row>
    <row r="64" spans="1:4">
      <c r="A64" s="11" t="s">
        <v>127</v>
      </c>
      <c r="B64" s="2"/>
      <c r="C64" s="2"/>
      <c r="D64" s="2" t="s">
        <v>646</v>
      </c>
    </row>
    <row r="65" spans="1:4" ht="36">
      <c r="A65" s="11" t="s">
        <v>129</v>
      </c>
      <c r="B65" s="2"/>
      <c r="C65" s="2"/>
      <c r="D65" s="2" t="s">
        <v>647</v>
      </c>
    </row>
    <row r="66" spans="1:4" ht="24">
      <c r="A66" s="12" t="s">
        <v>131</v>
      </c>
      <c r="B66" s="2"/>
      <c r="C66" s="2"/>
      <c r="D66" s="2" t="s">
        <v>649</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6"/>
  <sheetViews>
    <sheetView workbookViewId="0"/>
  </sheetViews>
  <sheetFormatPr defaultColWidth="11.42578125" defaultRowHeight="15"/>
  <cols>
    <col min="4" max="4" width="20.7109375" customWidth="1"/>
  </cols>
  <sheetData>
    <row r="1" spans="1:4" ht="48" customHeight="1">
      <c r="A1" s="127" t="s">
        <v>640</v>
      </c>
      <c r="B1" s="127" t="s">
        <v>653</v>
      </c>
      <c r="C1" s="127"/>
      <c r="D1" s="127"/>
    </row>
    <row r="2" spans="1:4">
      <c r="A2" s="127" t="s">
        <v>642</v>
      </c>
      <c r="B2" s="1" t="s">
        <v>643</v>
      </c>
      <c r="C2" s="1" t="s">
        <v>644</v>
      </c>
      <c r="D2" s="1" t="s">
        <v>645</v>
      </c>
    </row>
    <row r="3" spans="1:4">
      <c r="A3" s="3" t="s">
        <v>5</v>
      </c>
      <c r="B3" s="2">
        <v>2.5100000000000001E-2</v>
      </c>
      <c r="C3" s="2">
        <v>8.8400000000000006E-2</v>
      </c>
      <c r="D3" s="2"/>
    </row>
    <row r="4" spans="1:4">
      <c r="A4" s="4" t="s">
        <v>7</v>
      </c>
      <c r="B4" s="2">
        <v>2.5100000000000001E-2</v>
      </c>
      <c r="C4" s="2">
        <v>8.8400000000000006E-2</v>
      </c>
      <c r="D4" s="2"/>
    </row>
    <row r="5" spans="1:4">
      <c r="A5" s="4" t="s">
        <v>9</v>
      </c>
      <c r="B5" s="2">
        <v>2.5100000000000001E-2</v>
      </c>
      <c r="C5" s="2">
        <v>8.8400000000000006E-2</v>
      </c>
      <c r="D5" s="2"/>
    </row>
    <row r="6" spans="1:4">
      <c r="A6" s="4" t="s">
        <v>11</v>
      </c>
      <c r="B6" s="2">
        <v>2.5100000000000001E-2</v>
      </c>
      <c r="C6" s="2">
        <v>8.8400000000000006E-2</v>
      </c>
      <c r="D6" s="2"/>
    </row>
    <row r="7" spans="1:4">
      <c r="A7" s="4" t="s">
        <v>13</v>
      </c>
      <c r="B7" s="2">
        <v>2.5100000000000001E-2</v>
      </c>
      <c r="C7" s="2">
        <v>8.8400000000000006E-2</v>
      </c>
      <c r="D7" s="2"/>
    </row>
    <row r="8" spans="1:4">
      <c r="A8" s="5" t="s">
        <v>15</v>
      </c>
      <c r="B8" s="2">
        <v>2.5100000000000001E-2</v>
      </c>
      <c r="C8" s="2">
        <v>8.8400000000000006E-2</v>
      </c>
      <c r="D8" s="2"/>
    </row>
    <row r="9" spans="1:4">
      <c r="A9" s="5" t="s">
        <v>17</v>
      </c>
      <c r="B9" s="2">
        <v>2.5100000000000001E-2</v>
      </c>
      <c r="C9" s="2">
        <v>8.8400000000000006E-2</v>
      </c>
      <c r="D9" s="2"/>
    </row>
    <row r="10" spans="1:4">
      <c r="A10" s="5" t="s">
        <v>19</v>
      </c>
      <c r="B10" s="2">
        <v>2.5100000000000001E-2</v>
      </c>
      <c r="C10" s="2">
        <v>8.8400000000000006E-2</v>
      </c>
      <c r="D10" s="2"/>
    </row>
    <row r="11" spans="1:4">
      <c r="A11" s="5" t="s">
        <v>21</v>
      </c>
      <c r="B11" s="2">
        <v>2.5100000000000001E-2</v>
      </c>
      <c r="C11" s="2">
        <v>8.8400000000000006E-2</v>
      </c>
      <c r="D11" s="2"/>
    </row>
    <row r="12" spans="1:4">
      <c r="A12" s="10" t="s">
        <v>23</v>
      </c>
      <c r="B12" s="2"/>
      <c r="C12" s="2"/>
      <c r="D12" s="2" t="s">
        <v>646</v>
      </c>
    </row>
    <row r="13" spans="1:4">
      <c r="A13" s="6" t="s">
        <v>25</v>
      </c>
      <c r="B13" s="2"/>
      <c r="C13" s="2"/>
      <c r="D13" s="2" t="s">
        <v>646</v>
      </c>
    </row>
    <row r="14" spans="1:4">
      <c r="A14" s="6" t="s">
        <v>27</v>
      </c>
      <c r="B14" s="2">
        <v>2.5100000000000001E-2</v>
      </c>
      <c r="C14" s="2">
        <v>8.8400000000000006E-2</v>
      </c>
      <c r="D14" s="2"/>
    </row>
    <row r="15" spans="1:4">
      <c r="A15" s="7" t="s">
        <v>29</v>
      </c>
      <c r="B15" s="2"/>
      <c r="C15" s="2"/>
      <c r="D15" s="2" t="s">
        <v>646</v>
      </c>
    </row>
    <row r="16" spans="1:4">
      <c r="A16" s="7" t="s">
        <v>31</v>
      </c>
      <c r="B16" s="2"/>
      <c r="C16" s="2"/>
      <c r="D16" s="2" t="s">
        <v>646</v>
      </c>
    </row>
    <row r="17" spans="1:4">
      <c r="A17" s="7" t="s">
        <v>33</v>
      </c>
      <c r="B17" s="2"/>
      <c r="C17" s="2"/>
      <c r="D17" s="2" t="s">
        <v>646</v>
      </c>
    </row>
    <row r="18" spans="1:4">
      <c r="A18" s="7" t="s">
        <v>35</v>
      </c>
      <c r="B18" s="2">
        <v>2.5100000000000001E-2</v>
      </c>
      <c r="C18" s="2">
        <v>8.8400000000000006E-2</v>
      </c>
      <c r="D18" s="2"/>
    </row>
    <row r="19" spans="1:4">
      <c r="A19" s="7" t="s">
        <v>37</v>
      </c>
      <c r="B19" s="2">
        <v>2.5100000000000001E-2</v>
      </c>
      <c r="C19" s="2">
        <v>8.8400000000000006E-2</v>
      </c>
      <c r="D19" s="2"/>
    </row>
    <row r="20" spans="1:4">
      <c r="A20" s="7" t="s">
        <v>39</v>
      </c>
      <c r="B20" s="2"/>
      <c r="C20" s="2"/>
      <c r="D20" s="2" t="s">
        <v>646</v>
      </c>
    </row>
    <row r="21" spans="1:4">
      <c r="A21" s="8" t="s">
        <v>41</v>
      </c>
      <c r="B21" s="2"/>
      <c r="C21" s="2"/>
      <c r="D21" s="2" t="s">
        <v>646</v>
      </c>
    </row>
    <row r="22" spans="1:4">
      <c r="A22" s="8" t="s">
        <v>43</v>
      </c>
      <c r="B22" s="2"/>
      <c r="C22" s="2"/>
      <c r="D22" s="2" t="s">
        <v>646</v>
      </c>
    </row>
    <row r="23" spans="1:4">
      <c r="A23" s="8" t="s">
        <v>45</v>
      </c>
      <c r="B23" s="2"/>
      <c r="C23" s="2"/>
      <c r="D23" s="2" t="s">
        <v>646</v>
      </c>
    </row>
    <row r="24" spans="1:4">
      <c r="A24" s="8" t="s">
        <v>47</v>
      </c>
      <c r="B24" s="2"/>
      <c r="C24" s="2"/>
      <c r="D24" s="2" t="s">
        <v>646</v>
      </c>
    </row>
    <row r="25" spans="1:4">
      <c r="A25" s="8" t="s">
        <v>49</v>
      </c>
      <c r="B25" s="2"/>
      <c r="C25" s="2"/>
      <c r="D25" s="2" t="s">
        <v>646</v>
      </c>
    </row>
    <row r="26" spans="1:4">
      <c r="A26" s="8" t="s">
        <v>51</v>
      </c>
      <c r="B26" s="2"/>
      <c r="C26" s="2"/>
      <c r="D26" s="2" t="s">
        <v>646</v>
      </c>
    </row>
    <row r="27" spans="1:4">
      <c r="A27" s="8" t="s">
        <v>53</v>
      </c>
      <c r="B27" s="2"/>
      <c r="C27" s="2"/>
      <c r="D27" s="2" t="s">
        <v>646</v>
      </c>
    </row>
    <row r="28" spans="1:4">
      <c r="A28" s="8" t="s">
        <v>55</v>
      </c>
      <c r="B28" s="2">
        <v>2.5100000000000001E-2</v>
      </c>
      <c r="C28" s="2">
        <v>8.8400000000000006E-2</v>
      </c>
      <c r="D28" s="2"/>
    </row>
    <row r="29" spans="1:4">
      <c r="A29" s="8" t="s">
        <v>57</v>
      </c>
      <c r="B29" s="2">
        <v>2.5100000000000001E-2</v>
      </c>
      <c r="C29" s="2">
        <v>8.8400000000000006E-2</v>
      </c>
      <c r="D29" s="2"/>
    </row>
    <row r="30" spans="1:4">
      <c r="A30" s="8" t="s">
        <v>59</v>
      </c>
      <c r="B30" s="2">
        <v>2.5100000000000001E-2</v>
      </c>
      <c r="C30" s="2">
        <v>8.8400000000000006E-2</v>
      </c>
      <c r="D30" s="2"/>
    </row>
    <row r="31" spans="1:4">
      <c r="A31" s="8" t="s">
        <v>61</v>
      </c>
      <c r="B31" s="2">
        <v>2.5100000000000001E-2</v>
      </c>
      <c r="C31" s="2">
        <v>8.8400000000000006E-2</v>
      </c>
      <c r="D31" s="2"/>
    </row>
    <row r="32" spans="1:4">
      <c r="A32" s="8" t="s">
        <v>63</v>
      </c>
      <c r="B32" s="2">
        <v>2.6100000000000002E-2</v>
      </c>
      <c r="C32" s="2">
        <v>8.8400000000000006E-2</v>
      </c>
      <c r="D32" s="2"/>
    </row>
    <row r="33" spans="1:4">
      <c r="A33" s="8" t="s">
        <v>65</v>
      </c>
      <c r="B33" s="2">
        <v>2.5100000000000001E-2</v>
      </c>
      <c r="C33" s="2">
        <v>8.8400000000000006E-2</v>
      </c>
      <c r="D33" s="2"/>
    </row>
    <row r="34" spans="1:4">
      <c r="A34" s="8" t="s">
        <v>67</v>
      </c>
      <c r="B34" s="2">
        <v>2.6100000000000002E-2</v>
      </c>
      <c r="C34" s="2">
        <v>4.53E-2</v>
      </c>
      <c r="D34" s="2"/>
    </row>
    <row r="35" spans="1:4">
      <c r="A35" s="8" t="s">
        <v>69</v>
      </c>
      <c r="B35" s="2">
        <v>2.5100000000000001E-2</v>
      </c>
      <c r="C35" s="2">
        <v>8.8400000000000006E-2</v>
      </c>
      <c r="D35" s="2"/>
    </row>
    <row r="36" spans="1:4">
      <c r="A36" s="9" t="s">
        <v>71</v>
      </c>
      <c r="B36" s="2"/>
      <c r="C36" s="2"/>
      <c r="D36" s="2" t="s">
        <v>646</v>
      </c>
    </row>
    <row r="37" spans="1:4">
      <c r="A37" s="9" t="s">
        <v>73</v>
      </c>
      <c r="B37" s="2"/>
      <c r="C37" s="2"/>
      <c r="D37" s="2" t="s">
        <v>646</v>
      </c>
    </row>
    <row r="38" spans="1:4">
      <c r="A38" s="9" t="s">
        <v>75</v>
      </c>
      <c r="B38" s="2"/>
      <c r="C38" s="2"/>
      <c r="D38" s="2" t="s">
        <v>646</v>
      </c>
    </row>
    <row r="39" spans="1:4">
      <c r="A39" s="9" t="s">
        <v>77</v>
      </c>
      <c r="B39" s="2"/>
      <c r="C39" s="2"/>
      <c r="D39" s="2" t="s">
        <v>646</v>
      </c>
    </row>
    <row r="40" spans="1:4">
      <c r="A40" s="9" t="s">
        <v>79</v>
      </c>
      <c r="B40" s="2"/>
      <c r="C40" s="2"/>
      <c r="D40" s="2" t="s">
        <v>646</v>
      </c>
    </row>
    <row r="41" spans="1:4">
      <c r="A41" s="9" t="s">
        <v>81</v>
      </c>
      <c r="B41" s="2"/>
      <c r="C41" s="2"/>
      <c r="D41" s="2" t="s">
        <v>646</v>
      </c>
    </row>
    <row r="42" spans="1:4">
      <c r="A42" s="9" t="s">
        <v>83</v>
      </c>
      <c r="B42" s="2"/>
      <c r="C42" s="2"/>
      <c r="D42" s="2" t="s">
        <v>646</v>
      </c>
    </row>
    <row r="43" spans="1:4">
      <c r="A43" s="9" t="s">
        <v>85</v>
      </c>
      <c r="B43" s="2"/>
      <c r="C43" s="2"/>
      <c r="D43" s="2" t="s">
        <v>646</v>
      </c>
    </row>
    <row r="44" spans="1:4">
      <c r="A44" s="9" t="s">
        <v>87</v>
      </c>
      <c r="B44" s="2"/>
      <c r="C44" s="2"/>
      <c r="D44" s="2" t="s">
        <v>646</v>
      </c>
    </row>
    <row r="45" spans="1:4">
      <c r="A45" s="9" t="s">
        <v>89</v>
      </c>
      <c r="B45" s="2"/>
      <c r="C45" s="2"/>
      <c r="D45" s="2" t="s">
        <v>646</v>
      </c>
    </row>
    <row r="46" spans="1:4">
      <c r="A46" s="9" t="s">
        <v>91</v>
      </c>
      <c r="B46" s="2"/>
      <c r="C46" s="2"/>
      <c r="D46" s="2" t="s">
        <v>646</v>
      </c>
    </row>
    <row r="47" spans="1:4" ht="36">
      <c r="A47" s="9" t="s">
        <v>93</v>
      </c>
      <c r="B47" s="2"/>
      <c r="C47" s="2"/>
      <c r="D47" s="2" t="s">
        <v>647</v>
      </c>
    </row>
    <row r="48" spans="1:4">
      <c r="A48" s="9" t="s">
        <v>95</v>
      </c>
      <c r="B48" s="2"/>
      <c r="C48" s="2"/>
      <c r="D48" s="2" t="s">
        <v>646</v>
      </c>
    </row>
    <row r="49" spans="1:4">
      <c r="A49" s="9" t="s">
        <v>97</v>
      </c>
      <c r="B49" s="2">
        <v>2.6100000000000002E-2</v>
      </c>
      <c r="C49" s="2">
        <v>7.0300000000000001E-2</v>
      </c>
      <c r="D49" s="2"/>
    </row>
    <row r="50" spans="1:4">
      <c r="A50" s="9" t="s">
        <v>99</v>
      </c>
      <c r="B50" s="2">
        <v>2.6100000000000002E-2</v>
      </c>
      <c r="C50" s="2">
        <v>6.9199999999999998E-2</v>
      </c>
      <c r="D50" s="2"/>
    </row>
    <row r="51" spans="1:4">
      <c r="A51" s="9" t="s">
        <v>101</v>
      </c>
      <c r="B51" s="2">
        <v>2.6100000000000002E-2</v>
      </c>
      <c r="C51" s="2">
        <v>4.53E-2</v>
      </c>
      <c r="D51" s="2"/>
    </row>
    <row r="52" spans="1:4">
      <c r="A52" s="9" t="s">
        <v>103</v>
      </c>
      <c r="B52" s="2">
        <v>2.6100000000000002E-2</v>
      </c>
      <c r="C52" s="2">
        <v>6.3299999999999995E-2</v>
      </c>
      <c r="D52" s="2"/>
    </row>
    <row r="53" spans="1:4">
      <c r="A53" s="9" t="s">
        <v>105</v>
      </c>
      <c r="B53" s="2">
        <v>2.6100000000000002E-2</v>
      </c>
      <c r="C53" s="2">
        <v>8.8400000000000006E-2</v>
      </c>
      <c r="D53" s="2"/>
    </row>
    <row r="54" spans="1:4">
      <c r="A54" s="9" t="s">
        <v>107</v>
      </c>
      <c r="B54" s="2">
        <v>4.4200000000000003E-2</v>
      </c>
      <c r="C54" s="2">
        <v>6.1699999999999998E-2</v>
      </c>
      <c r="D54" s="2"/>
    </row>
    <row r="55" spans="1:4">
      <c r="A55" s="9" t="s">
        <v>109</v>
      </c>
      <c r="B55" s="2">
        <v>4.4200000000000003E-2</v>
      </c>
      <c r="C55" s="2">
        <v>6.1699999999999998E-2</v>
      </c>
      <c r="D55" s="2"/>
    </row>
    <row r="56" spans="1:4" ht="36">
      <c r="A56" s="9" t="s">
        <v>111</v>
      </c>
      <c r="B56" s="2"/>
      <c r="C56" s="2"/>
      <c r="D56" s="2" t="s">
        <v>647</v>
      </c>
    </row>
    <row r="57" spans="1:4">
      <c r="A57" s="9" t="s">
        <v>113</v>
      </c>
      <c r="B57" s="2">
        <v>2.6100000000000002E-2</v>
      </c>
      <c r="C57" s="2">
        <v>4.53E-2</v>
      </c>
      <c r="D57" s="2"/>
    </row>
    <row r="58" spans="1:4">
      <c r="A58" s="9" t="s">
        <v>115</v>
      </c>
      <c r="B58" s="2">
        <v>2.6100000000000002E-2</v>
      </c>
      <c r="C58" s="2">
        <v>8.8400000000000006E-2</v>
      </c>
      <c r="D58" s="2"/>
    </row>
    <row r="59" spans="1:4">
      <c r="A59" s="9" t="s">
        <v>117</v>
      </c>
      <c r="B59" s="2">
        <v>4.4200000000000003E-2</v>
      </c>
      <c r="C59" s="2">
        <v>6.1699999999999998E-2</v>
      </c>
      <c r="D59" s="2"/>
    </row>
    <row r="60" spans="1:4" ht="24">
      <c r="A60" s="9" t="s">
        <v>119</v>
      </c>
      <c r="B60" s="2"/>
      <c r="C60" s="2"/>
      <c r="D60" s="2" t="s">
        <v>648</v>
      </c>
    </row>
    <row r="61" spans="1:4">
      <c r="A61" s="11" t="s">
        <v>121</v>
      </c>
      <c r="B61" s="2"/>
      <c r="C61" s="2"/>
      <c r="D61" s="2" t="s">
        <v>646</v>
      </c>
    </row>
    <row r="62" spans="1:4">
      <c r="A62" s="11" t="s">
        <v>123</v>
      </c>
      <c r="B62" s="2"/>
      <c r="C62" s="2"/>
      <c r="D62" s="2" t="s">
        <v>646</v>
      </c>
    </row>
    <row r="63" spans="1:4">
      <c r="A63" s="11" t="s">
        <v>125</v>
      </c>
      <c r="B63" s="2"/>
      <c r="C63" s="2"/>
      <c r="D63" s="2" t="s">
        <v>646</v>
      </c>
    </row>
    <row r="64" spans="1:4">
      <c r="A64" s="11" t="s">
        <v>127</v>
      </c>
      <c r="B64" s="2"/>
      <c r="C64" s="2"/>
      <c r="D64" s="2" t="s">
        <v>646</v>
      </c>
    </row>
    <row r="65" spans="1:4" ht="36">
      <c r="A65" s="11" t="s">
        <v>129</v>
      </c>
      <c r="B65" s="2"/>
      <c r="C65" s="2"/>
      <c r="D65" s="2" t="s">
        <v>647</v>
      </c>
    </row>
    <row r="66" spans="1:4" ht="24">
      <c r="A66" s="12" t="s">
        <v>131</v>
      </c>
      <c r="B66" s="2"/>
      <c r="C66" s="2"/>
      <c r="D66" s="2" t="s">
        <v>649</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cf46c8778c3251afc4e545e45e3feb8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895a8d979fd50849f33a30bfa877be38"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2025-10-23T20:45:38+00:00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C0581-E167-46E0-8304-044E1586CA20}"/>
</file>

<file path=customXml/itemProps2.xml><?xml version="1.0" encoding="utf-8"?>
<ds:datastoreItem xmlns:ds="http://schemas.openxmlformats.org/officeDocument/2006/customXml" ds:itemID="{7B329536-5F1E-47F7-8DB2-180FB50AF815}"/>
</file>

<file path=customXml/itemProps3.xml><?xml version="1.0" encoding="utf-8"?>
<ds:datastoreItem xmlns:ds="http://schemas.openxmlformats.org/officeDocument/2006/customXml" ds:itemID="{ECEE0B74-C622-499C-9FE8-885A47925F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MSI</dc:creator>
  <cp:keywords/>
  <dc:description/>
  <cp:lastModifiedBy>Maria Fernanda Romero Aguirre</cp:lastModifiedBy>
  <cp:revision/>
  <dcterms:created xsi:type="dcterms:W3CDTF">2025-10-23T20:35:19Z</dcterms:created>
  <dcterms:modified xsi:type="dcterms:W3CDTF">2025-11-14T20:15:18Z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