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xr:revisionPtr revIDLastSave="85" documentId="11_3E63471F481C60CE5DCC6DD6A9205F8BD283AABE" xr6:coauthVersionLast="47" xr6:coauthVersionMax="47" xr10:uidLastSave="{CD482B76-BF4E-4292-B76C-6DB4D8E70D9E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2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66" i="1"/>
</calcChain>
</file>

<file path=xl/sharedStrings.xml><?xml version="1.0" encoding="utf-8"?>
<sst xmlns="http://schemas.openxmlformats.org/spreadsheetml/2006/main" count="199" uniqueCount="145">
  <si>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</si>
  <si>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</si>
  <si>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</si>
  <si>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</si>
  <si>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</si>
  <si>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</si>
  <si>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</si>
  <si>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04</t>
  </si>
  <si>
    <t>04Ua-67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</si>
  <si>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</si>
  <si>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05</t>
  </si>
  <si>
    <t>05Ua-61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</si>
  <si>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</si>
  <si>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05Uai-61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</si>
  <si>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i: Inundaciones.</t>
  </si>
  <si>
    <t>05Ub-61</t>
  </si>
  <si>
    <t>Suelos ubicados en clima cálido muy húmedo con régimen de humedad údico con pendientes entre 3% y 7%.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</si>
  <si>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05Uc-61</t>
  </si>
  <si>
    <t>Suelos ubicados en clima cálido muy húmedo con régimen de humedad údico con pendientes entre 7% y 12%. La temperatura media oscila por encima de los 24 °C y se encuentran ubicados por debajo de los 1.000 metros de altitud. Su textura es franco arcillo arenosa; el nivel de profundidad es profundo;  y, presentan un nivel de drenaje bueno. No presenta limitantes.</t>
  </si>
  <si>
    <t>06</t>
  </si>
  <si>
    <t>06Ubi-55</t>
  </si>
  <si>
    <t>Suelos ubicados en clima cálido muy húmedo con régimen de humedad údico con pendientes entre 3% y 7%.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i: Inundaciones.</t>
  </si>
  <si>
    <t>06Uc-55</t>
  </si>
  <si>
    <t>Suelos ubicados en clima cálido muy húmedo con régimen de humedad údico con pendientes entre 7% y 12%.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</si>
  <si>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</si>
  <si>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arcillosa; el nivel de profundidad es profundo;  y, presentan un nivel de drenaje bueno. No presenta limitantes.</t>
  </si>
  <si>
    <t>06Vc-55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</si>
  <si>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</si>
  <si>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07</t>
  </si>
  <si>
    <t>07QcL-49</t>
  </si>
  <si>
    <t>Suelos ubicados en clima templado húmedo con régimen de humedad údico con pendientes entre 7% y 12%.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</si>
  <si>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08</t>
  </si>
  <si>
    <t>08QdL-44</t>
  </si>
  <si>
    <t>Suelos ubicados en clima templado húmedo con régimen de humedad údico con pendientes entre 12% y 25%.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</si>
  <si>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08UaL-44</t>
  </si>
  <si>
    <t>Suelos ubicados en clima cálido muy húmedo con régimen de humedad údico con pendientes entre 1% y 3%.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</si>
  <si>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09</t>
  </si>
  <si>
    <t>09PdL-38</t>
  </si>
  <si>
    <t>Suelos ubicados en clima templado muy húmedo con régimen de humedad údico con pendientes entre 12% y 25%. La temperatura media oscila entre 18 y 24 °C y se encuentran ubicados entre 1.000 y 2.000 metros de altitud. Su textura es franco arcillo arenosa; el nivel de profundidad es superficiales;  y, presentan un nivel de drenaje bueno. Presenta limitantes específicas como L: Acidez intercambiable (Al) &gt; 60%.</t>
  </si>
  <si>
    <t>09QdL-38</t>
  </si>
  <si>
    <t>Suelos ubicados en clima templado húmedo con régimen de humedad údico con pendientes entre 12% y 25%. La temperatura media oscila entre 18 y 24 °C y se encuentran ubicados entre 1.000 y 2.000 metros de altitud. Su textura es franco arcillo arenosa; el nivel de profundidad es superficiales;  y, presentan un nivel de drenaje bueno. Presenta limitantes específicas como L: Acidez intercambiable (Al) &gt; 60%.</t>
  </si>
  <si>
    <t>09QdLs1-38</t>
  </si>
  <si>
    <t>Suelos ubicados en clima templado húmedo con régimen de humedad údico con pendientes entre 12% y 25%. La temperatura media oscila entre 18 y 24 °C y se encuentran ubicados entre 1.000 y 2.000 metros de altitud. Su textura es franco arcillo arenosa; el nivel de profundidad es superficiales;  y, presentan un nivel de drenaje bueno. Presenta limitantes específicas como Ls1: Acidez intercambiable (Al) &gt; 60% - Susceptibilidad a la pérdida de suelo moderada.</t>
  </si>
  <si>
    <t>09UbL-38</t>
  </si>
  <si>
    <t>Suelos ubicados en clima cálido muy húmedo con régimen de humedad údico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</si>
  <si>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09UcL-38</t>
  </si>
  <si>
    <t>Suelos ubicados en clima cálido muy húmedo con régimen de humedad údico con pendientes entre 7% y 12%. La temperatura media oscila por encima de los 24 °C y se encuentran ubicados por debajo de los 1.000 metros de altitud. Su textura es arcillo limosa; el nivel de profundidad es profundo;  y, presentan un nivel de drenaje bueno. Presenta limitantes específicas como L: Acidez intercambiable (Al) &gt; 60%.</t>
  </si>
  <si>
    <t>09UdL-38</t>
  </si>
  <si>
    <t>Suelos ubicados en clima cálido muy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L: Acidez intercambiable (Al) &gt; 60%.</t>
  </si>
  <si>
    <t>10</t>
  </si>
  <si>
    <t>10Lg2s1-30</t>
  </si>
  <si>
    <t>Suelos ubicados en clima frío húmedo con régimen de humedad údico con pendientes superiores al 75%. La temperatura media oscila entre 12 y 18 °C y se encuentran ubicados entre 2.000 y 3.000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</si>
  <si>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10PeL-30</t>
  </si>
  <si>
    <t>Suelos ubicados en clima templado muy húmedo con régimen de humedad údico con pendientes entre 25% y 50%.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</si>
  <si>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10PeLs1-30</t>
  </si>
  <si>
    <t>Suelos ubicados en clima templado muy húmedo con régimen de humedad údico con pendientes entre 25% y 50%.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</si>
  <si>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10PfL-30</t>
  </si>
  <si>
    <t>Suelos ubicados en clima templado muy húmedo con régimen de humedad údico con pendientes entre 50% y 75%. La temperatura media oscila entre 18 y 24 °C y se encuentran ubicados entre 1.000 y 2.000 metros de altitud. Su textura es franco arcillo arenosa; el nivel de profundidad es profundo;  y, presentan un nivel de drenaje bueno. Presenta limitantes específicas como L: Acidez intercambiable (Al) &gt; 60%.</t>
  </si>
  <si>
    <t>10Qd-30</t>
  </si>
  <si>
    <t>Suelos ubicados en clima templado húmedo con régimen de humedad údico con pendientes entre 12% y 25%. La temperatura media oscila entre 18 y 24 °C y se encuentran ubicados entre 1.000 y 2.000 metros de altitud. Su textura es arenosa franca; el nivel de profundidad es moderadamente profundo;  y, presentan un nivel de drenaje bueno. No presenta limitantes.</t>
  </si>
  <si>
    <t>10QeL-30</t>
  </si>
  <si>
    <t>Suelos ubicados en clima templado húmedo con régimen de humedad údico con pendientes entre 25% y 50%.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</si>
  <si>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10QfL-30</t>
  </si>
  <si>
    <t>Suelos ubicados en clima templado húmedo con régimen de humedad údico con pendientes entre 50% y 75%. La temperatura media oscila entre 18 y 24 °C y se encuentran ubicados entre 1.000 y 2.000 metros de altitud. Su textura es franco arcillo arenosa; el nivel de profundidad es profundo;  y, presentan un nivel de drenaje bueno. Presenta limitantes específicas como L: Acidez intercambiable (Al) &gt; 60%.</t>
  </si>
  <si>
    <t>10UaL-30</t>
  </si>
  <si>
    <t>Suelos ubicados en clima cálido muy húmedo con régimen de humedad acuíco con pendientes entre 1% y 3%.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L: Acidez intercambiable (Al) &gt; 60%.</t>
  </si>
  <si>
    <t>10Uai-30</t>
  </si>
  <si>
    <t>Suelos ubicados en clima cálido muy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i: Inundaciones.</t>
  </si>
  <si>
    <t>10UaiL-30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</si>
  <si>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iL: Inundaciones - Acidez intercambiable (Al) &gt; 60%.</t>
  </si>
  <si>
    <t>10UbL-30</t>
  </si>
  <si>
    <t>Suelos ubicados en clima cálido muy húmedo con régimen de humedad acuíco con pendientes entre 3% y 7%.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L: Acidez intercambiable (Al) &gt; 60%.</t>
  </si>
  <si>
    <t>10UbiL-30</t>
  </si>
  <si>
    <t>Suelos ubicados en clima cálido muy húmedo con régimen de humedad údico con pendientes entre 3% y 7%.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iL: Inundaciones - Acidez intercambiable (Al) &gt; 60%.</t>
  </si>
  <si>
    <t>10UdL2s1-30</t>
  </si>
  <si>
    <t>Suelos ubicados en clima cálido muy húmedo con régimen de humedad údico con pendientes entre 12% y 25%. La temperatura media oscila por encima de los 24 °C y se encuentran ubicados por debajo de los 1.000 metros de altitud. Su textura es arcillo limosa; el nivel de profundidad es profundo;  y, presentan un nivel de drenaje bueno. Presenta limitantes específicas como L2s1: Acidez intercambiable (Al) &gt; 60% - Erosión moderada - Susceptibilidad a la pérdida de suelo moderada.</t>
  </si>
  <si>
    <t>10Vai-30</t>
  </si>
  <si>
    <t>Suelos ubicados en clima cálido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i: Inundaciones.</t>
  </si>
  <si>
    <t>10VdL2s1-30</t>
  </si>
  <si>
    <t>Suelos ubicados en clima cálido húmedo con régimen de humedad údico con pendientes entre 12% y 25%. La temperatura media oscila por encima de los 24 °C y se encuentran ubicados por debajo de los 1.000 metros de altitud. Su textura es arcillo limosa; el nivel de profundidad es profundo;  y, presentan un nivel de drenaje bueno. Presenta limitantes específicas como L2s1: Acidez intercambiable (Al) &gt; 60% - Erosión moderada - Susceptibilidad a la pérdida de suelo moderada.</t>
  </si>
  <si>
    <t>11</t>
  </si>
  <si>
    <t>11Hg-23</t>
  </si>
  <si>
    <t>Suelos ubicados en clima muy frío húmedo con régimen de humedad údico con pendientes superiores al 75%. La temperatura media oscila entre 8 y 12 °C y se encuentran ubicados entre 3.000 y 3.600 metros de altitud. Su textura es arcillosa; el nivel de profundidad es moderadamente profundo;  y, presentan un nivel de drenaje bueno. No presenta limitantes.</t>
  </si>
  <si>
    <t>11Hg2s1-23</t>
  </si>
  <si>
    <t>Suelos ubicados en clima muy frío húmedo con régimen de humedad údico con pendientes superiores al 75%. La temperatura media oscila entre 8 y 12 °C y se encuentran ubicados entre 3.000 y 3.600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</si>
  <si>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11Lg-23</t>
  </si>
  <si>
    <t>Suelos ubicados en clima frío húmedo con régimen de humedad údico con pendientes superiores al 75%. La temperatura media oscila entre 12 y 18 °C y se encuentran ubicados entre 2.000 y 3.000 metros de altitud. Su textura es arcillosa; el nivel de profundidad es moderadamente profundo;  y, presentan un nivel de drenaje bueno. No presenta limitantes.</t>
  </si>
  <si>
    <t>11LgL-23</t>
  </si>
  <si>
    <t>Suelos ubicados en clima frío húmedo con régimen de humedad údico con pendientes superiores al 75%. La temperatura media oscila entre 12 y 18 °C y se encuentran ubicados entre 2.000 y 3.000 metros de altitud. Su textura es organico; el nivel de profundidad es superficiales;  y, presentan un nivel de drenaje bueno. Presenta limitantes específicas como L: Acidez intercambiable (Al) &gt; 60%.</t>
  </si>
  <si>
    <t>11Lgs1-23</t>
  </si>
  <si>
    <t>Suelos ubicados en clima frío húmedo con régimen de humedad údico con pendientes superiores al 75%. La temperatura media oscila entre 12 y 18 °C y se encuentran ubicados entre 2.000 y 3.000 metros de altitud. Su textura es arcillosa; el nivel de profundidad es moderadamente profundo;  y, presentan un nivel de drenaje bueno. Presenta limitantes específicas como s1: Susceptibilidad a la pérdida de suelo moderada.</t>
  </si>
  <si>
    <t>11PfLs1-23</t>
  </si>
  <si>
    <t>Suelos ubicados en clima templado muy húmedo con régimen de humedad údico con pendientes entre 50% y 75%. La temperatura media oscila entre 18 y 24 °C y se encuentran ubicados entre 1.000 y 2.000 metros de altitud. Su textura es franco arcillo arenosa; el nivel de profundidad es profundo;  y, presentan un nivel de drenaje bueno. Presenta limitantes específicas como Ls1: Acidez intercambiable (Al) &gt; 60% - Susceptibilidad a la pérdida de suelo moderada.</t>
  </si>
  <si>
    <t>11PgL-23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</si>
  <si>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</si>
  <si>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11PgLs1-23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</si>
  <si>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</si>
  <si>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11QfL-23</t>
  </si>
  <si>
    <t>Suelos ubicados en clima templado húmedo con régimen de humedad údico con pendientes entre 50% y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</si>
  <si>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11QfLs1-23</t>
  </si>
  <si>
    <t>Suelos ubicados en clima templado húmedo con régimen de humedad údico con pendientes entre 50% y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</si>
  <si>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11Qg-23</t>
  </si>
  <si>
    <t>Suelos ubicados en clima templado húmedo con régimen de humedad údico con pendientes superiores al 75%. La temperatura media oscila entre 18 y 24 °C y se encuentran ubicados entre 1.000 y 2.000 metros de altitud. Su textura es arcillosa; el nivel de profundidad es moderadamente profundo;  y, presentan un nivel de drenaje bueno. No presenta limitantes.</t>
  </si>
  <si>
    <t>11QgL-23</t>
  </si>
  <si>
    <t>Suelos ubicados en clima templado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</si>
  <si>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11QgLs1-23</t>
  </si>
  <si>
    <t>Suelos ubicados en clima templado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</si>
  <si>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11Uai-23</t>
  </si>
  <si>
    <t>Suelos ubicados en clima cálido muy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</si>
  <si>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11UaiL-23</t>
  </si>
  <si>
    <t>Suelos ubicados en clima cálido muy húmedo con régimen de humedad acuíco con pendientes entre 1% y 3%. La temperatura media oscila por encima de los 24 °C y se encuentran ubicados por debajo de los 1.000 metros de altitud. Su textura es arcillosa; el nivel de profundidad es muy superficial;  y, presentan un nivel de drenaje muy pobre. Presenta limitantes específicas como iL: Inundaciones - Acidez intercambiable (Al) &gt; 60%.</t>
  </si>
  <si>
    <t>11Ubi-23</t>
  </si>
  <si>
    <t>Suelos ubicados en clima cálido muy húmedo con régimen de humedad acuíco con pendientes entre 3% y 7%.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</si>
  <si>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11UbiL-23</t>
  </si>
  <si>
    <t>Suelos ubicados en clima cálido muy húmedo con régimen de humedad acuíco con pendientes entre 3% y 7%. La temperatura media oscila por encima de los 24 °C y se encuentran ubicados por debajo de los 1.000 metros de altitud. Su textura es arcillosa; el nivel de profundidad es muy superficial;  y, presentan un nivel de drenaje muy pobre. Presenta limitantes específicas como iL: Inundaciones - Acidez intercambiable (Al) &gt; 60%.</t>
  </si>
  <si>
    <t>11UcL-23</t>
  </si>
  <si>
    <t>Suelos ubicados en clima cálido muy húmedo con régimen de humedad acuíco con pendientes entre 7% y 12%.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L: Acidez intercambiable (Al) &gt; 60%.</t>
  </si>
  <si>
    <t>11UfL-23</t>
  </si>
  <si>
    <t>Suelos ubicados en clima cálido muy húmedo con régimen de humedad údico con pendientes entre 50% y 75%. La temperatura media oscila por encima de los 24 °C y se encuentran ubicados por debajo de los 1.000 metros de altitud. Su textura es franco arcillo arenosa; el nivel de profundidad es profundo;  y, presentan un nivel de drenaje bueno. Presenta limitantes específicas como L: Acidez intercambiable (Al) &gt; 60%.</t>
  </si>
  <si>
    <t>11UfLs1-23</t>
  </si>
  <si>
    <t>Suelos ubicados en clima cálido muy húmedo con régimen de humedad údico con pendientes entre 50% y 75%. La temperatura media oscila por encima de los 24 °C y se encuentran ubicados por debajo de los 1.000 metros de altitud. Su textura es franco arcillo arenosa; el nivel de profundidad es profundo;  y, presentan un nivel de drenaje bueno. Presenta limitantes específicas como Ls1: Acidez intercambiable (Al) &gt; 60% - Susceptibilidad a la pérdida de suelo moderada.</t>
  </si>
  <si>
    <t>11UgL-23</t>
  </si>
  <si>
    <t>Suelos ubicados en clima cálido muy húmedo con régimen de humedad údico con pendientes superiores al 75%.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L: Acidez intercambiable (Al) &gt; 60%.</t>
  </si>
  <si>
    <t>11Vai-23</t>
  </si>
  <si>
    <t>Suelos ubicados en clima cálido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</si>
  <si>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11VcL-23</t>
  </si>
  <si>
    <t>Suelos ubicados en clima cálido húmedo con régimen de humedad acuíco con pendientes entre 7% y 12%.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L: Acidez intercambiable (Al) &gt; 60%.</t>
  </si>
  <si>
    <t>11VfL-23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</si>
  <si>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 arenosa; el nivel de profundidad es profundo;  y, presentan un nivel de drenaje bueno. Presenta limitantes específicas como L: Acidez intercambiable (Al) &gt; 60%.</t>
  </si>
  <si>
    <t>11VgL-23</t>
  </si>
  <si>
    <t>Suelos ubicados en clima cálido húmedo con régimen de humedad údico con pendientes superiores al 75%.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L: Acidez intercambiable (Al) &gt; 60%.</t>
  </si>
  <si>
    <t>12</t>
  </si>
  <si>
    <t>12KgL-17</t>
  </si>
  <si>
    <t>Suelos ubicados en clima frío muy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L: Acidez intercambiable (Al) &gt; 60%.</t>
  </si>
  <si>
    <t>12KgLs1-17</t>
  </si>
  <si>
    <t>Suelos ubicados en clima frío muy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</si>
  <si>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12LgL-17</t>
  </si>
  <si>
    <t>Suelos ubicados en clima frío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L: Acidez intercambiable (Al) &gt; 60%.</t>
  </si>
  <si>
    <t>12LgLs1-17</t>
  </si>
  <si>
    <t>Suelos ubicados en clima frío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</si>
  <si>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12UgLs1-17</t>
  </si>
  <si>
    <t>Suelos ubicados en clima cálido muy húmedo con régimen de humedad údico con pendientes superiores al 75%.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</si>
  <si>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13</t>
  </si>
  <si>
    <t>13Uais3-6</t>
  </si>
  <si>
    <t>Suelos ubicados en clima cálido muy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is3: Inundaciones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</si>
</sst>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[&lt;1]0.0000;0.00"/>
  </numFmts>
  <fonts count="5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  <font>
      <b/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4FAD5B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164" fontId="4" fillId="13" borderId="1" xfId="0" applyNumberFormat="1" applyFont="1" applyFill="1" applyBorder="1"/>
    <xf numFmtId="10" fontId="0" fillId="0" borderId="0" xfId="0" applyNumberFormat="1" applyAlignment="1">
      <alignment horizontal="center" vertical="center"/>
    </xf>
    <xf numFmtId="10" fontId="0" fillId="14" borderId="0" xfId="0" applyNumberForma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</xdr:row>
      <xdr:rowOff>0</xdr:rowOff>
    </xdr:from>
    <xdr:to>
      <xdr:col>15</xdr:col>
      <xdr:colOff>466725</xdr:colOff>
      <xdr:row>8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5B9EB-3813-4C49-8C7E-F62E2E575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6850" y="571500"/>
          <a:ext cx="5000625" cy="707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60" workbookViewId="0">
      <selection activeCell="H1" sqref="H1:H1048576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  <col min="8" max="8" width="0" hidden="1" customWidth="1"/>
  </cols>
  <sheetData>
    <row r="1" spans="1:8" ht="4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8" ht="76.5">
      <c r="A2" s="12">
        <v>1</v>
      </c>
      <c r="B2" s="24" t="s">
        <v>7</v>
      </c>
      <c r="C2" s="1" t="s">
        <v>8</v>
      </c>
      <c r="D2" s="12" t="s">
        <v>9</v>
      </c>
      <c r="E2" s="12">
        <v>4</v>
      </c>
      <c r="F2" s="14">
        <v>922.40537236537125</v>
      </c>
      <c r="G2" s="13">
        <f>F2/F66</f>
        <v>2.2397813235308555E-3</v>
      </c>
      <c r="H2" s="17">
        <f>F2/$F$67</f>
        <v>2.2259024674858735E-3</v>
      </c>
    </row>
    <row r="3" spans="1:8" ht="76.5">
      <c r="A3" s="12">
        <v>2</v>
      </c>
      <c r="B3" s="25" t="s">
        <v>10</v>
      </c>
      <c r="C3" s="2" t="s">
        <v>11</v>
      </c>
      <c r="D3" s="12" t="s">
        <v>12</v>
      </c>
      <c r="E3" s="12">
        <v>3</v>
      </c>
      <c r="F3" s="14">
        <v>2046.801434970979</v>
      </c>
      <c r="G3" s="13">
        <f>F3/F66</f>
        <v>4.9700356962017406E-3</v>
      </c>
      <c r="H3" s="18">
        <f t="shared" ref="H3:H65" si="0">F3/$F$67</f>
        <v>4.9392387566785257E-3</v>
      </c>
    </row>
    <row r="4" spans="1:8" ht="76.5">
      <c r="A4" s="12">
        <v>3</v>
      </c>
      <c r="B4" s="25" t="s">
        <v>10</v>
      </c>
      <c r="C4" s="2" t="s">
        <v>13</v>
      </c>
      <c r="D4" s="12" t="s">
        <v>14</v>
      </c>
      <c r="E4" s="12">
        <v>1</v>
      </c>
      <c r="F4" s="14">
        <v>308.31761456435368</v>
      </c>
      <c r="G4" s="13">
        <f>F4/F66</f>
        <v>7.4865569467139547E-4</v>
      </c>
      <c r="H4" s="18">
        <f t="shared" si="0"/>
        <v>7.4401663258777189E-4</v>
      </c>
    </row>
    <row r="5" spans="1:8" ht="76.5">
      <c r="A5" s="12">
        <v>4</v>
      </c>
      <c r="B5" s="25" t="s">
        <v>10</v>
      </c>
      <c r="C5" s="2" t="s">
        <v>15</v>
      </c>
      <c r="D5" s="12" t="s">
        <v>16</v>
      </c>
      <c r="E5" s="12">
        <v>4</v>
      </c>
      <c r="F5" s="14">
        <v>806.39325775299164</v>
      </c>
      <c r="G5" s="13">
        <f>F5/F66</f>
        <v>1.9580811346585777E-3</v>
      </c>
      <c r="H5" s="18">
        <f t="shared" si="0"/>
        <v>1.9459478402575508E-3</v>
      </c>
    </row>
    <row r="6" spans="1:8" ht="76.5">
      <c r="A6" s="12">
        <v>5</v>
      </c>
      <c r="B6" s="25" t="s">
        <v>10</v>
      </c>
      <c r="C6" s="2" t="s">
        <v>17</v>
      </c>
      <c r="D6" s="12" t="s">
        <v>18</v>
      </c>
      <c r="E6" s="12">
        <v>3</v>
      </c>
      <c r="F6" s="14">
        <v>1566.9315186349629</v>
      </c>
      <c r="G6" s="13">
        <f>F6/F66</f>
        <v>3.8048173350190111E-3</v>
      </c>
      <c r="H6" s="18">
        <f t="shared" si="0"/>
        <v>3.781240697641334E-3</v>
      </c>
    </row>
    <row r="7" spans="1:8" ht="76.5">
      <c r="A7" s="12">
        <v>6</v>
      </c>
      <c r="B7" s="26" t="s">
        <v>19</v>
      </c>
      <c r="C7" s="3" t="s">
        <v>20</v>
      </c>
      <c r="D7" s="12" t="s">
        <v>21</v>
      </c>
      <c r="E7" s="12">
        <v>2</v>
      </c>
      <c r="F7" s="14">
        <v>66.132082861789897</v>
      </c>
      <c r="G7" s="13">
        <f>F7/F66</f>
        <v>1.6058167972308823E-4</v>
      </c>
      <c r="H7" s="18">
        <f t="shared" si="0"/>
        <v>1.5958663168294082E-4</v>
      </c>
    </row>
    <row r="8" spans="1:8" ht="76.5">
      <c r="A8" s="12">
        <v>7</v>
      </c>
      <c r="B8" s="26" t="s">
        <v>19</v>
      </c>
      <c r="C8" s="3" t="s">
        <v>22</v>
      </c>
      <c r="D8" s="12" t="s">
        <v>23</v>
      </c>
      <c r="E8" s="12">
        <v>1</v>
      </c>
      <c r="F8" s="14">
        <v>1387.319677449711</v>
      </c>
      <c r="G8" s="13">
        <f>F8/F66</f>
        <v>3.3686845246255707E-3</v>
      </c>
      <c r="H8" s="18">
        <f t="shared" si="0"/>
        <v>3.3478103941526308E-3</v>
      </c>
    </row>
    <row r="9" spans="1:8" ht="76.5">
      <c r="A9" s="12">
        <v>8</v>
      </c>
      <c r="B9" s="26" t="s">
        <v>19</v>
      </c>
      <c r="C9" s="3" t="s">
        <v>24</v>
      </c>
      <c r="D9" s="12" t="s">
        <v>25</v>
      </c>
      <c r="E9" s="12">
        <v>3</v>
      </c>
      <c r="F9" s="14">
        <v>6.4771774507829534</v>
      </c>
      <c r="G9" s="13">
        <f>F9/F66</f>
        <v>1.5727858399454711E-5</v>
      </c>
      <c r="H9" s="18">
        <f t="shared" si="0"/>
        <v>1.5630400366240209E-5</v>
      </c>
    </row>
    <row r="10" spans="1:8" ht="76.5">
      <c r="A10" s="12">
        <v>9</v>
      </c>
      <c r="B10" s="26" t="s">
        <v>19</v>
      </c>
      <c r="C10" s="3" t="s">
        <v>26</v>
      </c>
      <c r="D10" s="12" t="s">
        <v>27</v>
      </c>
      <c r="E10" s="12">
        <v>1</v>
      </c>
      <c r="F10" s="14">
        <v>90.014321102828845</v>
      </c>
      <c r="G10" s="13">
        <f>F10/F66</f>
        <v>2.1857244254705545E-4</v>
      </c>
      <c r="H10" s="18">
        <f t="shared" si="0"/>
        <v>2.1721805342270626E-4</v>
      </c>
    </row>
    <row r="11" spans="1:8" ht="91.5">
      <c r="A11" s="12">
        <v>10</v>
      </c>
      <c r="B11" s="27" t="s">
        <v>28</v>
      </c>
      <c r="C11" s="4" t="s">
        <v>29</v>
      </c>
      <c r="D11" s="12" t="s">
        <v>30</v>
      </c>
      <c r="E11" s="12">
        <v>1</v>
      </c>
      <c r="F11" s="14">
        <v>68.940070144902151</v>
      </c>
      <c r="G11" s="13">
        <f>F11/F66</f>
        <v>1.6740002408864525E-4</v>
      </c>
      <c r="H11" s="18">
        <f t="shared" si="0"/>
        <v>1.6636272602215801E-4</v>
      </c>
    </row>
    <row r="12" spans="1:8" ht="91.5">
      <c r="A12" s="12">
        <v>11</v>
      </c>
      <c r="B12" s="28" t="s">
        <v>31</v>
      </c>
      <c r="C12" s="5" t="s">
        <v>32</v>
      </c>
      <c r="D12" s="12" t="s">
        <v>33</v>
      </c>
      <c r="E12" s="12">
        <v>1</v>
      </c>
      <c r="F12" s="14">
        <v>394.18531353348851</v>
      </c>
      <c r="G12" s="13">
        <f>F12/F66</f>
        <v>9.5715932464532914E-4</v>
      </c>
      <c r="H12" s="18">
        <f t="shared" si="0"/>
        <v>9.5122826506406481E-4</v>
      </c>
    </row>
    <row r="13" spans="1:8" ht="76.5">
      <c r="A13" s="12">
        <v>12</v>
      </c>
      <c r="B13" s="28" t="s">
        <v>31</v>
      </c>
      <c r="C13" s="5" t="s">
        <v>34</v>
      </c>
      <c r="D13" s="12" t="s">
        <v>35</v>
      </c>
      <c r="E13" s="12">
        <v>3</v>
      </c>
      <c r="F13" s="14">
        <v>2776.362155313097</v>
      </c>
      <c r="G13" s="13">
        <f>F13/F66</f>
        <v>6.7415523468622833E-3</v>
      </c>
      <c r="H13" s="18">
        <f t="shared" si="0"/>
        <v>6.6997781640173648E-3</v>
      </c>
    </row>
    <row r="14" spans="1:8" ht="91.5">
      <c r="A14" s="12">
        <v>13</v>
      </c>
      <c r="B14" s="19" t="s">
        <v>36</v>
      </c>
      <c r="C14" s="6" t="s">
        <v>37</v>
      </c>
      <c r="D14" s="12" t="s">
        <v>38</v>
      </c>
      <c r="E14" s="12">
        <v>1</v>
      </c>
      <c r="F14" s="14">
        <v>320.96670732807308</v>
      </c>
      <c r="G14" s="13">
        <f>F14/F66</f>
        <v>7.7937017507293178E-4</v>
      </c>
      <c r="H14" s="17">
        <f t="shared" si="0"/>
        <v>7.7454079001111793E-4</v>
      </c>
    </row>
    <row r="15" spans="1:8" ht="91.5">
      <c r="A15" s="12">
        <v>14</v>
      </c>
      <c r="B15" s="19" t="s">
        <v>36</v>
      </c>
      <c r="C15" s="6" t="s">
        <v>39</v>
      </c>
      <c r="D15" s="12" t="s">
        <v>40</v>
      </c>
      <c r="E15" s="12">
        <v>2</v>
      </c>
      <c r="F15" s="14">
        <v>10571.347061575219</v>
      </c>
      <c r="G15" s="13">
        <f>F15/F66</f>
        <v>2.5669305949900884E-2</v>
      </c>
      <c r="H15" s="17">
        <f t="shared" si="0"/>
        <v>2.551024551024526E-2</v>
      </c>
    </row>
    <row r="16" spans="1:8" ht="91.5">
      <c r="A16" s="12">
        <v>15</v>
      </c>
      <c r="B16" s="19" t="s">
        <v>36</v>
      </c>
      <c r="C16" s="6" t="s">
        <v>41</v>
      </c>
      <c r="D16" s="12" t="s">
        <v>42</v>
      </c>
      <c r="E16" s="12">
        <v>3</v>
      </c>
      <c r="F16" s="14">
        <v>168.1989477040768</v>
      </c>
      <c r="G16" s="13">
        <f>F16/F66</f>
        <v>4.0842006453092221E-4</v>
      </c>
      <c r="H16" s="17">
        <f t="shared" si="0"/>
        <v>4.0588928028785558E-4</v>
      </c>
    </row>
    <row r="17" spans="1:8" ht="91.5">
      <c r="A17" s="12">
        <v>16</v>
      </c>
      <c r="B17" s="19" t="s">
        <v>36</v>
      </c>
      <c r="C17" s="6" t="s">
        <v>43</v>
      </c>
      <c r="D17" s="12" t="s">
        <v>44</v>
      </c>
      <c r="E17" s="12">
        <v>2</v>
      </c>
      <c r="F17" s="14">
        <v>941.07314849063584</v>
      </c>
      <c r="G17" s="13">
        <f>F17/F66</f>
        <v>2.2851103486751941E-3</v>
      </c>
      <c r="H17" s="17">
        <f t="shared" si="0"/>
        <v>2.2709506102922676E-3</v>
      </c>
    </row>
    <row r="18" spans="1:8" ht="76.5">
      <c r="A18" s="12">
        <v>17</v>
      </c>
      <c r="B18" s="19" t="s">
        <v>36</v>
      </c>
      <c r="C18" s="6" t="s">
        <v>45</v>
      </c>
      <c r="D18" s="12" t="s">
        <v>46</v>
      </c>
      <c r="E18" s="12">
        <v>14</v>
      </c>
      <c r="F18" s="14">
        <v>35871.577384476797</v>
      </c>
      <c r="G18" s="13">
        <f>F18/F66</f>
        <v>8.7103231917775442E-2</v>
      </c>
      <c r="H18" s="17">
        <f t="shared" si="0"/>
        <v>8.6563494754982359E-2</v>
      </c>
    </row>
    <row r="19" spans="1:8" ht="91.5">
      <c r="A19" s="12">
        <v>18</v>
      </c>
      <c r="B19" s="19" t="s">
        <v>36</v>
      </c>
      <c r="C19" s="6" t="s">
        <v>47</v>
      </c>
      <c r="D19" s="12" t="s">
        <v>48</v>
      </c>
      <c r="E19" s="12">
        <v>1</v>
      </c>
      <c r="F19" s="14">
        <v>28.152481335764129</v>
      </c>
      <c r="G19" s="13">
        <f>F19/F66</f>
        <v>6.8359751358775477E-5</v>
      </c>
      <c r="H19" s="17">
        <f t="shared" si="0"/>
        <v>6.793615860067374E-5</v>
      </c>
    </row>
    <row r="20" spans="1:8" ht="91.5">
      <c r="A20" s="12">
        <v>19</v>
      </c>
      <c r="B20" s="20" t="s">
        <v>49</v>
      </c>
      <c r="C20" s="7" t="s">
        <v>50</v>
      </c>
      <c r="D20" s="12" t="s">
        <v>51</v>
      </c>
      <c r="E20" s="12">
        <v>17</v>
      </c>
      <c r="F20" s="14">
        <v>3.3376404000201529</v>
      </c>
      <c r="G20" s="13">
        <f>F20/F66</f>
        <v>8.1044461107779189E-6</v>
      </c>
      <c r="H20" s="17">
        <f t="shared" si="0"/>
        <v>8.0542267256468386E-6</v>
      </c>
    </row>
    <row r="21" spans="1:8" ht="91.5">
      <c r="A21" s="12">
        <v>20</v>
      </c>
      <c r="B21" s="20" t="s">
        <v>49</v>
      </c>
      <c r="C21" s="7" t="s">
        <v>52</v>
      </c>
      <c r="D21" s="12" t="s">
        <v>53</v>
      </c>
      <c r="E21" s="12">
        <v>1</v>
      </c>
      <c r="F21" s="14">
        <v>860.67099043979385</v>
      </c>
      <c r="G21" s="13">
        <f>F21/F66</f>
        <v>2.0898781250032359E-3</v>
      </c>
      <c r="H21" s="17">
        <f t="shared" si="0"/>
        <v>2.0769281475461723E-3</v>
      </c>
    </row>
    <row r="22" spans="1:8" ht="91.5">
      <c r="A22" s="12">
        <v>21</v>
      </c>
      <c r="B22" s="20" t="s">
        <v>49</v>
      </c>
      <c r="C22" s="7" t="s">
        <v>54</v>
      </c>
      <c r="D22" s="12" t="s">
        <v>55</v>
      </c>
      <c r="E22" s="12">
        <v>2</v>
      </c>
      <c r="F22" s="14">
        <v>129.10460211003939</v>
      </c>
      <c r="G22" s="13">
        <f>F22/F66</f>
        <v>3.1349131873161705E-4</v>
      </c>
      <c r="H22" s="17">
        <f t="shared" si="0"/>
        <v>3.1154876262655553E-4</v>
      </c>
    </row>
    <row r="23" spans="1:8" ht="76.5">
      <c r="A23" s="12">
        <v>22</v>
      </c>
      <c r="B23" s="20" t="s">
        <v>49</v>
      </c>
      <c r="C23" s="7" t="s">
        <v>56</v>
      </c>
      <c r="D23" s="12" t="s">
        <v>57</v>
      </c>
      <c r="E23" s="12">
        <v>11</v>
      </c>
      <c r="F23" s="14">
        <v>1453.280318475802</v>
      </c>
      <c r="G23" s="13">
        <f>F23/F66</f>
        <v>3.5288499099154582E-3</v>
      </c>
      <c r="H23" s="17">
        <f t="shared" si="0"/>
        <v>3.5069833109803192E-3</v>
      </c>
    </row>
    <row r="24" spans="1:8" ht="76.5">
      <c r="A24" s="12">
        <v>23</v>
      </c>
      <c r="B24" s="20" t="s">
        <v>49</v>
      </c>
      <c r="C24" s="7" t="s">
        <v>58</v>
      </c>
      <c r="D24" s="12" t="s">
        <v>59</v>
      </c>
      <c r="E24" s="12">
        <v>1</v>
      </c>
      <c r="F24" s="14">
        <v>369.70103224343222</v>
      </c>
      <c r="G24" s="13">
        <f>F24/F66</f>
        <v>8.9770668310995246E-4</v>
      </c>
      <c r="H24" s="17">
        <f t="shared" si="0"/>
        <v>8.9214402317766041E-4</v>
      </c>
    </row>
    <row r="25" spans="1:8" ht="91.5">
      <c r="A25" s="12">
        <v>24</v>
      </c>
      <c r="B25" s="20" t="s">
        <v>49</v>
      </c>
      <c r="C25" s="7" t="s">
        <v>60</v>
      </c>
      <c r="D25" s="12" t="s">
        <v>61</v>
      </c>
      <c r="E25" s="12">
        <v>2</v>
      </c>
      <c r="F25" s="14">
        <v>2598.1441984564681</v>
      </c>
      <c r="G25" s="13">
        <f>F25/F66</f>
        <v>6.3088041612552378E-3</v>
      </c>
      <c r="H25" s="17">
        <f t="shared" si="0"/>
        <v>6.2697115124103883E-3</v>
      </c>
    </row>
    <row r="26" spans="1:8" ht="76.5">
      <c r="A26" s="12">
        <v>25</v>
      </c>
      <c r="B26" s="20" t="s">
        <v>49</v>
      </c>
      <c r="C26" s="7" t="s">
        <v>62</v>
      </c>
      <c r="D26" s="12" t="s">
        <v>63</v>
      </c>
      <c r="E26" s="12">
        <v>2</v>
      </c>
      <c r="F26" s="14">
        <v>86.658417307279578</v>
      </c>
      <c r="G26" s="13">
        <f>F26/F66</f>
        <v>2.1042364932660551E-4</v>
      </c>
      <c r="H26" s="17">
        <f t="shared" si="0"/>
        <v>2.0911975438526369E-4</v>
      </c>
    </row>
    <row r="27" spans="1:8" ht="91.5">
      <c r="A27" s="12">
        <v>26</v>
      </c>
      <c r="B27" s="20" t="s">
        <v>49</v>
      </c>
      <c r="C27" s="7" t="s">
        <v>64</v>
      </c>
      <c r="D27" s="12" t="s">
        <v>65</v>
      </c>
      <c r="E27" s="12">
        <v>3</v>
      </c>
      <c r="F27" s="14">
        <v>649.76433775841872</v>
      </c>
      <c r="G27" s="13">
        <f>F27/F66</f>
        <v>1.5777553687439218E-3</v>
      </c>
      <c r="H27" s="17">
        <f t="shared" si="0"/>
        <v>1.5679787716239518E-3</v>
      </c>
    </row>
    <row r="28" spans="1:8" ht="76.5">
      <c r="A28" s="12">
        <v>27</v>
      </c>
      <c r="B28" s="20" t="s">
        <v>49</v>
      </c>
      <c r="C28" s="7" t="s">
        <v>66</v>
      </c>
      <c r="D28" s="12" t="s">
        <v>67</v>
      </c>
      <c r="E28" s="12">
        <v>17</v>
      </c>
      <c r="F28" s="14">
        <v>25900.662677947799</v>
      </c>
      <c r="G28" s="13">
        <f>F28/F66</f>
        <v>6.2891893598123208E-2</v>
      </c>
      <c r="H28" s="17">
        <f t="shared" si="0"/>
        <v>6.2502182545318891E-2</v>
      </c>
    </row>
    <row r="29" spans="1:8" ht="91.5">
      <c r="A29" s="12">
        <v>28</v>
      </c>
      <c r="B29" s="20" t="s">
        <v>49</v>
      </c>
      <c r="C29" s="7" t="s">
        <v>68</v>
      </c>
      <c r="D29" s="12" t="s">
        <v>69</v>
      </c>
      <c r="E29" s="12">
        <v>6</v>
      </c>
      <c r="F29" s="14">
        <v>1076.203212937779</v>
      </c>
      <c r="G29" s="13">
        <f>F29/F66</f>
        <v>2.6132326728330649E-3</v>
      </c>
      <c r="H29" s="17">
        <f t="shared" si="0"/>
        <v>2.5970397169863225E-3</v>
      </c>
    </row>
    <row r="30" spans="1:8" ht="91.5">
      <c r="A30" s="12">
        <v>29</v>
      </c>
      <c r="B30" s="20" t="s">
        <v>49</v>
      </c>
      <c r="C30" s="7" t="s">
        <v>70</v>
      </c>
      <c r="D30" s="12" t="s">
        <v>71</v>
      </c>
      <c r="E30" s="12">
        <v>3</v>
      </c>
      <c r="F30" s="14">
        <v>3083.9956038504401</v>
      </c>
      <c r="G30" s="13">
        <f>F30/F66</f>
        <v>7.488546752109959E-3</v>
      </c>
      <c r="H30" s="17">
        <f t="shared" si="0"/>
        <v>7.4421438013992135E-3</v>
      </c>
    </row>
    <row r="31" spans="1:8" ht="91.5">
      <c r="A31" s="12">
        <v>30</v>
      </c>
      <c r="B31" s="20" t="s">
        <v>49</v>
      </c>
      <c r="C31" s="7" t="s">
        <v>72</v>
      </c>
      <c r="D31" s="12" t="s">
        <v>73</v>
      </c>
      <c r="E31" s="12">
        <v>1</v>
      </c>
      <c r="F31" s="14">
        <v>101.59809286651689</v>
      </c>
      <c r="G31" s="13">
        <f>F31/F66</f>
        <v>2.4670011442500667E-4</v>
      </c>
      <c r="H31" s="17">
        <f t="shared" si="0"/>
        <v>2.4517143154047054E-4</v>
      </c>
    </row>
    <row r="32" spans="1:8" ht="91.5">
      <c r="A32" s="12">
        <v>31</v>
      </c>
      <c r="B32" s="20" t="s">
        <v>49</v>
      </c>
      <c r="C32" s="7" t="s">
        <v>74</v>
      </c>
      <c r="D32" s="12" t="s">
        <v>75</v>
      </c>
      <c r="E32" s="12">
        <v>27</v>
      </c>
      <c r="F32" s="14">
        <v>90864.985294226164</v>
      </c>
      <c r="G32" s="13">
        <f>F32/F66</f>
        <v>0.22063802219952683</v>
      </c>
      <c r="H32" s="17">
        <f t="shared" si="0"/>
        <v>0.21927083366375968</v>
      </c>
    </row>
    <row r="33" spans="1:8" ht="76.5">
      <c r="A33" s="12">
        <v>32</v>
      </c>
      <c r="B33" s="20" t="s">
        <v>49</v>
      </c>
      <c r="C33" s="7" t="s">
        <v>76</v>
      </c>
      <c r="D33" s="12" t="s">
        <v>77</v>
      </c>
      <c r="E33" s="12">
        <v>2</v>
      </c>
      <c r="F33" s="14">
        <v>193.357318852009</v>
      </c>
      <c r="G33" s="13">
        <f>F33/F66</f>
        <v>4.6950952857328443E-4</v>
      </c>
      <c r="H33" s="17">
        <f t="shared" si="0"/>
        <v>4.6660020207325652E-4</v>
      </c>
    </row>
    <row r="34" spans="1:8" ht="91.5">
      <c r="A34" s="12">
        <v>33</v>
      </c>
      <c r="B34" s="20" t="s">
        <v>49</v>
      </c>
      <c r="C34" s="7" t="s">
        <v>78</v>
      </c>
      <c r="D34" s="12" t="s">
        <v>79</v>
      </c>
      <c r="E34" s="12">
        <v>7</v>
      </c>
      <c r="F34" s="14">
        <v>1606.007203909523</v>
      </c>
      <c r="G34" s="13">
        <f>F34/F66</f>
        <v>3.8997007698993772E-3</v>
      </c>
      <c r="H34" s="17">
        <f t="shared" si="0"/>
        <v>3.8755361851538373E-3</v>
      </c>
    </row>
    <row r="35" spans="1:8" ht="76.5">
      <c r="A35" s="12">
        <v>34</v>
      </c>
      <c r="B35" s="21" t="s">
        <v>80</v>
      </c>
      <c r="C35" s="8" t="s">
        <v>81</v>
      </c>
      <c r="D35" s="12" t="s">
        <v>82</v>
      </c>
      <c r="E35" s="12">
        <v>8</v>
      </c>
      <c r="F35" s="14">
        <v>784.71868674133111</v>
      </c>
      <c r="G35" s="13">
        <f>F35/F66</f>
        <v>1.9054510212595513E-3</v>
      </c>
      <c r="H35" s="17">
        <f t="shared" si="0"/>
        <v>1.8936438505563259E-3</v>
      </c>
    </row>
    <row r="36" spans="1:8" ht="91.5">
      <c r="A36" s="12">
        <v>35</v>
      </c>
      <c r="B36" s="21" t="s">
        <v>80</v>
      </c>
      <c r="C36" s="8" t="s">
        <v>83</v>
      </c>
      <c r="D36" s="12" t="s">
        <v>84</v>
      </c>
      <c r="E36" s="12">
        <v>3</v>
      </c>
      <c r="F36" s="14">
        <v>20.908531787653828</v>
      </c>
      <c r="G36" s="13">
        <f>F36/F66</f>
        <v>5.0770019780292811E-5</v>
      </c>
      <c r="H36" s="17">
        <f t="shared" si="0"/>
        <v>5.0455422195015707E-5</v>
      </c>
    </row>
    <row r="37" spans="1:8" ht="76.5">
      <c r="A37" s="12">
        <v>36</v>
      </c>
      <c r="B37" s="21" t="s">
        <v>80</v>
      </c>
      <c r="C37" s="8" t="s">
        <v>85</v>
      </c>
      <c r="D37" s="12" t="s">
        <v>86</v>
      </c>
      <c r="E37" s="12">
        <v>3</v>
      </c>
      <c r="F37" s="14">
        <v>57150.079153818857</v>
      </c>
      <c r="G37" s="13">
        <f>F37/F66</f>
        <v>0.13877161144322822</v>
      </c>
      <c r="H37" s="17">
        <f t="shared" si="0"/>
        <v>0.13791170998851188</v>
      </c>
    </row>
    <row r="38" spans="1:8" ht="76.5">
      <c r="A38" s="12">
        <v>37</v>
      </c>
      <c r="B38" s="21" t="s">
        <v>80</v>
      </c>
      <c r="C38" s="8" t="s">
        <v>87</v>
      </c>
      <c r="D38" s="12" t="s">
        <v>88</v>
      </c>
      <c r="E38" s="12">
        <v>1</v>
      </c>
      <c r="F38" s="14">
        <v>9.7488731308879438E-4</v>
      </c>
      <c r="G38" s="13">
        <f>F38/F66</f>
        <v>2.3672177784525585E-9</v>
      </c>
      <c r="H38" s="17">
        <f t="shared" si="0"/>
        <v>2.3525492595087214E-9</v>
      </c>
    </row>
    <row r="39" spans="1:8" ht="91.5">
      <c r="A39" s="12">
        <v>38</v>
      </c>
      <c r="B39" s="21" t="s">
        <v>80</v>
      </c>
      <c r="C39" s="8" t="s">
        <v>89</v>
      </c>
      <c r="D39" s="12" t="s">
        <v>90</v>
      </c>
      <c r="E39" s="12">
        <v>2</v>
      </c>
      <c r="F39" s="14">
        <v>115.9048030558108</v>
      </c>
      <c r="G39" s="13">
        <f>F39/F66</f>
        <v>2.8143961534636108E-4</v>
      </c>
      <c r="H39" s="17">
        <f t="shared" si="0"/>
        <v>2.7969566835220116E-4</v>
      </c>
    </row>
    <row r="40" spans="1:8" ht="91.5">
      <c r="A40" s="12">
        <v>39</v>
      </c>
      <c r="B40" s="21" t="s">
        <v>80</v>
      </c>
      <c r="C40" s="8" t="s">
        <v>91</v>
      </c>
      <c r="D40" s="12" t="s">
        <v>92</v>
      </c>
      <c r="E40" s="12">
        <v>7</v>
      </c>
      <c r="F40" s="14">
        <v>1257.5861015857949</v>
      </c>
      <c r="G40" s="13">
        <f>F40/F66</f>
        <v>3.0536659341443197E-3</v>
      </c>
      <c r="H40" s="17">
        <f t="shared" si="0"/>
        <v>3.0347438235506646E-3</v>
      </c>
    </row>
    <row r="41" spans="1:8" ht="91.5">
      <c r="A41" s="12">
        <v>40</v>
      </c>
      <c r="B41" s="21" t="s">
        <v>80</v>
      </c>
      <c r="C41" s="8" t="s">
        <v>93</v>
      </c>
      <c r="D41" s="12" t="s">
        <v>94</v>
      </c>
      <c r="E41" s="12">
        <v>11</v>
      </c>
      <c r="F41" s="14">
        <v>16076.04704115924</v>
      </c>
      <c r="G41" s="13">
        <f>F41/F66</f>
        <v>3.9035798140092982E-2</v>
      </c>
      <c r="H41" s="17">
        <f t="shared" si="0"/>
        <v>3.8793911926784774E-2</v>
      </c>
    </row>
    <row r="42" spans="1:8" ht="91.5">
      <c r="A42" s="12">
        <v>41</v>
      </c>
      <c r="B42" s="21" t="s">
        <v>80</v>
      </c>
      <c r="C42" s="8" t="s">
        <v>95</v>
      </c>
      <c r="D42" s="12" t="s">
        <v>96</v>
      </c>
      <c r="E42" s="12">
        <v>17</v>
      </c>
      <c r="F42" s="14">
        <v>3622.4829875796049</v>
      </c>
      <c r="G42" s="13">
        <f>F42/F66</f>
        <v>8.7960998314472235E-3</v>
      </c>
      <c r="H42" s="17">
        <f t="shared" si="0"/>
        <v>8.7415945982642369E-3</v>
      </c>
    </row>
    <row r="43" spans="1:8" ht="91.5">
      <c r="A43" s="12">
        <v>42</v>
      </c>
      <c r="B43" s="21" t="s">
        <v>80</v>
      </c>
      <c r="C43" s="8" t="s">
        <v>97</v>
      </c>
      <c r="D43" s="12" t="s">
        <v>98</v>
      </c>
      <c r="E43" s="12">
        <v>13</v>
      </c>
      <c r="F43" s="14">
        <v>25506.850056852181</v>
      </c>
      <c r="G43" s="13">
        <f>F43/F66</f>
        <v>6.193563924388111E-2</v>
      </c>
      <c r="H43" s="17">
        <f t="shared" si="0"/>
        <v>6.1551853642988312E-2</v>
      </c>
    </row>
    <row r="44" spans="1:8" ht="91.5">
      <c r="A44" s="12">
        <v>43</v>
      </c>
      <c r="B44" s="21" t="s">
        <v>80</v>
      </c>
      <c r="C44" s="8" t="s">
        <v>99</v>
      </c>
      <c r="D44" s="12" t="s">
        <v>100</v>
      </c>
      <c r="E44" s="12">
        <v>33</v>
      </c>
      <c r="F44" s="14">
        <v>7011.7782965906881</v>
      </c>
      <c r="G44" s="13">
        <f>F44/F66</f>
        <v>1.7025974201743933E-2</v>
      </c>
      <c r="H44" s="17">
        <f t="shared" si="0"/>
        <v>1.6920472364359618E-2</v>
      </c>
    </row>
    <row r="45" spans="1:8" ht="76.5">
      <c r="A45" s="12">
        <v>44</v>
      </c>
      <c r="B45" s="21" t="s">
        <v>80</v>
      </c>
      <c r="C45" s="8" t="s">
        <v>101</v>
      </c>
      <c r="D45" s="12" t="s">
        <v>102</v>
      </c>
      <c r="E45" s="12">
        <v>10</v>
      </c>
      <c r="F45" s="14">
        <v>874.23091753296171</v>
      </c>
      <c r="G45" s="13">
        <f>F45/F66</f>
        <v>2.1228042899645639E-3</v>
      </c>
      <c r="H45" s="17">
        <f t="shared" si="0"/>
        <v>2.1096502847755025E-3</v>
      </c>
    </row>
    <row r="46" spans="1:8" ht="91.5">
      <c r="A46" s="12">
        <v>45</v>
      </c>
      <c r="B46" s="21" t="s">
        <v>80</v>
      </c>
      <c r="C46" s="8" t="s">
        <v>103</v>
      </c>
      <c r="D46" s="12" t="s">
        <v>104</v>
      </c>
      <c r="E46" s="12">
        <v>7</v>
      </c>
      <c r="F46" s="14">
        <v>61910.719824391199</v>
      </c>
      <c r="G46" s="13">
        <f>F46/F66</f>
        <v>0.15033138156322026</v>
      </c>
      <c r="H46" s="17">
        <f t="shared" si="0"/>
        <v>0.14939984972935799</v>
      </c>
    </row>
    <row r="47" spans="1:8" ht="91.5">
      <c r="A47" s="12">
        <v>46</v>
      </c>
      <c r="B47" s="21" t="s">
        <v>80</v>
      </c>
      <c r="C47" s="8" t="s">
        <v>105</v>
      </c>
      <c r="D47" s="12" t="s">
        <v>106</v>
      </c>
      <c r="E47" s="12">
        <v>15</v>
      </c>
      <c r="F47" s="14">
        <v>1329.4686309978649</v>
      </c>
      <c r="G47" s="13">
        <f>F47/F66</f>
        <v>3.2282108269743003E-3</v>
      </c>
      <c r="H47" s="17">
        <f t="shared" si="0"/>
        <v>3.2082071449720776E-3</v>
      </c>
    </row>
    <row r="48" spans="1:8" ht="76.5">
      <c r="A48" s="12">
        <v>47</v>
      </c>
      <c r="B48" s="21" t="s">
        <v>80</v>
      </c>
      <c r="C48" s="8" t="s">
        <v>107</v>
      </c>
      <c r="D48" s="12" t="s">
        <v>108</v>
      </c>
      <c r="E48" s="12">
        <v>18</v>
      </c>
      <c r="F48" s="14">
        <v>9891.6016952838436</v>
      </c>
      <c r="G48" s="13">
        <f>F48/F66</f>
        <v>2.401875075823728E-2</v>
      </c>
      <c r="H48" s="17">
        <f t="shared" si="0"/>
        <v>2.38699180214644E-2</v>
      </c>
    </row>
    <row r="49" spans="1:8" ht="91.5">
      <c r="A49" s="12">
        <v>48</v>
      </c>
      <c r="B49" s="21" t="s">
        <v>80</v>
      </c>
      <c r="C49" s="8" t="s">
        <v>109</v>
      </c>
      <c r="D49" s="12" t="s">
        <v>110</v>
      </c>
      <c r="E49" s="12">
        <v>6</v>
      </c>
      <c r="F49" s="14">
        <v>1742.2805536296071</v>
      </c>
      <c r="G49" s="13">
        <f>F49/F66</f>
        <v>4.2305992151407956E-3</v>
      </c>
      <c r="H49" s="17">
        <f t="shared" si="0"/>
        <v>4.2043842106338413E-3</v>
      </c>
    </row>
    <row r="50" spans="1:8" ht="76.5">
      <c r="A50" s="12">
        <v>49</v>
      </c>
      <c r="B50" s="21" t="s">
        <v>80</v>
      </c>
      <c r="C50" s="8" t="s">
        <v>111</v>
      </c>
      <c r="D50" s="12" t="s">
        <v>112</v>
      </c>
      <c r="E50" s="12">
        <v>2</v>
      </c>
      <c r="F50" s="14">
        <v>164.1975221383839</v>
      </c>
      <c r="G50" s="13">
        <f>F50/F66</f>
        <v>3.9870381772876484E-4</v>
      </c>
      <c r="H50" s="17">
        <f t="shared" si="0"/>
        <v>3.9623324043056729E-4</v>
      </c>
    </row>
    <row r="51" spans="1:8" ht="91.5">
      <c r="A51" s="12">
        <v>50</v>
      </c>
      <c r="B51" s="21" t="s">
        <v>80</v>
      </c>
      <c r="C51" s="8" t="s">
        <v>113</v>
      </c>
      <c r="D51" s="12" t="s">
        <v>114</v>
      </c>
      <c r="E51" s="12">
        <v>1</v>
      </c>
      <c r="F51" s="14">
        <v>49.880759755441339</v>
      </c>
      <c r="G51" s="13">
        <f>F51/F66</f>
        <v>1.2112027688788565E-4</v>
      </c>
      <c r="H51" s="17">
        <f t="shared" si="0"/>
        <v>1.2036975233024476E-4</v>
      </c>
    </row>
    <row r="52" spans="1:8" ht="91.5">
      <c r="A52" s="12">
        <v>51</v>
      </c>
      <c r="B52" s="21" t="s">
        <v>80</v>
      </c>
      <c r="C52" s="8" t="s">
        <v>115</v>
      </c>
      <c r="D52" s="12" t="s">
        <v>116</v>
      </c>
      <c r="E52" s="12">
        <v>4</v>
      </c>
      <c r="F52" s="14">
        <v>546.31951990245773</v>
      </c>
      <c r="G52" s="13">
        <f>F52/F66</f>
        <v>1.3265710435098998E-3</v>
      </c>
      <c r="H52" s="17">
        <f t="shared" si="0"/>
        <v>1.3183509157889976E-3</v>
      </c>
    </row>
    <row r="53" spans="1:8" ht="91.5">
      <c r="A53" s="12">
        <v>52</v>
      </c>
      <c r="B53" s="21" t="s">
        <v>80</v>
      </c>
      <c r="C53" s="8" t="s">
        <v>117</v>
      </c>
      <c r="D53" s="12" t="s">
        <v>118</v>
      </c>
      <c r="E53" s="12">
        <v>4</v>
      </c>
      <c r="F53" s="14">
        <v>20414.17684476533</v>
      </c>
      <c r="G53" s="13">
        <f>F53/F66</f>
        <v>4.9569628931053232E-2</v>
      </c>
      <c r="H53" s="17">
        <f t="shared" si="0"/>
        <v>4.9262469595045946E-2</v>
      </c>
    </row>
    <row r="54" spans="1:8" ht="91.5">
      <c r="A54" s="12">
        <v>53</v>
      </c>
      <c r="B54" s="21" t="s">
        <v>80</v>
      </c>
      <c r="C54" s="8" t="s">
        <v>119</v>
      </c>
      <c r="D54" s="12" t="s">
        <v>120</v>
      </c>
      <c r="E54" s="12">
        <v>12</v>
      </c>
      <c r="F54" s="14">
        <v>1228.416613522232</v>
      </c>
      <c r="G54" s="13">
        <f>F54/F66</f>
        <v>2.9828366907996206E-3</v>
      </c>
      <c r="H54" s="17">
        <f t="shared" si="0"/>
        <v>2.9643534752274701E-3</v>
      </c>
    </row>
    <row r="55" spans="1:8" ht="91.5">
      <c r="A55" s="12">
        <v>54</v>
      </c>
      <c r="B55" s="21" t="s">
        <v>80</v>
      </c>
      <c r="C55" s="8" t="s">
        <v>121</v>
      </c>
      <c r="D55" s="12" t="s">
        <v>122</v>
      </c>
      <c r="E55" s="12">
        <v>6</v>
      </c>
      <c r="F55" s="14">
        <v>7504.3955649330219</v>
      </c>
      <c r="G55" s="13">
        <f>F55/F66</f>
        <v>1.8222145636058718E-2</v>
      </c>
      <c r="H55" s="17">
        <f t="shared" si="0"/>
        <v>1.8109231695105379E-2</v>
      </c>
    </row>
    <row r="56" spans="1:8" ht="76.5">
      <c r="A56" s="12">
        <v>55</v>
      </c>
      <c r="B56" s="21" t="s">
        <v>80</v>
      </c>
      <c r="C56" s="8" t="s">
        <v>123</v>
      </c>
      <c r="D56" s="12" t="s">
        <v>124</v>
      </c>
      <c r="E56" s="12">
        <v>4</v>
      </c>
      <c r="F56" s="14">
        <v>257.67547602401362</v>
      </c>
      <c r="G56" s="13">
        <f>F56/F66</f>
        <v>6.2568664062583165E-4</v>
      </c>
      <c r="H56" s="17">
        <f t="shared" si="0"/>
        <v>6.2180955908966418E-4</v>
      </c>
    </row>
    <row r="57" spans="1:8" ht="91.5">
      <c r="A57" s="12">
        <v>56</v>
      </c>
      <c r="B57" s="21" t="s">
        <v>80</v>
      </c>
      <c r="C57" s="8" t="s">
        <v>125</v>
      </c>
      <c r="D57" s="12" t="s">
        <v>126</v>
      </c>
      <c r="E57" s="12">
        <v>1</v>
      </c>
      <c r="F57" s="14">
        <v>30.1478962063103</v>
      </c>
      <c r="G57" s="13">
        <f>F57/F66</f>
        <v>7.3205010388744282E-5</v>
      </c>
      <c r="H57" s="17">
        <f t="shared" si="0"/>
        <v>7.2751393872576924E-5</v>
      </c>
    </row>
    <row r="58" spans="1:8" ht="91.5">
      <c r="A58" s="12">
        <v>57</v>
      </c>
      <c r="B58" s="21" t="s">
        <v>80</v>
      </c>
      <c r="C58" s="8" t="s">
        <v>127</v>
      </c>
      <c r="D58" s="12" t="s">
        <v>128</v>
      </c>
      <c r="E58" s="12">
        <v>2</v>
      </c>
      <c r="F58" s="14">
        <v>2248.6785233456239</v>
      </c>
      <c r="G58" s="13">
        <f>F58/F66</f>
        <v>5.4602328977106816E-3</v>
      </c>
      <c r="H58" s="17">
        <f t="shared" si="0"/>
        <v>5.4263984400503519E-3</v>
      </c>
    </row>
    <row r="59" spans="1:8" ht="91.5">
      <c r="A59" s="12">
        <v>58</v>
      </c>
      <c r="B59" s="21" t="s">
        <v>80</v>
      </c>
      <c r="C59" s="8" t="s">
        <v>129</v>
      </c>
      <c r="D59" s="12" t="s">
        <v>130</v>
      </c>
      <c r="E59" s="12">
        <v>1</v>
      </c>
      <c r="F59" s="14">
        <v>639.81717247093991</v>
      </c>
      <c r="G59" s="13">
        <f>F59/F66</f>
        <v>1.5536016986760241E-3</v>
      </c>
      <c r="H59" s="17">
        <f t="shared" si="0"/>
        <v>1.543974770323406E-3</v>
      </c>
    </row>
    <row r="60" spans="1:8" ht="91.5">
      <c r="A60" s="12">
        <v>59</v>
      </c>
      <c r="B60" s="22" t="s">
        <v>131</v>
      </c>
      <c r="C60" s="9" t="s">
        <v>132</v>
      </c>
      <c r="D60" s="12" t="s">
        <v>133</v>
      </c>
      <c r="E60" s="12">
        <v>1</v>
      </c>
      <c r="F60" s="14">
        <v>190.90074587429601</v>
      </c>
      <c r="G60" s="13">
        <f>F60/F66</f>
        <v>4.6354448712815214E-4</v>
      </c>
      <c r="H60" s="17">
        <f t="shared" si="0"/>
        <v>4.6067212314345975E-4</v>
      </c>
    </row>
    <row r="61" spans="1:8" ht="91.5">
      <c r="A61" s="12">
        <v>60</v>
      </c>
      <c r="B61" s="22" t="s">
        <v>131</v>
      </c>
      <c r="C61" s="9" t="s">
        <v>134</v>
      </c>
      <c r="D61" s="12" t="s">
        <v>135</v>
      </c>
      <c r="E61" s="12">
        <v>1</v>
      </c>
      <c r="F61" s="14">
        <v>41.767104664941883</v>
      </c>
      <c r="G61" s="13">
        <f>F61/F66</f>
        <v>1.0141872951867393E-4</v>
      </c>
      <c r="H61" s="17">
        <f t="shared" si="0"/>
        <v>1.0079028604856065E-4</v>
      </c>
    </row>
    <row r="62" spans="1:8" ht="76.5">
      <c r="A62" s="12">
        <v>61</v>
      </c>
      <c r="B62" s="22" t="s">
        <v>131</v>
      </c>
      <c r="C62" s="9" t="s">
        <v>136</v>
      </c>
      <c r="D62" s="12" t="s">
        <v>137</v>
      </c>
      <c r="E62" s="12">
        <v>12</v>
      </c>
      <c r="F62" s="14">
        <v>2909.8867669144829</v>
      </c>
      <c r="G62" s="13">
        <f>F62/F66</f>
        <v>7.0657763163406761E-3</v>
      </c>
      <c r="H62" s="17">
        <f t="shared" si="0"/>
        <v>7.0219930722756072E-3</v>
      </c>
    </row>
    <row r="63" spans="1:8" ht="91.5">
      <c r="A63" s="12">
        <v>62</v>
      </c>
      <c r="B63" s="22" t="s">
        <v>131</v>
      </c>
      <c r="C63" s="9" t="s">
        <v>138</v>
      </c>
      <c r="D63" s="12" t="s">
        <v>139</v>
      </c>
      <c r="E63" s="12">
        <v>3</v>
      </c>
      <c r="F63" s="14">
        <v>235.88287458461011</v>
      </c>
      <c r="G63" s="13">
        <f>F63/F66</f>
        <v>5.7276992617743248E-4</v>
      </c>
      <c r="H63" s="17">
        <f t="shared" si="0"/>
        <v>5.6922074426900412E-4</v>
      </c>
    </row>
    <row r="64" spans="1:8" ht="91.5">
      <c r="A64" s="12">
        <v>63</v>
      </c>
      <c r="B64" s="22" t="s">
        <v>131</v>
      </c>
      <c r="C64" s="9" t="s">
        <v>140</v>
      </c>
      <c r="D64" s="12" t="s">
        <v>141</v>
      </c>
      <c r="E64" s="12">
        <v>10</v>
      </c>
      <c r="F64" s="14">
        <v>752.39143629609885</v>
      </c>
      <c r="G64" s="13">
        <f>F64/F66</f>
        <v>1.8269541109448798E-3</v>
      </c>
      <c r="H64" s="17">
        <f t="shared" si="0"/>
        <v>1.8156333481363837E-3</v>
      </c>
    </row>
    <row r="65" spans="1:8" ht="91.5">
      <c r="A65" s="12">
        <v>64</v>
      </c>
      <c r="B65" s="23" t="s">
        <v>142</v>
      </c>
      <c r="C65" s="10" t="s">
        <v>143</v>
      </c>
      <c r="D65" s="12" t="s">
        <v>144</v>
      </c>
      <c r="E65" s="12">
        <v>1</v>
      </c>
      <c r="F65" s="14">
        <v>5.7007251279945742E-2</v>
      </c>
      <c r="G65" s="13">
        <f>F65/F66</f>
        <v>1.3842479732661019E-7</v>
      </c>
      <c r="H65" s="17">
        <f t="shared" si="0"/>
        <v>1.3756704491347586E-7</v>
      </c>
    </row>
    <row r="66" spans="1:8">
      <c r="F66" s="15">
        <f>SUM(F2:F65)</f>
        <v>411828.31675338064</v>
      </c>
    </row>
    <row r="67" spans="1:8">
      <c r="F67" s="16">
        <v>414396.13183376158</v>
      </c>
    </row>
  </sheetData>
  <mergeCells count="10">
    <mergeCell ref="B2"/>
    <mergeCell ref="B3:B6"/>
    <mergeCell ref="B7:B10"/>
    <mergeCell ref="B11"/>
    <mergeCell ref="B12:B13"/>
    <mergeCell ref="B14:B19"/>
    <mergeCell ref="B20:B34"/>
    <mergeCell ref="B35:B59"/>
    <mergeCell ref="B60:B64"/>
    <mergeCell ref="B65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2025-03-13T15:59:28+00:00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cf46c8778c3251afc4e545e45e3feb8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895a8d979fd50849f33a30bfa877be38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5CE56-586D-4009-A14E-A22080B226D6}"/>
</file>

<file path=customXml/itemProps2.xml><?xml version="1.0" encoding="utf-8"?>
<ds:datastoreItem xmlns:ds="http://schemas.openxmlformats.org/officeDocument/2006/customXml" ds:itemID="{5DC66242-AD74-49FE-8C33-7B38C935066D}"/>
</file>

<file path=customXml/itemProps3.xml><?xml version="1.0" encoding="utf-8"?>
<ds:datastoreItem xmlns:ds="http://schemas.openxmlformats.org/officeDocument/2006/customXml" ds:itemID="{1DDBD4F5-64DE-4443-9AD0-40FE02045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Luisa Fernanda Montano Leal</cp:lastModifiedBy>
  <cp:revision/>
  <dcterms:created xsi:type="dcterms:W3CDTF">2025-03-12T11:48:48Z</dcterms:created>
  <dcterms:modified xsi:type="dcterms:W3CDTF">2025-11-14T15:01:29Z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