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Cauca/71. POPAYAN/10. DTS consolidado/ANEXOS/"/>
    </mc:Choice>
  </mc:AlternateContent>
  <xr:revisionPtr revIDLastSave="23" documentId="13_ncr:1_{9C264964-8B24-4510-B545-C1624CAAFCA7}" xr6:coauthVersionLast="47" xr6:coauthVersionMax="47" xr10:uidLastSave="{F8ABFF9F-8D00-46C6-B42B-D46C90A6AAB1}"/>
  <bookViews>
    <workbookView xWindow="-108" yWindow="-108" windowWidth="23256" windowHeight="12576" firstSheet="1" activeTab="1" xr2:uid="{00000000-000D-0000-FFFF-FFFF00000000}"/>
  </bookViews>
  <sheets>
    <sheet name="SIPRA" sheetId="10" r:id="rId1"/>
    <sheet name="Aptitud final Popayán" sheetId="12" r:id="rId2"/>
    <sheet name="Aptitud_hortalizas" sheetId="13" r:id="rId3"/>
  </sheets>
  <externalReferences>
    <externalReference r:id="rId4"/>
  </externalReferences>
  <definedNames>
    <definedName name="_xlnm._FilterDatabase" localSheetId="1" hidden="1">'Aptitud final Popayán'!$A$1:$P$50</definedName>
    <definedName name="_xlnm._FilterDatabase" localSheetId="2" hidden="1">Aptitud_hortalizas!$A$1:$H$48</definedName>
    <definedName name="_xlnm._FilterDatabase" localSheetId="0" hidden="1">SIPRA!$B$1:$K$177</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3" i="12" l="1"/>
  <c r="P4" i="12"/>
  <c r="P5" i="12"/>
  <c r="P6" i="12"/>
  <c r="P7" i="12"/>
  <c r="P8" i="12"/>
  <c r="P9" i="12"/>
  <c r="P10" i="12"/>
  <c r="P11" i="12"/>
  <c r="P12" i="12"/>
  <c r="P13" i="12"/>
  <c r="P14"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2" i="12"/>
  <c r="O3" i="12"/>
  <c r="O4" i="12"/>
  <c r="O5" i="12"/>
  <c r="O6" i="12"/>
  <c r="O7" i="12"/>
  <c r="O8" i="12"/>
  <c r="O9" i="12"/>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2" i="12"/>
  <c r="N3" i="12"/>
  <c r="N4" i="12"/>
  <c r="N5" i="12"/>
  <c r="N6" i="12"/>
  <c r="N7" i="12"/>
  <c r="N8" i="12"/>
  <c r="N9" i="12"/>
  <c r="N10" i="12"/>
  <c r="N11" i="12"/>
  <c r="N12" i="12"/>
  <c r="N13" i="12"/>
  <c r="N14" i="12"/>
  <c r="N15" i="12"/>
  <c r="N16" i="12"/>
  <c r="N17" i="12"/>
  <c r="N18" i="12"/>
  <c r="N19" i="12"/>
  <c r="N20" i="12"/>
  <c r="N21" i="12"/>
  <c r="N22" i="12"/>
  <c r="N23" i="12"/>
  <c r="N24" i="12"/>
  <c r="N25" i="12"/>
  <c r="N26" i="12"/>
  <c r="N27" i="12"/>
  <c r="N28" i="12"/>
  <c r="N29" i="12"/>
  <c r="N30" i="12"/>
  <c r="N31" i="12"/>
  <c r="N32" i="12"/>
  <c r="N33" i="12"/>
  <c r="N34" i="12"/>
  <c r="N35" i="12"/>
  <c r="N36" i="12"/>
  <c r="N37" i="12"/>
  <c r="N38" i="12"/>
  <c r="N39" i="12"/>
  <c r="N40" i="12"/>
  <c r="N41" i="12"/>
  <c r="N42" i="12"/>
  <c r="N43" i="12"/>
  <c r="N44" i="12"/>
  <c r="N45" i="12"/>
  <c r="N2" i="12"/>
  <c r="G3" i="13" l="1"/>
  <c r="G4" i="13"/>
  <c r="G5"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2" i="13"/>
  <c r="F46" i="13" l="1"/>
  <c r="E46" i="13"/>
  <c r="D46" i="13"/>
  <c r="C46" i="13"/>
  <c r="A60" i="13"/>
  <c r="A54" i="13"/>
  <c r="A52" i="13"/>
  <c r="A51" i="13"/>
  <c r="B46" i="13"/>
  <c r="E46" i="12" l="1"/>
  <c r="F46" i="12"/>
  <c r="D46" i="12" l="1"/>
  <c r="B46" i="12"/>
  <c r="G46" i="12"/>
  <c r="H46" i="12"/>
  <c r="I46" i="12"/>
  <c r="J46" i="12"/>
  <c r="K46" i="12"/>
  <c r="L46" i="12"/>
  <c r="M46" i="12"/>
  <c r="C46" i="12"/>
  <c r="N46" i="12" l="1"/>
</calcChain>
</file>

<file path=xl/sharedStrings.xml><?xml version="1.0" encoding="utf-8"?>
<sst xmlns="http://schemas.openxmlformats.org/spreadsheetml/2006/main" count="373" uniqueCount="83">
  <si>
    <t>UFH</t>
  </si>
  <si>
    <t>café</t>
  </si>
  <si>
    <t>caña_panelera</t>
  </si>
  <si>
    <t>aguacate</t>
  </si>
  <si>
    <t>Avicultura ponedoras</t>
  </si>
  <si>
    <t>Avicultura engorde</t>
  </si>
  <si>
    <t>Ganadería dp</t>
  </si>
  <si>
    <t>Porcinos</t>
  </si>
  <si>
    <t>Piscicultura trucha</t>
  </si>
  <si>
    <t>Piscicultura tilapia</t>
  </si>
  <si>
    <t>02Qb-80</t>
  </si>
  <si>
    <t>Área total</t>
  </si>
  <si>
    <t>Apto</t>
  </si>
  <si>
    <t>No apto</t>
  </si>
  <si>
    <t>% aptitud</t>
  </si>
  <si>
    <t>03Pb2s1-73</t>
  </si>
  <si>
    <t>03Pc2s1-73</t>
  </si>
  <si>
    <t>03Qb2s1-73</t>
  </si>
  <si>
    <t>03Qc-73</t>
  </si>
  <si>
    <t>03Qc2s1-73</t>
  </si>
  <si>
    <t>04Lc2s1-67</t>
  </si>
  <si>
    <t>05Pd-61</t>
  </si>
  <si>
    <t>05Qd-61</t>
  </si>
  <si>
    <t>05Qd2s1-61</t>
  </si>
  <si>
    <t>06LbL-55</t>
  </si>
  <si>
    <t>07HbL-49</t>
  </si>
  <si>
    <t>07LbLs1-49</t>
  </si>
  <si>
    <t>07Le-49</t>
  </si>
  <si>
    <t>07Le2s1-49</t>
  </si>
  <si>
    <t>07Les1-49</t>
  </si>
  <si>
    <t>07Pe-49</t>
  </si>
  <si>
    <t>07Pe2s1-49</t>
  </si>
  <si>
    <t>07Qe-49</t>
  </si>
  <si>
    <t>07Qe2s1-49</t>
  </si>
  <si>
    <t>07Qes1-49</t>
  </si>
  <si>
    <t>08HbLs1-44</t>
  </si>
  <si>
    <t>08LdL-44</t>
  </si>
  <si>
    <t>08Le2s1-44</t>
  </si>
  <si>
    <t>08Le3s2-44</t>
  </si>
  <si>
    <t>08Les1-44</t>
  </si>
  <si>
    <t>08QdL-44</t>
  </si>
  <si>
    <t>08Qe2s2-44</t>
  </si>
  <si>
    <t>09LdLs1-38</t>
  </si>
  <si>
    <t>09Le2s2-38</t>
  </si>
  <si>
    <t>09LeL-38</t>
  </si>
  <si>
    <t>09Lf-38</t>
  </si>
  <si>
    <t>09Qe3s2-38</t>
  </si>
  <si>
    <t>10Lf-30</t>
  </si>
  <si>
    <t>10Lfs1-30</t>
  </si>
  <si>
    <t>11Lf3s2-23</t>
  </si>
  <si>
    <t>11LfL-23</t>
  </si>
  <si>
    <t>11LfL2s1-23</t>
  </si>
  <si>
    <t>11LfL2s2-23</t>
  </si>
  <si>
    <t>11PfL2s1-23</t>
  </si>
  <si>
    <t>11QfL-23</t>
  </si>
  <si>
    <t>11QfL2s1-23</t>
  </si>
  <si>
    <t>13Qe2s3-6</t>
  </si>
  <si>
    <t>13QfL2s3-6</t>
  </si>
  <si>
    <t>aguacate_hass</t>
  </si>
  <si>
    <t>cana_panelera</t>
  </si>
  <si>
    <t>hortalizas*</t>
  </si>
  <si>
    <t>mora</t>
  </si>
  <si>
    <t>Apicultura</t>
  </si>
  <si>
    <t>total</t>
  </si>
  <si>
    <t>total agricolas</t>
  </si>
  <si>
    <t>total pecuarias</t>
  </si>
  <si>
    <t>*La aptitud de esta linea productiva se consolido con la aptitud de acelga, zanahoria, lechuga, cilantro y cebolla junca</t>
  </si>
  <si>
    <t>Ruta SIPRA</t>
  </si>
  <si>
    <t xml:space="preserve">Ruta tablero no zonificadas </t>
  </si>
  <si>
    <t>Flexibilizacion de criterios</t>
  </si>
  <si>
    <t>LINEA</t>
  </si>
  <si>
    <t>Aptitud de líneas priorizadas validadas</t>
  </si>
  <si>
    <t>Lineas Productivas</t>
  </si>
  <si>
    <t>Cantidad UFH</t>
  </si>
  <si>
    <t>hortalizas</t>
  </si>
  <si>
    <t>.</t>
  </si>
  <si>
    <t>hortalizas_lechuga</t>
  </si>
  <si>
    <t>hortalizas_acelga</t>
  </si>
  <si>
    <t>hortalizas_cebolla junca</t>
  </si>
  <si>
    <t>hortalizas_cilantro</t>
  </si>
  <si>
    <t>hortalizas_zanahoria</t>
  </si>
  <si>
    <t>suma</t>
  </si>
  <si>
    <t>Línea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</si>
</sst>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5"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font>
    <font>
      <sz val="11"/>
      <name val="Calibri"/>
      <family val="2"/>
    </font>
    <font>
      <b/>
      <sz val="11"/>
      <color rgb="FF000000"/>
      <name val="Calibri"/>
      <family val="2"/>
    </font>
    <font>
      <sz val="10"/>
      <color theme="1"/>
      <name val="Arial"/>
      <family val="2"/>
    </font>
    <font>
      <sz val="11"/>
      <color theme="1"/>
      <name val="Arial"/>
      <family val="2"/>
    </font>
    <font>
      <sz val="11"/>
      <color theme="0"/>
      <name val="Arial"/>
      <family val="2"/>
    </font>
    <font>
      <sz val="8"/>
      <name val="Calibri"/>
      <family val="2"/>
      <scheme val="minor"/>
    </font>
    <font>
      <sz val="14"/>
      <color rgb="FF595959"/>
      <name val="Calibri"/>
      <family val="2"/>
      <scheme val="minor"/>
    </font>
    <font>
      <sz val="10"/>
      <color rgb="FF595959"/>
      <name val="Calibri"/>
      <family val="2"/>
      <scheme val="minor"/>
    </font>
    <font>
      <sz val="11"/>
      <color theme="0"/>
      <name val="Calibri"/>
      <family val="2"/>
      <scheme val="minor"/>
    </font>
    <font>
      <sz val="11"/>
      <color rgb="FF000000"/>
      <name val="Calibri"/>
      <family val="2"/>
      <scheme val="minor"/>
    </font>
    <font>
      <sz val="11"/>
      <name val="Calibri"/>
      <family val="2"/>
      <scheme val="minor"/>
    </font>
  </fonts>
  <fills count="25">
    <fill>
      <patternFill patternType="none"/>
    </fill>
    <fill>
      <patternFill patternType="gray125"/>
    </fill>
    <fill>
      <patternFill patternType="solid">
        <fgColor rgb="FFC6E0B4"/>
        <bgColor rgb="FF000000"/>
      </patternFill>
    </fill>
    <fill>
      <patternFill patternType="solid">
        <fgColor rgb="FFFFFF00"/>
        <bgColor indexed="64"/>
      </patternFill>
    </fill>
    <fill>
      <patternFill patternType="solid">
        <fgColor theme="0" tint="-0.14999847407452621"/>
        <bgColor indexed="64"/>
      </patternFill>
    </fill>
    <fill>
      <patternFill patternType="solid">
        <fgColor rgb="FF38D400"/>
        <bgColor indexed="64"/>
      </patternFill>
    </fill>
    <fill>
      <patternFill patternType="solid">
        <fgColor rgb="FFAAFF00"/>
        <bgColor indexed="64"/>
      </patternFill>
    </fill>
    <fill>
      <patternFill patternType="solid">
        <fgColor rgb="FFFFF29C"/>
        <bgColor indexed="64"/>
      </patternFill>
    </fill>
    <fill>
      <patternFill patternType="solid">
        <fgColor rgb="FFFF8C3C"/>
        <bgColor indexed="64"/>
      </patternFill>
    </fill>
    <fill>
      <patternFill patternType="solid">
        <fgColor rgb="FFBDD7EE"/>
        <bgColor rgb="FF000000"/>
      </patternFill>
    </fill>
    <fill>
      <patternFill patternType="solid">
        <fgColor rgb="FF473626"/>
        <bgColor indexed="64"/>
      </patternFill>
    </fill>
    <fill>
      <patternFill patternType="solid">
        <fgColor rgb="FF8EA9DB"/>
        <bgColor rgb="FF000000"/>
      </patternFill>
    </fill>
    <fill>
      <patternFill patternType="solid">
        <fgColor theme="0"/>
        <bgColor indexed="64"/>
      </patternFill>
    </fill>
    <fill>
      <patternFill patternType="solid">
        <fgColor rgb="FF005C8C"/>
        <bgColor indexed="64"/>
      </patternFill>
    </fill>
    <fill>
      <patternFill patternType="solid">
        <fgColor rgb="FF266600"/>
        <bgColor indexed="64"/>
      </patternFill>
    </fill>
    <fill>
      <patternFill patternType="solid">
        <fgColor theme="4" tint="0.79998168889431442"/>
        <bgColor rgb="FF000000"/>
      </patternFill>
    </fill>
    <fill>
      <patternFill patternType="solid">
        <fgColor theme="9" tint="0.79998168889431442"/>
        <bgColor rgb="FF000000"/>
      </patternFill>
    </fill>
    <fill>
      <patternFill patternType="solid">
        <fgColor rgb="FF00A9E6"/>
        <bgColor rgb="FF000000"/>
      </patternFill>
    </fill>
    <fill>
      <patternFill patternType="solid">
        <fgColor rgb="FF00FFFF"/>
        <bgColor rgb="FF000000"/>
      </patternFill>
    </fill>
    <fill>
      <patternFill patternType="solid">
        <fgColor rgb="FFFF4F7F"/>
        <bgColor rgb="FF000000"/>
      </patternFill>
    </fill>
    <fill>
      <patternFill patternType="solid">
        <fgColor rgb="FF005CE6"/>
        <bgColor indexed="64"/>
      </patternFill>
    </fill>
    <fill>
      <patternFill patternType="solid">
        <fgColor theme="9" tint="0.59999389629810485"/>
        <bgColor rgb="FF000000"/>
      </patternFill>
    </fill>
    <fill>
      <patternFill patternType="solid">
        <fgColor theme="5" tint="0.59999389629810485"/>
        <bgColor rgb="FF000000"/>
      </patternFill>
    </fill>
    <fill>
      <patternFill patternType="solid">
        <fgColor theme="5" tint="0.59999389629810485"/>
        <bgColor indexed="64"/>
      </patternFill>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4">
    <xf numFmtId="0" fontId="0" fillId="0" borderId="0"/>
    <xf numFmtId="9" fontId="2" fillId="0" borderId="0" applyFont="0" applyFill="0" applyBorder="0" applyAlignment="0" applyProtection="0"/>
    <xf numFmtId="0" fontId="6" fillId="0" borderId="0"/>
    <xf numFmtId="0" fontId="2" fillId="0" borderId="0"/>
  </cellStyleXfs>
  <cellXfs count="94">
    <xf numFmtId="0" fontId="0" fillId="0" borderId="0" xfId="0"/>
    <xf numFmtId="0" fontId="0" fillId="0" borderId="0" xfId="0" applyAlignment="1">
      <alignment horizontal="center"/>
    </xf>
    <xf numFmtId="164" fontId="0" fillId="0" borderId="0" xfId="0" applyNumberFormat="1" applyAlignment="1">
      <alignment horizontal="center" vertical="center"/>
    </xf>
    <xf numFmtId="164" fontId="0" fillId="0" borderId="0" xfId="0" applyNumberFormat="1" applyAlignment="1">
      <alignment vertical="center"/>
    </xf>
    <xf numFmtId="10" fontId="0" fillId="0" borderId="0" xfId="1" applyNumberFormat="1" applyFont="1" applyFill="1" applyBorder="1" applyAlignment="1">
      <alignment horizontal="center"/>
    </xf>
    <xf numFmtId="0" fontId="3" fillId="0" borderId="1" xfId="0" applyFont="1" applyBorder="1" applyAlignment="1">
      <alignment horizontal="center"/>
    </xf>
    <xf numFmtId="0" fontId="3" fillId="2" borderId="1" xfId="0" applyFont="1" applyFill="1" applyBorder="1" applyAlignment="1">
      <alignment horizontal="center"/>
    </xf>
    <xf numFmtId="0" fontId="1" fillId="4" borderId="1" xfId="0" applyFont="1" applyFill="1" applyBorder="1"/>
    <xf numFmtId="0" fontId="1" fillId="0" borderId="0" xfId="0" applyFont="1"/>
    <xf numFmtId="0" fontId="3" fillId="0" borderId="0" xfId="0" applyFont="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6" fillId="12" borderId="4" xfId="2" applyFill="1" applyBorder="1" applyAlignment="1" applyProtection="1">
      <alignment horizontal="center" vertical="center"/>
      <protection locked="0"/>
    </xf>
    <xf numFmtId="0" fontId="6" fillId="12" borderId="5" xfId="2" applyFill="1" applyBorder="1" applyAlignment="1" applyProtection="1">
      <alignment horizontal="center" vertical="center"/>
      <protection locked="0"/>
    </xf>
    <xf numFmtId="0" fontId="7" fillId="3" borderId="1" xfId="0" applyFont="1" applyFill="1" applyBorder="1" applyAlignment="1">
      <alignment horizontal="center" vertical="center" wrapText="1"/>
    </xf>
    <xf numFmtId="0" fontId="1" fillId="4" borderId="1" xfId="0" applyFont="1" applyFill="1" applyBorder="1" applyAlignment="1">
      <alignment horizontal="center"/>
    </xf>
    <xf numFmtId="0" fontId="3" fillId="9" borderId="2" xfId="0" applyFont="1" applyFill="1" applyBorder="1" applyAlignment="1">
      <alignment horizontal="center" vertical="center"/>
    </xf>
    <xf numFmtId="0" fontId="8" fillId="14" borderId="6"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5" fillId="15" borderId="1" xfId="0" applyFont="1" applyFill="1" applyBorder="1" applyAlignment="1">
      <alignment horizontal="center" vertical="center"/>
    </xf>
    <xf numFmtId="0" fontId="3" fillId="19" borderId="9" xfId="0" applyFont="1" applyFill="1" applyBorder="1" applyAlignment="1">
      <alignment horizontal="center" vertical="center"/>
    </xf>
    <xf numFmtId="0" fontId="3" fillId="17" borderId="9" xfId="0" applyFont="1" applyFill="1" applyBorder="1" applyAlignment="1">
      <alignment horizontal="center" vertical="center"/>
    </xf>
    <xf numFmtId="0" fontId="3" fillId="18" borderId="6" xfId="0" applyFont="1" applyFill="1" applyBorder="1" applyAlignment="1">
      <alignment horizontal="center" vertical="center"/>
    </xf>
    <xf numFmtId="0" fontId="1" fillId="5" borderId="6" xfId="0" applyFont="1" applyFill="1" applyBorder="1" applyAlignment="1">
      <alignment vertical="center"/>
    </xf>
    <xf numFmtId="0" fontId="1" fillId="5" borderId="7" xfId="0" applyFont="1" applyFill="1" applyBorder="1" applyAlignment="1">
      <alignment vertical="center"/>
    </xf>
    <xf numFmtId="0" fontId="1" fillId="5" borderId="8" xfId="0" applyFont="1" applyFill="1" applyBorder="1" applyAlignment="1">
      <alignment vertical="center"/>
    </xf>
    <xf numFmtId="0" fontId="1" fillId="6" borderId="6" xfId="0" applyFont="1" applyFill="1" applyBorder="1" applyAlignment="1">
      <alignment vertical="center"/>
    </xf>
    <xf numFmtId="0" fontId="1" fillId="6" borderId="7" xfId="0" applyFont="1" applyFill="1" applyBorder="1" applyAlignment="1">
      <alignment vertical="center"/>
    </xf>
    <xf numFmtId="0" fontId="1" fillId="6" borderId="8" xfId="0" applyFont="1" applyFill="1" applyBorder="1" applyAlignment="1">
      <alignment vertical="center"/>
    </xf>
    <xf numFmtId="0" fontId="1" fillId="8" borderId="6" xfId="0" applyFont="1" applyFill="1" applyBorder="1" applyAlignment="1">
      <alignment vertical="center"/>
    </xf>
    <xf numFmtId="0" fontId="1" fillId="8" borderId="7" xfId="0" applyFont="1" applyFill="1" applyBorder="1" applyAlignment="1">
      <alignment vertical="center"/>
    </xf>
    <xf numFmtId="0" fontId="1" fillId="8" borderId="8" xfId="0" applyFont="1" applyFill="1" applyBorder="1" applyAlignment="1">
      <alignment vertical="center"/>
    </xf>
    <xf numFmtId="0" fontId="5" fillId="16" borderId="1" xfId="0" applyFont="1" applyFill="1" applyBorder="1" applyAlignment="1">
      <alignment horizontal="center" vertical="center"/>
    </xf>
    <xf numFmtId="0" fontId="10" fillId="0" borderId="0" xfId="0" applyFont="1" applyAlignment="1">
      <alignment horizontal="center" vertical="center" readingOrder="1"/>
    </xf>
    <xf numFmtId="0" fontId="11" fillId="0" borderId="0" xfId="0" applyFont="1" applyAlignment="1">
      <alignment horizontal="center" vertical="center" readingOrder="1"/>
    </xf>
    <xf numFmtId="0" fontId="13" fillId="17" borderId="9" xfId="0" applyFont="1" applyFill="1" applyBorder="1" applyAlignment="1">
      <alignment vertical="center"/>
    </xf>
    <xf numFmtId="0" fontId="13" fillId="17" borderId="10" xfId="0" applyFont="1" applyFill="1" applyBorder="1" applyAlignment="1">
      <alignment vertical="center"/>
    </xf>
    <xf numFmtId="0" fontId="13" fillId="17" borderId="2" xfId="0" applyFont="1" applyFill="1" applyBorder="1" applyAlignment="1">
      <alignment vertical="center"/>
    </xf>
    <xf numFmtId="0" fontId="13" fillId="18" borderId="6" xfId="0" applyFont="1" applyFill="1" applyBorder="1" applyAlignment="1">
      <alignment vertical="center"/>
    </xf>
    <xf numFmtId="0" fontId="13" fillId="18" borderId="7" xfId="0" applyFont="1" applyFill="1" applyBorder="1" applyAlignment="1">
      <alignment vertical="center"/>
    </xf>
    <xf numFmtId="0" fontId="13" fillId="18" borderId="8" xfId="0" applyFont="1" applyFill="1" applyBorder="1" applyAlignment="1">
      <alignment vertical="center"/>
    </xf>
    <xf numFmtId="0" fontId="12" fillId="14" borderId="6" xfId="0" applyFont="1" applyFill="1" applyBorder="1" applyAlignment="1">
      <alignment vertical="center" wrapText="1"/>
    </xf>
    <xf numFmtId="0" fontId="12" fillId="14" borderId="7" xfId="0" applyFont="1" applyFill="1" applyBorder="1" applyAlignment="1">
      <alignment vertical="center" wrapText="1"/>
    </xf>
    <xf numFmtId="0" fontId="12" fillId="14" borderId="8" xfId="0" applyFont="1"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0" fillId="3" borderId="8" xfId="0" applyFill="1" applyBorder="1" applyAlignment="1">
      <alignment vertical="center" wrapText="1"/>
    </xf>
    <xf numFmtId="0" fontId="13" fillId="19" borderId="9" xfId="0" applyFont="1" applyFill="1" applyBorder="1" applyAlignment="1">
      <alignment vertical="center"/>
    </xf>
    <xf numFmtId="0" fontId="13" fillId="19" borderId="10" xfId="0" applyFont="1" applyFill="1" applyBorder="1" applyAlignment="1">
      <alignment vertical="center"/>
    </xf>
    <xf numFmtId="0" fontId="13" fillId="19" borderId="2" xfId="0" applyFont="1" applyFill="1" applyBorder="1" applyAlignment="1">
      <alignment vertical="center"/>
    </xf>
    <xf numFmtId="0" fontId="12" fillId="10" borderId="6" xfId="0" applyFont="1" applyFill="1" applyBorder="1" applyAlignment="1">
      <alignment vertical="center" wrapText="1"/>
    </xf>
    <xf numFmtId="0" fontId="12" fillId="10" borderId="7" xfId="0" applyFont="1" applyFill="1" applyBorder="1" applyAlignment="1">
      <alignment vertical="center" wrapText="1"/>
    </xf>
    <xf numFmtId="0" fontId="12" fillId="10" borderId="8" xfId="0" applyFont="1" applyFill="1" applyBorder="1" applyAlignment="1">
      <alignment vertical="center" wrapText="1"/>
    </xf>
    <xf numFmtId="0" fontId="4" fillId="11" borderId="3" xfId="0" applyFont="1" applyFill="1" applyBorder="1" applyAlignment="1">
      <alignment vertical="center"/>
    </xf>
    <xf numFmtId="0" fontId="4" fillId="11" borderId="0" xfId="0" applyFont="1" applyFill="1" applyAlignment="1">
      <alignment vertical="center"/>
    </xf>
    <xf numFmtId="0" fontId="3" fillId="16" borderId="0" xfId="0" applyFont="1" applyFill="1" applyAlignment="1">
      <alignment vertical="center"/>
    </xf>
    <xf numFmtId="0" fontId="14" fillId="20" borderId="6" xfId="0" applyFont="1" applyFill="1" applyBorder="1" applyAlignment="1">
      <alignment horizontal="center" vertical="center" wrapText="1"/>
    </xf>
    <xf numFmtId="0" fontId="0" fillId="5" borderId="6" xfId="0" applyFill="1" applyBorder="1" applyAlignment="1">
      <alignment horizontal="center" vertical="center"/>
    </xf>
    <xf numFmtId="0" fontId="0" fillId="6" borderId="6" xfId="0" applyFill="1" applyBorder="1" applyAlignment="1">
      <alignment horizontal="center" vertical="center"/>
    </xf>
    <xf numFmtId="0" fontId="0" fillId="6" borderId="1" xfId="0" applyFill="1" applyBorder="1" applyAlignment="1">
      <alignment horizontal="center" vertical="center"/>
    </xf>
    <xf numFmtId="0" fontId="0" fillId="7" borderId="1" xfId="0" applyFill="1" applyBorder="1" applyAlignment="1">
      <alignment horizontal="center" vertical="center"/>
    </xf>
    <xf numFmtId="0" fontId="0" fillId="7" borderId="6" xfId="0" applyFill="1" applyBorder="1" applyAlignment="1">
      <alignment horizontal="center" vertical="center"/>
    </xf>
    <xf numFmtId="0" fontId="0" fillId="8" borderId="6" xfId="0" applyFill="1" applyBorder="1" applyAlignment="1">
      <alignment horizontal="center" vertical="center"/>
    </xf>
    <xf numFmtId="0" fontId="3" fillId="21" borderId="2" xfId="0" applyFont="1" applyFill="1" applyBorder="1" applyAlignment="1">
      <alignment horizontal="center" vertical="center"/>
    </xf>
    <xf numFmtId="0" fontId="1" fillId="4" borderId="10" xfId="0" applyFont="1" applyFill="1" applyBorder="1" applyAlignment="1">
      <alignment horizontal="center"/>
    </xf>
    <xf numFmtId="0" fontId="3" fillId="21" borderId="11" xfId="0" applyFont="1" applyFill="1" applyBorder="1" applyAlignment="1">
      <alignment horizontal="center" vertical="center"/>
    </xf>
    <xf numFmtId="0" fontId="3" fillId="22" borderId="2" xfId="0" applyFont="1" applyFill="1" applyBorder="1" applyAlignment="1">
      <alignment horizontal="center" vertical="center"/>
    </xf>
    <xf numFmtId="0" fontId="3" fillId="23" borderId="0" xfId="0" applyFont="1" applyFill="1" applyAlignment="1">
      <alignment horizontal="center" vertical="center"/>
    </xf>
    <xf numFmtId="0" fontId="1" fillId="0" borderId="1" xfId="0" applyFont="1" applyBorder="1" applyAlignment="1">
      <alignment horizontal="center" vertical="center"/>
    </xf>
    <xf numFmtId="0" fontId="3" fillId="16" borderId="1" xfId="0" applyFont="1" applyFill="1" applyBorder="1" applyAlignment="1">
      <alignment horizontal="center" vertical="center"/>
    </xf>
    <xf numFmtId="0" fontId="3" fillId="16" borderId="1" xfId="0" applyFont="1" applyFill="1" applyBorder="1" applyAlignment="1">
      <alignment horizontal="left" vertical="center"/>
    </xf>
    <xf numFmtId="0" fontId="4" fillId="11" borderId="1" xfId="0" applyFont="1" applyFill="1" applyBorder="1" applyAlignment="1">
      <alignment vertical="center"/>
    </xf>
    <xf numFmtId="0" fontId="4" fillId="11" borderId="1" xfId="0" applyFont="1" applyFill="1" applyBorder="1" applyAlignment="1">
      <alignment horizontal="center" vertical="center"/>
    </xf>
    <xf numFmtId="0" fontId="3" fillId="12" borderId="0" xfId="0" applyFont="1" applyFill="1" applyAlignment="1">
      <alignment horizontal="center" vertical="center"/>
    </xf>
    <xf numFmtId="0" fontId="0" fillId="24" borderId="1" xfId="0" applyFill="1" applyBorder="1" applyAlignment="1">
      <alignment horizontal="center" vertical="center"/>
    </xf>
    <xf numFmtId="2" fontId="0" fillId="0" borderId="1" xfId="0" applyNumberFormat="1" applyBorder="1" applyAlignment="1">
      <alignment horizontal="center" vertical="center"/>
    </xf>
    <xf numFmtId="10" fontId="0" fillId="0" borderId="1" xfId="0" applyNumberFormat="1" applyBorder="1" applyAlignment="1">
      <alignment horizontal="center" vertical="center"/>
    </xf>
    <xf numFmtId="0" fontId="1" fillId="4" borderId="10" xfId="0" applyFont="1" applyFill="1" applyBorder="1"/>
    <xf numFmtId="0" fontId="14" fillId="13" borderId="6" xfId="0" applyFont="1" applyFill="1" applyBorder="1" applyAlignment="1">
      <alignment horizontal="center" vertical="center" wrapText="1"/>
    </xf>
    <xf numFmtId="0" fontId="14" fillId="13" borderId="7" xfId="0" applyFont="1" applyFill="1" applyBorder="1" applyAlignment="1">
      <alignment horizontal="center" vertical="center" wrapText="1"/>
    </xf>
    <xf numFmtId="0" fontId="14" fillId="13" borderId="8" xfId="0" applyFont="1"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2" xfId="0" applyFill="1" applyBorder="1" applyAlignment="1">
      <alignment horizontal="center" vertical="center" wrapText="1"/>
    </xf>
    <xf numFmtId="0" fontId="1" fillId="7" borderId="6"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9" xfId="0" applyFont="1" applyFill="1" applyBorder="1" applyAlignment="1">
      <alignment horizontal="center" vertical="center"/>
    </xf>
    <xf numFmtId="0" fontId="1" fillId="7" borderId="10" xfId="0" applyFont="1" applyFill="1" applyBorder="1" applyAlignment="1">
      <alignment horizontal="center" vertical="center"/>
    </xf>
    <xf numFmtId="0" fontId="1" fillId="7" borderId="2" xfId="0" applyFont="1" applyFill="1" applyBorder="1" applyAlignment="1">
      <alignment horizontal="center" vertical="center"/>
    </xf>
    <xf numFmtId="0" fontId="1" fillId="6" borderId="9" xfId="0" applyFont="1" applyFill="1" applyBorder="1" applyAlignment="1">
      <alignment horizontal="center" vertical="center"/>
    </xf>
    <xf numFmtId="0" fontId="1" fillId="6" borderId="10" xfId="0" applyFont="1" applyFill="1" applyBorder="1" applyAlignment="1">
      <alignment horizontal="center" vertical="center"/>
    </xf>
    <xf numFmtId="0" fontId="1" fillId="6" borderId="2" xfId="0" applyFont="1" applyFill="1" applyBorder="1" applyAlignment="1">
      <alignment horizontal="center" vertical="center"/>
    </xf>
  </cellXfs>
  <cellStyles count="4">
    <cellStyle name="Normal" xfId="0" builtinId="0"/>
    <cellStyle name="Normal 2 2" xfId="2" xr:uid="{22C3CC89-1C23-4790-B118-D85F2A655827}"/>
    <cellStyle name="Normal 3" xfId="3" xr:uid="{E6AC7574-96F8-4601-8409-A3B310C0C509}"/>
    <cellStyle name="Porcentaje" xfId="1" builtinId="5"/>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00A9E6"/>
        </patternFill>
      </fill>
    </dxf>
    <dxf>
      <fill>
        <patternFill>
          <bgColor rgb="FF005CE6"/>
        </patternFill>
      </fill>
    </dxf>
  </dxfs>
  <tableStyles count="0" defaultTableStyle="TableStyleMedium2" defaultPivotStyle="PivotStyleLight16"/>
  <colors>
    <mruColors>
      <color rgb="FF005CE6"/>
      <color rgb="FF00A9E6"/>
      <color rgb="FF548235"/>
      <color rgb="FFCC0000"/>
      <color rgb="FF473626"/>
      <color rgb="FFFFFF00"/>
      <color rgb="FF266600"/>
      <color rgb="FF005C8C"/>
      <color rgb="FF42288C"/>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'Aptitud final Popayán'!$B$52</c:f>
              <c:strCache>
                <c:ptCount val="1"/>
                <c:pt idx="0">
                  <c:v>UFH</c:v>
                </c:pt>
              </c:strCache>
            </c:strRef>
          </c:tx>
          <c:spPr>
            <a:solidFill>
              <a:schemeClr val="accent1"/>
            </a:solidFill>
            <a:ln>
              <a:noFill/>
            </a:ln>
            <a:effectLst/>
          </c:spPr>
          <c:invertIfNegative val="0"/>
          <c:dPt>
            <c:idx val="0"/>
            <c:invertIfNegative val="0"/>
            <c:bubble3D val="0"/>
            <c:spPr>
              <a:solidFill>
                <a:schemeClr val="accent4">
                  <a:lumMod val="20000"/>
                  <a:lumOff val="80000"/>
                </a:schemeClr>
              </a:solidFill>
              <a:ln>
                <a:noFill/>
              </a:ln>
              <a:effectLst/>
            </c:spPr>
            <c:extLst>
              <c:ext xmlns:c16="http://schemas.microsoft.com/office/drawing/2014/chart" uri="{C3380CC4-5D6E-409C-BE32-E72D297353CC}">
                <c16:uniqueId val="{00000002-BBE3-436B-B69F-DA779CB4D360}"/>
              </c:ext>
            </c:extLst>
          </c:dPt>
          <c:dPt>
            <c:idx val="1"/>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4-BBE3-436B-B69F-DA779CB4D360}"/>
              </c:ext>
            </c:extLst>
          </c:dPt>
          <c:dPt>
            <c:idx val="6"/>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3-BBE3-436B-B69F-DA779CB4D36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'Aptitud final Popayán'!$A$53:$A$64</c:f>
              <c:strCache>
                <c:ptCount val="12"/>
                <c:pt idx="0">
                  <c:v>Apicultura</c:v>
                </c:pt>
                <c:pt idx="1">
                  <c:v>mora</c:v>
                </c:pt>
                <c:pt idx="2">
                  <c:v>cana_panelera</c:v>
                </c:pt>
                <c:pt idx="3">
                  <c:v>Piscicultura tilapia</c:v>
                </c:pt>
                <c:pt idx="4">
                  <c:v>Ganadería dp</c:v>
                </c:pt>
                <c:pt idx="5">
                  <c:v>Piscicultura trucha</c:v>
                </c:pt>
                <c:pt idx="6">
                  <c:v>hortalizas</c:v>
                </c:pt>
                <c:pt idx="7">
                  <c:v>café</c:v>
                </c:pt>
                <c:pt idx="8">
                  <c:v>aguacate_hass</c:v>
                </c:pt>
                <c:pt idx="9">
                  <c:v>Porcinos</c:v>
                </c:pt>
                <c:pt idx="10">
                  <c:v>Avicultura ponedoras</c:v>
                </c:pt>
                <c:pt idx="11">
                  <c:v>Avicultura engorde</c:v>
                </c:pt>
              </c:strCache>
            </c:strRef>
          </c:cat>
          <c:val>
            <c:numRef>
              <c:f>'Aptitud final Popayán'!$B$53:$B$64</c:f>
              <c:numCache>
                <c:formatCode>General</c:formatCode>
                <c:ptCount val="12"/>
                <c:pt idx="0">
                  <c:v>2</c:v>
                </c:pt>
                <c:pt idx="1">
                  <c:v>14</c:v>
                </c:pt>
                <c:pt idx="2">
                  <c:v>15</c:v>
                </c:pt>
                <c:pt idx="3">
                  <c:v>24</c:v>
                </c:pt>
                <c:pt idx="4">
                  <c:v>28</c:v>
                </c:pt>
                <c:pt idx="5">
                  <c:v>29</c:v>
                </c:pt>
                <c:pt idx="6">
                  <c:v>33</c:v>
                </c:pt>
                <c:pt idx="7">
                  <c:v>35</c:v>
                </c:pt>
                <c:pt idx="8">
                  <c:v>36</c:v>
                </c:pt>
                <c:pt idx="9">
                  <c:v>41</c:v>
                </c:pt>
                <c:pt idx="10">
                  <c:v>44</c:v>
                </c:pt>
                <c:pt idx="11">
                  <c:v>44</c:v>
                </c:pt>
              </c:numCache>
            </c:numRef>
          </c:val>
          <c:extLst>
            <c:ext xmlns:c16="http://schemas.microsoft.com/office/drawing/2014/chart" uri="{C3380CC4-5D6E-409C-BE32-E72D297353CC}">
              <c16:uniqueId val="{00000000-BBE3-436B-B69F-DA779CB4D360}"/>
            </c:ext>
          </c:extLst>
        </c:ser>
        <c:dLbls>
          <c:dLblPos val="outEnd"/>
          <c:showLegendKey val="0"/>
          <c:showVal val="1"/>
          <c:showCatName val="0"/>
          <c:showSerName val="0"/>
          <c:showPercent val="0"/>
          <c:showBubbleSize val="0"/>
        </c:dLbls>
        <c:gapWidth val="182"/>
        <c:axId val="422940760"/>
        <c:axId val="596176872"/>
      </c:barChart>
      <c:catAx>
        <c:axId val="4229407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Lineas Agropecuarias</a:t>
                </a:r>
                <a:r>
                  <a:rPr lang="es-CO" baseline="0"/>
                  <a:t> Validadas</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6176872"/>
        <c:crosses val="autoZero"/>
        <c:auto val="1"/>
        <c:lblAlgn val="ctr"/>
        <c:lblOffset val="100"/>
        <c:noMultiLvlLbl val="0"/>
      </c:catAx>
      <c:valAx>
        <c:axId val="5961768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Cantidad UFH con aptitud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2940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504031</xdr:colOff>
      <xdr:row>51</xdr:row>
      <xdr:rowOff>37306</xdr:rowOff>
    </xdr:from>
    <xdr:to>
      <xdr:col>7</xdr:col>
      <xdr:colOff>535781</xdr:colOff>
      <xdr:row>64</xdr:row>
      <xdr:rowOff>161131</xdr:rowOff>
    </xdr:to>
    <xdr:graphicFrame macro="">
      <xdr:nvGraphicFramePr>
        <xdr:cNvPr id="2" name="Gráfico 1">
          <a:extLst>
            <a:ext uri="{FF2B5EF4-FFF2-40B4-BE49-F238E27FC236}">
              <a16:creationId xmlns:a16="http://schemas.microsoft.com/office/drawing/2014/main" id="{2F5BCB6F-4D7F-4A3B-B020-2C425C5ECE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F7067-DDAA-45F2-994B-26E141037DF5}">
  <dimension ref="A1:O177"/>
  <sheetViews>
    <sheetView zoomScale="70" zoomScaleNormal="70" workbookViewId="0">
      <pane ySplit="1" topLeftCell="A18" activePane="bottomLeft" state="frozen"/>
      <selection pane="bottomLeft" activeCell="C18" sqref="C18"/>
    </sheetView>
  </sheetViews>
  <sheetFormatPr baseColWidth="10" defaultColWidth="11.44140625" defaultRowHeight="14.4" x14ac:dyDescent="0.3"/>
  <cols>
    <col min="3" max="3" width="15.44140625" customWidth="1"/>
    <col min="4" max="4" width="15.5546875" customWidth="1"/>
    <col min="5" max="5" width="13.5546875" customWidth="1"/>
    <col min="6" max="6" width="15.33203125" customWidth="1"/>
    <col min="7" max="7" width="15.5546875" customWidth="1"/>
    <col min="8" max="11" width="20.88671875" customWidth="1"/>
  </cols>
  <sheetData>
    <row r="1" spans="1:11" x14ac:dyDescent="0.3">
      <c r="A1" s="7" t="s">
        <v>0</v>
      </c>
      <c r="B1" s="7"/>
      <c r="C1" s="15" t="s">
        <v>1</v>
      </c>
      <c r="D1" s="15" t="s">
        <v>2</v>
      </c>
      <c r="E1" s="15" t="s">
        <v>3</v>
      </c>
      <c r="F1" s="15" t="s">
        <v>4</v>
      </c>
      <c r="G1" s="7" t="s">
        <v>5</v>
      </c>
      <c r="H1" s="7" t="s">
        <v>6</v>
      </c>
      <c r="I1" s="7" t="s">
        <v>7</v>
      </c>
      <c r="J1" s="7" t="s">
        <v>8</v>
      </c>
      <c r="K1" s="7" t="s">
        <v>9</v>
      </c>
    </row>
    <row r="2" spans="1:11" x14ac:dyDescent="0.3">
      <c r="A2" s="79" t="s">
        <v>10</v>
      </c>
      <c r="B2" s="5" t="s">
        <v>11</v>
      </c>
      <c r="C2" s="76">
        <v>2943.0855320000005</v>
      </c>
      <c r="D2" s="76">
        <v>2943.0855300000003</v>
      </c>
      <c r="E2" s="76">
        <v>2943.0855289999995</v>
      </c>
      <c r="F2" s="76">
        <v>2943.0855300000003</v>
      </c>
      <c r="G2" s="76">
        <v>2943.0855300000003</v>
      </c>
      <c r="H2" s="76">
        <v>2943.0855299999994</v>
      </c>
      <c r="I2" s="76">
        <v>2943.0855310000002</v>
      </c>
      <c r="J2" s="76">
        <v>2943.0855299999998</v>
      </c>
      <c r="K2" s="76">
        <v>2943.0855299999994</v>
      </c>
    </row>
    <row r="3" spans="1:11" x14ac:dyDescent="0.3">
      <c r="A3" s="80"/>
      <c r="B3" s="5" t="s">
        <v>12</v>
      </c>
      <c r="C3" s="76">
        <v>2551.5516210000005</v>
      </c>
      <c r="D3" s="76">
        <v>2545.8713560000001</v>
      </c>
      <c r="E3" s="76">
        <v>2533.9551689999994</v>
      </c>
      <c r="F3" s="76">
        <v>2800.2869910000004</v>
      </c>
      <c r="G3" s="76">
        <v>2800.2869910000004</v>
      </c>
      <c r="H3" s="76">
        <v>2236.8314689999993</v>
      </c>
      <c r="I3" s="76">
        <v>2515.0370120000002</v>
      </c>
      <c r="J3" s="76">
        <v>2141.7995149999997</v>
      </c>
      <c r="K3" s="76">
        <v>2131.8578199999993</v>
      </c>
    </row>
    <row r="4" spans="1:11" x14ac:dyDescent="0.3">
      <c r="A4" s="80"/>
      <c r="B4" s="5" t="s">
        <v>13</v>
      </c>
      <c r="C4" s="76">
        <v>391.53391099999999</v>
      </c>
      <c r="D4" s="76">
        <v>397.21417400000001</v>
      </c>
      <c r="E4" s="76">
        <v>409.13036000000011</v>
      </c>
      <c r="F4" s="76">
        <v>142.79853900000001</v>
      </c>
      <c r="G4" s="76">
        <v>142.79853900000001</v>
      </c>
      <c r="H4" s="76">
        <v>706.25406100000021</v>
      </c>
      <c r="I4" s="76">
        <v>428.048519</v>
      </c>
      <c r="J4" s="76">
        <v>801.28601500000002</v>
      </c>
      <c r="K4" s="76">
        <v>811.22771000000012</v>
      </c>
    </row>
    <row r="5" spans="1:11" x14ac:dyDescent="0.3">
      <c r="A5" s="81"/>
      <c r="B5" s="6" t="s">
        <v>14</v>
      </c>
      <c r="C5" s="77">
        <v>0.8669648208511529</v>
      </c>
      <c r="D5" s="77">
        <v>0.86503478408933632</v>
      </c>
      <c r="E5" s="77">
        <v>0.86098590884682369</v>
      </c>
      <c r="F5" s="77">
        <v>0.95147999011771844</v>
      </c>
      <c r="G5" s="77">
        <v>0.95147999011771844</v>
      </c>
      <c r="H5" s="77">
        <v>0.76002937943838822</v>
      </c>
      <c r="I5" s="77">
        <v>0.85455790717215141</v>
      </c>
      <c r="J5" s="77">
        <v>0.72773947381678705</v>
      </c>
      <c r="K5" s="77">
        <v>0.72436149009913409</v>
      </c>
    </row>
    <row r="6" spans="1:11" x14ac:dyDescent="0.3">
      <c r="A6" s="36" t="s">
        <v>15</v>
      </c>
      <c r="B6" s="5" t="s">
        <v>11</v>
      </c>
      <c r="C6" s="76">
        <v>84.371770999999995</v>
      </c>
      <c r="D6" s="76">
        <v>84.371771999999993</v>
      </c>
      <c r="E6" s="76">
        <v>84.371772000000021</v>
      </c>
      <c r="F6" s="76">
        <v>84.371769999999998</v>
      </c>
      <c r="G6" s="76">
        <v>84.371769999999998</v>
      </c>
      <c r="H6" s="76">
        <v>84.371770999999995</v>
      </c>
      <c r="I6" s="76">
        <v>84.371769999999984</v>
      </c>
      <c r="J6" s="76">
        <v>84.371769999999998</v>
      </c>
      <c r="K6" s="76">
        <v>84.371769999999998</v>
      </c>
    </row>
    <row r="7" spans="1:11" x14ac:dyDescent="0.3">
      <c r="A7" s="37"/>
      <c r="B7" s="5" t="s">
        <v>12</v>
      </c>
      <c r="C7" s="76">
        <v>68.436915999999997</v>
      </c>
      <c r="D7" s="76">
        <v>68.323830999999984</v>
      </c>
      <c r="E7" s="76">
        <v>68.69112800000002</v>
      </c>
      <c r="F7" s="76">
        <v>84.371769999999998</v>
      </c>
      <c r="G7" s="76">
        <v>84.371769999999998</v>
      </c>
      <c r="H7" s="76">
        <v>47.394819999999996</v>
      </c>
      <c r="I7" s="76">
        <v>69.038281999999981</v>
      </c>
      <c r="J7" s="76">
        <v>84.371769999999998</v>
      </c>
      <c r="K7" s="76">
        <v>84.371769999999998</v>
      </c>
    </row>
    <row r="8" spans="1:11" x14ac:dyDescent="0.3">
      <c r="A8" s="37"/>
      <c r="B8" s="5" t="s">
        <v>13</v>
      </c>
      <c r="C8" s="76">
        <v>15.934854999999999</v>
      </c>
      <c r="D8" s="76">
        <v>16.047941000000002</v>
      </c>
      <c r="E8" s="76">
        <v>15.680643999999999</v>
      </c>
      <c r="F8" s="76">
        <v>0</v>
      </c>
      <c r="G8" s="76">
        <v>0</v>
      </c>
      <c r="H8" s="76">
        <v>36.976951</v>
      </c>
      <c r="I8" s="76">
        <v>15.333487999999999</v>
      </c>
      <c r="J8" s="76">
        <v>0</v>
      </c>
      <c r="K8" s="76">
        <v>0</v>
      </c>
    </row>
    <row r="9" spans="1:11" x14ac:dyDescent="0.3">
      <c r="A9" s="38"/>
      <c r="B9" s="6" t="s">
        <v>14</v>
      </c>
      <c r="C9" s="77">
        <v>0.81113523147451772</v>
      </c>
      <c r="D9" s="77">
        <v>0.80979490391644249</v>
      </c>
      <c r="E9" s="77">
        <v>0.81414822009427512</v>
      </c>
      <c r="F9" s="77">
        <v>1</v>
      </c>
      <c r="G9" s="77">
        <v>1</v>
      </c>
      <c r="H9" s="77">
        <v>0.56173788268590452</v>
      </c>
      <c r="I9" s="77">
        <v>0.81826281468315754</v>
      </c>
      <c r="J9" s="77">
        <v>1</v>
      </c>
      <c r="K9" s="77">
        <v>1</v>
      </c>
    </row>
    <row r="10" spans="1:11" x14ac:dyDescent="0.3">
      <c r="A10" s="36" t="s">
        <v>16</v>
      </c>
      <c r="B10" s="5" t="s">
        <v>11</v>
      </c>
      <c r="C10" s="76">
        <v>2056.0874650000001</v>
      </c>
      <c r="D10" s="76">
        <v>2056.0874650000001</v>
      </c>
      <c r="E10" s="76">
        <v>2056.0874650000001</v>
      </c>
      <c r="F10" s="76">
        <v>2056.0874650000001</v>
      </c>
      <c r="G10" s="76">
        <v>2056.0874650000001</v>
      </c>
      <c r="H10" s="76">
        <v>2056.0874669999998</v>
      </c>
      <c r="I10" s="76">
        <v>2056.0874629999998</v>
      </c>
      <c r="J10" s="76">
        <v>2056.0874659999999</v>
      </c>
      <c r="K10" s="76">
        <v>2056.0874659999999</v>
      </c>
    </row>
    <row r="11" spans="1:11" x14ac:dyDescent="0.3">
      <c r="A11" s="37"/>
      <c r="B11" s="5" t="s">
        <v>12</v>
      </c>
      <c r="C11" s="76">
        <v>2045.2480820000001</v>
      </c>
      <c r="D11" s="76">
        <v>2045.9336170000001</v>
      </c>
      <c r="E11" s="76">
        <v>1972.444735</v>
      </c>
      <c r="F11" s="76">
        <v>2045.332584</v>
      </c>
      <c r="G11" s="76">
        <v>2045.332584</v>
      </c>
      <c r="H11" s="76">
        <v>2037.9088759999997</v>
      </c>
      <c r="I11" s="76">
        <v>2045.729891</v>
      </c>
      <c r="J11" s="76">
        <v>1858.8607480000001</v>
      </c>
      <c r="K11" s="76">
        <v>1925.265846</v>
      </c>
    </row>
    <row r="12" spans="1:11" x14ac:dyDescent="0.3">
      <c r="A12" s="37"/>
      <c r="B12" s="5" t="s">
        <v>13</v>
      </c>
      <c r="C12" s="76">
        <v>10.839383</v>
      </c>
      <c r="D12" s="76">
        <v>10.153848</v>
      </c>
      <c r="E12" s="76">
        <v>83.64273</v>
      </c>
      <c r="F12" s="76">
        <v>10.754881000000001</v>
      </c>
      <c r="G12" s="76">
        <v>10.754881000000001</v>
      </c>
      <c r="H12" s="76">
        <v>18.178591000000001</v>
      </c>
      <c r="I12" s="76">
        <v>10.357571999999999</v>
      </c>
      <c r="J12" s="76">
        <v>197.22671800000001</v>
      </c>
      <c r="K12" s="76">
        <v>130.82162</v>
      </c>
    </row>
    <row r="13" spans="1:11" x14ac:dyDescent="0.3">
      <c r="A13" s="38"/>
      <c r="B13" s="6" t="s">
        <v>14</v>
      </c>
      <c r="C13" s="77">
        <v>0.99472815082796096</v>
      </c>
      <c r="D13" s="77">
        <v>0.99506156806417767</v>
      </c>
      <c r="E13" s="77">
        <v>0.95931946893124997</v>
      </c>
      <c r="F13" s="77">
        <v>0.99476924927413046</v>
      </c>
      <c r="G13" s="77">
        <v>0.99476924927413046</v>
      </c>
      <c r="H13" s="77">
        <v>0.99115864899146333</v>
      </c>
      <c r="I13" s="77">
        <v>0.99496248472577753</v>
      </c>
      <c r="J13" s="77">
        <v>0.90407668872973912</v>
      </c>
      <c r="K13" s="77">
        <v>0.93637351418006265</v>
      </c>
    </row>
    <row r="14" spans="1:11" x14ac:dyDescent="0.3">
      <c r="A14" s="36" t="s">
        <v>17</v>
      </c>
      <c r="B14" s="5" t="s">
        <v>11</v>
      </c>
      <c r="C14" s="76">
        <v>37.656661999999997</v>
      </c>
      <c r="D14" s="76">
        <v>37.656662000000004</v>
      </c>
      <c r="E14" s="76">
        <v>37.656659000000005</v>
      </c>
      <c r="F14" s="76">
        <v>37.656658</v>
      </c>
      <c r="G14" s="76">
        <v>37.656658</v>
      </c>
      <c r="H14" s="76">
        <v>37.656659999999995</v>
      </c>
      <c r="I14" s="76">
        <v>37.656659000000005</v>
      </c>
      <c r="J14" s="76">
        <v>37.656658</v>
      </c>
      <c r="K14" s="76">
        <v>37.656658999999998</v>
      </c>
    </row>
    <row r="15" spans="1:11" x14ac:dyDescent="0.3">
      <c r="A15" s="37"/>
      <c r="B15" s="5" t="s">
        <v>12</v>
      </c>
      <c r="C15" s="76">
        <v>33.857664</v>
      </c>
      <c r="D15" s="76">
        <v>34.200835000000005</v>
      </c>
      <c r="E15" s="76">
        <v>34.166451000000002</v>
      </c>
      <c r="F15" s="76">
        <v>37.656658</v>
      </c>
      <c r="G15" s="76">
        <v>37.656658</v>
      </c>
      <c r="H15" s="76">
        <v>30.626996999999996</v>
      </c>
      <c r="I15" s="76">
        <v>34.278539000000002</v>
      </c>
      <c r="J15" s="76">
        <v>37.656658</v>
      </c>
      <c r="K15" s="76">
        <v>37.656658999999998</v>
      </c>
    </row>
    <row r="16" spans="1:11" x14ac:dyDescent="0.3">
      <c r="A16" s="37"/>
      <c r="B16" s="5" t="s">
        <v>13</v>
      </c>
      <c r="C16" s="76">
        <v>3.7989980000000001</v>
      </c>
      <c r="D16" s="76">
        <v>3.4558270000000002</v>
      </c>
      <c r="E16" s="76">
        <v>3.490208</v>
      </c>
      <c r="F16" s="76">
        <v>0</v>
      </c>
      <c r="G16" s="76">
        <v>0</v>
      </c>
      <c r="H16" s="76">
        <v>7.0296629999999993</v>
      </c>
      <c r="I16" s="76">
        <v>3.37812</v>
      </c>
      <c r="J16" s="76">
        <v>0</v>
      </c>
      <c r="K16" s="76">
        <v>0</v>
      </c>
    </row>
    <row r="17" spans="1:11" x14ac:dyDescent="0.3">
      <c r="A17" s="38"/>
      <c r="B17" s="6" t="s">
        <v>14</v>
      </c>
      <c r="C17" s="77">
        <v>0.89911484985047274</v>
      </c>
      <c r="D17" s="77">
        <v>0.90822800491450895</v>
      </c>
      <c r="E17" s="77">
        <v>0.90731498511325703</v>
      </c>
      <c r="F17" s="77">
        <v>1</v>
      </c>
      <c r="G17" s="77">
        <v>1</v>
      </c>
      <c r="H17" s="77">
        <v>0.81332218523894573</v>
      </c>
      <c r="I17" s="77">
        <v>0.91029156357179741</v>
      </c>
      <c r="J17" s="77">
        <v>1</v>
      </c>
      <c r="K17" s="77">
        <v>1</v>
      </c>
    </row>
    <row r="18" spans="1:11" x14ac:dyDescent="0.3">
      <c r="A18" s="36" t="s">
        <v>18</v>
      </c>
      <c r="B18" s="5" t="s">
        <v>11</v>
      </c>
      <c r="C18" s="76">
        <v>5303.607728</v>
      </c>
      <c r="D18" s="76">
        <v>5303.6077260000002</v>
      </c>
      <c r="E18" s="76">
        <v>5303.6077269999996</v>
      </c>
      <c r="F18" s="76">
        <v>5303.6077280000009</v>
      </c>
      <c r="G18" s="76">
        <v>5303.6077280000009</v>
      </c>
      <c r="H18" s="76">
        <v>5303.6077289999985</v>
      </c>
      <c r="I18" s="76">
        <v>5303.6077299999997</v>
      </c>
      <c r="J18" s="76">
        <v>5303.607728</v>
      </c>
      <c r="K18" s="76">
        <v>5303.607728</v>
      </c>
    </row>
    <row r="19" spans="1:11" x14ac:dyDescent="0.3">
      <c r="A19" s="37"/>
      <c r="B19" s="5" t="s">
        <v>12</v>
      </c>
      <c r="C19" s="76">
        <v>5195.4261669999996</v>
      </c>
      <c r="D19" s="76">
        <v>5143.6630869999999</v>
      </c>
      <c r="E19" s="76">
        <v>4753.7547509999995</v>
      </c>
      <c r="F19" s="76">
        <v>5303.6077280000009</v>
      </c>
      <c r="G19" s="76">
        <v>5303.6077280000009</v>
      </c>
      <c r="H19" s="76">
        <v>3778.7714109999984</v>
      </c>
      <c r="I19" s="76">
        <v>5148.6338189999997</v>
      </c>
      <c r="J19" s="76">
        <v>5303.607728</v>
      </c>
      <c r="K19" s="76">
        <v>5303.607728</v>
      </c>
    </row>
    <row r="20" spans="1:11" x14ac:dyDescent="0.3">
      <c r="A20" s="37"/>
      <c r="B20" s="5" t="s">
        <v>13</v>
      </c>
      <c r="C20" s="76">
        <v>108.18156100000002</v>
      </c>
      <c r="D20" s="76">
        <v>159.944639</v>
      </c>
      <c r="E20" s="76">
        <v>549.85297600000001</v>
      </c>
      <c r="F20" s="76">
        <v>0</v>
      </c>
      <c r="G20" s="76">
        <v>0</v>
      </c>
      <c r="H20" s="76">
        <v>1524.8363180000001</v>
      </c>
      <c r="I20" s="76">
        <v>154.97391100000002</v>
      </c>
      <c r="J20" s="76">
        <v>0</v>
      </c>
      <c r="K20" s="76">
        <v>0</v>
      </c>
    </row>
    <row r="21" spans="1:11" x14ac:dyDescent="0.3">
      <c r="A21" s="38"/>
      <c r="B21" s="6" t="s">
        <v>14</v>
      </c>
      <c r="C21" s="77">
        <v>0.97960226952139318</v>
      </c>
      <c r="D21" s="77">
        <v>0.96984229466747707</v>
      </c>
      <c r="E21" s="77">
        <v>0.89632472756218984</v>
      </c>
      <c r="F21" s="77">
        <v>1</v>
      </c>
      <c r="G21" s="77">
        <v>1</v>
      </c>
      <c r="H21" s="77">
        <v>0.71249074292160941</v>
      </c>
      <c r="I21" s="77">
        <v>0.97077952991821281</v>
      </c>
      <c r="J21" s="77">
        <v>1</v>
      </c>
      <c r="K21" s="77">
        <v>1</v>
      </c>
    </row>
    <row r="22" spans="1:11" x14ac:dyDescent="0.3">
      <c r="A22" s="36" t="s">
        <v>19</v>
      </c>
      <c r="B22" s="5" t="s">
        <v>11</v>
      </c>
      <c r="C22" s="76">
        <v>2979.8480170000012</v>
      </c>
      <c r="D22" s="76">
        <v>2979.8480159999999</v>
      </c>
      <c r="E22" s="76">
        <v>2979.8480149999996</v>
      </c>
      <c r="F22" s="76">
        <v>2979.8480150000005</v>
      </c>
      <c r="G22" s="76">
        <v>2979.8480150000005</v>
      </c>
      <c r="H22" s="76">
        <v>2979.8480150000005</v>
      </c>
      <c r="I22" s="76">
        <v>2979.8480159999999</v>
      </c>
      <c r="J22" s="76">
        <v>2979.8480159999999</v>
      </c>
      <c r="K22" s="76">
        <v>2979.848015</v>
      </c>
    </row>
    <row r="23" spans="1:11" x14ac:dyDescent="0.3">
      <c r="A23" s="37"/>
      <c r="B23" s="5" t="s">
        <v>12</v>
      </c>
      <c r="C23" s="76">
        <v>2822.3092060000013</v>
      </c>
      <c r="D23" s="76">
        <v>2699.558583</v>
      </c>
      <c r="E23" s="76">
        <v>2686.2342849999995</v>
      </c>
      <c r="F23" s="76">
        <v>2954.8099140000004</v>
      </c>
      <c r="G23" s="76">
        <v>2954.8099140000004</v>
      </c>
      <c r="H23" s="76">
        <v>2595.7550710000005</v>
      </c>
      <c r="I23" s="76">
        <v>2665.154407</v>
      </c>
      <c r="J23" s="76">
        <v>1974.7927049999998</v>
      </c>
      <c r="K23" s="76">
        <v>1968.0431119999998</v>
      </c>
    </row>
    <row r="24" spans="1:11" x14ac:dyDescent="0.3">
      <c r="A24" s="37"/>
      <c r="B24" s="5" t="s">
        <v>13</v>
      </c>
      <c r="C24" s="76">
        <v>157.53881100000001</v>
      </c>
      <c r="D24" s="76">
        <v>280.28943299999997</v>
      </c>
      <c r="E24" s="76">
        <v>293.61372999999998</v>
      </c>
      <c r="F24" s="76">
        <v>25.038101000000001</v>
      </c>
      <c r="G24" s="76">
        <v>25.038101000000001</v>
      </c>
      <c r="H24" s="76">
        <v>384.09294399999999</v>
      </c>
      <c r="I24" s="76">
        <v>314.69360899999998</v>
      </c>
      <c r="J24" s="76">
        <v>1005.055311</v>
      </c>
      <c r="K24" s="76">
        <v>1011.8049030000001</v>
      </c>
    </row>
    <row r="25" spans="1:11" x14ac:dyDescent="0.3">
      <c r="A25" s="38"/>
      <c r="B25" s="6" t="s">
        <v>14</v>
      </c>
      <c r="C25" s="77">
        <v>0.94713193085645886</v>
      </c>
      <c r="D25" s="77">
        <v>0.90593834601798029</v>
      </c>
      <c r="E25" s="77">
        <v>0.90146687732998354</v>
      </c>
      <c r="F25" s="77">
        <v>0.991597524144197</v>
      </c>
      <c r="G25" s="77">
        <v>0.991597524144197</v>
      </c>
      <c r="H25" s="77">
        <v>0.87110317638129608</v>
      </c>
      <c r="I25" s="77">
        <v>0.89439273167279554</v>
      </c>
      <c r="J25" s="77">
        <v>0.66271591517303741</v>
      </c>
      <c r="K25" s="77">
        <v>0.66045083577861596</v>
      </c>
    </row>
    <row r="26" spans="1:11" x14ac:dyDescent="0.3">
      <c r="A26" s="39" t="s">
        <v>20</v>
      </c>
      <c r="B26" s="5" t="s">
        <v>11</v>
      </c>
      <c r="C26" s="76">
        <v>151.67652000000004</v>
      </c>
      <c r="D26" s="76">
        <v>151.67651900000001</v>
      </c>
      <c r="E26" s="76">
        <v>151.67651900000001</v>
      </c>
      <c r="F26" s="76">
        <v>151.67651900000001</v>
      </c>
      <c r="G26" s="76">
        <v>151.67651900000001</v>
      </c>
      <c r="H26" s="76">
        <v>151.67651799999999</v>
      </c>
      <c r="I26" s="76">
        <v>151.67652000000001</v>
      </c>
      <c r="J26" s="76">
        <v>151.67652000000001</v>
      </c>
      <c r="K26" s="76">
        <v>151.67651900000001</v>
      </c>
    </row>
    <row r="27" spans="1:11" x14ac:dyDescent="0.3">
      <c r="A27" s="40"/>
      <c r="B27" s="5" t="s">
        <v>12</v>
      </c>
      <c r="C27" s="76">
        <v>136.52709400000003</v>
      </c>
      <c r="D27" s="76">
        <v>3.3822420000000193</v>
      </c>
      <c r="E27" s="76">
        <v>139.28726</v>
      </c>
      <c r="F27" s="76">
        <v>141.78666700000002</v>
      </c>
      <c r="G27" s="76">
        <v>141.78666700000002</v>
      </c>
      <c r="H27" s="76">
        <v>131.13025299999998</v>
      </c>
      <c r="I27" s="76">
        <v>140.06212500000001</v>
      </c>
      <c r="J27" s="76">
        <v>14.914134000000018</v>
      </c>
      <c r="K27" s="76">
        <v>4.4725880000000018</v>
      </c>
    </row>
    <row r="28" spans="1:11" x14ac:dyDescent="0.3">
      <c r="A28" s="40"/>
      <c r="B28" s="5" t="s">
        <v>13</v>
      </c>
      <c r="C28" s="76">
        <v>15.149426</v>
      </c>
      <c r="D28" s="76">
        <v>148.29427699999999</v>
      </c>
      <c r="E28" s="76">
        <v>12.389259000000001</v>
      </c>
      <c r="F28" s="76">
        <v>9.8898519999999994</v>
      </c>
      <c r="G28" s="76">
        <v>9.8898519999999994</v>
      </c>
      <c r="H28" s="76">
        <v>20.546264999999998</v>
      </c>
      <c r="I28" s="76">
        <v>11.614395</v>
      </c>
      <c r="J28" s="76">
        <v>136.76238599999999</v>
      </c>
      <c r="K28" s="76">
        <v>147.20393100000001</v>
      </c>
    </row>
    <row r="29" spans="1:11" x14ac:dyDescent="0.3">
      <c r="A29" s="41"/>
      <c r="B29" s="6" t="s">
        <v>14</v>
      </c>
      <c r="C29" s="77">
        <v>0.9001201636218974</v>
      </c>
      <c r="D29" s="77">
        <v>2.2299048147327399E-2</v>
      </c>
      <c r="E29" s="77">
        <v>0.9183178841281292</v>
      </c>
      <c r="F29" s="77">
        <v>0.934796420268585</v>
      </c>
      <c r="G29" s="77">
        <v>0.934796420268585</v>
      </c>
      <c r="H29" s="77">
        <v>0.86453891959729712</v>
      </c>
      <c r="I29" s="77">
        <v>0.92342654617867026</v>
      </c>
      <c r="J29" s="77">
        <v>9.8328561335663672E-2</v>
      </c>
      <c r="K29" s="77">
        <v>2.9487675676417663E-2</v>
      </c>
    </row>
    <row r="30" spans="1:11" x14ac:dyDescent="0.3">
      <c r="A30" s="42" t="s">
        <v>21</v>
      </c>
      <c r="B30" s="5" t="s">
        <v>11</v>
      </c>
      <c r="C30" s="76">
        <v>413.82658499999997</v>
      </c>
      <c r="D30" s="76">
        <v>413.82658599999996</v>
      </c>
      <c r="E30" s="76">
        <v>413.82658500000002</v>
      </c>
      <c r="F30" s="76">
        <v>413.82658499999997</v>
      </c>
      <c r="G30" s="76">
        <v>413.82658499999997</v>
      </c>
      <c r="H30" s="76">
        <v>413.82658500000002</v>
      </c>
      <c r="I30" s="76">
        <v>413.82658500000002</v>
      </c>
      <c r="J30" s="76">
        <v>413.82658500000002</v>
      </c>
      <c r="K30" s="76">
        <v>413.82658500000002</v>
      </c>
    </row>
    <row r="31" spans="1:11" x14ac:dyDescent="0.3">
      <c r="A31" s="43"/>
      <c r="B31" s="5" t="s">
        <v>12</v>
      </c>
      <c r="C31" s="76">
        <v>409.60503599999998</v>
      </c>
      <c r="D31" s="76">
        <v>402.42494199999999</v>
      </c>
      <c r="E31" s="76">
        <v>304.24986100000001</v>
      </c>
      <c r="F31" s="76">
        <v>401.17242599999997</v>
      </c>
      <c r="G31" s="76">
        <v>401.17242599999997</v>
      </c>
      <c r="H31" s="76">
        <v>394.87596300000001</v>
      </c>
      <c r="I31" s="76">
        <v>394.36143900000002</v>
      </c>
      <c r="J31" s="76">
        <v>298.42175600000002</v>
      </c>
      <c r="K31" s="76">
        <v>364.433044</v>
      </c>
    </row>
    <row r="32" spans="1:11" x14ac:dyDescent="0.3">
      <c r="A32" s="43"/>
      <c r="B32" s="5" t="s">
        <v>13</v>
      </c>
      <c r="C32" s="76">
        <v>4.2215490000000004</v>
      </c>
      <c r="D32" s="76">
        <v>11.401643999999999</v>
      </c>
      <c r="E32" s="76">
        <v>109.576724</v>
      </c>
      <c r="F32" s="76">
        <v>12.654159</v>
      </c>
      <c r="G32" s="76">
        <v>12.654159</v>
      </c>
      <c r="H32" s="76">
        <v>18.950621999999999</v>
      </c>
      <c r="I32" s="76">
        <v>19.465146000000001</v>
      </c>
      <c r="J32" s="76">
        <v>115.40482900000001</v>
      </c>
      <c r="K32" s="76">
        <v>49.393540999999999</v>
      </c>
    </row>
    <row r="33" spans="1:11" x14ac:dyDescent="0.3">
      <c r="A33" s="44"/>
      <c r="B33" s="6" t="s">
        <v>14</v>
      </c>
      <c r="C33" s="77">
        <v>0.98979874867149975</v>
      </c>
      <c r="D33" s="77">
        <v>0.97244825638147869</v>
      </c>
      <c r="E33" s="77">
        <v>0.73521100873690848</v>
      </c>
      <c r="F33" s="77">
        <v>0.9694215899638251</v>
      </c>
      <c r="G33" s="77">
        <v>0.9694215899638251</v>
      </c>
      <c r="H33" s="77">
        <v>0.95420636883442367</v>
      </c>
      <c r="I33" s="77">
        <v>0.95296303643711044</v>
      </c>
      <c r="J33" s="77">
        <v>0.72112756119812849</v>
      </c>
      <c r="K33" s="77">
        <v>0.88064193362540977</v>
      </c>
    </row>
    <row r="34" spans="1:11" x14ac:dyDescent="0.3">
      <c r="A34" s="42" t="s">
        <v>22</v>
      </c>
      <c r="B34" s="5" t="s">
        <v>11</v>
      </c>
      <c r="C34" s="76">
        <v>1089.8267510000003</v>
      </c>
      <c r="D34" s="76">
        <v>1089.8267520000002</v>
      </c>
      <c r="E34" s="76">
        <v>1089.8267499999999</v>
      </c>
      <c r="F34" s="76">
        <v>1089.8267510000001</v>
      </c>
      <c r="G34" s="76">
        <v>1089.8267510000001</v>
      </c>
      <c r="H34" s="76">
        <v>1089.8267519999999</v>
      </c>
      <c r="I34" s="76">
        <v>1089.8267510000001</v>
      </c>
      <c r="J34" s="76">
        <v>1089.8267509999998</v>
      </c>
      <c r="K34" s="76">
        <v>1089.8267510000001</v>
      </c>
    </row>
    <row r="35" spans="1:11" x14ac:dyDescent="0.3">
      <c r="A35" s="43"/>
      <c r="B35" s="5" t="s">
        <v>12</v>
      </c>
      <c r="C35" s="76">
        <v>1082.7208990000004</v>
      </c>
      <c r="D35" s="76">
        <v>1078.2768400000002</v>
      </c>
      <c r="E35" s="76">
        <v>1084.12177</v>
      </c>
      <c r="F35" s="76">
        <v>1089.6552840000002</v>
      </c>
      <c r="G35" s="76">
        <v>1089.6552840000002</v>
      </c>
      <c r="H35" s="76">
        <v>871.96150999999998</v>
      </c>
      <c r="I35" s="76">
        <v>1083.2759760000001</v>
      </c>
      <c r="J35" s="76">
        <v>1026.1594439999999</v>
      </c>
      <c r="K35" s="76">
        <v>1024.204074</v>
      </c>
    </row>
    <row r="36" spans="1:11" x14ac:dyDescent="0.3">
      <c r="A36" s="43"/>
      <c r="B36" s="5" t="s">
        <v>13</v>
      </c>
      <c r="C36" s="76">
        <v>7.1058520000000005</v>
      </c>
      <c r="D36" s="76">
        <v>11.549911999999999</v>
      </c>
      <c r="E36" s="76">
        <v>5.7049799999999999</v>
      </c>
      <c r="F36" s="76">
        <v>0.17146700000000001</v>
      </c>
      <c r="G36" s="76">
        <v>0.17146700000000001</v>
      </c>
      <c r="H36" s="76">
        <v>217.86524199999997</v>
      </c>
      <c r="I36" s="76">
        <v>6.5507749999999998</v>
      </c>
      <c r="J36" s="76">
        <v>63.667306999999994</v>
      </c>
      <c r="K36" s="76">
        <v>65.622676999999996</v>
      </c>
    </row>
    <row r="37" spans="1:11" x14ac:dyDescent="0.3">
      <c r="A37" s="44"/>
      <c r="B37" s="6" t="s">
        <v>14</v>
      </c>
      <c r="C37" s="77">
        <v>0.9934798333831687</v>
      </c>
      <c r="D37" s="77">
        <v>0.98940206599002634</v>
      </c>
      <c r="E37" s="77">
        <v>0.99476524135602284</v>
      </c>
      <c r="F37" s="77">
        <v>0.99984266581835823</v>
      </c>
      <c r="G37" s="77">
        <v>0.99984266581835823</v>
      </c>
      <c r="H37" s="77">
        <v>0.80009185716887232</v>
      </c>
      <c r="I37" s="77">
        <v>0.99398915929161302</v>
      </c>
      <c r="J37" s="77">
        <v>0.94158034114910438</v>
      </c>
      <c r="K37" s="77">
        <v>0.93978613854010629</v>
      </c>
    </row>
    <row r="38" spans="1:11" ht="14.4" customHeight="1" x14ac:dyDescent="0.3">
      <c r="A38" s="42" t="s">
        <v>23</v>
      </c>
      <c r="B38" s="5" t="s">
        <v>11</v>
      </c>
      <c r="C38" s="76">
        <v>1084.3323919999998</v>
      </c>
      <c r="D38" s="76">
        <v>1084.332392</v>
      </c>
      <c r="E38" s="76">
        <v>1084.332392</v>
      </c>
      <c r="F38" s="76">
        <v>1084.3323909999999</v>
      </c>
      <c r="G38" s="76">
        <v>1084.3323909999999</v>
      </c>
      <c r="H38" s="76">
        <v>1084.3323909999999</v>
      </c>
      <c r="I38" s="76">
        <v>1084.3323930000001</v>
      </c>
      <c r="J38" s="76">
        <v>1084.332392</v>
      </c>
      <c r="K38" s="76">
        <v>1084.3323909999999</v>
      </c>
    </row>
    <row r="39" spans="1:11" x14ac:dyDescent="0.3">
      <c r="A39" s="43"/>
      <c r="B39" s="5" t="s">
        <v>12</v>
      </c>
      <c r="C39" s="76">
        <v>990.83003699999983</v>
      </c>
      <c r="D39" s="76">
        <v>969.95045700000003</v>
      </c>
      <c r="E39" s="76">
        <v>974.12335300000007</v>
      </c>
      <c r="F39" s="76">
        <v>1084.154137</v>
      </c>
      <c r="G39" s="76">
        <v>1084.154137</v>
      </c>
      <c r="H39" s="76">
        <v>831.47235999999998</v>
      </c>
      <c r="I39" s="76">
        <v>950.33659200000011</v>
      </c>
      <c r="J39" s="76">
        <v>1084.154139</v>
      </c>
      <c r="K39" s="76">
        <v>1084.154137</v>
      </c>
    </row>
    <row r="40" spans="1:11" x14ac:dyDescent="0.3">
      <c r="A40" s="43"/>
      <c r="B40" s="5" t="s">
        <v>13</v>
      </c>
      <c r="C40" s="76">
        <v>93.502355000000009</v>
      </c>
      <c r="D40" s="76">
        <v>114.381935</v>
      </c>
      <c r="E40" s="76">
        <v>110.209039</v>
      </c>
      <c r="F40" s="76">
        <v>0.178254</v>
      </c>
      <c r="G40" s="76">
        <v>0.178254</v>
      </c>
      <c r="H40" s="76">
        <v>252.86003099999999</v>
      </c>
      <c r="I40" s="76">
        <v>133.995801</v>
      </c>
      <c r="J40" s="76">
        <v>0.17825299999999999</v>
      </c>
      <c r="K40" s="76">
        <v>0.178254</v>
      </c>
    </row>
    <row r="41" spans="1:11" x14ac:dyDescent="0.3">
      <c r="A41" s="44"/>
      <c r="B41" s="6" t="s">
        <v>14</v>
      </c>
      <c r="C41" s="77">
        <v>0.91376965615908667</v>
      </c>
      <c r="D41" s="77">
        <v>0.89451395545877965</v>
      </c>
      <c r="E41" s="77">
        <v>0.89836231047499693</v>
      </c>
      <c r="F41" s="77">
        <v>0.99983560944828409</v>
      </c>
      <c r="G41" s="77">
        <v>0.99983560944828409</v>
      </c>
      <c r="H41" s="77">
        <v>0.76680579396248993</v>
      </c>
      <c r="I41" s="77">
        <v>0.87642552978678745</v>
      </c>
      <c r="J41" s="77">
        <v>0.99983561037066204</v>
      </c>
      <c r="K41" s="77">
        <v>0.99983560944828409</v>
      </c>
    </row>
    <row r="42" spans="1:11" x14ac:dyDescent="0.3">
      <c r="A42" s="24" t="s">
        <v>24</v>
      </c>
      <c r="B42" s="5" t="s">
        <v>11</v>
      </c>
      <c r="C42" s="76">
        <v>392.74320499999999</v>
      </c>
      <c r="D42" s="76">
        <v>392.74320499999999</v>
      </c>
      <c r="E42" s="76">
        <v>392.74320399999999</v>
      </c>
      <c r="F42" s="76">
        <v>392.74320499999999</v>
      </c>
      <c r="G42" s="76">
        <v>392.74320499999999</v>
      </c>
      <c r="H42" s="76">
        <v>392.74320399999999</v>
      </c>
      <c r="I42" s="76">
        <v>392.74320500000005</v>
      </c>
      <c r="J42" s="76">
        <v>392.74320499999993</v>
      </c>
      <c r="K42" s="76">
        <v>392.74320499999999</v>
      </c>
    </row>
    <row r="43" spans="1:11" x14ac:dyDescent="0.3">
      <c r="A43" s="25"/>
      <c r="B43" s="5" t="s">
        <v>12</v>
      </c>
      <c r="C43" s="76">
        <v>0</v>
      </c>
      <c r="D43" s="76">
        <v>0</v>
      </c>
      <c r="E43" s="76">
        <v>138.49947699999998</v>
      </c>
      <c r="F43" s="76">
        <v>352.073082</v>
      </c>
      <c r="G43" s="76">
        <v>352.073082</v>
      </c>
      <c r="H43" s="76">
        <v>337.86460999999997</v>
      </c>
      <c r="I43" s="76">
        <v>343.78591700000004</v>
      </c>
      <c r="J43" s="76">
        <v>202.89785399999994</v>
      </c>
      <c r="K43" s="76">
        <v>0</v>
      </c>
    </row>
    <row r="44" spans="1:11" x14ac:dyDescent="0.3">
      <c r="A44" s="25"/>
      <c r="B44" s="5" t="s">
        <v>13</v>
      </c>
      <c r="C44" s="76">
        <v>392.74320499999999</v>
      </c>
      <c r="D44" s="76">
        <v>392.74320499999999</v>
      </c>
      <c r="E44" s="76">
        <v>254.24372700000001</v>
      </c>
      <c r="F44" s="76">
        <v>40.670122999999997</v>
      </c>
      <c r="G44" s="76">
        <v>40.670122999999997</v>
      </c>
      <c r="H44" s="76">
        <v>54.878594</v>
      </c>
      <c r="I44" s="76">
        <v>48.957287999999998</v>
      </c>
      <c r="J44" s="76">
        <v>189.84535099999999</v>
      </c>
      <c r="K44" s="76">
        <v>392.74320499999999</v>
      </c>
    </row>
    <row r="45" spans="1:11" x14ac:dyDescent="0.3">
      <c r="A45" s="26"/>
      <c r="B45" s="6" t="s">
        <v>14</v>
      </c>
      <c r="C45" s="77">
        <v>0</v>
      </c>
      <c r="D45" s="77">
        <v>0</v>
      </c>
      <c r="E45" s="77">
        <v>0.35264639996164004</v>
      </c>
      <c r="F45" s="77">
        <v>0.89644601744287344</v>
      </c>
      <c r="G45" s="77">
        <v>0.89644601744287344</v>
      </c>
      <c r="H45" s="77">
        <v>0.86026850766334328</v>
      </c>
      <c r="I45" s="77">
        <v>0.87534529591670462</v>
      </c>
      <c r="J45" s="77">
        <v>0.516617095896032</v>
      </c>
      <c r="K45" s="77">
        <v>0</v>
      </c>
    </row>
    <row r="46" spans="1:11" x14ac:dyDescent="0.3">
      <c r="A46" s="27" t="s">
        <v>25</v>
      </c>
      <c r="B46" s="5" t="s">
        <v>11</v>
      </c>
      <c r="C46" s="76">
        <v>223.92274900000001</v>
      </c>
      <c r="D46" s="76">
        <v>223.92274900000001</v>
      </c>
      <c r="E46" s="76">
        <v>223.92274799999998</v>
      </c>
      <c r="F46" s="76">
        <v>223.92274900000001</v>
      </c>
      <c r="G46" s="76">
        <v>223.92274900000001</v>
      </c>
      <c r="H46" s="76">
        <v>223.92274799999998</v>
      </c>
      <c r="I46" s="76">
        <v>223.92274900000001</v>
      </c>
      <c r="J46" s="76">
        <v>223.92274800000001</v>
      </c>
      <c r="K46" s="76">
        <v>223.92274799999998</v>
      </c>
    </row>
    <row r="47" spans="1:11" x14ac:dyDescent="0.3">
      <c r="A47" s="28"/>
      <c r="B47" s="5" t="s">
        <v>12</v>
      </c>
      <c r="C47" s="76">
        <v>0</v>
      </c>
      <c r="D47" s="76">
        <v>0</v>
      </c>
      <c r="E47" s="76">
        <v>0</v>
      </c>
      <c r="F47" s="76">
        <v>193.583539</v>
      </c>
      <c r="G47" s="76">
        <v>193.583539</v>
      </c>
      <c r="H47" s="76">
        <v>155.53783799999997</v>
      </c>
      <c r="I47" s="76">
        <v>188.876227</v>
      </c>
      <c r="J47" s="76">
        <v>186.346056</v>
      </c>
      <c r="K47" s="76">
        <v>0</v>
      </c>
    </row>
    <row r="48" spans="1:11" x14ac:dyDescent="0.3">
      <c r="A48" s="28"/>
      <c r="B48" s="5" t="s">
        <v>13</v>
      </c>
      <c r="C48" s="76">
        <v>223.92274900000001</v>
      </c>
      <c r="D48" s="76">
        <v>223.92274900000001</v>
      </c>
      <c r="E48" s="76">
        <v>223.92274799999998</v>
      </c>
      <c r="F48" s="76">
        <v>30.339210000000001</v>
      </c>
      <c r="G48" s="76">
        <v>30.339210000000001</v>
      </c>
      <c r="H48" s="76">
        <v>68.384910000000005</v>
      </c>
      <c r="I48" s="76">
        <v>35.046522000000003</v>
      </c>
      <c r="J48" s="76">
        <v>37.576692000000001</v>
      </c>
      <c r="K48" s="76">
        <v>223.92274799999998</v>
      </c>
    </row>
    <row r="49" spans="1:14" x14ac:dyDescent="0.3">
      <c r="A49" s="29"/>
      <c r="B49" s="6" t="s">
        <v>14</v>
      </c>
      <c r="C49" s="77">
        <v>0</v>
      </c>
      <c r="D49" s="77">
        <v>0</v>
      </c>
      <c r="E49" s="77">
        <v>0</v>
      </c>
      <c r="F49" s="77">
        <v>0.86451037183363622</v>
      </c>
      <c r="G49" s="77">
        <v>0.86451037183363622</v>
      </c>
      <c r="H49" s="77">
        <v>0.69460490007920039</v>
      </c>
      <c r="I49" s="77">
        <v>0.84348833623867303</v>
      </c>
      <c r="J49" s="77">
        <v>0.83218903690838941</v>
      </c>
      <c r="K49" s="77">
        <v>0</v>
      </c>
    </row>
    <row r="50" spans="1:14" x14ac:dyDescent="0.3">
      <c r="A50" s="27" t="s">
        <v>26</v>
      </c>
      <c r="B50" s="5" t="s">
        <v>11</v>
      </c>
      <c r="C50" s="76">
        <v>45.832751000000002</v>
      </c>
      <c r="D50" s="76">
        <v>45.832751000000002</v>
      </c>
      <c r="E50" s="76">
        <v>45.832751000000002</v>
      </c>
      <c r="F50" s="76">
        <v>45.832751000000002</v>
      </c>
      <c r="G50" s="76">
        <v>45.832751000000002</v>
      </c>
      <c r="H50" s="76">
        <v>45.832749999999997</v>
      </c>
      <c r="I50" s="76">
        <v>45.832751000000002</v>
      </c>
      <c r="J50" s="76">
        <v>45.832753000000004</v>
      </c>
      <c r="K50" s="76">
        <v>45.832751000000002</v>
      </c>
      <c r="L50" s="1"/>
      <c r="M50" s="1"/>
      <c r="N50" s="1"/>
    </row>
    <row r="51" spans="1:14" x14ac:dyDescent="0.3">
      <c r="A51" s="28"/>
      <c r="B51" s="5" t="s">
        <v>12</v>
      </c>
      <c r="C51" s="76">
        <v>0</v>
      </c>
      <c r="D51" s="76">
        <v>0</v>
      </c>
      <c r="E51" s="76">
        <v>26.822418000000003</v>
      </c>
      <c r="F51" s="76">
        <v>45.532631000000002</v>
      </c>
      <c r="G51" s="76">
        <v>45.532631000000002</v>
      </c>
      <c r="H51" s="76">
        <v>44.531672999999998</v>
      </c>
      <c r="I51" s="76">
        <v>44.588804000000003</v>
      </c>
      <c r="J51" s="76">
        <v>0.30055200000000326</v>
      </c>
      <c r="K51" s="76">
        <v>0</v>
      </c>
      <c r="L51" s="2"/>
      <c r="M51" s="2"/>
      <c r="N51" s="2"/>
    </row>
    <row r="52" spans="1:14" x14ac:dyDescent="0.3">
      <c r="A52" s="28"/>
      <c r="B52" s="5" t="s">
        <v>13</v>
      </c>
      <c r="C52" s="76">
        <v>45.832751000000002</v>
      </c>
      <c r="D52" s="76">
        <v>45.832751000000002</v>
      </c>
      <c r="E52" s="76">
        <v>19.010332999999999</v>
      </c>
      <c r="F52" s="76">
        <v>0.30012</v>
      </c>
      <c r="G52" s="76">
        <v>0.30012</v>
      </c>
      <c r="H52" s="76">
        <v>1.301077</v>
      </c>
      <c r="I52" s="76">
        <v>1.2439469999999999</v>
      </c>
      <c r="J52" s="76">
        <v>45.532201000000001</v>
      </c>
      <c r="K52" s="76">
        <v>45.832751000000002</v>
      </c>
      <c r="L52" s="3"/>
      <c r="M52" s="3"/>
      <c r="N52" s="3"/>
    </row>
    <row r="53" spans="1:14" x14ac:dyDescent="0.3">
      <c r="A53" s="29"/>
      <c r="B53" s="6" t="s">
        <v>14</v>
      </c>
      <c r="C53" s="77">
        <v>0</v>
      </c>
      <c r="D53" s="77">
        <v>0</v>
      </c>
      <c r="E53" s="77">
        <v>0.58522382826202168</v>
      </c>
      <c r="F53" s="77">
        <v>0.99345184407542986</v>
      </c>
      <c r="G53" s="77">
        <v>0.99345184407542986</v>
      </c>
      <c r="H53" s="77">
        <v>0.97161250415914391</v>
      </c>
      <c r="I53" s="77">
        <v>0.97285899334299186</v>
      </c>
      <c r="J53" s="77">
        <v>6.5575812127192804E-3</v>
      </c>
      <c r="K53" s="77">
        <v>0</v>
      </c>
      <c r="L53" s="3"/>
      <c r="M53" s="3"/>
      <c r="N53" s="3"/>
    </row>
    <row r="54" spans="1:14" x14ac:dyDescent="0.3">
      <c r="A54" s="27" t="s">
        <v>27</v>
      </c>
      <c r="B54" s="5" t="s">
        <v>11</v>
      </c>
      <c r="C54" s="76">
        <v>63.670668000000006</v>
      </c>
      <c r="D54" s="76">
        <v>63.670667000000002</v>
      </c>
      <c r="E54" s="76">
        <v>63.670665999999997</v>
      </c>
      <c r="F54" s="76">
        <v>63.670667000000009</v>
      </c>
      <c r="G54" s="76">
        <v>63.670667000000009</v>
      </c>
      <c r="H54" s="76">
        <v>63.670666999999995</v>
      </c>
      <c r="I54" s="76">
        <v>63.670665</v>
      </c>
      <c r="J54" s="76">
        <v>63.670666999999995</v>
      </c>
      <c r="K54" s="76">
        <v>63.670667000000002</v>
      </c>
      <c r="L54" s="4"/>
      <c r="M54" s="4"/>
      <c r="N54" s="4"/>
    </row>
    <row r="55" spans="1:14" x14ac:dyDescent="0.3">
      <c r="A55" s="28"/>
      <c r="B55" s="5" t="s">
        <v>12</v>
      </c>
      <c r="C55" s="76">
        <v>4.2103700000000046</v>
      </c>
      <c r="D55" s="76">
        <v>0</v>
      </c>
      <c r="E55" s="76">
        <v>32.518667999999998</v>
      </c>
      <c r="F55" s="76">
        <v>63.63721300000001</v>
      </c>
      <c r="G55" s="76">
        <v>63.63721300000001</v>
      </c>
      <c r="H55" s="76">
        <v>29.523278999999995</v>
      </c>
      <c r="I55" s="76">
        <v>33.78248</v>
      </c>
      <c r="J55" s="76">
        <v>2.6427449999999979</v>
      </c>
      <c r="K55" s="76">
        <v>0</v>
      </c>
      <c r="L55" s="3"/>
      <c r="M55" s="3"/>
    </row>
    <row r="56" spans="1:14" x14ac:dyDescent="0.3">
      <c r="A56" s="28"/>
      <c r="B56" s="5" t="s">
        <v>13</v>
      </c>
      <c r="C56" s="76">
        <v>59.460298000000002</v>
      </c>
      <c r="D56" s="76">
        <v>63.670667000000002</v>
      </c>
      <c r="E56" s="76">
        <v>31.151997999999999</v>
      </c>
      <c r="F56" s="76">
        <v>3.3453999999999998E-2</v>
      </c>
      <c r="G56" s="76">
        <v>3.3453999999999998E-2</v>
      </c>
      <c r="H56" s="76">
        <v>34.147387999999999</v>
      </c>
      <c r="I56" s="76">
        <v>29.888185</v>
      </c>
      <c r="J56" s="76">
        <v>61.027921999999997</v>
      </c>
      <c r="K56" s="76">
        <v>63.670667000000002</v>
      </c>
      <c r="L56" s="1"/>
      <c r="M56" s="1"/>
    </row>
    <row r="57" spans="1:14" x14ac:dyDescent="0.3">
      <c r="A57" s="29"/>
      <c r="B57" s="6" t="s">
        <v>14</v>
      </c>
      <c r="C57" s="77">
        <v>6.6127309988329386E-2</v>
      </c>
      <c r="D57" s="77">
        <v>0</v>
      </c>
      <c r="E57" s="77">
        <v>0.51073233630067572</v>
      </c>
      <c r="F57" s="77">
        <v>0.99947457751620539</v>
      </c>
      <c r="G57" s="77">
        <v>0.99947457751620539</v>
      </c>
      <c r="H57" s="77">
        <v>0.46368728947036159</v>
      </c>
      <c r="I57" s="77">
        <v>0.53058154803314839</v>
      </c>
      <c r="J57" s="77">
        <v>4.1506475815621627E-2</v>
      </c>
      <c r="K57" s="77">
        <v>0</v>
      </c>
      <c r="L57" s="2"/>
      <c r="M57" s="2"/>
    </row>
    <row r="58" spans="1:14" x14ac:dyDescent="0.3">
      <c r="A58" s="27" t="s">
        <v>28</v>
      </c>
      <c r="B58" s="5" t="s">
        <v>11</v>
      </c>
      <c r="C58" s="76">
        <v>2177.8594859999994</v>
      </c>
      <c r="D58" s="76">
        <v>2177.8594849999995</v>
      </c>
      <c r="E58" s="76">
        <v>2177.8594870000002</v>
      </c>
      <c r="F58" s="76">
        <v>2177.8594859999998</v>
      </c>
      <c r="G58" s="76">
        <v>2177.8594859999998</v>
      </c>
      <c r="H58" s="76">
        <v>2177.8594860000007</v>
      </c>
      <c r="I58" s="76">
        <v>2177.8594799999996</v>
      </c>
      <c r="J58" s="76">
        <v>2177.8594860000003</v>
      </c>
      <c r="K58" s="76">
        <v>2177.8594850000004</v>
      </c>
      <c r="L58" s="3"/>
      <c r="M58" s="3"/>
    </row>
    <row r="59" spans="1:14" x14ac:dyDescent="0.3">
      <c r="A59" s="28"/>
      <c r="B59" s="5" t="s">
        <v>12</v>
      </c>
      <c r="C59" s="76">
        <v>641.60335499999928</v>
      </c>
      <c r="D59" s="76">
        <v>4.6958239999999023</v>
      </c>
      <c r="E59" s="76">
        <v>1407.9135570000003</v>
      </c>
      <c r="F59" s="76">
        <v>2074.6809739999999</v>
      </c>
      <c r="G59" s="76">
        <v>2074.6809739999999</v>
      </c>
      <c r="H59" s="76">
        <v>1162.4893560000007</v>
      </c>
      <c r="I59" s="76">
        <v>1451.1467879999996</v>
      </c>
      <c r="J59" s="76">
        <v>18.075051000000258</v>
      </c>
      <c r="K59" s="76">
        <v>4.876604000000043</v>
      </c>
      <c r="L59" s="3"/>
      <c r="M59" s="3"/>
    </row>
    <row r="60" spans="1:14" x14ac:dyDescent="0.3">
      <c r="A60" s="28"/>
      <c r="B60" s="5" t="s">
        <v>13</v>
      </c>
      <c r="C60" s="76">
        <v>1536.2561310000001</v>
      </c>
      <c r="D60" s="76">
        <v>2173.1636609999996</v>
      </c>
      <c r="E60" s="76">
        <v>769.94592999999998</v>
      </c>
      <c r="F60" s="76">
        <v>103.178512</v>
      </c>
      <c r="G60" s="76">
        <v>103.178512</v>
      </c>
      <c r="H60" s="76">
        <v>1015.37013</v>
      </c>
      <c r="I60" s="76">
        <v>726.71269199999995</v>
      </c>
      <c r="J60" s="76">
        <v>2159.784435</v>
      </c>
      <c r="K60" s="76">
        <v>2172.9828810000004</v>
      </c>
      <c r="L60" s="4"/>
      <c r="M60" s="4"/>
    </row>
    <row r="61" spans="1:14" x14ac:dyDescent="0.3">
      <c r="A61" s="29"/>
      <c r="B61" s="6" t="s">
        <v>14</v>
      </c>
      <c r="C61" s="77">
        <v>0.29460273223522349</v>
      </c>
      <c r="D61" s="77">
        <v>2.1561648179519275E-3</v>
      </c>
      <c r="E61" s="77">
        <v>0.64646666389822982</v>
      </c>
      <c r="F61" s="77">
        <v>0.95262388934489783</v>
      </c>
      <c r="G61" s="77">
        <v>0.95262388934489783</v>
      </c>
      <c r="H61" s="77">
        <v>0.53377610606784587</v>
      </c>
      <c r="I61" s="77">
        <v>0.66631791505666826</v>
      </c>
      <c r="J61" s="77">
        <v>8.2994569283246465E-3</v>
      </c>
      <c r="K61" s="77">
        <v>2.2391729280918423E-3</v>
      </c>
    </row>
    <row r="62" spans="1:14" x14ac:dyDescent="0.3">
      <c r="A62" s="27" t="s">
        <v>29</v>
      </c>
      <c r="B62" s="5" t="s">
        <v>11</v>
      </c>
      <c r="C62" s="76">
        <v>104.42781900000001</v>
      </c>
      <c r="D62" s="76">
        <v>104.427819</v>
      </c>
      <c r="E62" s="76">
        <v>104.427818</v>
      </c>
      <c r="F62" s="76">
        <v>104.427818</v>
      </c>
      <c r="G62" s="76">
        <v>104.427818</v>
      </c>
      <c r="H62" s="76">
        <v>104.42781800000002</v>
      </c>
      <c r="I62" s="76">
        <v>104.42781699999999</v>
      </c>
      <c r="J62" s="76">
        <v>104.42781899999999</v>
      </c>
      <c r="K62" s="76">
        <v>104.42781799999999</v>
      </c>
    </row>
    <row r="63" spans="1:14" x14ac:dyDescent="0.3">
      <c r="A63" s="28"/>
      <c r="B63" s="5" t="s">
        <v>12</v>
      </c>
      <c r="C63" s="76">
        <v>24.067263000000011</v>
      </c>
      <c r="D63" s="76">
        <v>0</v>
      </c>
      <c r="E63" s="76">
        <v>53.063558</v>
      </c>
      <c r="F63" s="76">
        <v>104.422797</v>
      </c>
      <c r="G63" s="76">
        <v>104.422797</v>
      </c>
      <c r="H63" s="76">
        <v>41.858508000000015</v>
      </c>
      <c r="I63" s="76">
        <v>53.328549999999993</v>
      </c>
      <c r="J63" s="76">
        <v>30.542370999999989</v>
      </c>
      <c r="K63" s="76">
        <v>0</v>
      </c>
    </row>
    <row r="64" spans="1:14" x14ac:dyDescent="0.3">
      <c r="A64" s="28"/>
      <c r="B64" s="5" t="s">
        <v>13</v>
      </c>
      <c r="C64" s="76">
        <v>80.360556000000003</v>
      </c>
      <c r="D64" s="76">
        <v>104.427819</v>
      </c>
      <c r="E64" s="76">
        <v>51.364260000000002</v>
      </c>
      <c r="F64" s="76">
        <v>5.0210000000000003E-3</v>
      </c>
      <c r="G64" s="76">
        <v>5.0210000000000003E-3</v>
      </c>
      <c r="H64" s="76">
        <v>62.569310000000002</v>
      </c>
      <c r="I64" s="76">
        <v>51.099266999999998</v>
      </c>
      <c r="J64" s="76">
        <v>73.885447999999997</v>
      </c>
      <c r="K64" s="76">
        <v>104.427818</v>
      </c>
    </row>
    <row r="65" spans="1:11" x14ac:dyDescent="0.3">
      <c r="A65" s="29"/>
      <c r="B65" s="6" t="s">
        <v>14</v>
      </c>
      <c r="C65" s="77">
        <v>0.23046792732499763</v>
      </c>
      <c r="D65" s="77">
        <v>0</v>
      </c>
      <c r="E65" s="77">
        <v>0.50813623243569062</v>
      </c>
      <c r="F65" s="77">
        <v>0.99995191894175173</v>
      </c>
      <c r="G65" s="77">
        <v>0.99995191894175173</v>
      </c>
      <c r="H65" s="77">
        <v>0.40083675788380457</v>
      </c>
      <c r="I65" s="77">
        <v>0.51067379872548713</v>
      </c>
      <c r="J65" s="77">
        <v>0.29247351225443091</v>
      </c>
      <c r="K65" s="77">
        <v>0</v>
      </c>
    </row>
    <row r="66" spans="1:11" ht="14.25" customHeight="1" x14ac:dyDescent="0.3">
      <c r="A66" s="27" t="s">
        <v>30</v>
      </c>
      <c r="B66" s="5" t="s">
        <v>11</v>
      </c>
      <c r="C66" s="76">
        <v>614.42637500000001</v>
      </c>
      <c r="D66" s="76">
        <v>614.426376</v>
      </c>
      <c r="E66" s="76">
        <v>614.42637599999989</v>
      </c>
      <c r="F66" s="76">
        <v>614.426379</v>
      </c>
      <c r="G66" s="76">
        <v>614.426379</v>
      </c>
      <c r="H66" s="76">
        <v>614.426378</v>
      </c>
      <c r="I66" s="76">
        <v>614.42637600000012</v>
      </c>
      <c r="J66" s="76">
        <v>614.426379</v>
      </c>
      <c r="K66" s="76">
        <v>614.42637899999988</v>
      </c>
    </row>
    <row r="67" spans="1:11" x14ac:dyDescent="0.3">
      <c r="A67" s="28"/>
      <c r="B67" s="5" t="s">
        <v>12</v>
      </c>
      <c r="C67" s="76">
        <v>371.68559000000005</v>
      </c>
      <c r="D67" s="76">
        <v>352.15115300000002</v>
      </c>
      <c r="E67" s="76">
        <v>179.53128699999985</v>
      </c>
      <c r="F67" s="76">
        <v>462.26653199999998</v>
      </c>
      <c r="G67" s="76">
        <v>462.26653199999998</v>
      </c>
      <c r="H67" s="76">
        <v>297.11856500000005</v>
      </c>
      <c r="I67" s="76">
        <v>342.08325800000011</v>
      </c>
      <c r="J67" s="76">
        <v>220.60095199999995</v>
      </c>
      <c r="K67" s="76">
        <v>329.59656399999994</v>
      </c>
    </row>
    <row r="68" spans="1:11" x14ac:dyDescent="0.3">
      <c r="A68" s="28"/>
      <c r="B68" s="5" t="s">
        <v>13</v>
      </c>
      <c r="C68" s="76">
        <v>242.74078499999999</v>
      </c>
      <c r="D68" s="76">
        <v>262.27522299999998</v>
      </c>
      <c r="E68" s="76">
        <v>434.89508900000004</v>
      </c>
      <c r="F68" s="76">
        <v>152.15984700000001</v>
      </c>
      <c r="G68" s="76">
        <v>152.15984700000001</v>
      </c>
      <c r="H68" s="76">
        <v>317.30781299999995</v>
      </c>
      <c r="I68" s="76">
        <v>272.343118</v>
      </c>
      <c r="J68" s="76">
        <v>393.82542700000005</v>
      </c>
      <c r="K68" s="76">
        <v>284.82981499999994</v>
      </c>
    </row>
    <row r="69" spans="1:11" x14ac:dyDescent="0.3">
      <c r="A69" s="29"/>
      <c r="B69" s="6" t="s">
        <v>14</v>
      </c>
      <c r="C69" s="77">
        <v>0.60493104645776319</v>
      </c>
      <c r="D69" s="77">
        <v>0.57313807928063298</v>
      </c>
      <c r="E69" s="77">
        <v>0.29219332700001127</v>
      </c>
      <c r="F69" s="77">
        <v>0.75235463157092086</v>
      </c>
      <c r="G69" s="77">
        <v>0.75235463157092086</v>
      </c>
      <c r="H69" s="77">
        <v>0.48357065327686832</v>
      </c>
      <c r="I69" s="77">
        <v>0.55675223486825054</v>
      </c>
      <c r="J69" s="77">
        <v>0.3590356136060362</v>
      </c>
      <c r="K69" s="77">
        <v>0.53642970950633617</v>
      </c>
    </row>
    <row r="70" spans="1:11" x14ac:dyDescent="0.3">
      <c r="A70" s="91" t="s">
        <v>31</v>
      </c>
      <c r="B70" s="5" t="s">
        <v>11</v>
      </c>
      <c r="C70" s="76">
        <v>1191.6161800000002</v>
      </c>
      <c r="D70" s="76">
        <v>1191.61618</v>
      </c>
      <c r="E70" s="76">
        <v>1191.6161810000001</v>
      </c>
      <c r="F70" s="76">
        <v>1191.61618</v>
      </c>
      <c r="G70" s="76">
        <v>1191.61618</v>
      </c>
      <c r="H70" s="76">
        <v>1191.616182</v>
      </c>
      <c r="I70" s="76">
        <v>1191.6161810000001</v>
      </c>
      <c r="J70" s="76">
        <v>1191.6161810000001</v>
      </c>
      <c r="K70" s="76">
        <v>1191.616182</v>
      </c>
    </row>
    <row r="71" spans="1:11" x14ac:dyDescent="0.3">
      <c r="A71" s="92"/>
      <c r="B71" s="5" t="s">
        <v>12</v>
      </c>
      <c r="C71" s="76">
        <v>1127.1162200000001</v>
      </c>
      <c r="D71" s="76">
        <v>1133.3620759999999</v>
      </c>
      <c r="E71" s="76">
        <v>1139.0017130000001</v>
      </c>
      <c r="F71" s="76">
        <v>1179.6657580000001</v>
      </c>
      <c r="G71" s="76">
        <v>1179.6657580000001</v>
      </c>
      <c r="H71" s="76">
        <v>1017.588004</v>
      </c>
      <c r="I71" s="76">
        <v>1127.4934660000001</v>
      </c>
      <c r="J71" s="76">
        <v>967.5666930000001</v>
      </c>
      <c r="K71" s="76">
        <v>972.59978999999998</v>
      </c>
    </row>
    <row r="72" spans="1:11" x14ac:dyDescent="0.3">
      <c r="A72" s="92"/>
      <c r="B72" s="5" t="s">
        <v>13</v>
      </c>
      <c r="C72" s="76">
        <v>64.499960000000002</v>
      </c>
      <c r="D72" s="76">
        <v>58.254103999999998</v>
      </c>
      <c r="E72" s="76">
        <v>52.614468000000002</v>
      </c>
      <c r="F72" s="76">
        <v>11.950422</v>
      </c>
      <c r="G72" s="76">
        <v>11.950422</v>
      </c>
      <c r="H72" s="76">
        <v>174.028178</v>
      </c>
      <c r="I72" s="76">
        <v>64.122714999999999</v>
      </c>
      <c r="J72" s="76">
        <v>224.049488</v>
      </c>
      <c r="K72" s="76">
        <v>219.016392</v>
      </c>
    </row>
    <row r="73" spans="1:11" x14ac:dyDescent="0.3">
      <c r="A73" s="93"/>
      <c r="B73" s="6" t="s">
        <v>14</v>
      </c>
      <c r="C73" s="77">
        <v>0.94587186622457564</v>
      </c>
      <c r="D73" s="77">
        <v>0.95111336605046759</v>
      </c>
      <c r="E73" s="77">
        <v>0.95584612827609805</v>
      </c>
      <c r="F73" s="77">
        <v>0.98997124896373945</v>
      </c>
      <c r="G73" s="77">
        <v>0.98997124896373945</v>
      </c>
      <c r="H73" s="77">
        <v>0.85395618100124115</v>
      </c>
      <c r="I73" s="77">
        <v>0.94618844891298104</v>
      </c>
      <c r="J73" s="77">
        <v>0.81197847799282274</v>
      </c>
      <c r="K73" s="77">
        <v>0.81620223415193605</v>
      </c>
    </row>
    <row r="74" spans="1:11" x14ac:dyDescent="0.3">
      <c r="A74" s="91" t="s">
        <v>32</v>
      </c>
      <c r="B74" s="5" t="s">
        <v>11</v>
      </c>
      <c r="C74" s="76">
        <v>552.55443400000001</v>
      </c>
      <c r="D74" s="76">
        <v>552.55443199999991</v>
      </c>
      <c r="E74" s="76">
        <v>552.5544349999999</v>
      </c>
      <c r="F74" s="76">
        <v>552.55443600000001</v>
      </c>
      <c r="G74" s="76">
        <v>552.55443600000001</v>
      </c>
      <c r="H74" s="76">
        <v>552.5544349999999</v>
      </c>
      <c r="I74" s="76">
        <v>552.55443400000001</v>
      </c>
      <c r="J74" s="76">
        <v>552.55443500000024</v>
      </c>
      <c r="K74" s="76">
        <v>552.55443400000001</v>
      </c>
    </row>
    <row r="75" spans="1:11" x14ac:dyDescent="0.3">
      <c r="A75" s="92"/>
      <c r="B75" s="5" t="s">
        <v>12</v>
      </c>
      <c r="C75" s="76">
        <v>528.85885800000005</v>
      </c>
      <c r="D75" s="76">
        <v>510.91909499999991</v>
      </c>
      <c r="E75" s="76">
        <v>495.2664529999999</v>
      </c>
      <c r="F75" s="76">
        <v>551.49831500000005</v>
      </c>
      <c r="G75" s="76">
        <v>551.49831500000005</v>
      </c>
      <c r="H75" s="76">
        <v>417.21853499999992</v>
      </c>
      <c r="I75" s="76">
        <v>496.327586</v>
      </c>
      <c r="J75" s="76">
        <v>528.63821600000028</v>
      </c>
      <c r="K75" s="76">
        <v>528.69869500000004</v>
      </c>
    </row>
    <row r="76" spans="1:11" x14ac:dyDescent="0.3">
      <c r="A76" s="92"/>
      <c r="B76" s="5" t="s">
        <v>13</v>
      </c>
      <c r="C76" s="76">
        <v>23.695576000000003</v>
      </c>
      <c r="D76" s="76">
        <v>41.635337</v>
      </c>
      <c r="E76" s="76">
        <v>57.287981999999992</v>
      </c>
      <c r="F76" s="76">
        <v>1.0561210000000001</v>
      </c>
      <c r="G76" s="76">
        <v>1.0561210000000001</v>
      </c>
      <c r="H76" s="76">
        <v>135.33589999999998</v>
      </c>
      <c r="I76" s="76">
        <v>56.226848000000011</v>
      </c>
      <c r="J76" s="76">
        <v>23.916219000000002</v>
      </c>
      <c r="K76" s="76">
        <v>23.855739</v>
      </c>
    </row>
    <row r="77" spans="1:11" x14ac:dyDescent="0.3">
      <c r="A77" s="93"/>
      <c r="B77" s="6" t="s">
        <v>14</v>
      </c>
      <c r="C77" s="77">
        <v>0.95711630467162268</v>
      </c>
      <c r="D77" s="77">
        <v>0.92464934748727168</v>
      </c>
      <c r="E77" s="77">
        <v>0.896321559702982</v>
      </c>
      <c r="F77" s="77">
        <v>0.99808865709658345</v>
      </c>
      <c r="G77" s="77">
        <v>0.99808865709658345</v>
      </c>
      <c r="H77" s="77">
        <v>0.75507227627265361</v>
      </c>
      <c r="I77" s="77">
        <v>0.89824197483500778</v>
      </c>
      <c r="J77" s="77">
        <v>0.95671699024549506</v>
      </c>
      <c r="K77" s="77">
        <v>0.95682644544663997</v>
      </c>
    </row>
    <row r="78" spans="1:11" x14ac:dyDescent="0.3">
      <c r="A78" s="91" t="s">
        <v>33</v>
      </c>
      <c r="B78" s="5" t="s">
        <v>11</v>
      </c>
      <c r="C78" s="76">
        <v>4642.3042710000009</v>
      </c>
      <c r="D78" s="76">
        <v>4642.3042729999997</v>
      </c>
      <c r="E78" s="76">
        <v>4642.3042779999996</v>
      </c>
      <c r="F78" s="76">
        <v>4642.3042729999979</v>
      </c>
      <c r="G78" s="76">
        <v>4642.3042729999979</v>
      </c>
      <c r="H78" s="76">
        <v>4642.3042739999992</v>
      </c>
      <c r="I78" s="76">
        <v>4642.3042749999995</v>
      </c>
      <c r="J78" s="76">
        <v>4642.3042719999985</v>
      </c>
      <c r="K78" s="76">
        <v>4642.3042729999988</v>
      </c>
    </row>
    <row r="79" spans="1:11" x14ac:dyDescent="0.3">
      <c r="A79" s="92"/>
      <c r="B79" s="5" t="s">
        <v>12</v>
      </c>
      <c r="C79" s="76">
        <v>4234.7151090000007</v>
      </c>
      <c r="D79" s="76">
        <v>4208.7631309999997</v>
      </c>
      <c r="E79" s="76">
        <v>4217.8652969999994</v>
      </c>
      <c r="F79" s="76">
        <v>4597.503284999998</v>
      </c>
      <c r="G79" s="76">
        <v>4597.503284999998</v>
      </c>
      <c r="H79" s="76">
        <v>3807.7375349999993</v>
      </c>
      <c r="I79" s="76">
        <v>4201.3659759999991</v>
      </c>
      <c r="J79" s="76">
        <v>4379.4731279999987</v>
      </c>
      <c r="K79" s="76">
        <v>4384.4274389999991</v>
      </c>
    </row>
    <row r="80" spans="1:11" x14ac:dyDescent="0.3">
      <c r="A80" s="92"/>
      <c r="B80" s="5" t="s">
        <v>13</v>
      </c>
      <c r="C80" s="76">
        <v>407.58916199999993</v>
      </c>
      <c r="D80" s="76">
        <v>433.54114199999992</v>
      </c>
      <c r="E80" s="76">
        <v>424.43898100000001</v>
      </c>
      <c r="F80" s="76">
        <v>44.800987999999997</v>
      </c>
      <c r="G80" s="76">
        <v>44.800987999999997</v>
      </c>
      <c r="H80" s="76">
        <v>834.56673899999987</v>
      </c>
      <c r="I80" s="76">
        <v>440.93829900000003</v>
      </c>
      <c r="J80" s="76">
        <v>262.83114399999999</v>
      </c>
      <c r="K80" s="76">
        <v>257.87683399999997</v>
      </c>
    </row>
    <row r="81" spans="1:11" x14ac:dyDescent="0.3">
      <c r="A81" s="93"/>
      <c r="B81" s="6" t="s">
        <v>14</v>
      </c>
      <c r="C81" s="77">
        <v>0.91220111000776749</v>
      </c>
      <c r="D81" s="77">
        <v>0.90661078712106213</v>
      </c>
      <c r="E81" s="77">
        <v>0.90857148614505356</v>
      </c>
      <c r="F81" s="77">
        <v>0.99034940724144993</v>
      </c>
      <c r="G81" s="77">
        <v>0.99034940724144993</v>
      </c>
      <c r="H81" s="77">
        <v>0.82022575649034246</v>
      </c>
      <c r="I81" s="77">
        <v>0.90501736360225971</v>
      </c>
      <c r="J81" s="77">
        <v>0.94338347324942429</v>
      </c>
      <c r="K81" s="77">
        <v>0.94445068249838093</v>
      </c>
    </row>
    <row r="82" spans="1:11" ht="15" customHeight="1" x14ac:dyDescent="0.3">
      <c r="A82" s="27" t="s">
        <v>34</v>
      </c>
      <c r="B82" s="5" t="s">
        <v>11</v>
      </c>
      <c r="C82" s="76">
        <v>28.677543999999997</v>
      </c>
      <c r="D82" s="76">
        <v>28.677543999999997</v>
      </c>
      <c r="E82" s="76">
        <v>28.677544000000001</v>
      </c>
      <c r="F82" s="76">
        <v>28.677544000000001</v>
      </c>
      <c r="G82" s="76">
        <v>28.677544000000001</v>
      </c>
      <c r="H82" s="76">
        <v>28.677543999999997</v>
      </c>
      <c r="I82" s="76">
        <v>28.677543</v>
      </c>
      <c r="J82" s="76">
        <v>28.677543</v>
      </c>
      <c r="K82" s="76">
        <v>28.677544000000001</v>
      </c>
    </row>
    <row r="83" spans="1:11" x14ac:dyDescent="0.3">
      <c r="A83" s="28"/>
      <c r="B83" s="5" t="s">
        <v>12</v>
      </c>
      <c r="C83" s="76">
        <v>27.914535999999998</v>
      </c>
      <c r="D83" s="76">
        <v>28.266584999999999</v>
      </c>
      <c r="E83" s="76">
        <v>25.162153</v>
      </c>
      <c r="F83" s="76">
        <v>28.677544000000001</v>
      </c>
      <c r="G83" s="76">
        <v>28.677544000000001</v>
      </c>
      <c r="H83" s="76">
        <v>15.313295999999998</v>
      </c>
      <c r="I83" s="76">
        <v>27.73245</v>
      </c>
      <c r="J83" s="76">
        <v>28.677543</v>
      </c>
      <c r="K83" s="76">
        <v>28.677544000000001</v>
      </c>
    </row>
    <row r="84" spans="1:11" x14ac:dyDescent="0.3">
      <c r="A84" s="28"/>
      <c r="B84" s="5" t="s">
        <v>13</v>
      </c>
      <c r="C84" s="76">
        <v>0.76300800000000002</v>
      </c>
      <c r="D84" s="76">
        <v>0.41095900000000002</v>
      </c>
      <c r="E84" s="76">
        <v>3.5153910000000002</v>
      </c>
      <c r="F84" s="76">
        <v>0</v>
      </c>
      <c r="G84" s="76">
        <v>0</v>
      </c>
      <c r="H84" s="76">
        <v>13.364248</v>
      </c>
      <c r="I84" s="76">
        <v>0.94509299999999996</v>
      </c>
      <c r="J84" s="76">
        <v>0</v>
      </c>
      <c r="K84" s="76">
        <v>0</v>
      </c>
    </row>
    <row r="85" spans="1:11" x14ac:dyDescent="0.3">
      <c r="A85" s="29"/>
      <c r="B85" s="6" t="s">
        <v>14</v>
      </c>
      <c r="C85" s="77">
        <v>0.97339353746610935</v>
      </c>
      <c r="D85" s="77">
        <v>0.98566965846168697</v>
      </c>
      <c r="E85" s="77">
        <v>0.87741659467072908</v>
      </c>
      <c r="F85" s="77">
        <v>1</v>
      </c>
      <c r="G85" s="77">
        <v>1</v>
      </c>
      <c r="H85" s="77">
        <v>0.53398212901355846</v>
      </c>
      <c r="I85" s="77">
        <v>0.96704414321687182</v>
      </c>
      <c r="J85" s="77">
        <v>1</v>
      </c>
      <c r="K85" s="77">
        <v>1</v>
      </c>
    </row>
    <row r="86" spans="1:11" x14ac:dyDescent="0.3">
      <c r="A86" s="88" t="s">
        <v>35</v>
      </c>
      <c r="B86" s="5" t="s">
        <v>11</v>
      </c>
      <c r="C86" s="76">
        <v>5.5340959999999999</v>
      </c>
      <c r="D86" s="76">
        <v>5.5340959999999999</v>
      </c>
      <c r="E86" s="76">
        <v>5.5340959999999999</v>
      </c>
      <c r="F86" s="76">
        <v>5.5340959999999999</v>
      </c>
      <c r="G86" s="76">
        <v>5.5340959999999999</v>
      </c>
      <c r="H86" s="76">
        <v>5.5340959999999999</v>
      </c>
      <c r="I86" s="76">
        <v>5.534095999999999</v>
      </c>
      <c r="J86" s="76">
        <v>5.5340959999999999</v>
      </c>
      <c r="K86" s="76">
        <v>5.5340959999999999</v>
      </c>
    </row>
    <row r="87" spans="1:11" x14ac:dyDescent="0.3">
      <c r="A87" s="89"/>
      <c r="B87" s="5" t="s">
        <v>12</v>
      </c>
      <c r="C87" s="76">
        <v>0</v>
      </c>
      <c r="D87" s="76">
        <v>0</v>
      </c>
      <c r="E87" s="76">
        <v>0</v>
      </c>
      <c r="F87" s="76">
        <v>2.9900259999999999</v>
      </c>
      <c r="G87" s="76">
        <v>2.9900259999999999</v>
      </c>
      <c r="H87" s="76">
        <v>2.9102289999999997</v>
      </c>
      <c r="I87" s="76">
        <v>0.51636399999999938</v>
      </c>
      <c r="J87" s="76">
        <v>1.0511000000000159E-2</v>
      </c>
      <c r="K87" s="76">
        <v>0</v>
      </c>
    </row>
    <row r="88" spans="1:11" x14ac:dyDescent="0.3">
      <c r="A88" s="89"/>
      <c r="B88" s="5" t="s">
        <v>13</v>
      </c>
      <c r="C88" s="76">
        <v>5.5340959999999999</v>
      </c>
      <c r="D88" s="76">
        <v>5.5340959999999999</v>
      </c>
      <c r="E88" s="76">
        <v>5.5340959999999999</v>
      </c>
      <c r="F88" s="76">
        <v>2.5440700000000001</v>
      </c>
      <c r="G88" s="76">
        <v>2.5440700000000001</v>
      </c>
      <c r="H88" s="76">
        <v>2.6238670000000002</v>
      </c>
      <c r="I88" s="76">
        <v>5.0177319999999996</v>
      </c>
      <c r="J88" s="76">
        <v>5.5235849999999997</v>
      </c>
      <c r="K88" s="76">
        <v>5.5340959999999999</v>
      </c>
    </row>
    <row r="89" spans="1:11" x14ac:dyDescent="0.3">
      <c r="A89" s="90"/>
      <c r="B89" s="6" t="s">
        <v>14</v>
      </c>
      <c r="C89" s="77">
        <v>0</v>
      </c>
      <c r="D89" s="77">
        <v>0</v>
      </c>
      <c r="E89" s="77">
        <v>0</v>
      </c>
      <c r="F89" s="77">
        <v>0.54029167546063528</v>
      </c>
      <c r="G89" s="77">
        <v>0.54029167546063528</v>
      </c>
      <c r="H89" s="77">
        <v>0.52587251829386406</v>
      </c>
      <c r="I89" s="77">
        <v>9.3305934700084622E-2</v>
      </c>
      <c r="J89" s="77">
        <v>1.8993165279388286E-3</v>
      </c>
      <c r="K89" s="77">
        <v>0</v>
      </c>
    </row>
    <row r="90" spans="1:11" x14ac:dyDescent="0.3">
      <c r="A90" s="88" t="s">
        <v>36</v>
      </c>
      <c r="B90" s="5" t="s">
        <v>11</v>
      </c>
      <c r="C90" s="76">
        <v>1714.3173390000004</v>
      </c>
      <c r="D90" s="76">
        <v>1714.3173440000003</v>
      </c>
      <c r="E90" s="76">
        <v>1714.3173460000003</v>
      </c>
      <c r="F90" s="76">
        <v>1714.3173460000003</v>
      </c>
      <c r="G90" s="76">
        <v>1714.3173460000003</v>
      </c>
      <c r="H90" s="76">
        <v>1714.3173449999999</v>
      </c>
      <c r="I90" s="76">
        <v>1714.3173460000007</v>
      </c>
      <c r="J90" s="76">
        <v>1714.3173470000002</v>
      </c>
      <c r="K90" s="76">
        <v>1714.3173470000002</v>
      </c>
    </row>
    <row r="91" spans="1:11" x14ac:dyDescent="0.3">
      <c r="A91" s="89"/>
      <c r="B91" s="5" t="s">
        <v>12</v>
      </c>
      <c r="C91" s="76">
        <v>1451.4718710000004</v>
      </c>
      <c r="D91" s="76">
        <v>0</v>
      </c>
      <c r="E91" s="76">
        <v>1432.3672030000002</v>
      </c>
      <c r="F91" s="76">
        <v>1714.0235400000004</v>
      </c>
      <c r="G91" s="76">
        <v>1714.0235400000004</v>
      </c>
      <c r="H91" s="76">
        <v>1217.5613950000002</v>
      </c>
      <c r="I91" s="76">
        <v>1420.5039400000007</v>
      </c>
      <c r="J91" s="76">
        <v>407.38624500000014</v>
      </c>
      <c r="K91" s="76">
        <v>157.99594000000002</v>
      </c>
    </row>
    <row r="92" spans="1:11" x14ac:dyDescent="0.3">
      <c r="A92" s="89"/>
      <c r="B92" s="5" t="s">
        <v>13</v>
      </c>
      <c r="C92" s="76">
        <v>262.84546799999993</v>
      </c>
      <c r="D92" s="76">
        <v>1714.3173440000003</v>
      </c>
      <c r="E92" s="76">
        <v>281.95014299999997</v>
      </c>
      <c r="F92" s="76">
        <v>0.29380599999999996</v>
      </c>
      <c r="G92" s="76">
        <v>0.29380599999999996</v>
      </c>
      <c r="H92" s="76">
        <v>496.75594999999987</v>
      </c>
      <c r="I92" s="76">
        <v>293.81340599999999</v>
      </c>
      <c r="J92" s="76">
        <v>1306.931102</v>
      </c>
      <c r="K92" s="76">
        <v>1556.3214070000001</v>
      </c>
    </row>
    <row r="93" spans="1:11" x14ac:dyDescent="0.3">
      <c r="A93" s="90"/>
      <c r="B93" s="6" t="s">
        <v>14</v>
      </c>
      <c r="C93" s="77">
        <v>0.84667630547718564</v>
      </c>
      <c r="D93" s="77">
        <v>0</v>
      </c>
      <c r="E93" s="77">
        <v>0.83553211798394766</v>
      </c>
      <c r="F93" s="77">
        <v>0.99982861632900966</v>
      </c>
      <c r="G93" s="77">
        <v>0.99982861632900966</v>
      </c>
      <c r="H93" s="77">
        <v>0.71023104243281177</v>
      </c>
      <c r="I93" s="77">
        <v>0.82861200892264675</v>
      </c>
      <c r="J93" s="77">
        <v>0.23763759126215042</v>
      </c>
      <c r="K93" s="77">
        <v>9.2162597710679292E-2</v>
      </c>
    </row>
    <row r="94" spans="1:11" x14ac:dyDescent="0.3">
      <c r="A94" s="88" t="s">
        <v>37</v>
      </c>
      <c r="B94" s="5" t="s">
        <v>11</v>
      </c>
      <c r="C94" s="76">
        <v>775.08606799999995</v>
      </c>
      <c r="D94" s="76">
        <v>775.08606900000007</v>
      </c>
      <c r="E94" s="76">
        <v>775.08606899999995</v>
      </c>
      <c r="F94" s="76">
        <v>775.08606999999995</v>
      </c>
      <c r="G94" s="76">
        <v>775.08606999999995</v>
      </c>
      <c r="H94" s="76">
        <v>775.08606800000007</v>
      </c>
      <c r="I94" s="76">
        <v>775.08606900000007</v>
      </c>
      <c r="J94" s="76">
        <v>775.08606900000018</v>
      </c>
      <c r="K94" s="76">
        <v>775.08606900000007</v>
      </c>
    </row>
    <row r="95" spans="1:11" x14ac:dyDescent="0.3">
      <c r="A95" s="89"/>
      <c r="B95" s="5" t="s">
        <v>12</v>
      </c>
      <c r="C95" s="76">
        <v>137.277109</v>
      </c>
      <c r="D95" s="76">
        <v>0</v>
      </c>
      <c r="E95" s="76">
        <v>690.92916099999991</v>
      </c>
      <c r="F95" s="76">
        <v>761.14532299999996</v>
      </c>
      <c r="G95" s="76">
        <v>761.14532299999996</v>
      </c>
      <c r="H95" s="76">
        <v>357.50999000000007</v>
      </c>
      <c r="I95" s="76">
        <v>684.89752700000008</v>
      </c>
      <c r="J95" s="76">
        <v>326.9887970000002</v>
      </c>
      <c r="K95" s="76">
        <v>0</v>
      </c>
    </row>
    <row r="96" spans="1:11" x14ac:dyDescent="0.3">
      <c r="A96" s="89"/>
      <c r="B96" s="5" t="s">
        <v>13</v>
      </c>
      <c r="C96" s="76">
        <v>637.80895899999996</v>
      </c>
      <c r="D96" s="76">
        <v>775.08606900000007</v>
      </c>
      <c r="E96" s="76">
        <v>84.156908000000001</v>
      </c>
      <c r="F96" s="76">
        <v>13.940747</v>
      </c>
      <c r="G96" s="76">
        <v>13.940747</v>
      </c>
      <c r="H96" s="76">
        <v>417.576078</v>
      </c>
      <c r="I96" s="76">
        <v>90.188541999999998</v>
      </c>
      <c r="J96" s="76">
        <v>448.09727199999998</v>
      </c>
      <c r="K96" s="76">
        <v>775.08606900000007</v>
      </c>
    </row>
    <row r="97" spans="1:11" x14ac:dyDescent="0.3">
      <c r="A97" s="90"/>
      <c r="B97" s="6" t="s">
        <v>14</v>
      </c>
      <c r="C97" s="77">
        <v>0.17711208428016798</v>
      </c>
      <c r="D97" s="77">
        <v>0</v>
      </c>
      <c r="E97" s="77">
        <v>0.89142249955727171</v>
      </c>
      <c r="F97" s="77">
        <v>0.98201393685220018</v>
      </c>
      <c r="G97" s="77">
        <v>0.98201393685220018</v>
      </c>
      <c r="H97" s="77">
        <v>0.46125198834047426</v>
      </c>
      <c r="I97" s="77">
        <v>0.8836406102404093</v>
      </c>
      <c r="J97" s="77">
        <v>0.42187417640195018</v>
      </c>
      <c r="K97" s="77">
        <v>0</v>
      </c>
    </row>
    <row r="98" spans="1:11" x14ac:dyDescent="0.3">
      <c r="A98" s="88" t="s">
        <v>38</v>
      </c>
      <c r="B98" s="5" t="s">
        <v>11</v>
      </c>
      <c r="C98" s="76">
        <v>1151.4836819999998</v>
      </c>
      <c r="D98" s="76">
        <v>1151.483682</v>
      </c>
      <c r="E98" s="76">
        <v>1151.4836810000002</v>
      </c>
      <c r="F98" s="76">
        <v>1151.483682</v>
      </c>
      <c r="G98" s="76">
        <v>1151.483682</v>
      </c>
      <c r="H98" s="76">
        <v>1151.483682</v>
      </c>
      <c r="I98" s="76">
        <v>1151.4836819999998</v>
      </c>
      <c r="J98" s="76">
        <v>1151.4836809999999</v>
      </c>
      <c r="K98" s="76">
        <v>1151.483682</v>
      </c>
    </row>
    <row r="99" spans="1:11" x14ac:dyDescent="0.3">
      <c r="A99" s="89"/>
      <c r="B99" s="5" t="s">
        <v>12</v>
      </c>
      <c r="C99" s="76">
        <v>821.8554919999998</v>
      </c>
      <c r="D99" s="76">
        <v>0</v>
      </c>
      <c r="E99" s="76">
        <v>945.0097830000002</v>
      </c>
      <c r="F99" s="76">
        <v>1098.740947</v>
      </c>
      <c r="G99" s="76">
        <v>1098.740947</v>
      </c>
      <c r="H99" s="76">
        <v>3.8261589999999615</v>
      </c>
      <c r="I99" s="76">
        <v>924.81822099999977</v>
      </c>
      <c r="J99" s="76">
        <v>54.949088999999958</v>
      </c>
      <c r="K99" s="76">
        <v>0</v>
      </c>
    </row>
    <row r="100" spans="1:11" x14ac:dyDescent="0.3">
      <c r="A100" s="89"/>
      <c r="B100" s="5" t="s">
        <v>13</v>
      </c>
      <c r="C100" s="76">
        <v>329.62819000000002</v>
      </c>
      <c r="D100" s="76">
        <v>1151.483682</v>
      </c>
      <c r="E100" s="76">
        <v>206.47389800000002</v>
      </c>
      <c r="F100" s="76">
        <v>52.742735000000003</v>
      </c>
      <c r="G100" s="76">
        <v>52.742735000000003</v>
      </c>
      <c r="H100" s="76">
        <v>1147.6575230000001</v>
      </c>
      <c r="I100" s="76">
        <v>226.66546099999999</v>
      </c>
      <c r="J100" s="76">
        <v>1096.534592</v>
      </c>
      <c r="K100" s="76">
        <v>1151.483682</v>
      </c>
    </row>
    <row r="101" spans="1:11" x14ac:dyDescent="0.3">
      <c r="A101" s="90"/>
      <c r="B101" s="6" t="s">
        <v>14</v>
      </c>
      <c r="C101" s="77">
        <v>0.71373611701776585</v>
      </c>
      <c r="D101" s="77">
        <v>0</v>
      </c>
      <c r="E101" s="77">
        <v>0.82068881964467899</v>
      </c>
      <c r="F101" s="77">
        <v>0.95419584678057123</v>
      </c>
      <c r="G101" s="77">
        <v>0.95419584678057123</v>
      </c>
      <c r="H101" s="77">
        <v>3.3228078346315302E-3</v>
      </c>
      <c r="I101" s="77">
        <v>0.80315356218830025</v>
      </c>
      <c r="J101" s="77">
        <v>4.7720249888630391E-2</v>
      </c>
      <c r="K101" s="77">
        <v>0</v>
      </c>
    </row>
    <row r="102" spans="1:11" x14ac:dyDescent="0.3">
      <c r="A102" s="88" t="s">
        <v>39</v>
      </c>
      <c r="B102" s="5" t="s">
        <v>11</v>
      </c>
      <c r="C102" s="76">
        <v>70.278775999999993</v>
      </c>
      <c r="D102" s="76">
        <v>70.278775999999979</v>
      </c>
      <c r="E102" s="76">
        <v>70.278774999999996</v>
      </c>
      <c r="F102" s="76">
        <v>70.278774999999982</v>
      </c>
      <c r="G102" s="76">
        <v>70.278774999999982</v>
      </c>
      <c r="H102" s="76">
        <v>70.278774999999996</v>
      </c>
      <c r="I102" s="76">
        <v>70.278776000000008</v>
      </c>
      <c r="J102" s="76">
        <v>70.278776000000008</v>
      </c>
      <c r="K102" s="76">
        <v>70.278774999999996</v>
      </c>
    </row>
    <row r="103" spans="1:11" x14ac:dyDescent="0.3">
      <c r="A103" s="89"/>
      <c r="B103" s="5" t="s">
        <v>12</v>
      </c>
      <c r="C103" s="76">
        <v>68.099825999999993</v>
      </c>
      <c r="D103" s="76">
        <v>0</v>
      </c>
      <c r="E103" s="76">
        <v>51.819470999999993</v>
      </c>
      <c r="F103" s="76">
        <v>68.10006199999998</v>
      </c>
      <c r="G103" s="76">
        <v>68.10006199999998</v>
      </c>
      <c r="H103" s="76">
        <v>52.069130000000001</v>
      </c>
      <c r="I103" s="76">
        <v>66.964070000000007</v>
      </c>
      <c r="J103" s="76">
        <v>3.8087040000000059</v>
      </c>
      <c r="K103" s="76">
        <v>4.0154929999999922</v>
      </c>
    </row>
    <row r="104" spans="1:11" x14ac:dyDescent="0.3">
      <c r="A104" s="89"/>
      <c r="B104" s="5" t="s">
        <v>13</v>
      </c>
      <c r="C104" s="76">
        <v>2.1789499999999999</v>
      </c>
      <c r="D104" s="76">
        <v>70.278775999999979</v>
      </c>
      <c r="E104" s="76">
        <v>18.459303999999999</v>
      </c>
      <c r="F104" s="76">
        <v>2.1787129999999997</v>
      </c>
      <c r="G104" s="76">
        <v>2.1787129999999997</v>
      </c>
      <c r="H104" s="76">
        <v>18.209644999999998</v>
      </c>
      <c r="I104" s="76">
        <v>3.3147059999999997</v>
      </c>
      <c r="J104" s="76">
        <v>66.470072000000002</v>
      </c>
      <c r="K104" s="76">
        <v>66.263282000000004</v>
      </c>
    </row>
    <row r="105" spans="1:11" x14ac:dyDescent="0.3">
      <c r="A105" s="90"/>
      <c r="B105" s="6" t="s">
        <v>14</v>
      </c>
      <c r="C105" s="77">
        <v>0.9689956182503805</v>
      </c>
      <c r="D105" s="77">
        <v>0</v>
      </c>
      <c r="E105" s="77">
        <v>0.73734169384711101</v>
      </c>
      <c r="F105" s="77">
        <v>0.96899899009338164</v>
      </c>
      <c r="G105" s="77">
        <v>0.96899899009338164</v>
      </c>
      <c r="H105" s="77">
        <v>0.74089410351845209</v>
      </c>
      <c r="I105" s="77">
        <v>0.95283489285584599</v>
      </c>
      <c r="J105" s="77">
        <v>5.4194227856216581E-2</v>
      </c>
      <c r="K105" s="77">
        <v>5.7136639049271881E-2</v>
      </c>
    </row>
    <row r="106" spans="1:11" ht="15" customHeight="1" x14ac:dyDescent="0.3">
      <c r="A106" s="85" t="s">
        <v>40</v>
      </c>
      <c r="B106" s="5" t="s">
        <v>11</v>
      </c>
      <c r="C106" s="76">
        <v>124.40787200000001</v>
      </c>
      <c r="D106" s="76">
        <v>124.40787199999998</v>
      </c>
      <c r="E106" s="76">
        <v>124.407873</v>
      </c>
      <c r="F106" s="76">
        <v>124.40787300000001</v>
      </c>
      <c r="G106" s="76">
        <v>124.40787300000001</v>
      </c>
      <c r="H106" s="76">
        <v>124.40786999999997</v>
      </c>
      <c r="I106" s="76">
        <v>124.40787299999998</v>
      </c>
      <c r="J106" s="76">
        <v>124.40787200000001</v>
      </c>
      <c r="K106" s="76">
        <v>124.407872</v>
      </c>
    </row>
    <row r="107" spans="1:11" x14ac:dyDescent="0.3">
      <c r="A107" s="86"/>
      <c r="B107" s="5" t="s">
        <v>12</v>
      </c>
      <c r="C107" s="76">
        <v>106.62206300000001</v>
      </c>
      <c r="D107" s="76">
        <v>1.6343999999989478E-2</v>
      </c>
      <c r="E107" s="76">
        <v>104.90557099999999</v>
      </c>
      <c r="F107" s="76">
        <v>123.54357300000001</v>
      </c>
      <c r="G107" s="76">
        <v>123.54357300000001</v>
      </c>
      <c r="H107" s="76">
        <v>89.956003999999979</v>
      </c>
      <c r="I107" s="76">
        <v>100.92541499999999</v>
      </c>
      <c r="J107" s="76">
        <v>123.54357500000002</v>
      </c>
      <c r="K107" s="76">
        <v>123.54357899999999</v>
      </c>
    </row>
    <row r="108" spans="1:11" x14ac:dyDescent="0.3">
      <c r="A108" s="86"/>
      <c r="B108" s="5" t="s">
        <v>13</v>
      </c>
      <c r="C108" s="76">
        <v>17.785809</v>
      </c>
      <c r="D108" s="76">
        <v>124.39152799999999</v>
      </c>
      <c r="E108" s="76">
        <v>19.502302</v>
      </c>
      <c r="F108" s="76">
        <v>0.86430000000000007</v>
      </c>
      <c r="G108" s="76">
        <v>0.86430000000000007</v>
      </c>
      <c r="H108" s="76">
        <v>34.451865999999995</v>
      </c>
      <c r="I108" s="76">
        <v>23.482458000000001</v>
      </c>
      <c r="J108" s="76">
        <v>0.86429700000000009</v>
      </c>
      <c r="K108" s="76">
        <v>0.86429299999999998</v>
      </c>
    </row>
    <row r="109" spans="1:11" x14ac:dyDescent="0.3">
      <c r="A109" s="87"/>
      <c r="B109" s="6" t="s">
        <v>14</v>
      </c>
      <c r="C109" s="77">
        <v>0.85703630554825339</v>
      </c>
      <c r="D109" s="77">
        <v>1.3137432332247819E-4</v>
      </c>
      <c r="E109" s="77">
        <v>0.84323900465688373</v>
      </c>
      <c r="F109" s="77">
        <v>0.99305269048366418</v>
      </c>
      <c r="G109" s="77">
        <v>0.99305269048366418</v>
      </c>
      <c r="H109" s="77">
        <v>0.72307325895057928</v>
      </c>
      <c r="I109" s="77">
        <v>0.81124620625898813</v>
      </c>
      <c r="J109" s="77">
        <v>0.99305271454205091</v>
      </c>
      <c r="K109" s="77">
        <v>0.99305274669435706</v>
      </c>
    </row>
    <row r="110" spans="1:11" x14ac:dyDescent="0.3">
      <c r="A110" s="85" t="s">
        <v>41</v>
      </c>
      <c r="B110" s="5" t="s">
        <v>11</v>
      </c>
      <c r="C110" s="76">
        <v>222.73021299999999</v>
      </c>
      <c r="D110" s="76">
        <v>222.73021299999999</v>
      </c>
      <c r="E110" s="76">
        <v>222.73021299999999</v>
      </c>
      <c r="F110" s="76">
        <v>222.73021399999999</v>
      </c>
      <c r="G110" s="76">
        <v>222.73021399999999</v>
      </c>
      <c r="H110" s="76">
        <v>222.73021299999999</v>
      </c>
      <c r="I110" s="76">
        <v>222.73021400000002</v>
      </c>
      <c r="J110" s="76">
        <v>222.73021400000002</v>
      </c>
      <c r="K110" s="76">
        <v>222.73021300000002</v>
      </c>
    </row>
    <row r="111" spans="1:11" x14ac:dyDescent="0.3">
      <c r="A111" s="86"/>
      <c r="B111" s="5" t="s">
        <v>12</v>
      </c>
      <c r="C111" s="76">
        <v>222.73021299999999</v>
      </c>
      <c r="D111" s="76">
        <v>222.73021299999999</v>
      </c>
      <c r="E111" s="76">
        <v>25.449490999999995</v>
      </c>
      <c r="F111" s="76">
        <v>222.73021399999999</v>
      </c>
      <c r="G111" s="76">
        <v>222.73021399999999</v>
      </c>
      <c r="H111" s="76">
        <v>9.5044849999999883</v>
      </c>
      <c r="I111" s="76">
        <v>222.73021400000002</v>
      </c>
      <c r="J111" s="76">
        <v>222.73021400000002</v>
      </c>
      <c r="K111" s="76">
        <v>222.73021300000002</v>
      </c>
    </row>
    <row r="112" spans="1:11" x14ac:dyDescent="0.3">
      <c r="A112" s="86"/>
      <c r="B112" s="5" t="s">
        <v>13</v>
      </c>
      <c r="C112" s="76">
        <v>0</v>
      </c>
      <c r="D112" s="76">
        <v>0</v>
      </c>
      <c r="E112" s="76">
        <v>197.280722</v>
      </c>
      <c r="F112" s="76">
        <v>0</v>
      </c>
      <c r="G112" s="76">
        <v>0</v>
      </c>
      <c r="H112" s="76">
        <v>213.225728</v>
      </c>
      <c r="I112" s="76">
        <v>0</v>
      </c>
      <c r="J112" s="76">
        <v>0</v>
      </c>
      <c r="K112" s="76">
        <v>0</v>
      </c>
    </row>
    <row r="113" spans="1:11" x14ac:dyDescent="0.3">
      <c r="A113" s="87"/>
      <c r="B113" s="6" t="s">
        <v>14</v>
      </c>
      <c r="C113" s="77">
        <v>1</v>
      </c>
      <c r="D113" s="77">
        <v>1</v>
      </c>
      <c r="E113" s="77">
        <v>0.11426151242445046</v>
      </c>
      <c r="F113" s="77">
        <v>1</v>
      </c>
      <c r="G113" s="77">
        <v>1</v>
      </c>
      <c r="H113" s="77">
        <v>4.2672634628154328E-2</v>
      </c>
      <c r="I113" s="77">
        <v>1</v>
      </c>
      <c r="J113" s="77">
        <v>1</v>
      </c>
      <c r="K113" s="77">
        <v>1</v>
      </c>
    </row>
    <row r="114" spans="1:11" ht="13.5" customHeight="1" x14ac:dyDescent="0.3">
      <c r="A114" s="82" t="s">
        <v>42</v>
      </c>
      <c r="B114" s="5" t="s">
        <v>11</v>
      </c>
      <c r="C114" s="76">
        <v>105.234994</v>
      </c>
      <c r="D114" s="76">
        <v>105.23499399999999</v>
      </c>
      <c r="E114" s="76">
        <v>105.234993</v>
      </c>
      <c r="F114" s="76">
        <v>105.234993</v>
      </c>
      <c r="G114" s="76">
        <v>105.234993</v>
      </c>
      <c r="H114" s="76">
        <v>105.234995</v>
      </c>
      <c r="I114" s="76">
        <v>105.23499399999999</v>
      </c>
      <c r="J114" s="76">
        <v>105.234993</v>
      </c>
      <c r="K114" s="76">
        <v>105.23499299999999</v>
      </c>
    </row>
    <row r="115" spans="1:11" x14ac:dyDescent="0.3">
      <c r="A115" s="83"/>
      <c r="B115" s="5" t="s">
        <v>12</v>
      </c>
      <c r="C115" s="76">
        <v>94.621674999999996</v>
      </c>
      <c r="D115" s="76">
        <v>0</v>
      </c>
      <c r="E115" s="76">
        <v>93.875800999999996</v>
      </c>
      <c r="F115" s="76">
        <v>105.234993</v>
      </c>
      <c r="G115" s="76">
        <v>105.234993</v>
      </c>
      <c r="H115" s="76">
        <v>81.765653999999998</v>
      </c>
      <c r="I115" s="76">
        <v>93.83416099999998</v>
      </c>
      <c r="J115" s="76">
        <v>0.15462200000000337</v>
      </c>
      <c r="K115" s="76">
        <v>0</v>
      </c>
    </row>
    <row r="116" spans="1:11" x14ac:dyDescent="0.3">
      <c r="A116" s="83"/>
      <c r="B116" s="5" t="s">
        <v>13</v>
      </c>
      <c r="C116" s="76">
        <v>10.613318999999999</v>
      </c>
      <c r="D116" s="76">
        <v>105.23499399999999</v>
      </c>
      <c r="E116" s="76">
        <v>11.359192</v>
      </c>
      <c r="F116" s="76">
        <v>0</v>
      </c>
      <c r="G116" s="76">
        <v>0</v>
      </c>
      <c r="H116" s="76">
        <v>23.469341</v>
      </c>
      <c r="I116" s="76">
        <v>11.400833</v>
      </c>
      <c r="J116" s="76">
        <v>105.080371</v>
      </c>
      <c r="K116" s="76">
        <v>105.23499299999999</v>
      </c>
    </row>
    <row r="117" spans="1:11" x14ac:dyDescent="0.3">
      <c r="A117" s="84"/>
      <c r="B117" s="6" t="s">
        <v>14</v>
      </c>
      <c r="C117" s="77">
        <v>0.89914648543620379</v>
      </c>
      <c r="D117" s="77">
        <v>0</v>
      </c>
      <c r="E117" s="77">
        <v>0.89205879454945169</v>
      </c>
      <c r="F117" s="77">
        <v>1</v>
      </c>
      <c r="G117" s="77">
        <v>1</v>
      </c>
      <c r="H117" s="77">
        <v>0.77698159248261478</v>
      </c>
      <c r="I117" s="77">
        <v>0.89166310020410122</v>
      </c>
      <c r="J117" s="77">
        <v>1.4693021360300119E-3</v>
      </c>
      <c r="K117" s="77">
        <v>0</v>
      </c>
    </row>
    <row r="118" spans="1:11" x14ac:dyDescent="0.3">
      <c r="A118" s="82" t="s">
        <v>43</v>
      </c>
      <c r="B118" s="5" t="s">
        <v>11</v>
      </c>
      <c r="C118" s="76">
        <v>146.62062500000002</v>
      </c>
      <c r="D118" s="76">
        <v>146.62062499999999</v>
      </c>
      <c r="E118" s="76">
        <v>146.62062499999999</v>
      </c>
      <c r="F118" s="76">
        <v>146.62062500000002</v>
      </c>
      <c r="G118" s="76">
        <v>146.62062500000002</v>
      </c>
      <c r="H118" s="76">
        <v>146.62062499999999</v>
      </c>
      <c r="I118" s="76">
        <v>146.62062399999999</v>
      </c>
      <c r="J118" s="76">
        <v>146.62062499999999</v>
      </c>
      <c r="K118" s="76">
        <v>146.62062499999999</v>
      </c>
    </row>
    <row r="119" spans="1:11" x14ac:dyDescent="0.3">
      <c r="A119" s="83"/>
      <c r="B119" s="5" t="s">
        <v>12</v>
      </c>
      <c r="C119" s="76">
        <v>140.09153800000001</v>
      </c>
      <c r="D119" s="76">
        <v>0</v>
      </c>
      <c r="E119" s="76">
        <v>3.3825750000000028</v>
      </c>
      <c r="F119" s="76">
        <v>146.62062500000002</v>
      </c>
      <c r="G119" s="76">
        <v>146.62062500000002</v>
      </c>
      <c r="H119" s="76">
        <v>2.0297799999999881</v>
      </c>
      <c r="I119" s="76">
        <v>135.75442799999999</v>
      </c>
      <c r="J119" s="76">
        <v>0</v>
      </c>
      <c r="K119" s="76">
        <v>0</v>
      </c>
    </row>
    <row r="120" spans="1:11" x14ac:dyDescent="0.3">
      <c r="A120" s="83"/>
      <c r="B120" s="5" t="s">
        <v>13</v>
      </c>
      <c r="C120" s="76">
        <v>6.5290869999999996</v>
      </c>
      <c r="D120" s="76">
        <v>146.62062499999999</v>
      </c>
      <c r="E120" s="76">
        <v>143.23804999999999</v>
      </c>
      <c r="F120" s="76">
        <v>0</v>
      </c>
      <c r="G120" s="76">
        <v>0</v>
      </c>
      <c r="H120" s="76">
        <v>144.590845</v>
      </c>
      <c r="I120" s="76">
        <v>10.866196</v>
      </c>
      <c r="J120" s="76">
        <v>146.62062499999999</v>
      </c>
      <c r="K120" s="76">
        <v>146.62062499999999</v>
      </c>
    </row>
    <row r="121" spans="1:11" x14ac:dyDescent="0.3">
      <c r="A121" s="84"/>
      <c r="B121" s="6" t="s">
        <v>14</v>
      </c>
      <c r="C121" s="77">
        <v>0.9554695186983414</v>
      </c>
      <c r="D121" s="77">
        <v>0</v>
      </c>
      <c r="E121" s="77">
        <v>2.3070253588129249E-2</v>
      </c>
      <c r="F121" s="77">
        <v>1</v>
      </c>
      <c r="G121" s="77">
        <v>1</v>
      </c>
      <c r="H121" s="77">
        <v>1.3843754928748861E-2</v>
      </c>
      <c r="I121" s="77">
        <v>0.9258890345467361</v>
      </c>
      <c r="J121" s="77">
        <v>0</v>
      </c>
      <c r="K121" s="77">
        <v>0</v>
      </c>
    </row>
    <row r="122" spans="1:11" x14ac:dyDescent="0.3">
      <c r="A122" s="82" t="s">
        <v>44</v>
      </c>
      <c r="B122" s="5" t="s">
        <v>11</v>
      </c>
      <c r="C122" s="76">
        <v>18.617773</v>
      </c>
      <c r="D122" s="76">
        <v>18.617773</v>
      </c>
      <c r="E122" s="76">
        <v>18.617770000000004</v>
      </c>
      <c r="F122" s="76">
        <v>18.617770999999998</v>
      </c>
      <c r="G122" s="76">
        <v>18.617770999999998</v>
      </c>
      <c r="H122" s="76">
        <v>18.617772000000002</v>
      </c>
      <c r="I122" s="76">
        <v>18.617771000000001</v>
      </c>
      <c r="J122" s="76">
        <v>18.617771999999999</v>
      </c>
      <c r="K122" s="76">
        <v>18.617770999999998</v>
      </c>
    </row>
    <row r="123" spans="1:11" x14ac:dyDescent="0.3">
      <c r="A123" s="83"/>
      <c r="B123" s="5" t="s">
        <v>12</v>
      </c>
      <c r="C123" s="76">
        <v>15.457241999999999</v>
      </c>
      <c r="D123" s="76">
        <v>0</v>
      </c>
      <c r="E123" s="76">
        <v>14.965552000000004</v>
      </c>
      <c r="F123" s="76">
        <v>18.617770999999998</v>
      </c>
      <c r="G123" s="76">
        <v>18.617770999999998</v>
      </c>
      <c r="H123" s="76">
        <v>14.352607000000003</v>
      </c>
      <c r="I123" s="76">
        <v>15.443047000000002</v>
      </c>
      <c r="J123" s="76">
        <v>9.9808069999999987</v>
      </c>
      <c r="K123" s="76">
        <v>8.842489999999998</v>
      </c>
    </row>
    <row r="124" spans="1:11" x14ac:dyDescent="0.3">
      <c r="A124" s="83"/>
      <c r="B124" s="5" t="s">
        <v>13</v>
      </c>
      <c r="C124" s="76">
        <v>3.1605310000000002</v>
      </c>
      <c r="D124" s="76">
        <v>18.617773</v>
      </c>
      <c r="E124" s="76">
        <v>3.652218</v>
      </c>
      <c r="F124" s="76">
        <v>0</v>
      </c>
      <c r="G124" s="76">
        <v>0</v>
      </c>
      <c r="H124" s="76">
        <v>4.2651650000000005</v>
      </c>
      <c r="I124" s="76">
        <v>3.1747239999999999</v>
      </c>
      <c r="J124" s="76">
        <v>8.636965</v>
      </c>
      <c r="K124" s="76">
        <v>9.7752809999999997</v>
      </c>
    </row>
    <row r="125" spans="1:11" x14ac:dyDescent="0.3">
      <c r="A125" s="84"/>
      <c r="B125" s="6" t="s">
        <v>14</v>
      </c>
      <c r="C125" s="77">
        <v>0.83024118942689862</v>
      </c>
      <c r="D125" s="77">
        <v>0</v>
      </c>
      <c r="E125" s="77">
        <v>0.80383160818938038</v>
      </c>
      <c r="F125" s="77">
        <v>1</v>
      </c>
      <c r="G125" s="77">
        <v>1</v>
      </c>
      <c r="H125" s="77">
        <v>0.77090894656997633</v>
      </c>
      <c r="I125" s="77">
        <v>0.82947883503347419</v>
      </c>
      <c r="J125" s="77">
        <v>0.53609030124549806</v>
      </c>
      <c r="K125" s="77">
        <v>0.47494890768610265</v>
      </c>
    </row>
    <row r="126" spans="1:11" x14ac:dyDescent="0.3">
      <c r="A126" s="82" t="s">
        <v>45</v>
      </c>
      <c r="B126" s="5" t="s">
        <v>11</v>
      </c>
      <c r="C126" s="76">
        <v>355.38760300000007</v>
      </c>
      <c r="D126" s="76">
        <v>355.38760200000002</v>
      </c>
      <c r="E126" s="76">
        <v>355.38759899999997</v>
      </c>
      <c r="F126" s="76">
        <v>355.38760200000007</v>
      </c>
      <c r="G126" s="76">
        <v>355.38760200000007</v>
      </c>
      <c r="H126" s="76">
        <v>355.38760300000001</v>
      </c>
      <c r="I126" s="76">
        <v>355.38760400000001</v>
      </c>
      <c r="J126" s="76">
        <v>355.38760300000007</v>
      </c>
      <c r="K126" s="76">
        <v>355.38760200000002</v>
      </c>
    </row>
    <row r="127" spans="1:11" x14ac:dyDescent="0.3">
      <c r="A127" s="83"/>
      <c r="B127" s="5" t="s">
        <v>12</v>
      </c>
      <c r="C127" s="76">
        <v>203.39612200000008</v>
      </c>
      <c r="D127" s="76">
        <v>0</v>
      </c>
      <c r="E127" s="76">
        <v>241.51866299999998</v>
      </c>
      <c r="F127" s="76">
        <v>297.06000100000006</v>
      </c>
      <c r="G127" s="76">
        <v>297.06000100000006</v>
      </c>
      <c r="H127" s="76">
        <v>23.206835000000069</v>
      </c>
      <c r="I127" s="76">
        <v>263.73053200000004</v>
      </c>
      <c r="J127" s="76">
        <v>63.077731999999969</v>
      </c>
      <c r="K127" s="76">
        <v>0</v>
      </c>
    </row>
    <row r="128" spans="1:11" x14ac:dyDescent="0.3">
      <c r="A128" s="83"/>
      <c r="B128" s="5" t="s">
        <v>13</v>
      </c>
      <c r="C128" s="76">
        <v>151.99148099999999</v>
      </c>
      <c r="D128" s="76">
        <v>355.38760200000002</v>
      </c>
      <c r="E128" s="76">
        <v>113.86893599999999</v>
      </c>
      <c r="F128" s="76">
        <v>58.327600999999994</v>
      </c>
      <c r="G128" s="76">
        <v>58.327600999999994</v>
      </c>
      <c r="H128" s="76">
        <v>332.18076799999994</v>
      </c>
      <c r="I128" s="76">
        <v>91.657071999999999</v>
      </c>
      <c r="J128" s="76">
        <v>292.3098710000001</v>
      </c>
      <c r="K128" s="76">
        <v>355.38760200000002</v>
      </c>
    </row>
    <row r="129" spans="1:15" x14ac:dyDescent="0.3">
      <c r="A129" s="84"/>
      <c r="B129" s="6" t="s">
        <v>14</v>
      </c>
      <c r="C129" s="77">
        <v>0.57232193887190841</v>
      </c>
      <c r="D129" s="77">
        <v>0</v>
      </c>
      <c r="E129" s="77">
        <v>0.67959226399455763</v>
      </c>
      <c r="F129" s="77">
        <v>0.83587609508111094</v>
      </c>
      <c r="G129" s="77">
        <v>0.83587609508111094</v>
      </c>
      <c r="H129" s="77">
        <v>6.5300069006627867E-2</v>
      </c>
      <c r="I129" s="77">
        <v>0.74209265892121556</v>
      </c>
      <c r="J129" s="77">
        <v>0.17748996157302638</v>
      </c>
      <c r="K129" s="77">
        <v>0</v>
      </c>
    </row>
    <row r="130" spans="1:15" ht="14.25" customHeight="1" x14ac:dyDescent="0.3">
      <c r="A130" s="45" t="s">
        <v>46</v>
      </c>
      <c r="B130" s="5" t="s">
        <v>11</v>
      </c>
      <c r="C130" s="76">
        <v>516.00388699999996</v>
      </c>
      <c r="D130" s="76">
        <v>516.00388499999997</v>
      </c>
      <c r="E130" s="76">
        <v>516.00388200000009</v>
      </c>
      <c r="F130" s="76">
        <v>516.00388499999997</v>
      </c>
      <c r="G130" s="76">
        <v>516.00388499999997</v>
      </c>
      <c r="H130" s="76">
        <v>516.00388700000008</v>
      </c>
      <c r="I130" s="76">
        <v>516.00388399999997</v>
      </c>
      <c r="J130" s="76">
        <v>516.00388499999997</v>
      </c>
      <c r="K130" s="76">
        <v>516.00388600000008</v>
      </c>
    </row>
    <row r="131" spans="1:15" x14ac:dyDescent="0.3">
      <c r="A131" s="46"/>
      <c r="B131" s="5" t="s">
        <v>12</v>
      </c>
      <c r="C131" s="76">
        <v>516.00388699999996</v>
      </c>
      <c r="D131" s="76">
        <v>28.129189999999994</v>
      </c>
      <c r="E131" s="76">
        <v>516.00388200000009</v>
      </c>
      <c r="F131" s="76">
        <v>516.00388499999997</v>
      </c>
      <c r="G131" s="76">
        <v>516.00388499999997</v>
      </c>
      <c r="H131" s="76">
        <v>46.551221999999996</v>
      </c>
      <c r="I131" s="76">
        <v>516.00388399999997</v>
      </c>
      <c r="J131" s="76">
        <v>514.33707199999992</v>
      </c>
      <c r="K131" s="76">
        <v>514.87599200000011</v>
      </c>
    </row>
    <row r="132" spans="1:15" x14ac:dyDescent="0.3">
      <c r="A132" s="46"/>
      <c r="B132" s="5" t="s">
        <v>13</v>
      </c>
      <c r="C132" s="76">
        <v>0</v>
      </c>
      <c r="D132" s="76">
        <v>487.87469499999997</v>
      </c>
      <c r="E132" s="76">
        <v>0</v>
      </c>
      <c r="F132" s="76">
        <v>0</v>
      </c>
      <c r="G132" s="76">
        <v>0</v>
      </c>
      <c r="H132" s="76">
        <v>469.45266500000008</v>
      </c>
      <c r="I132" s="76">
        <v>0</v>
      </c>
      <c r="J132" s="76">
        <v>1.6668130000000001</v>
      </c>
      <c r="K132" s="76">
        <v>1.127894</v>
      </c>
    </row>
    <row r="133" spans="1:15" x14ac:dyDescent="0.3">
      <c r="A133" s="47"/>
      <c r="B133" s="6" t="s">
        <v>14</v>
      </c>
      <c r="C133" s="77">
        <v>1</v>
      </c>
      <c r="D133" s="77">
        <v>5.4513523672404127E-2</v>
      </c>
      <c r="E133" s="77">
        <v>1</v>
      </c>
      <c r="F133" s="77">
        <v>1</v>
      </c>
      <c r="G133" s="77">
        <v>1</v>
      </c>
      <c r="H133" s="77">
        <v>9.0214866927930695E-2</v>
      </c>
      <c r="I133" s="77">
        <v>1</v>
      </c>
      <c r="J133" s="77">
        <v>0.99676976656871474</v>
      </c>
      <c r="K133" s="77">
        <v>0.99781417537619088</v>
      </c>
    </row>
    <row r="134" spans="1:15" x14ac:dyDescent="0.3">
      <c r="A134" s="30" t="s">
        <v>47</v>
      </c>
      <c r="B134" s="5" t="s">
        <v>11</v>
      </c>
      <c r="C134" s="76">
        <v>1065.7662650000002</v>
      </c>
      <c r="D134" s="76">
        <v>1065.7662650000002</v>
      </c>
      <c r="E134" s="76">
        <v>1065.7662660000001</v>
      </c>
      <c r="F134" s="76">
        <v>1065.7662600000001</v>
      </c>
      <c r="G134" s="76">
        <v>1065.7662600000001</v>
      </c>
      <c r="H134" s="76">
        <v>1065.7662639999999</v>
      </c>
      <c r="I134" s="76">
        <v>1065.7662640000001</v>
      </c>
      <c r="J134" s="76">
        <v>1065.7662580000001</v>
      </c>
      <c r="K134" s="76">
        <v>1065.7662600000001</v>
      </c>
    </row>
    <row r="135" spans="1:15" x14ac:dyDescent="0.3">
      <c r="A135" s="31"/>
      <c r="B135" s="5" t="s">
        <v>12</v>
      </c>
      <c r="C135" s="76">
        <v>194.52483700000016</v>
      </c>
      <c r="D135" s="76">
        <v>0</v>
      </c>
      <c r="E135" s="76">
        <v>986.91637900000012</v>
      </c>
      <c r="F135" s="76">
        <v>1057.4252260000001</v>
      </c>
      <c r="G135" s="76">
        <v>1057.4252260000001</v>
      </c>
      <c r="H135" s="76">
        <v>6.5737669999998616</v>
      </c>
      <c r="I135" s="76">
        <v>1015.051543</v>
      </c>
      <c r="J135" s="76">
        <v>821.09637200000009</v>
      </c>
      <c r="K135" s="76">
        <v>0</v>
      </c>
    </row>
    <row r="136" spans="1:15" x14ac:dyDescent="0.3">
      <c r="A136" s="31"/>
      <c r="B136" s="5" t="s">
        <v>13</v>
      </c>
      <c r="C136" s="76">
        <v>871.24142800000004</v>
      </c>
      <c r="D136" s="76">
        <v>1065.7662650000002</v>
      </c>
      <c r="E136" s="76">
        <v>78.84988700000001</v>
      </c>
      <c r="F136" s="76">
        <v>8.3410340000000005</v>
      </c>
      <c r="G136" s="76">
        <v>8.3410340000000005</v>
      </c>
      <c r="H136" s="76">
        <v>1059.192497</v>
      </c>
      <c r="I136" s="76">
        <v>50.714720999999997</v>
      </c>
      <c r="J136" s="76">
        <v>244.66988600000002</v>
      </c>
      <c r="K136" s="76">
        <v>1065.7662600000001</v>
      </c>
    </row>
    <row r="137" spans="1:15" x14ac:dyDescent="0.3">
      <c r="A137" s="32"/>
      <c r="B137" s="6" t="s">
        <v>14</v>
      </c>
      <c r="C137" s="77">
        <v>0.18252110560095475</v>
      </c>
      <c r="D137" s="77">
        <v>0</v>
      </c>
      <c r="E137" s="77">
        <v>0.92601577896067511</v>
      </c>
      <c r="F137" s="77">
        <v>0.99217367417880165</v>
      </c>
      <c r="G137" s="77">
        <v>0.99217367417880165</v>
      </c>
      <c r="H137" s="77">
        <v>6.1681132365059193E-3</v>
      </c>
      <c r="I137" s="77">
        <v>0.95241478107060817</v>
      </c>
      <c r="J137" s="77">
        <v>0.77042819270789864</v>
      </c>
      <c r="K137" s="77">
        <v>0</v>
      </c>
    </row>
    <row r="138" spans="1:15" x14ac:dyDescent="0.3">
      <c r="A138" s="30" t="s">
        <v>48</v>
      </c>
      <c r="B138" s="5" t="s">
        <v>11</v>
      </c>
      <c r="C138" s="76">
        <v>1102.859416</v>
      </c>
      <c r="D138" s="76">
        <v>1102.8594190000001</v>
      </c>
      <c r="E138" s="76">
        <v>1102.8594219999998</v>
      </c>
      <c r="F138" s="76">
        <v>1102.8594189999999</v>
      </c>
      <c r="G138" s="76">
        <v>1102.8594189999999</v>
      </c>
      <c r="H138" s="76">
        <v>1102.8594190000001</v>
      </c>
      <c r="I138" s="76">
        <v>1102.859422</v>
      </c>
      <c r="J138" s="76">
        <v>1102.8594169999999</v>
      </c>
      <c r="K138" s="76">
        <v>1102.859418</v>
      </c>
    </row>
    <row r="139" spans="1:15" x14ac:dyDescent="0.3">
      <c r="A139" s="31"/>
      <c r="B139" s="5" t="s">
        <v>12</v>
      </c>
      <c r="C139" s="76">
        <v>478.73600999999985</v>
      </c>
      <c r="D139" s="76">
        <v>0</v>
      </c>
      <c r="E139" s="76">
        <v>885.31163899999979</v>
      </c>
      <c r="F139" s="76">
        <v>1100.557323</v>
      </c>
      <c r="G139" s="76">
        <v>1100.557323</v>
      </c>
      <c r="H139" s="76">
        <v>17.302386999999953</v>
      </c>
      <c r="I139" s="76">
        <v>938.42720899999995</v>
      </c>
      <c r="J139" s="76">
        <v>328.31286599999987</v>
      </c>
      <c r="K139" s="76">
        <v>0</v>
      </c>
      <c r="L139" s="1"/>
      <c r="M139" s="1"/>
      <c r="N139" s="1"/>
      <c r="O139" s="1"/>
    </row>
    <row r="140" spans="1:15" x14ac:dyDescent="0.3">
      <c r="A140" s="31"/>
      <c r="B140" s="5" t="s">
        <v>13</v>
      </c>
      <c r="C140" s="76">
        <v>624.12340600000016</v>
      </c>
      <c r="D140" s="76">
        <v>1102.8594190000001</v>
      </c>
      <c r="E140" s="76">
        <v>217.54778300000001</v>
      </c>
      <c r="F140" s="76">
        <v>2.3020960000000001</v>
      </c>
      <c r="G140" s="76">
        <v>2.3020960000000001</v>
      </c>
      <c r="H140" s="76">
        <v>1085.5570320000002</v>
      </c>
      <c r="I140" s="76">
        <v>164.43221300000002</v>
      </c>
      <c r="J140" s="76">
        <v>774.54655100000002</v>
      </c>
      <c r="K140" s="76">
        <v>1102.859418</v>
      </c>
      <c r="L140" s="2"/>
      <c r="M140" s="2"/>
      <c r="N140" s="2"/>
      <c r="O140" s="2"/>
    </row>
    <row r="141" spans="1:15" x14ac:dyDescent="0.3">
      <c r="A141" s="32"/>
      <c r="B141" s="6" t="s">
        <v>14</v>
      </c>
      <c r="C141" s="77">
        <v>0.43408616098717684</v>
      </c>
      <c r="D141" s="77">
        <v>0</v>
      </c>
      <c r="E141" s="77">
        <v>0.80274205518824504</v>
      </c>
      <c r="F141" s="77">
        <v>0.99791261156196387</v>
      </c>
      <c r="G141" s="77">
        <v>0.99791261156196387</v>
      </c>
      <c r="H141" s="77">
        <v>1.5688660496447147E-2</v>
      </c>
      <c r="I141" s="77">
        <v>0.85090374192768148</v>
      </c>
      <c r="J141" s="77">
        <v>0.29769239935682562</v>
      </c>
      <c r="K141" s="77">
        <v>0</v>
      </c>
      <c r="L141" s="3"/>
      <c r="M141" s="3"/>
      <c r="N141" s="3"/>
      <c r="O141" s="3"/>
    </row>
    <row r="142" spans="1:15" x14ac:dyDescent="0.3">
      <c r="A142" s="48" t="s">
        <v>49</v>
      </c>
      <c r="B142" s="5" t="s">
        <v>11</v>
      </c>
      <c r="C142" s="76">
        <v>288.83061700000002</v>
      </c>
      <c r="D142" s="76">
        <v>288.83061400000003</v>
      </c>
      <c r="E142" s="76">
        <v>288.83061499999997</v>
      </c>
      <c r="F142" s="76">
        <v>288.83060999999998</v>
      </c>
      <c r="G142" s="76">
        <v>288.83060999999998</v>
      </c>
      <c r="H142" s="76">
        <v>288.83061800000002</v>
      </c>
      <c r="I142" s="76">
        <v>288.83061799999996</v>
      </c>
      <c r="J142" s="76">
        <v>288.83061099999998</v>
      </c>
      <c r="K142" s="76">
        <v>288.83061099999998</v>
      </c>
      <c r="L142" s="3"/>
      <c r="M142" s="3"/>
      <c r="N142" s="3"/>
      <c r="O142" s="3"/>
    </row>
    <row r="143" spans="1:15" x14ac:dyDescent="0.3">
      <c r="A143" s="49"/>
      <c r="B143" s="5" t="s">
        <v>12</v>
      </c>
      <c r="C143" s="76">
        <v>0</v>
      </c>
      <c r="D143" s="76">
        <v>0</v>
      </c>
      <c r="E143" s="76">
        <v>121.26626599999994</v>
      </c>
      <c r="F143" s="76">
        <v>254.42547699999997</v>
      </c>
      <c r="G143" s="76">
        <v>254.42547699999997</v>
      </c>
      <c r="H143" s="76">
        <v>0.17011700000000474</v>
      </c>
      <c r="I143" s="76">
        <v>186.61504099999996</v>
      </c>
      <c r="J143" s="76">
        <v>30.509168999999986</v>
      </c>
      <c r="K143" s="76">
        <v>0</v>
      </c>
      <c r="L143" s="3"/>
      <c r="M143" s="3"/>
      <c r="N143" s="3"/>
      <c r="O143" s="3"/>
    </row>
    <row r="144" spans="1:15" x14ac:dyDescent="0.3">
      <c r="A144" s="49"/>
      <c r="B144" s="5" t="s">
        <v>13</v>
      </c>
      <c r="C144" s="76">
        <v>288.83061700000002</v>
      </c>
      <c r="D144" s="76">
        <v>288.83061400000003</v>
      </c>
      <c r="E144" s="76">
        <v>167.56434900000002</v>
      </c>
      <c r="F144" s="76">
        <v>34.405132999999999</v>
      </c>
      <c r="G144" s="76">
        <v>34.405132999999999</v>
      </c>
      <c r="H144" s="76">
        <v>288.66050100000001</v>
      </c>
      <c r="I144" s="76">
        <v>102.215577</v>
      </c>
      <c r="J144" s="76">
        <v>258.32144199999999</v>
      </c>
      <c r="K144" s="76">
        <v>288.83061099999998</v>
      </c>
      <c r="L144" s="3"/>
      <c r="M144" s="3"/>
      <c r="N144" s="3"/>
      <c r="O144" s="3"/>
    </row>
    <row r="145" spans="1:15" x14ac:dyDescent="0.3">
      <c r="A145" s="50"/>
      <c r="B145" s="6" t="s">
        <v>14</v>
      </c>
      <c r="C145" s="77">
        <v>0</v>
      </c>
      <c r="D145" s="77">
        <v>0</v>
      </c>
      <c r="E145" s="77">
        <v>0.41985253536921618</v>
      </c>
      <c r="F145" s="77">
        <v>0.88088127847668218</v>
      </c>
      <c r="G145" s="77">
        <v>0.88088127847668218</v>
      </c>
      <c r="H145" s="77">
        <v>5.8898534088240161E-4</v>
      </c>
      <c r="I145" s="77">
        <v>0.64610546586858042</v>
      </c>
      <c r="J145" s="77">
        <v>0.10562997077896286</v>
      </c>
      <c r="K145" s="77">
        <v>0</v>
      </c>
      <c r="L145" s="3"/>
      <c r="M145" s="3"/>
      <c r="N145" s="3"/>
      <c r="O145" s="3"/>
    </row>
    <row r="146" spans="1:15" x14ac:dyDescent="0.3">
      <c r="A146" s="48" t="s">
        <v>50</v>
      </c>
      <c r="B146" s="5" t="s">
        <v>11</v>
      </c>
      <c r="C146" s="76">
        <v>348.37107099999992</v>
      </c>
      <c r="D146" s="76">
        <v>348.37107199999997</v>
      </c>
      <c r="E146" s="76">
        <v>348.37107199999997</v>
      </c>
      <c r="F146" s="76">
        <v>348.37107200000003</v>
      </c>
      <c r="G146" s="76">
        <v>348.37107200000003</v>
      </c>
      <c r="H146" s="76">
        <v>348.37107199999997</v>
      </c>
      <c r="I146" s="76">
        <v>348.37107400000002</v>
      </c>
      <c r="J146" s="76">
        <v>348.37107199999997</v>
      </c>
      <c r="K146" s="76">
        <v>348.37107200000003</v>
      </c>
      <c r="L146" s="3"/>
      <c r="M146" s="3"/>
      <c r="N146" s="3"/>
      <c r="O146" s="3"/>
    </row>
    <row r="147" spans="1:15" x14ac:dyDescent="0.3">
      <c r="A147" s="49"/>
      <c r="B147" s="5" t="s">
        <v>12</v>
      </c>
      <c r="C147" s="76">
        <v>288.18207599999994</v>
      </c>
      <c r="D147" s="76">
        <v>0</v>
      </c>
      <c r="E147" s="76">
        <v>284.86603799999995</v>
      </c>
      <c r="F147" s="76">
        <v>348.37107200000003</v>
      </c>
      <c r="G147" s="76">
        <v>348.37107200000003</v>
      </c>
      <c r="H147" s="76">
        <v>5.92748899999998</v>
      </c>
      <c r="I147" s="76">
        <v>258.88616100000002</v>
      </c>
      <c r="J147" s="76">
        <v>205.68648199999998</v>
      </c>
      <c r="K147" s="76">
        <v>119.93920700000004</v>
      </c>
      <c r="L147" s="3"/>
      <c r="M147" s="3"/>
      <c r="N147" s="3"/>
      <c r="O147" s="3"/>
    </row>
    <row r="148" spans="1:15" x14ac:dyDescent="0.3">
      <c r="A148" s="49"/>
      <c r="B148" s="5" t="s">
        <v>13</v>
      </c>
      <c r="C148" s="76">
        <v>60.188994999999998</v>
      </c>
      <c r="D148" s="76">
        <v>348.37107199999997</v>
      </c>
      <c r="E148" s="76">
        <v>63.505034000000002</v>
      </c>
      <c r="F148" s="76">
        <v>0</v>
      </c>
      <c r="G148" s="76">
        <v>0</v>
      </c>
      <c r="H148" s="76">
        <v>342.44358299999999</v>
      </c>
      <c r="I148" s="76">
        <v>89.484913000000006</v>
      </c>
      <c r="J148" s="76">
        <v>142.68458999999999</v>
      </c>
      <c r="K148" s="76">
        <v>228.43186499999999</v>
      </c>
      <c r="L148" s="3"/>
      <c r="M148" s="3"/>
      <c r="N148" s="3"/>
      <c r="O148" s="3"/>
    </row>
    <row r="149" spans="1:15" x14ac:dyDescent="0.3">
      <c r="A149" s="50"/>
      <c r="B149" s="6" t="s">
        <v>14</v>
      </c>
      <c r="C149" s="77">
        <v>0.82722734460347891</v>
      </c>
      <c r="D149" s="77">
        <v>0</v>
      </c>
      <c r="E149" s="77">
        <v>0.81770864717492953</v>
      </c>
      <c r="F149" s="77">
        <v>1</v>
      </c>
      <c r="G149" s="77">
        <v>1</v>
      </c>
      <c r="H149" s="77">
        <v>1.7014871429967587E-2</v>
      </c>
      <c r="I149" s="77">
        <v>0.74313334349912186</v>
      </c>
      <c r="J149" s="77">
        <v>0.59042354125201302</v>
      </c>
      <c r="K149" s="77">
        <v>0.34428578214439121</v>
      </c>
      <c r="L149" s="3"/>
      <c r="M149" s="3"/>
      <c r="N149" s="3"/>
      <c r="O149" s="3"/>
    </row>
    <row r="150" spans="1:15" x14ac:dyDescent="0.3">
      <c r="A150" s="48" t="s">
        <v>51</v>
      </c>
      <c r="B150" s="5" t="s">
        <v>11</v>
      </c>
      <c r="C150" s="76">
        <v>4223.7432829999998</v>
      </c>
      <c r="D150" s="76">
        <v>4223.7432790000003</v>
      </c>
      <c r="E150" s="76">
        <v>4223.7432769999996</v>
      </c>
      <c r="F150" s="76">
        <v>4223.7432680000011</v>
      </c>
      <c r="G150" s="76">
        <v>4223.7432680000011</v>
      </c>
      <c r="H150" s="76">
        <v>4223.7432769999996</v>
      </c>
      <c r="I150" s="76">
        <v>4223.743273</v>
      </c>
      <c r="J150" s="76">
        <v>4223.7432690000005</v>
      </c>
      <c r="K150" s="76">
        <v>4223.7432699999999</v>
      </c>
      <c r="L150" s="3"/>
      <c r="M150" s="3"/>
      <c r="N150" s="3"/>
      <c r="O150" s="3"/>
    </row>
    <row r="151" spans="1:15" x14ac:dyDescent="0.3">
      <c r="A151" s="49"/>
      <c r="B151" s="5" t="s">
        <v>12</v>
      </c>
      <c r="C151" s="76">
        <v>3465.736069</v>
      </c>
      <c r="D151" s="76">
        <v>0</v>
      </c>
      <c r="E151" s="76">
        <v>3613.7112979999993</v>
      </c>
      <c r="F151" s="76">
        <v>4222.6559560000014</v>
      </c>
      <c r="G151" s="76">
        <v>4222.6559560000014</v>
      </c>
      <c r="H151" s="76">
        <v>15.82528099999945</v>
      </c>
      <c r="I151" s="76">
        <v>3529.2892190000002</v>
      </c>
      <c r="J151" s="76">
        <v>335.11884800000053</v>
      </c>
      <c r="K151" s="76">
        <v>77.367051000000174</v>
      </c>
      <c r="L151" s="3"/>
      <c r="M151" s="3"/>
      <c r="N151" s="3"/>
      <c r="O151" s="3"/>
    </row>
    <row r="152" spans="1:15" x14ac:dyDescent="0.3">
      <c r="A152" s="49"/>
      <c r="B152" s="5" t="s">
        <v>13</v>
      </c>
      <c r="C152" s="76">
        <v>758.00721399999986</v>
      </c>
      <c r="D152" s="76">
        <v>4223.7432790000003</v>
      </c>
      <c r="E152" s="76">
        <v>610.03197900000009</v>
      </c>
      <c r="F152" s="76">
        <v>1.0873120000000001</v>
      </c>
      <c r="G152" s="76">
        <v>1.0873120000000001</v>
      </c>
      <c r="H152" s="76">
        <v>4207.9179960000001</v>
      </c>
      <c r="I152" s="76">
        <v>694.45405400000004</v>
      </c>
      <c r="J152" s="76">
        <v>3888.624421</v>
      </c>
      <c r="K152" s="76">
        <v>4146.3762189999998</v>
      </c>
      <c r="L152" s="3"/>
      <c r="M152" s="3"/>
      <c r="N152" s="3"/>
      <c r="O152" s="3"/>
    </row>
    <row r="153" spans="1:15" x14ac:dyDescent="0.3">
      <c r="A153" s="50"/>
      <c r="B153" s="6" t="s">
        <v>14</v>
      </c>
      <c r="C153" s="77">
        <v>0.82053662753347789</v>
      </c>
      <c r="D153" s="77">
        <v>0</v>
      </c>
      <c r="E153" s="77">
        <v>0.85557077241842028</v>
      </c>
      <c r="F153" s="77">
        <v>0.99974257147487222</v>
      </c>
      <c r="G153" s="77">
        <v>0.99974257147487222</v>
      </c>
      <c r="H153" s="77">
        <v>3.746743104907569E-3</v>
      </c>
      <c r="I153" s="77">
        <v>0.83558327078275529</v>
      </c>
      <c r="J153" s="77">
        <v>7.9341670801725162E-2</v>
      </c>
      <c r="K153" s="77">
        <v>1.8317176507747397E-2</v>
      </c>
      <c r="L153" s="3"/>
      <c r="M153" s="3"/>
      <c r="N153" s="3"/>
      <c r="O153" s="3"/>
    </row>
    <row r="154" spans="1:15" x14ac:dyDescent="0.3">
      <c r="A154" s="48" t="s">
        <v>52</v>
      </c>
      <c r="B154" s="5" t="s">
        <v>11</v>
      </c>
      <c r="C154" s="76">
        <v>162.20049700000001</v>
      </c>
      <c r="D154" s="76">
        <v>162.20049700000001</v>
      </c>
      <c r="E154" s="76">
        <v>162.20049800000001</v>
      </c>
      <c r="F154" s="76">
        <v>162.20049799999998</v>
      </c>
      <c r="G154" s="76">
        <v>162.20049799999998</v>
      </c>
      <c r="H154" s="76">
        <v>162.20049700000001</v>
      </c>
      <c r="I154" s="76">
        <v>162.20049700000001</v>
      </c>
      <c r="J154" s="76">
        <v>162.20049700000001</v>
      </c>
      <c r="K154" s="76">
        <v>162.20049700000001</v>
      </c>
      <c r="L154" s="3"/>
      <c r="M154" s="3"/>
      <c r="N154" s="3"/>
      <c r="O154" s="3"/>
    </row>
    <row r="155" spans="1:15" x14ac:dyDescent="0.3">
      <c r="A155" s="49"/>
      <c r="B155" s="5" t="s">
        <v>12</v>
      </c>
      <c r="C155" s="76">
        <v>135.55207200000001</v>
      </c>
      <c r="D155" s="76">
        <v>0</v>
      </c>
      <c r="E155" s="76">
        <v>6.0069019999999966</v>
      </c>
      <c r="F155" s="76">
        <v>162.20049799999998</v>
      </c>
      <c r="G155" s="76">
        <v>162.20049799999998</v>
      </c>
      <c r="H155" s="76">
        <v>0</v>
      </c>
      <c r="I155" s="76">
        <v>133.764959</v>
      </c>
      <c r="J155" s="76">
        <v>0</v>
      </c>
      <c r="K155" s="76">
        <v>0</v>
      </c>
      <c r="L155" s="3"/>
      <c r="M155" s="3"/>
      <c r="N155" s="3"/>
      <c r="O155" s="3"/>
    </row>
    <row r="156" spans="1:15" x14ac:dyDescent="0.3">
      <c r="A156" s="49"/>
      <c r="B156" s="5" t="s">
        <v>13</v>
      </c>
      <c r="C156" s="76">
        <v>26.648425000000003</v>
      </c>
      <c r="D156" s="76">
        <v>162.20049700000001</v>
      </c>
      <c r="E156" s="76">
        <v>156.19359600000001</v>
      </c>
      <c r="F156" s="76">
        <v>0</v>
      </c>
      <c r="G156" s="76">
        <v>0</v>
      </c>
      <c r="H156" s="76">
        <v>162.20049700000001</v>
      </c>
      <c r="I156" s="76">
        <v>28.435538000000001</v>
      </c>
      <c r="J156" s="76">
        <v>162.20049700000001</v>
      </c>
      <c r="K156" s="76">
        <v>162.20049700000001</v>
      </c>
      <c r="L156" s="3"/>
      <c r="M156" s="3"/>
      <c r="N156" s="3"/>
      <c r="O156" s="3"/>
    </row>
    <row r="157" spans="1:15" x14ac:dyDescent="0.3">
      <c r="A157" s="50"/>
      <c r="B157" s="6" t="s">
        <v>14</v>
      </c>
      <c r="C157" s="77">
        <v>0.83570688442465124</v>
      </c>
      <c r="D157" s="77">
        <v>0</v>
      </c>
      <c r="E157" s="77">
        <v>3.7033807380788659E-2</v>
      </c>
      <c r="F157" s="77">
        <v>1</v>
      </c>
      <c r="G157" s="77">
        <v>1</v>
      </c>
      <c r="H157" s="77">
        <v>0</v>
      </c>
      <c r="I157" s="77">
        <v>0.82468895887538496</v>
      </c>
      <c r="J157" s="77">
        <v>0</v>
      </c>
      <c r="K157" s="77">
        <v>0</v>
      </c>
      <c r="L157" s="3"/>
      <c r="M157" s="3"/>
      <c r="N157" s="3"/>
      <c r="O157" s="3"/>
    </row>
    <row r="158" spans="1:15" x14ac:dyDescent="0.3">
      <c r="A158" s="48" t="s">
        <v>53</v>
      </c>
      <c r="B158" s="5" t="s">
        <v>11</v>
      </c>
      <c r="C158" s="76">
        <v>9.1276419999999963</v>
      </c>
      <c r="D158" s="76">
        <v>9.1276430000000008</v>
      </c>
      <c r="E158" s="76">
        <v>9.1276430000000008</v>
      </c>
      <c r="F158" s="76">
        <v>9.1276430000000008</v>
      </c>
      <c r="G158" s="76">
        <v>9.1276430000000008</v>
      </c>
      <c r="H158" s="76">
        <v>9.1276419999999998</v>
      </c>
      <c r="I158" s="76">
        <v>9.1276420000000016</v>
      </c>
      <c r="J158" s="76">
        <v>9.1276430000000008</v>
      </c>
      <c r="K158" s="76">
        <v>9.1276430000000008</v>
      </c>
      <c r="L158" s="3"/>
      <c r="M158" s="3"/>
      <c r="N158" s="3"/>
      <c r="O158" s="3"/>
    </row>
    <row r="159" spans="1:15" x14ac:dyDescent="0.3">
      <c r="A159" s="49"/>
      <c r="B159" s="5" t="s">
        <v>12</v>
      </c>
      <c r="C159" s="76">
        <v>9.1276419999999963</v>
      </c>
      <c r="D159" s="76">
        <v>0.86559500000000078</v>
      </c>
      <c r="E159" s="76">
        <v>0</v>
      </c>
      <c r="F159" s="76">
        <v>9.1276430000000008</v>
      </c>
      <c r="G159" s="76">
        <v>9.1276430000000008</v>
      </c>
      <c r="H159" s="76">
        <v>0.79325700000000055</v>
      </c>
      <c r="I159" s="76">
        <v>9.1276420000000016</v>
      </c>
      <c r="J159" s="76">
        <v>0</v>
      </c>
      <c r="K159" s="76">
        <v>9.1276430000000008</v>
      </c>
      <c r="L159" s="3"/>
      <c r="M159" s="3"/>
      <c r="N159" s="3"/>
      <c r="O159" s="3"/>
    </row>
    <row r="160" spans="1:15" x14ac:dyDescent="0.3">
      <c r="A160" s="49"/>
      <c r="B160" s="5" t="s">
        <v>13</v>
      </c>
      <c r="C160" s="76">
        <v>0</v>
      </c>
      <c r="D160" s="76">
        <v>8.2620480000000001</v>
      </c>
      <c r="E160" s="76">
        <v>9.1276430000000008</v>
      </c>
      <c r="F160" s="76">
        <v>0</v>
      </c>
      <c r="G160" s="76">
        <v>0</v>
      </c>
      <c r="H160" s="76">
        <v>8.3343849999999993</v>
      </c>
      <c r="I160" s="76">
        <v>0</v>
      </c>
      <c r="J160" s="76">
        <v>9.1276430000000008</v>
      </c>
      <c r="K160" s="76">
        <v>0</v>
      </c>
      <c r="L160" s="3"/>
      <c r="M160" s="3"/>
      <c r="N160" s="3"/>
      <c r="O160" s="3"/>
    </row>
    <row r="161" spans="1:15" x14ac:dyDescent="0.3">
      <c r="A161" s="50"/>
      <c r="B161" s="6" t="s">
        <v>14</v>
      </c>
      <c r="C161" s="77">
        <v>1</v>
      </c>
      <c r="D161" s="77">
        <v>9.4832258448320203E-2</v>
      </c>
      <c r="E161" s="77">
        <v>0</v>
      </c>
      <c r="F161" s="77">
        <v>1</v>
      </c>
      <c r="G161" s="77">
        <v>1</v>
      </c>
      <c r="H161" s="77">
        <v>8.6907111387585154E-2</v>
      </c>
      <c r="I161" s="77">
        <v>1</v>
      </c>
      <c r="J161" s="77">
        <v>0</v>
      </c>
      <c r="K161" s="77">
        <v>1</v>
      </c>
      <c r="L161" s="3"/>
      <c r="M161" s="3"/>
      <c r="N161" s="3"/>
      <c r="O161" s="3"/>
    </row>
    <row r="162" spans="1:15" x14ac:dyDescent="0.3">
      <c r="A162" s="48" t="s">
        <v>54</v>
      </c>
      <c r="B162" s="5" t="s">
        <v>11</v>
      </c>
      <c r="C162" s="76">
        <v>74.401324999999986</v>
      </c>
      <c r="D162" s="76">
        <v>74.401325</v>
      </c>
      <c r="E162" s="76">
        <v>74.401326000000012</v>
      </c>
      <c r="F162" s="76">
        <v>74.401325</v>
      </c>
      <c r="G162" s="76">
        <v>74.401325</v>
      </c>
      <c r="H162" s="76">
        <v>74.401325</v>
      </c>
      <c r="I162" s="76">
        <v>74.401326999999995</v>
      </c>
      <c r="J162" s="76">
        <v>74.401324000000002</v>
      </c>
      <c r="K162" s="76">
        <v>74.401325</v>
      </c>
      <c r="L162" s="3"/>
      <c r="M162" s="3"/>
      <c r="N162" s="3"/>
      <c r="O162" s="3"/>
    </row>
    <row r="163" spans="1:15" x14ac:dyDescent="0.3">
      <c r="A163" s="49"/>
      <c r="B163" s="5" t="s">
        <v>12</v>
      </c>
      <c r="C163" s="76">
        <v>73.398572999999985</v>
      </c>
      <c r="D163" s="76">
        <v>0</v>
      </c>
      <c r="E163" s="76">
        <v>72.434664000000012</v>
      </c>
      <c r="F163" s="76">
        <v>73.831891999999996</v>
      </c>
      <c r="G163" s="76">
        <v>73.831891999999996</v>
      </c>
      <c r="H163" s="76">
        <v>0</v>
      </c>
      <c r="I163" s="76">
        <v>72.852652999999989</v>
      </c>
      <c r="J163" s="76">
        <v>73.831890000000001</v>
      </c>
      <c r="K163" s="76">
        <v>73.831891999999996</v>
      </c>
      <c r="L163" s="3"/>
      <c r="M163" s="3"/>
      <c r="N163" s="3"/>
      <c r="O163" s="3"/>
    </row>
    <row r="164" spans="1:15" x14ac:dyDescent="0.3">
      <c r="A164" s="49"/>
      <c r="B164" s="5" t="s">
        <v>13</v>
      </c>
      <c r="C164" s="76">
        <v>1.0027520000000001</v>
      </c>
      <c r="D164" s="76">
        <v>74.401325</v>
      </c>
      <c r="E164" s="76">
        <v>1.9666619999999999</v>
      </c>
      <c r="F164" s="76">
        <v>0.56943299999999997</v>
      </c>
      <c r="G164" s="76">
        <v>0.56943299999999997</v>
      </c>
      <c r="H164" s="76">
        <v>74.401325</v>
      </c>
      <c r="I164" s="76">
        <v>1.5486740000000001</v>
      </c>
      <c r="J164" s="76">
        <v>0.569434</v>
      </c>
      <c r="K164" s="76">
        <v>0.56943299999999997</v>
      </c>
      <c r="L164" s="3"/>
      <c r="M164" s="3"/>
      <c r="N164" s="3"/>
      <c r="O164" s="3"/>
    </row>
    <row r="165" spans="1:15" x14ac:dyDescent="0.3">
      <c r="A165" s="50"/>
      <c r="B165" s="6" t="s">
        <v>14</v>
      </c>
      <c r="C165" s="77">
        <v>0.98652239056226487</v>
      </c>
      <c r="D165" s="77">
        <v>0</v>
      </c>
      <c r="E165" s="77">
        <v>0.9735668420748308</v>
      </c>
      <c r="F165" s="77">
        <v>0.99234646694800122</v>
      </c>
      <c r="G165" s="77">
        <v>0.99234646694800122</v>
      </c>
      <c r="H165" s="77">
        <v>0</v>
      </c>
      <c r="I165" s="77">
        <v>0.97918486050658737</v>
      </c>
      <c r="J165" s="77">
        <v>0.992346453404512</v>
      </c>
      <c r="K165" s="77">
        <v>0.99234646694800122</v>
      </c>
      <c r="L165" s="3"/>
      <c r="M165" s="3"/>
      <c r="N165" s="3"/>
      <c r="O165" s="3"/>
    </row>
    <row r="166" spans="1:15" x14ac:dyDescent="0.3">
      <c r="A166" s="48" t="s">
        <v>55</v>
      </c>
      <c r="B166" s="5" t="s">
        <v>11</v>
      </c>
      <c r="C166" s="76">
        <v>467.89425500000016</v>
      </c>
      <c r="D166" s="76">
        <v>467.89425399999999</v>
      </c>
      <c r="E166" s="76">
        <v>467.89425399999988</v>
      </c>
      <c r="F166" s="76">
        <v>467.89425399999999</v>
      </c>
      <c r="G166" s="76">
        <v>467.89425399999999</v>
      </c>
      <c r="H166" s="76">
        <v>467.89425300000005</v>
      </c>
      <c r="I166" s="76">
        <v>467.89425199999999</v>
      </c>
      <c r="J166" s="76">
        <v>467.89425399999999</v>
      </c>
      <c r="K166" s="76">
        <v>467.89425300000005</v>
      </c>
      <c r="L166" s="3"/>
      <c r="M166" s="3"/>
      <c r="N166" s="3"/>
      <c r="O166" s="3"/>
    </row>
    <row r="167" spans="1:15" x14ac:dyDescent="0.3">
      <c r="A167" s="49"/>
      <c r="B167" s="5" t="s">
        <v>12</v>
      </c>
      <c r="C167" s="76">
        <v>373.57403300000016</v>
      </c>
      <c r="D167" s="76">
        <v>0</v>
      </c>
      <c r="E167" s="76">
        <v>376.39364199999989</v>
      </c>
      <c r="F167" s="76">
        <v>436.238045</v>
      </c>
      <c r="G167" s="76">
        <v>436.238045</v>
      </c>
      <c r="H167" s="76">
        <v>0.35854299999999739</v>
      </c>
      <c r="I167" s="76">
        <v>350.02792099999999</v>
      </c>
      <c r="J167" s="76">
        <v>366.12419299999999</v>
      </c>
      <c r="K167" s="76">
        <v>362.32927000000007</v>
      </c>
      <c r="L167" s="3"/>
      <c r="M167" s="3"/>
      <c r="N167" s="3"/>
      <c r="O167" s="3"/>
    </row>
    <row r="168" spans="1:15" x14ac:dyDescent="0.3">
      <c r="A168" s="49"/>
      <c r="B168" s="5" t="s">
        <v>13</v>
      </c>
      <c r="C168" s="76">
        <v>94.320222000000001</v>
      </c>
      <c r="D168" s="76">
        <v>467.89425399999999</v>
      </c>
      <c r="E168" s="76">
        <v>91.500612000000004</v>
      </c>
      <c r="F168" s="76">
        <v>31.656209</v>
      </c>
      <c r="G168" s="76">
        <v>31.656209</v>
      </c>
      <c r="H168" s="76">
        <v>467.53571000000005</v>
      </c>
      <c r="I168" s="76">
        <v>117.866331</v>
      </c>
      <c r="J168" s="76">
        <v>101.770061</v>
      </c>
      <c r="K168" s="76">
        <v>105.564983</v>
      </c>
      <c r="L168" s="3"/>
      <c r="M168" s="3"/>
      <c r="N168" s="3"/>
      <c r="O168" s="3"/>
    </row>
    <row r="169" spans="1:15" x14ac:dyDescent="0.3">
      <c r="A169" s="50"/>
      <c r="B169" s="6" t="s">
        <v>14</v>
      </c>
      <c r="C169" s="77">
        <v>0.79841551591609095</v>
      </c>
      <c r="D169" s="77">
        <v>0</v>
      </c>
      <c r="E169" s="77">
        <v>0.80444168480855072</v>
      </c>
      <c r="F169" s="77">
        <v>0.93234324053058371</v>
      </c>
      <c r="G169" s="77">
        <v>0.93234324053058371</v>
      </c>
      <c r="H169" s="77">
        <v>7.6629066867379828E-4</v>
      </c>
      <c r="I169" s="77">
        <v>0.74809194492947095</v>
      </c>
      <c r="J169" s="77">
        <v>0.78249345844713025</v>
      </c>
      <c r="K169" s="77">
        <v>0.77438281764918371</v>
      </c>
      <c r="L169" s="3"/>
      <c r="M169" s="3"/>
      <c r="N169" s="3"/>
      <c r="O169" s="3"/>
    </row>
    <row r="170" spans="1:15" x14ac:dyDescent="0.3">
      <c r="A170" s="51" t="s">
        <v>56</v>
      </c>
      <c r="B170" s="5" t="s">
        <v>11</v>
      </c>
      <c r="C170" s="76">
        <v>11.873736999999997</v>
      </c>
      <c r="D170" s="76">
        <v>11.873736999999998</v>
      </c>
      <c r="E170" s="76">
        <v>11.873737999999999</v>
      </c>
      <c r="F170" s="76">
        <v>11.873736999999997</v>
      </c>
      <c r="G170" s="76">
        <v>11.873736999999997</v>
      </c>
      <c r="H170" s="76">
        <v>11.873736999999997</v>
      </c>
      <c r="I170" s="76">
        <v>11.873736999999997</v>
      </c>
      <c r="J170" s="76">
        <v>11.873737999999999</v>
      </c>
      <c r="K170" s="76">
        <v>11.873737999999999</v>
      </c>
    </row>
    <row r="171" spans="1:15" x14ac:dyDescent="0.3">
      <c r="A171" s="52"/>
      <c r="B171" s="5" t="s">
        <v>12</v>
      </c>
      <c r="C171" s="76">
        <v>0.20987299999999642</v>
      </c>
      <c r="D171" s="76">
        <v>0</v>
      </c>
      <c r="E171" s="76">
        <v>0.23222699999999996</v>
      </c>
      <c r="F171" s="76">
        <v>9.1947039999999962</v>
      </c>
      <c r="G171" s="76">
        <v>9.1947039999999962</v>
      </c>
      <c r="H171" s="76">
        <v>2.8193999999997388E-2</v>
      </c>
      <c r="I171" s="76">
        <v>1.146963999999997</v>
      </c>
      <c r="J171" s="76">
        <v>9.1935219999999997</v>
      </c>
      <c r="K171" s="76">
        <v>8.8454339999999991</v>
      </c>
    </row>
    <row r="172" spans="1:15" x14ac:dyDescent="0.3">
      <c r="A172" s="52"/>
      <c r="B172" s="5" t="s">
        <v>13</v>
      </c>
      <c r="C172" s="76">
        <v>11.663864</v>
      </c>
      <c r="D172" s="76">
        <v>11.873737</v>
      </c>
      <c r="E172" s="76">
        <v>11.641510999999999</v>
      </c>
      <c r="F172" s="76">
        <v>2.679033</v>
      </c>
      <c r="G172" s="76">
        <v>2.679033</v>
      </c>
      <c r="H172" s="76">
        <v>11.845542999999999</v>
      </c>
      <c r="I172" s="76">
        <v>10.726773</v>
      </c>
      <c r="J172" s="76">
        <v>2.6802160000000002</v>
      </c>
      <c r="K172" s="76">
        <v>3.0283039999999999</v>
      </c>
    </row>
    <row r="173" spans="1:15" x14ac:dyDescent="0.3">
      <c r="A173" s="53"/>
      <c r="B173" s="6" t="s">
        <v>14</v>
      </c>
      <c r="C173" s="77">
        <v>1.7675395707349464E-2</v>
      </c>
      <c r="D173" s="77">
        <v>0</v>
      </c>
      <c r="E173" s="77">
        <v>1.9558036399320917E-2</v>
      </c>
      <c r="F173" s="77">
        <v>0.77437322386372531</v>
      </c>
      <c r="G173" s="77">
        <v>0.77437322386372531</v>
      </c>
      <c r="H173" s="77">
        <v>2.3744841240796724E-3</v>
      </c>
      <c r="I173" s="77">
        <v>9.6596715928607593E-2</v>
      </c>
      <c r="J173" s="77">
        <v>0.77427361122504135</v>
      </c>
      <c r="K173" s="77">
        <v>0.74495782204390892</v>
      </c>
    </row>
    <row r="174" spans="1:15" x14ac:dyDescent="0.3">
      <c r="A174" s="51" t="s">
        <v>57</v>
      </c>
      <c r="B174" s="5" t="s">
        <v>11</v>
      </c>
      <c r="C174" s="76">
        <v>1.0101929999999999</v>
      </c>
      <c r="D174" s="76">
        <v>1.0101929999999999</v>
      </c>
      <c r="E174" s="76">
        <v>1.010192</v>
      </c>
      <c r="F174" s="76">
        <v>1.0101929999999999</v>
      </c>
      <c r="G174" s="76">
        <v>1.0101929999999999</v>
      </c>
      <c r="H174" s="76">
        <v>1.010192</v>
      </c>
      <c r="I174" s="76">
        <v>1.010192</v>
      </c>
      <c r="J174" s="76">
        <v>1.0101929999999999</v>
      </c>
      <c r="K174" s="76">
        <v>1.0101929999999999</v>
      </c>
    </row>
    <row r="175" spans="1:15" x14ac:dyDescent="0.3">
      <c r="A175" s="52"/>
      <c r="B175" s="5" t="s">
        <v>12</v>
      </c>
      <c r="C175" s="76">
        <v>0.83719599999999994</v>
      </c>
      <c r="D175" s="76">
        <v>0</v>
      </c>
      <c r="E175" s="76">
        <v>0.14531699999999992</v>
      </c>
      <c r="F175" s="76">
        <v>0.99657499999999988</v>
      </c>
      <c r="G175" s="76">
        <v>0.99657499999999988</v>
      </c>
      <c r="H175" s="76">
        <v>0</v>
      </c>
      <c r="I175" s="76">
        <v>0</v>
      </c>
      <c r="J175" s="76">
        <v>0.99657499999999988</v>
      </c>
      <c r="K175" s="76">
        <v>0.99657499999999988</v>
      </c>
    </row>
    <row r="176" spans="1:15" x14ac:dyDescent="0.3">
      <c r="A176" s="52"/>
      <c r="B176" s="5" t="s">
        <v>13</v>
      </c>
      <c r="C176" s="76">
        <v>0.17299699999999998</v>
      </c>
      <c r="D176" s="76">
        <v>1.0101929999999999</v>
      </c>
      <c r="E176" s="76">
        <v>0.86487500000000006</v>
      </c>
      <c r="F176" s="76">
        <v>1.3618E-2</v>
      </c>
      <c r="G176" s="76">
        <v>1.3618E-2</v>
      </c>
      <c r="H176" s="76">
        <v>1.010192</v>
      </c>
      <c r="I176" s="76">
        <v>1.010192</v>
      </c>
      <c r="J176" s="76">
        <v>1.3618E-2</v>
      </c>
      <c r="K176" s="76">
        <v>1.3618E-2</v>
      </c>
    </row>
    <row r="177" spans="1:11" x14ac:dyDescent="0.3">
      <c r="A177" s="53"/>
      <c r="B177" s="6" t="s">
        <v>14</v>
      </c>
      <c r="C177" s="77">
        <v>0.82874856586810641</v>
      </c>
      <c r="D177" s="77">
        <v>0</v>
      </c>
      <c r="E177" s="77">
        <v>0.14385087191345797</v>
      </c>
      <c r="F177" s="77">
        <v>0.98651940767754276</v>
      </c>
      <c r="G177" s="77">
        <v>0.98651940767754276</v>
      </c>
      <c r="H177" s="77">
        <v>0</v>
      </c>
      <c r="I177" s="77">
        <v>0</v>
      </c>
      <c r="J177" s="77">
        <v>0.98651940767754276</v>
      </c>
      <c r="K177" s="77">
        <v>0.98651940767754276</v>
      </c>
    </row>
  </sheetData>
  <autoFilter ref="B1:K213" xr:uid="{0A81C690-5968-40EA-9542-AD00D72632C9}"/>
  <mergeCells count="15">
    <mergeCell ref="A2:A5"/>
    <mergeCell ref="A126:A129"/>
    <mergeCell ref="A122:A125"/>
    <mergeCell ref="A118:A121"/>
    <mergeCell ref="A114:A117"/>
    <mergeCell ref="A110:A113"/>
    <mergeCell ref="A106:A109"/>
    <mergeCell ref="A102:A105"/>
    <mergeCell ref="A98:A101"/>
    <mergeCell ref="A94:A97"/>
    <mergeCell ref="A90:A93"/>
    <mergeCell ref="A86:A89"/>
    <mergeCell ref="A78:A81"/>
    <mergeCell ref="A74:A77"/>
    <mergeCell ref="A70:A73"/>
  </mergeCells>
  <phoneticPr fontId="9" type="noConversion"/>
  <conditionalFormatting sqref="A1:A2 A6:A70 A130:A1048576 A126 A122 A118 A114 A110 A106 A102 A98 A94 A90 A82:A86 A78 A74">
    <cfRule type="beginsWith" dxfId="9" priority="10" operator="beginsWith" text="02">
      <formula>LEFT(A1,LEN("02"))="02"</formula>
    </cfRule>
  </conditionalFormatting>
  <conditionalFormatting sqref="A1:A1048576">
    <cfRule type="beginsWith" dxfId="8" priority="9" operator="beginsWith" text="03">
      <formula>LEFT(A1,LEN("03"))="03"</formula>
    </cfRule>
  </conditionalFormatting>
  <conditionalFormatting sqref="C5">
    <cfRule type="cellIs" dxfId="7" priority="7" operator="greaterThan">
      <formula>0.25</formula>
    </cfRule>
    <cfRule type="cellIs" dxfId="6" priority="8" operator="greaterThan">
      <formula>25</formula>
    </cfRule>
  </conditionalFormatting>
  <conditionalFormatting sqref="C9 C13 C17 C21 C25 C29 C33 C37 C41 C45 C49 C53 C57 C61 C65 C69 C73 C77 C81 C85 C89 C93 C97 C101 C105 C109 C113 C117 C121 C125 C129 C133 C137 C141 C145 C149 C153 C157 C161 C165 C169 C173 C177">
    <cfRule type="cellIs" dxfId="5" priority="5" operator="greaterThan">
      <formula>0.25</formula>
    </cfRule>
    <cfRule type="cellIs" dxfId="4" priority="6" operator="greaterThan">
      <formula>25</formula>
    </cfRule>
  </conditionalFormatting>
  <conditionalFormatting sqref="D5:K5">
    <cfRule type="cellIs" dxfId="3" priority="3" operator="greaterThan">
      <formula>0.25</formula>
    </cfRule>
    <cfRule type="cellIs" dxfId="2" priority="4" operator="greaterThan">
      <formula>25</formula>
    </cfRule>
  </conditionalFormatting>
  <conditionalFormatting sqref="D9:K9 D13:K13 D17:K17 D21:K21 D25:K25 D29:K29 D33:K33 D37:K37 D41:K41 D45:K45 D49:K49 D53:K53 D57:K57 D61:K61 D65:K65 D69:K69 D73:K73 D77:K77 D81:K81 D85:K85 D89:K89 D93:K93 D97:K97 D101:K101 D105:K105 D109:K109 D113:K113 D117:K117 D121:K121 D125:K125 D129:K129 D133:K133 D137:K137 D141:K141 D145:K145 D149:K149 D153:K153 D157:K157 D161:K161 D165:K165 D169:K169 D173:K173 D177:K177">
    <cfRule type="cellIs" dxfId="1" priority="1" operator="greaterThan">
      <formula>0.25</formula>
    </cfRule>
    <cfRule type="cellIs" dxfId="0" priority="2" operator="greaterThan">
      <formula>25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A7034-7C2D-4492-94A2-FA509F726479}">
  <dimension ref="A1:P96"/>
  <sheetViews>
    <sheetView tabSelected="1" topLeftCell="C1" zoomScale="90" zoomScaleNormal="90" workbookViewId="0">
      <pane ySplit="1" topLeftCell="A2" activePane="bottomLeft" state="frozen"/>
      <selection pane="bottomLeft" activeCell="A45" sqref="A45"/>
    </sheetView>
  </sheetViews>
  <sheetFormatPr baseColWidth="10" defaultColWidth="11.44140625" defaultRowHeight="15" customHeight="1" x14ac:dyDescent="0.3"/>
  <cols>
    <col min="1" max="1" width="21" customWidth="1"/>
    <col min="2" max="2" width="16.33203125" customWidth="1"/>
    <col min="3" max="3" width="11.44140625" customWidth="1"/>
    <col min="4" max="7" width="16.33203125" customWidth="1"/>
    <col min="8" max="8" width="18.33203125" customWidth="1"/>
    <col min="9" max="12" width="18.5546875" customWidth="1"/>
    <col min="13" max="13" width="16.6640625" customWidth="1"/>
    <col min="14" max="14" width="17.109375" customWidth="1"/>
  </cols>
  <sheetData>
    <row r="1" spans="1:16" ht="14.4" x14ac:dyDescent="0.3">
      <c r="A1" s="15" t="s">
        <v>0</v>
      </c>
      <c r="B1" s="15" t="s">
        <v>58</v>
      </c>
      <c r="C1" s="15" t="s">
        <v>1</v>
      </c>
      <c r="D1" s="15" t="s">
        <v>59</v>
      </c>
      <c r="E1" s="15" t="s">
        <v>60</v>
      </c>
      <c r="F1" s="15" t="s">
        <v>61</v>
      </c>
      <c r="G1" s="15" t="s">
        <v>4</v>
      </c>
      <c r="H1" s="7" t="s">
        <v>5</v>
      </c>
      <c r="I1" s="7" t="s">
        <v>6</v>
      </c>
      <c r="J1" s="7" t="s">
        <v>7</v>
      </c>
      <c r="K1" s="7" t="s">
        <v>8</v>
      </c>
      <c r="L1" s="7" t="s">
        <v>9</v>
      </c>
      <c r="M1" s="7" t="s">
        <v>62</v>
      </c>
      <c r="N1" s="78" t="s">
        <v>63</v>
      </c>
      <c r="O1" s="78" t="s">
        <v>64</v>
      </c>
      <c r="P1" s="78" t="s">
        <v>65</v>
      </c>
    </row>
    <row r="2" spans="1:16" ht="14.4" x14ac:dyDescent="0.3">
      <c r="A2" s="57" t="s">
        <v>10</v>
      </c>
      <c r="B2" s="16">
        <v>1</v>
      </c>
      <c r="C2" s="16">
        <v>1</v>
      </c>
      <c r="D2" s="16">
        <v>1</v>
      </c>
      <c r="E2" s="64">
        <v>1</v>
      </c>
      <c r="F2" s="64">
        <v>0</v>
      </c>
      <c r="G2" s="16">
        <v>1</v>
      </c>
      <c r="H2" s="16">
        <v>1</v>
      </c>
      <c r="I2" s="16">
        <v>1</v>
      </c>
      <c r="J2" s="16">
        <v>1</v>
      </c>
      <c r="K2" s="16">
        <v>1</v>
      </c>
      <c r="L2" s="16">
        <v>1</v>
      </c>
      <c r="M2" s="75">
        <v>0</v>
      </c>
      <c r="N2">
        <f>SUM(B2:M2)</f>
        <v>10</v>
      </c>
      <c r="O2">
        <f>SUM(B2:F2)</f>
        <v>4</v>
      </c>
      <c r="P2">
        <f>SUM(G2:M2)</f>
        <v>6</v>
      </c>
    </row>
    <row r="3" spans="1:16" ht="14.4" x14ac:dyDescent="0.3">
      <c r="A3" s="22" t="s">
        <v>15</v>
      </c>
      <c r="B3" s="16">
        <v>1</v>
      </c>
      <c r="C3" s="16">
        <v>1</v>
      </c>
      <c r="D3" s="16">
        <v>1</v>
      </c>
      <c r="E3" s="64">
        <v>1</v>
      </c>
      <c r="F3" s="64">
        <v>0</v>
      </c>
      <c r="G3" s="16">
        <v>1</v>
      </c>
      <c r="H3" s="16">
        <v>1</v>
      </c>
      <c r="I3" s="16">
        <v>1</v>
      </c>
      <c r="J3" s="16">
        <v>1</v>
      </c>
      <c r="K3" s="16">
        <v>1</v>
      </c>
      <c r="L3" s="16">
        <v>1</v>
      </c>
      <c r="M3" s="75">
        <v>0</v>
      </c>
      <c r="N3">
        <f t="shared" ref="N3:N46" si="0">SUM(B3:M3)</f>
        <v>10</v>
      </c>
      <c r="O3">
        <f t="shared" ref="O3:O45" si="1">SUM(B3:F3)</f>
        <v>4</v>
      </c>
      <c r="P3">
        <f t="shared" ref="P3:P45" si="2">SUM(G3:M3)</f>
        <v>6</v>
      </c>
    </row>
    <row r="4" spans="1:16" ht="14.4" x14ac:dyDescent="0.3">
      <c r="A4" s="22" t="s">
        <v>16</v>
      </c>
      <c r="B4" s="16">
        <v>1</v>
      </c>
      <c r="C4" s="16">
        <v>1</v>
      </c>
      <c r="D4" s="16">
        <v>1</v>
      </c>
      <c r="E4" s="64">
        <v>1</v>
      </c>
      <c r="F4" s="64">
        <v>0</v>
      </c>
      <c r="G4" s="16">
        <v>1</v>
      </c>
      <c r="H4" s="16">
        <v>1</v>
      </c>
      <c r="I4" s="16">
        <v>1</v>
      </c>
      <c r="J4" s="16">
        <v>1</v>
      </c>
      <c r="K4" s="16">
        <v>1</v>
      </c>
      <c r="L4" s="16">
        <v>1</v>
      </c>
      <c r="M4" s="75">
        <v>1</v>
      </c>
      <c r="N4">
        <f t="shared" si="0"/>
        <v>11</v>
      </c>
      <c r="O4">
        <f t="shared" si="1"/>
        <v>4</v>
      </c>
      <c r="P4">
        <f t="shared" si="2"/>
        <v>7</v>
      </c>
    </row>
    <row r="5" spans="1:16" ht="14.4" x14ac:dyDescent="0.3">
      <c r="A5" s="22" t="s">
        <v>17</v>
      </c>
      <c r="B5" s="16">
        <v>1</v>
      </c>
      <c r="C5" s="16">
        <v>1</v>
      </c>
      <c r="D5" s="16">
        <v>1</v>
      </c>
      <c r="E5" s="64">
        <v>1</v>
      </c>
      <c r="F5" s="64">
        <v>0</v>
      </c>
      <c r="G5" s="16">
        <v>1</v>
      </c>
      <c r="H5" s="16">
        <v>1</v>
      </c>
      <c r="I5" s="16">
        <v>1</v>
      </c>
      <c r="J5" s="16">
        <v>1</v>
      </c>
      <c r="K5" s="16">
        <v>1</v>
      </c>
      <c r="L5" s="16">
        <v>1</v>
      </c>
      <c r="M5" s="75">
        <v>0</v>
      </c>
      <c r="N5">
        <f t="shared" si="0"/>
        <v>10</v>
      </c>
      <c r="O5">
        <f t="shared" si="1"/>
        <v>4</v>
      </c>
      <c r="P5">
        <f t="shared" si="2"/>
        <v>6</v>
      </c>
    </row>
    <row r="6" spans="1:16" ht="14.4" x14ac:dyDescent="0.3">
      <c r="A6" s="22" t="s">
        <v>18</v>
      </c>
      <c r="B6" s="16">
        <v>1</v>
      </c>
      <c r="C6" s="16">
        <v>1</v>
      </c>
      <c r="D6" s="16">
        <v>1</v>
      </c>
      <c r="E6" s="64">
        <v>1</v>
      </c>
      <c r="F6" s="64">
        <v>0</v>
      </c>
      <c r="G6" s="16">
        <v>1</v>
      </c>
      <c r="H6" s="16">
        <v>1</v>
      </c>
      <c r="I6" s="16">
        <v>1</v>
      </c>
      <c r="J6" s="16">
        <v>1</v>
      </c>
      <c r="K6" s="16">
        <v>1</v>
      </c>
      <c r="L6" s="16">
        <v>1</v>
      </c>
      <c r="M6" s="75">
        <v>0</v>
      </c>
      <c r="N6">
        <f t="shared" si="0"/>
        <v>10</v>
      </c>
      <c r="O6">
        <f t="shared" si="1"/>
        <v>4</v>
      </c>
      <c r="P6">
        <f t="shared" si="2"/>
        <v>6</v>
      </c>
    </row>
    <row r="7" spans="1:16" ht="14.4" x14ac:dyDescent="0.3">
      <c r="A7" s="22" t="s">
        <v>19</v>
      </c>
      <c r="B7" s="16">
        <v>1</v>
      </c>
      <c r="C7" s="16">
        <v>1</v>
      </c>
      <c r="D7" s="16">
        <v>1</v>
      </c>
      <c r="E7" s="64">
        <v>1</v>
      </c>
      <c r="F7" s="64">
        <v>0</v>
      </c>
      <c r="G7" s="16">
        <v>1</v>
      </c>
      <c r="H7" s="16">
        <v>1</v>
      </c>
      <c r="I7" s="16">
        <v>1</v>
      </c>
      <c r="J7" s="16">
        <v>1</v>
      </c>
      <c r="K7" s="16">
        <v>1</v>
      </c>
      <c r="L7" s="16">
        <v>1</v>
      </c>
      <c r="M7" s="75">
        <v>0</v>
      </c>
      <c r="N7">
        <f t="shared" si="0"/>
        <v>10</v>
      </c>
      <c r="O7">
        <f t="shared" si="1"/>
        <v>4</v>
      </c>
      <c r="P7">
        <f t="shared" si="2"/>
        <v>6</v>
      </c>
    </row>
    <row r="8" spans="1:16" ht="14.4" x14ac:dyDescent="0.3">
      <c r="A8" s="23" t="s">
        <v>20</v>
      </c>
      <c r="B8" s="16">
        <v>1</v>
      </c>
      <c r="C8" s="16">
        <v>1</v>
      </c>
      <c r="D8" s="16">
        <v>0</v>
      </c>
      <c r="E8" s="64">
        <v>1</v>
      </c>
      <c r="F8" s="64">
        <v>1</v>
      </c>
      <c r="G8" s="16">
        <v>1</v>
      </c>
      <c r="H8" s="16">
        <v>1</v>
      </c>
      <c r="I8" s="16">
        <v>1</v>
      </c>
      <c r="J8" s="16">
        <v>1</v>
      </c>
      <c r="K8" s="16">
        <v>0</v>
      </c>
      <c r="L8" s="16">
        <v>0</v>
      </c>
      <c r="M8" s="75">
        <v>0</v>
      </c>
      <c r="N8">
        <f t="shared" si="0"/>
        <v>8</v>
      </c>
      <c r="O8">
        <f t="shared" si="1"/>
        <v>4</v>
      </c>
      <c r="P8">
        <f t="shared" si="2"/>
        <v>4</v>
      </c>
    </row>
    <row r="9" spans="1:16" ht="14.4" x14ac:dyDescent="0.3">
      <c r="A9" s="17" t="s">
        <v>21</v>
      </c>
      <c r="B9" s="16">
        <v>1</v>
      </c>
      <c r="C9" s="16">
        <v>1</v>
      </c>
      <c r="D9" s="16">
        <v>1</v>
      </c>
      <c r="E9" s="64">
        <v>1</v>
      </c>
      <c r="F9" s="64">
        <v>0</v>
      </c>
      <c r="G9" s="16">
        <v>1</v>
      </c>
      <c r="H9" s="16">
        <v>1</v>
      </c>
      <c r="I9" s="16">
        <v>1</v>
      </c>
      <c r="J9" s="16">
        <v>1</v>
      </c>
      <c r="K9" s="16">
        <v>1</v>
      </c>
      <c r="L9" s="16">
        <v>1</v>
      </c>
      <c r="M9" s="75">
        <v>0</v>
      </c>
      <c r="N9">
        <f t="shared" si="0"/>
        <v>10</v>
      </c>
      <c r="O9">
        <f t="shared" si="1"/>
        <v>4</v>
      </c>
      <c r="P9">
        <f t="shared" si="2"/>
        <v>6</v>
      </c>
    </row>
    <row r="10" spans="1:16" ht="14.4" x14ac:dyDescent="0.3">
      <c r="A10" s="17" t="s">
        <v>22</v>
      </c>
      <c r="B10" s="16">
        <v>1</v>
      </c>
      <c r="C10" s="16">
        <v>1</v>
      </c>
      <c r="D10" s="16">
        <v>1</v>
      </c>
      <c r="E10" s="64">
        <v>1</v>
      </c>
      <c r="F10" s="64">
        <v>0</v>
      </c>
      <c r="G10" s="16">
        <v>1</v>
      </c>
      <c r="H10" s="16">
        <v>1</v>
      </c>
      <c r="I10" s="16">
        <v>1</v>
      </c>
      <c r="J10" s="16">
        <v>1</v>
      </c>
      <c r="K10" s="16">
        <v>1</v>
      </c>
      <c r="L10" s="16">
        <v>1</v>
      </c>
      <c r="M10" s="75">
        <v>0</v>
      </c>
      <c r="N10">
        <f t="shared" si="0"/>
        <v>10</v>
      </c>
      <c r="O10">
        <f t="shared" si="1"/>
        <v>4</v>
      </c>
      <c r="P10">
        <f t="shared" si="2"/>
        <v>6</v>
      </c>
    </row>
    <row r="11" spans="1:16" ht="14.4" x14ac:dyDescent="0.3">
      <c r="A11" s="17" t="s">
        <v>23</v>
      </c>
      <c r="B11" s="16">
        <v>1</v>
      </c>
      <c r="C11" s="16">
        <v>1</v>
      </c>
      <c r="D11" s="16">
        <v>1</v>
      </c>
      <c r="E11" s="64">
        <v>1</v>
      </c>
      <c r="F11" s="64">
        <v>0</v>
      </c>
      <c r="G11" s="16">
        <v>1</v>
      </c>
      <c r="H11" s="16">
        <v>1</v>
      </c>
      <c r="I11" s="16">
        <v>1</v>
      </c>
      <c r="J11" s="16">
        <v>1</v>
      </c>
      <c r="K11" s="16">
        <v>1</v>
      </c>
      <c r="L11" s="16">
        <v>1</v>
      </c>
      <c r="M11" s="75">
        <v>0</v>
      </c>
      <c r="N11">
        <f t="shared" si="0"/>
        <v>10</v>
      </c>
      <c r="O11">
        <f t="shared" si="1"/>
        <v>4</v>
      </c>
      <c r="P11">
        <f t="shared" si="2"/>
        <v>6</v>
      </c>
    </row>
    <row r="12" spans="1:16" ht="14.4" x14ac:dyDescent="0.3">
      <c r="A12" s="58" t="s">
        <v>24</v>
      </c>
      <c r="B12" s="16">
        <v>1</v>
      </c>
      <c r="C12" s="16">
        <v>0</v>
      </c>
      <c r="D12" s="16">
        <v>0</v>
      </c>
      <c r="E12" s="64">
        <v>1</v>
      </c>
      <c r="F12" s="64">
        <v>1</v>
      </c>
      <c r="G12" s="16">
        <v>1</v>
      </c>
      <c r="H12" s="16">
        <v>1</v>
      </c>
      <c r="I12" s="16">
        <v>1</v>
      </c>
      <c r="J12" s="16">
        <v>1</v>
      </c>
      <c r="K12" s="16">
        <v>1</v>
      </c>
      <c r="L12" s="16">
        <v>0</v>
      </c>
      <c r="M12" s="75">
        <v>0</v>
      </c>
      <c r="N12">
        <f t="shared" si="0"/>
        <v>8</v>
      </c>
      <c r="O12">
        <f t="shared" si="1"/>
        <v>3</v>
      </c>
      <c r="P12">
        <f t="shared" si="2"/>
        <v>5</v>
      </c>
    </row>
    <row r="13" spans="1:16" ht="14.4" x14ac:dyDescent="0.3">
      <c r="A13" s="59" t="s">
        <v>25</v>
      </c>
      <c r="B13" s="16">
        <v>0</v>
      </c>
      <c r="C13" s="16">
        <v>0</v>
      </c>
      <c r="D13" s="16">
        <v>0</v>
      </c>
      <c r="E13" s="64">
        <v>1</v>
      </c>
      <c r="F13" s="64">
        <v>0</v>
      </c>
      <c r="G13" s="16">
        <v>1</v>
      </c>
      <c r="H13" s="16">
        <v>1</v>
      </c>
      <c r="I13" s="16">
        <v>1</v>
      </c>
      <c r="J13" s="16">
        <v>1</v>
      </c>
      <c r="K13" s="16">
        <v>1</v>
      </c>
      <c r="L13" s="16">
        <v>0</v>
      </c>
      <c r="M13" s="75">
        <v>0</v>
      </c>
      <c r="N13">
        <f t="shared" si="0"/>
        <v>6</v>
      </c>
      <c r="O13">
        <f t="shared" si="1"/>
        <v>1</v>
      </c>
      <c r="P13">
        <f t="shared" si="2"/>
        <v>5</v>
      </c>
    </row>
    <row r="14" spans="1:16" ht="14.4" x14ac:dyDescent="0.3">
      <c r="A14" s="59" t="s">
        <v>26</v>
      </c>
      <c r="B14" s="16">
        <v>1</v>
      </c>
      <c r="C14" s="16">
        <v>0</v>
      </c>
      <c r="D14" s="16">
        <v>0</v>
      </c>
      <c r="E14" s="64">
        <v>1</v>
      </c>
      <c r="F14" s="64">
        <v>1</v>
      </c>
      <c r="G14" s="16">
        <v>1</v>
      </c>
      <c r="H14" s="16">
        <v>1</v>
      </c>
      <c r="I14" s="16">
        <v>1</v>
      </c>
      <c r="J14" s="16">
        <v>1</v>
      </c>
      <c r="K14" s="16">
        <v>0</v>
      </c>
      <c r="L14" s="16">
        <v>0</v>
      </c>
      <c r="M14" s="75">
        <v>0</v>
      </c>
      <c r="N14">
        <f t="shared" si="0"/>
        <v>7</v>
      </c>
      <c r="O14">
        <f t="shared" si="1"/>
        <v>3</v>
      </c>
      <c r="P14">
        <f t="shared" si="2"/>
        <v>4</v>
      </c>
    </row>
    <row r="15" spans="1:16" ht="14.4" x14ac:dyDescent="0.3">
      <c r="A15" s="59" t="s">
        <v>27</v>
      </c>
      <c r="B15" s="16">
        <v>1</v>
      </c>
      <c r="C15" s="16">
        <v>0</v>
      </c>
      <c r="D15" s="16">
        <v>0</v>
      </c>
      <c r="E15" s="64">
        <v>1</v>
      </c>
      <c r="F15" s="64">
        <v>1</v>
      </c>
      <c r="G15" s="16">
        <v>1</v>
      </c>
      <c r="H15" s="16">
        <v>1</v>
      </c>
      <c r="I15" s="16">
        <v>1</v>
      </c>
      <c r="J15" s="16">
        <v>1</v>
      </c>
      <c r="K15" s="16">
        <v>0</v>
      </c>
      <c r="L15" s="16">
        <v>0</v>
      </c>
      <c r="M15" s="75">
        <v>0</v>
      </c>
      <c r="N15">
        <f t="shared" si="0"/>
        <v>7</v>
      </c>
      <c r="O15">
        <f t="shared" si="1"/>
        <v>3</v>
      </c>
      <c r="P15">
        <f t="shared" si="2"/>
        <v>4</v>
      </c>
    </row>
    <row r="16" spans="1:16" ht="14.4" x14ac:dyDescent="0.3">
      <c r="A16" s="59" t="s">
        <v>28</v>
      </c>
      <c r="B16" s="16">
        <v>1</v>
      </c>
      <c r="C16" s="16">
        <v>0</v>
      </c>
      <c r="D16" s="16">
        <v>0</v>
      </c>
      <c r="E16" s="64">
        <v>1</v>
      </c>
      <c r="F16" s="64">
        <v>1</v>
      </c>
      <c r="G16" s="16">
        <v>1</v>
      </c>
      <c r="H16" s="16">
        <v>1</v>
      </c>
      <c r="I16" s="16">
        <v>1</v>
      </c>
      <c r="J16" s="16">
        <v>1</v>
      </c>
      <c r="K16" s="16">
        <v>0</v>
      </c>
      <c r="L16" s="16">
        <v>0</v>
      </c>
      <c r="M16" s="75">
        <v>0</v>
      </c>
      <c r="N16">
        <f t="shared" si="0"/>
        <v>7</v>
      </c>
      <c r="O16">
        <f t="shared" si="1"/>
        <v>3</v>
      </c>
      <c r="P16">
        <f t="shared" si="2"/>
        <v>4</v>
      </c>
    </row>
    <row r="17" spans="1:16" ht="14.4" x14ac:dyDescent="0.3">
      <c r="A17" s="59" t="s">
        <v>29</v>
      </c>
      <c r="B17" s="16">
        <v>1</v>
      </c>
      <c r="C17" s="16">
        <v>1</v>
      </c>
      <c r="D17" s="16">
        <v>0</v>
      </c>
      <c r="E17" s="64">
        <v>1</v>
      </c>
      <c r="F17" s="64">
        <v>1</v>
      </c>
      <c r="G17" s="16">
        <v>1</v>
      </c>
      <c r="H17" s="16">
        <v>1</v>
      </c>
      <c r="I17" s="16">
        <v>1</v>
      </c>
      <c r="J17" s="16">
        <v>1</v>
      </c>
      <c r="K17" s="16">
        <v>1</v>
      </c>
      <c r="L17" s="16">
        <v>0</v>
      </c>
      <c r="M17" s="75">
        <v>0</v>
      </c>
      <c r="N17">
        <f t="shared" si="0"/>
        <v>9</v>
      </c>
      <c r="O17">
        <f t="shared" si="1"/>
        <v>4</v>
      </c>
      <c r="P17">
        <f t="shared" si="2"/>
        <v>5</v>
      </c>
    </row>
    <row r="18" spans="1:16" ht="14.4" x14ac:dyDescent="0.3">
      <c r="A18" s="59" t="s">
        <v>30</v>
      </c>
      <c r="B18" s="16">
        <v>1</v>
      </c>
      <c r="C18" s="16">
        <v>1</v>
      </c>
      <c r="D18" s="16">
        <v>1</v>
      </c>
      <c r="E18" s="64">
        <v>1</v>
      </c>
      <c r="F18" s="64">
        <v>0</v>
      </c>
      <c r="G18" s="16">
        <v>1</v>
      </c>
      <c r="H18" s="16">
        <v>1</v>
      </c>
      <c r="I18" s="16">
        <v>1</v>
      </c>
      <c r="J18" s="16">
        <v>1</v>
      </c>
      <c r="K18" s="16">
        <v>1</v>
      </c>
      <c r="L18" s="16">
        <v>1</v>
      </c>
      <c r="M18" s="75">
        <v>0</v>
      </c>
      <c r="N18">
        <f t="shared" si="0"/>
        <v>10</v>
      </c>
      <c r="O18">
        <f t="shared" si="1"/>
        <v>4</v>
      </c>
      <c r="P18">
        <f t="shared" si="2"/>
        <v>6</v>
      </c>
    </row>
    <row r="19" spans="1:16" ht="14.4" x14ac:dyDescent="0.3">
      <c r="A19" s="60" t="s">
        <v>31</v>
      </c>
      <c r="B19" s="16">
        <v>1</v>
      </c>
      <c r="C19" s="16">
        <v>1</v>
      </c>
      <c r="D19" s="16">
        <v>1</v>
      </c>
      <c r="E19" s="64">
        <v>1</v>
      </c>
      <c r="F19" s="64">
        <v>0</v>
      </c>
      <c r="G19" s="16">
        <v>1</v>
      </c>
      <c r="H19" s="16">
        <v>1</v>
      </c>
      <c r="I19" s="16">
        <v>1</v>
      </c>
      <c r="J19" s="16">
        <v>1</v>
      </c>
      <c r="K19" s="16">
        <v>1</v>
      </c>
      <c r="L19" s="16">
        <v>1</v>
      </c>
      <c r="M19" s="75">
        <v>0</v>
      </c>
      <c r="N19">
        <f t="shared" si="0"/>
        <v>10</v>
      </c>
      <c r="O19">
        <f t="shared" si="1"/>
        <v>4</v>
      </c>
      <c r="P19">
        <f t="shared" si="2"/>
        <v>6</v>
      </c>
    </row>
    <row r="20" spans="1:16" ht="14.4" x14ac:dyDescent="0.3">
      <c r="A20" s="60" t="s">
        <v>32</v>
      </c>
      <c r="B20" s="16">
        <v>1</v>
      </c>
      <c r="C20" s="16">
        <v>1</v>
      </c>
      <c r="D20" s="16">
        <v>1</v>
      </c>
      <c r="E20" s="64">
        <v>1</v>
      </c>
      <c r="F20" s="64">
        <v>0</v>
      </c>
      <c r="G20" s="16">
        <v>1</v>
      </c>
      <c r="H20" s="16">
        <v>1</v>
      </c>
      <c r="I20" s="16">
        <v>1</v>
      </c>
      <c r="J20" s="16">
        <v>1</v>
      </c>
      <c r="K20" s="16">
        <v>1</v>
      </c>
      <c r="L20" s="16">
        <v>1</v>
      </c>
      <c r="M20" s="75">
        <v>0</v>
      </c>
      <c r="N20">
        <f t="shared" si="0"/>
        <v>10</v>
      </c>
      <c r="O20">
        <f t="shared" si="1"/>
        <v>4</v>
      </c>
      <c r="P20">
        <f t="shared" si="2"/>
        <v>6</v>
      </c>
    </row>
    <row r="21" spans="1:16" ht="14.4" x14ac:dyDescent="0.3">
      <c r="A21" s="60" t="s">
        <v>33</v>
      </c>
      <c r="B21" s="16">
        <v>1</v>
      </c>
      <c r="C21" s="16">
        <v>1</v>
      </c>
      <c r="D21" s="16">
        <v>1</v>
      </c>
      <c r="E21" s="64">
        <v>1</v>
      </c>
      <c r="F21" s="64">
        <v>0</v>
      </c>
      <c r="G21" s="16">
        <v>1</v>
      </c>
      <c r="H21" s="16">
        <v>1</v>
      </c>
      <c r="I21" s="16">
        <v>1</v>
      </c>
      <c r="J21" s="16">
        <v>1</v>
      </c>
      <c r="K21" s="16">
        <v>1</v>
      </c>
      <c r="L21" s="16">
        <v>1</v>
      </c>
      <c r="M21" s="75">
        <v>0</v>
      </c>
      <c r="N21">
        <f t="shared" si="0"/>
        <v>10</v>
      </c>
      <c r="O21">
        <f t="shared" si="1"/>
        <v>4</v>
      </c>
      <c r="P21">
        <f t="shared" si="2"/>
        <v>6</v>
      </c>
    </row>
    <row r="22" spans="1:16" ht="14.4" x14ac:dyDescent="0.3">
      <c r="A22" s="59" t="s">
        <v>34</v>
      </c>
      <c r="B22" s="16">
        <v>1</v>
      </c>
      <c r="C22" s="16">
        <v>1</v>
      </c>
      <c r="D22" s="16">
        <v>1</v>
      </c>
      <c r="E22" s="64">
        <v>1</v>
      </c>
      <c r="F22" s="64">
        <v>0</v>
      </c>
      <c r="G22" s="16">
        <v>1</v>
      </c>
      <c r="H22" s="16">
        <v>1</v>
      </c>
      <c r="I22" s="16">
        <v>1</v>
      </c>
      <c r="J22" s="16">
        <v>1</v>
      </c>
      <c r="K22" s="16">
        <v>1</v>
      </c>
      <c r="L22" s="16">
        <v>1</v>
      </c>
      <c r="M22" s="75">
        <v>0</v>
      </c>
      <c r="N22">
        <f t="shared" si="0"/>
        <v>10</v>
      </c>
      <c r="O22">
        <f t="shared" si="1"/>
        <v>4</v>
      </c>
      <c r="P22">
        <f t="shared" si="2"/>
        <v>6</v>
      </c>
    </row>
    <row r="23" spans="1:16" ht="14.4" x14ac:dyDescent="0.3">
      <c r="A23" s="61" t="s">
        <v>35</v>
      </c>
      <c r="B23" s="16">
        <v>0</v>
      </c>
      <c r="C23" s="16">
        <v>0</v>
      </c>
      <c r="D23" s="16">
        <v>0</v>
      </c>
      <c r="E23" s="64">
        <v>1</v>
      </c>
      <c r="F23" s="64">
        <v>0</v>
      </c>
      <c r="G23" s="16">
        <v>1</v>
      </c>
      <c r="H23" s="16">
        <v>1</v>
      </c>
      <c r="I23" s="16">
        <v>1</v>
      </c>
      <c r="J23" s="16">
        <v>0</v>
      </c>
      <c r="K23" s="16">
        <v>0</v>
      </c>
      <c r="L23" s="16">
        <v>0</v>
      </c>
      <c r="M23" s="75">
        <v>0</v>
      </c>
      <c r="N23">
        <f t="shared" si="0"/>
        <v>4</v>
      </c>
      <c r="O23">
        <f t="shared" si="1"/>
        <v>1</v>
      </c>
      <c r="P23">
        <f t="shared" si="2"/>
        <v>3</v>
      </c>
    </row>
    <row r="24" spans="1:16" ht="14.4" x14ac:dyDescent="0.3">
      <c r="A24" s="61" t="s">
        <v>36</v>
      </c>
      <c r="B24" s="16">
        <v>1</v>
      </c>
      <c r="C24" s="16">
        <v>1</v>
      </c>
      <c r="D24" s="16">
        <v>0</v>
      </c>
      <c r="E24" s="64">
        <v>1</v>
      </c>
      <c r="F24" s="64">
        <v>1</v>
      </c>
      <c r="G24" s="16">
        <v>1</v>
      </c>
      <c r="H24" s="16">
        <v>1</v>
      </c>
      <c r="I24" s="16">
        <v>1</v>
      </c>
      <c r="J24" s="16">
        <v>1</v>
      </c>
      <c r="K24" s="16">
        <v>0</v>
      </c>
      <c r="L24" s="16">
        <v>0</v>
      </c>
      <c r="M24" s="75">
        <v>0</v>
      </c>
      <c r="N24">
        <f t="shared" si="0"/>
        <v>8</v>
      </c>
      <c r="O24">
        <f t="shared" si="1"/>
        <v>4</v>
      </c>
      <c r="P24">
        <f t="shared" si="2"/>
        <v>4</v>
      </c>
    </row>
    <row r="25" spans="1:16" ht="14.4" x14ac:dyDescent="0.3">
      <c r="A25" s="61" t="s">
        <v>37</v>
      </c>
      <c r="B25" s="16">
        <v>1</v>
      </c>
      <c r="C25" s="16">
        <v>0</v>
      </c>
      <c r="D25" s="16">
        <v>0</v>
      </c>
      <c r="E25" s="64">
        <v>1</v>
      </c>
      <c r="F25" s="64">
        <v>1</v>
      </c>
      <c r="G25" s="16">
        <v>1</v>
      </c>
      <c r="H25" s="16">
        <v>1</v>
      </c>
      <c r="I25" s="16">
        <v>1</v>
      </c>
      <c r="J25" s="16">
        <v>1</v>
      </c>
      <c r="K25" s="16">
        <v>1</v>
      </c>
      <c r="L25" s="16">
        <v>0</v>
      </c>
      <c r="M25" s="75">
        <v>0</v>
      </c>
      <c r="N25">
        <f t="shared" si="0"/>
        <v>8</v>
      </c>
      <c r="O25">
        <f t="shared" si="1"/>
        <v>3</v>
      </c>
      <c r="P25">
        <f t="shared" si="2"/>
        <v>5</v>
      </c>
    </row>
    <row r="26" spans="1:16" ht="14.4" x14ac:dyDescent="0.3">
      <c r="A26" s="61" t="s">
        <v>38</v>
      </c>
      <c r="B26" s="16">
        <v>1</v>
      </c>
      <c r="C26" s="16">
        <v>1</v>
      </c>
      <c r="D26" s="16">
        <v>0</v>
      </c>
      <c r="E26" s="64">
        <v>1</v>
      </c>
      <c r="F26" s="64">
        <v>1</v>
      </c>
      <c r="G26" s="16">
        <v>1</v>
      </c>
      <c r="H26" s="16">
        <v>1</v>
      </c>
      <c r="I26" s="16">
        <v>0</v>
      </c>
      <c r="J26" s="16">
        <v>1</v>
      </c>
      <c r="K26" s="16">
        <v>0</v>
      </c>
      <c r="L26" s="16">
        <v>0</v>
      </c>
      <c r="M26" s="75">
        <v>0</v>
      </c>
      <c r="N26">
        <f t="shared" si="0"/>
        <v>7</v>
      </c>
      <c r="O26">
        <f t="shared" si="1"/>
        <v>4</v>
      </c>
      <c r="P26">
        <f t="shared" si="2"/>
        <v>3</v>
      </c>
    </row>
    <row r="27" spans="1:16" ht="14.4" x14ac:dyDescent="0.3">
      <c r="A27" s="61" t="s">
        <v>39</v>
      </c>
      <c r="B27" s="16">
        <v>1</v>
      </c>
      <c r="C27" s="16">
        <v>1</v>
      </c>
      <c r="D27" s="16">
        <v>0</v>
      </c>
      <c r="E27" s="64">
        <v>1</v>
      </c>
      <c r="F27" s="64">
        <v>1</v>
      </c>
      <c r="G27" s="16">
        <v>1</v>
      </c>
      <c r="H27" s="16">
        <v>1</v>
      </c>
      <c r="I27" s="16">
        <v>1</v>
      </c>
      <c r="J27" s="16">
        <v>1</v>
      </c>
      <c r="K27" s="16">
        <v>0</v>
      </c>
      <c r="L27" s="16">
        <v>0</v>
      </c>
      <c r="M27" s="75">
        <v>0</v>
      </c>
      <c r="N27">
        <f t="shared" si="0"/>
        <v>8</v>
      </c>
      <c r="O27">
        <f t="shared" si="1"/>
        <v>4</v>
      </c>
      <c r="P27">
        <f t="shared" si="2"/>
        <v>4</v>
      </c>
    </row>
    <row r="28" spans="1:16" ht="14.4" x14ac:dyDescent="0.3">
      <c r="A28" s="62" t="s">
        <v>40</v>
      </c>
      <c r="B28" s="16">
        <v>1</v>
      </c>
      <c r="C28" s="16">
        <v>1</v>
      </c>
      <c r="D28" s="16">
        <v>0</v>
      </c>
      <c r="E28" s="64">
        <v>1</v>
      </c>
      <c r="F28" s="64">
        <v>0</v>
      </c>
      <c r="G28" s="16">
        <v>1</v>
      </c>
      <c r="H28" s="16">
        <v>1</v>
      </c>
      <c r="I28" s="16">
        <v>1</v>
      </c>
      <c r="J28" s="16">
        <v>1</v>
      </c>
      <c r="K28" s="16">
        <v>1</v>
      </c>
      <c r="L28" s="16">
        <v>1</v>
      </c>
      <c r="M28" s="75">
        <v>0</v>
      </c>
      <c r="N28">
        <f t="shared" si="0"/>
        <v>9</v>
      </c>
      <c r="O28">
        <f t="shared" si="1"/>
        <v>3</v>
      </c>
      <c r="P28">
        <f t="shared" si="2"/>
        <v>6</v>
      </c>
    </row>
    <row r="29" spans="1:16" ht="14.4" x14ac:dyDescent="0.3">
      <c r="A29" s="62" t="s">
        <v>41</v>
      </c>
      <c r="B29" s="16">
        <v>0</v>
      </c>
      <c r="C29" s="16">
        <v>1</v>
      </c>
      <c r="D29" s="16">
        <v>1</v>
      </c>
      <c r="E29" s="64">
        <v>1</v>
      </c>
      <c r="F29" s="64">
        <v>0</v>
      </c>
      <c r="G29" s="16">
        <v>1</v>
      </c>
      <c r="H29" s="16">
        <v>1</v>
      </c>
      <c r="I29" s="16">
        <v>0</v>
      </c>
      <c r="J29" s="16">
        <v>1</v>
      </c>
      <c r="K29" s="16">
        <v>1</v>
      </c>
      <c r="L29" s="16">
        <v>1</v>
      </c>
      <c r="M29" s="75">
        <v>0</v>
      </c>
      <c r="N29">
        <f t="shared" si="0"/>
        <v>8</v>
      </c>
      <c r="O29">
        <f t="shared" si="1"/>
        <v>3</v>
      </c>
      <c r="P29">
        <f t="shared" si="2"/>
        <v>5</v>
      </c>
    </row>
    <row r="30" spans="1:16" ht="14.4" x14ac:dyDescent="0.3">
      <c r="A30" s="14" t="s">
        <v>42</v>
      </c>
      <c r="B30" s="16">
        <v>1</v>
      </c>
      <c r="C30" s="16">
        <v>1</v>
      </c>
      <c r="D30" s="16">
        <v>0</v>
      </c>
      <c r="E30" s="64">
        <v>1</v>
      </c>
      <c r="F30" s="64">
        <v>1</v>
      </c>
      <c r="G30" s="16">
        <v>1</v>
      </c>
      <c r="H30" s="16">
        <v>1</v>
      </c>
      <c r="I30" s="16">
        <v>1</v>
      </c>
      <c r="J30" s="16">
        <v>1</v>
      </c>
      <c r="K30" s="16">
        <v>0</v>
      </c>
      <c r="L30" s="16">
        <v>0</v>
      </c>
      <c r="M30" s="75">
        <v>0</v>
      </c>
      <c r="N30">
        <f t="shared" si="0"/>
        <v>8</v>
      </c>
      <c r="O30">
        <f t="shared" si="1"/>
        <v>4</v>
      </c>
      <c r="P30">
        <f t="shared" si="2"/>
        <v>4</v>
      </c>
    </row>
    <row r="31" spans="1:16" ht="14.4" x14ac:dyDescent="0.3">
      <c r="A31" s="14" t="s">
        <v>43</v>
      </c>
      <c r="B31" s="16">
        <v>0</v>
      </c>
      <c r="C31" s="16">
        <v>1</v>
      </c>
      <c r="D31" s="16">
        <v>0</v>
      </c>
      <c r="E31" s="64">
        <v>1</v>
      </c>
      <c r="F31" s="64">
        <v>1</v>
      </c>
      <c r="G31" s="16">
        <v>1</v>
      </c>
      <c r="H31" s="16">
        <v>1</v>
      </c>
      <c r="I31" s="16">
        <v>0</v>
      </c>
      <c r="J31" s="16">
        <v>1</v>
      </c>
      <c r="K31" s="16">
        <v>0</v>
      </c>
      <c r="L31" s="16">
        <v>0</v>
      </c>
      <c r="M31" s="75">
        <v>0</v>
      </c>
      <c r="N31">
        <f t="shared" si="0"/>
        <v>6</v>
      </c>
      <c r="O31">
        <f t="shared" si="1"/>
        <v>3</v>
      </c>
      <c r="P31">
        <f t="shared" si="2"/>
        <v>3</v>
      </c>
    </row>
    <row r="32" spans="1:16" ht="14.4" x14ac:dyDescent="0.3">
      <c r="A32" s="14" t="s">
        <v>44</v>
      </c>
      <c r="B32" s="16">
        <v>1</v>
      </c>
      <c r="C32" s="16">
        <v>1</v>
      </c>
      <c r="D32" s="16">
        <v>0</v>
      </c>
      <c r="E32" s="64">
        <v>1</v>
      </c>
      <c r="F32" s="64">
        <v>1</v>
      </c>
      <c r="G32" s="16">
        <v>1</v>
      </c>
      <c r="H32" s="16">
        <v>1</v>
      </c>
      <c r="I32" s="16">
        <v>1</v>
      </c>
      <c r="J32" s="16">
        <v>1</v>
      </c>
      <c r="K32" s="16">
        <v>1</v>
      </c>
      <c r="L32" s="16">
        <v>1</v>
      </c>
      <c r="M32" s="75">
        <v>0</v>
      </c>
      <c r="N32">
        <f t="shared" si="0"/>
        <v>10</v>
      </c>
      <c r="O32">
        <f t="shared" si="1"/>
        <v>4</v>
      </c>
      <c r="P32">
        <f t="shared" si="2"/>
        <v>6</v>
      </c>
    </row>
    <row r="33" spans="1:16" ht="14.4" x14ac:dyDescent="0.3">
      <c r="A33" s="14" t="s">
        <v>45</v>
      </c>
      <c r="B33" s="16">
        <v>1</v>
      </c>
      <c r="C33" s="16">
        <v>1</v>
      </c>
      <c r="D33" s="16">
        <v>0</v>
      </c>
      <c r="E33" s="64">
        <v>0</v>
      </c>
      <c r="F33" s="64">
        <v>0</v>
      </c>
      <c r="G33" s="16">
        <v>1</v>
      </c>
      <c r="H33" s="16">
        <v>1</v>
      </c>
      <c r="I33" s="16">
        <v>0</v>
      </c>
      <c r="J33" s="16">
        <v>1</v>
      </c>
      <c r="K33" s="16">
        <v>0</v>
      </c>
      <c r="L33" s="16">
        <v>0</v>
      </c>
      <c r="M33" s="75">
        <v>0</v>
      </c>
      <c r="N33">
        <f t="shared" si="0"/>
        <v>5</v>
      </c>
      <c r="O33">
        <f t="shared" si="1"/>
        <v>2</v>
      </c>
      <c r="P33">
        <f t="shared" si="2"/>
        <v>3</v>
      </c>
    </row>
    <row r="34" spans="1:16" ht="14.4" x14ac:dyDescent="0.3">
      <c r="A34" s="19" t="s">
        <v>46</v>
      </c>
      <c r="B34" s="16">
        <v>1</v>
      </c>
      <c r="C34" s="16">
        <v>1</v>
      </c>
      <c r="D34" s="16">
        <v>0</v>
      </c>
      <c r="E34" s="64">
        <v>1</v>
      </c>
      <c r="F34" s="64">
        <v>0</v>
      </c>
      <c r="G34" s="16">
        <v>1</v>
      </c>
      <c r="H34" s="16">
        <v>1</v>
      </c>
      <c r="I34" s="16">
        <v>0</v>
      </c>
      <c r="J34" s="16">
        <v>1</v>
      </c>
      <c r="K34" s="16">
        <v>1</v>
      </c>
      <c r="L34" s="16">
        <v>1</v>
      </c>
      <c r="M34" s="75">
        <v>0</v>
      </c>
      <c r="N34">
        <f t="shared" si="0"/>
        <v>8</v>
      </c>
      <c r="O34">
        <f t="shared" si="1"/>
        <v>3</v>
      </c>
      <c r="P34">
        <f t="shared" si="2"/>
        <v>5</v>
      </c>
    </row>
    <row r="35" spans="1:16" ht="14.4" x14ac:dyDescent="0.3">
      <c r="A35" s="63" t="s">
        <v>47</v>
      </c>
      <c r="B35" s="16">
        <v>1</v>
      </c>
      <c r="C35" s="67">
        <v>1</v>
      </c>
      <c r="D35" s="16">
        <v>0</v>
      </c>
      <c r="E35" s="64">
        <v>0</v>
      </c>
      <c r="F35" s="67">
        <v>1</v>
      </c>
      <c r="G35" s="16">
        <v>1</v>
      </c>
      <c r="H35" s="16">
        <v>1</v>
      </c>
      <c r="I35" s="16">
        <v>0</v>
      </c>
      <c r="J35" s="16">
        <v>1</v>
      </c>
      <c r="K35" s="16">
        <v>1</v>
      </c>
      <c r="L35" s="16">
        <v>0</v>
      </c>
      <c r="M35" s="67">
        <v>1</v>
      </c>
      <c r="N35">
        <f t="shared" si="0"/>
        <v>8</v>
      </c>
      <c r="O35">
        <f t="shared" si="1"/>
        <v>3</v>
      </c>
      <c r="P35">
        <f t="shared" si="2"/>
        <v>5</v>
      </c>
    </row>
    <row r="36" spans="1:16" ht="14.4" x14ac:dyDescent="0.3">
      <c r="A36" s="63" t="s">
        <v>48</v>
      </c>
      <c r="B36" s="16">
        <v>1</v>
      </c>
      <c r="C36" s="16">
        <v>1</v>
      </c>
      <c r="D36" s="16">
        <v>0</v>
      </c>
      <c r="E36" s="64">
        <v>0</v>
      </c>
      <c r="F36" s="64">
        <v>0</v>
      </c>
      <c r="G36" s="16">
        <v>1</v>
      </c>
      <c r="H36" s="16">
        <v>1</v>
      </c>
      <c r="I36" s="16">
        <v>0</v>
      </c>
      <c r="J36" s="16">
        <v>1</v>
      </c>
      <c r="K36" s="16">
        <v>1</v>
      </c>
      <c r="L36" s="16">
        <v>0</v>
      </c>
      <c r="M36" s="75">
        <v>0</v>
      </c>
      <c r="N36">
        <f t="shared" si="0"/>
        <v>6</v>
      </c>
      <c r="O36">
        <f t="shared" si="1"/>
        <v>2</v>
      </c>
      <c r="P36">
        <f t="shared" si="2"/>
        <v>4</v>
      </c>
    </row>
    <row r="37" spans="1:16" ht="14.4" x14ac:dyDescent="0.3">
      <c r="A37" s="21" t="s">
        <v>49</v>
      </c>
      <c r="B37" s="16">
        <v>1</v>
      </c>
      <c r="C37" s="16">
        <v>0</v>
      </c>
      <c r="D37" s="16">
        <v>0</v>
      </c>
      <c r="E37" s="64">
        <v>0</v>
      </c>
      <c r="F37" s="64">
        <v>0</v>
      </c>
      <c r="G37" s="16">
        <v>1</v>
      </c>
      <c r="H37" s="16">
        <v>1</v>
      </c>
      <c r="I37" s="16">
        <v>0</v>
      </c>
      <c r="J37" s="16">
        <v>1</v>
      </c>
      <c r="K37" s="16">
        <v>0</v>
      </c>
      <c r="L37" s="16">
        <v>0</v>
      </c>
      <c r="M37" s="75">
        <v>0</v>
      </c>
      <c r="N37">
        <f t="shared" si="0"/>
        <v>4</v>
      </c>
      <c r="O37">
        <f t="shared" si="1"/>
        <v>1</v>
      </c>
      <c r="P37">
        <f t="shared" si="2"/>
        <v>3</v>
      </c>
    </row>
    <row r="38" spans="1:16" s="8" customFormat="1" ht="14.4" x14ac:dyDescent="0.3">
      <c r="A38" s="21" t="s">
        <v>50</v>
      </c>
      <c r="B38" s="16">
        <v>1</v>
      </c>
      <c r="C38" s="16">
        <v>1</v>
      </c>
      <c r="D38" s="16">
        <v>0</v>
      </c>
      <c r="E38" s="64">
        <v>0</v>
      </c>
      <c r="F38" s="64">
        <v>0</v>
      </c>
      <c r="G38" s="16">
        <v>1</v>
      </c>
      <c r="H38" s="16">
        <v>1</v>
      </c>
      <c r="I38" s="16">
        <v>0</v>
      </c>
      <c r="J38" s="16">
        <v>1</v>
      </c>
      <c r="K38" s="16">
        <v>1</v>
      </c>
      <c r="L38" s="16">
        <v>1</v>
      </c>
      <c r="M38" s="75">
        <v>0</v>
      </c>
      <c r="N38">
        <f t="shared" si="0"/>
        <v>7</v>
      </c>
      <c r="O38">
        <f t="shared" si="1"/>
        <v>2</v>
      </c>
      <c r="P38">
        <f t="shared" si="2"/>
        <v>5</v>
      </c>
    </row>
    <row r="39" spans="1:16" s="8" customFormat="1" ht="14.4" x14ac:dyDescent="0.3">
      <c r="A39" s="21" t="s">
        <v>51</v>
      </c>
      <c r="B39" s="16">
        <v>1</v>
      </c>
      <c r="C39" s="16">
        <v>1</v>
      </c>
      <c r="D39" s="16">
        <v>0</v>
      </c>
      <c r="E39" s="64">
        <v>0</v>
      </c>
      <c r="F39" s="64">
        <v>0</v>
      </c>
      <c r="G39" s="16">
        <v>1</v>
      </c>
      <c r="H39" s="16">
        <v>1</v>
      </c>
      <c r="I39" s="16">
        <v>0</v>
      </c>
      <c r="J39" s="16">
        <v>1</v>
      </c>
      <c r="K39" s="16">
        <v>0</v>
      </c>
      <c r="L39" s="16">
        <v>0</v>
      </c>
      <c r="M39" s="75">
        <v>0</v>
      </c>
      <c r="N39">
        <f t="shared" si="0"/>
        <v>5</v>
      </c>
      <c r="O39">
        <f t="shared" si="1"/>
        <v>2</v>
      </c>
      <c r="P39">
        <f t="shared" si="2"/>
        <v>3</v>
      </c>
    </row>
    <row r="40" spans="1:16" ht="14.4" x14ac:dyDescent="0.3">
      <c r="A40" s="21" t="s">
        <v>52</v>
      </c>
      <c r="B40" s="16">
        <v>0</v>
      </c>
      <c r="C40" s="16">
        <v>1</v>
      </c>
      <c r="D40" s="16">
        <v>0</v>
      </c>
      <c r="E40" s="64">
        <v>0</v>
      </c>
      <c r="F40" s="64">
        <v>0</v>
      </c>
      <c r="G40" s="16">
        <v>1</v>
      </c>
      <c r="H40" s="16">
        <v>1</v>
      </c>
      <c r="I40" s="16">
        <v>0</v>
      </c>
      <c r="J40" s="16">
        <v>1</v>
      </c>
      <c r="K40" s="16">
        <v>0</v>
      </c>
      <c r="L40" s="16">
        <v>0</v>
      </c>
      <c r="M40" s="75">
        <v>0</v>
      </c>
      <c r="N40">
        <f t="shared" si="0"/>
        <v>4</v>
      </c>
      <c r="O40">
        <f t="shared" si="1"/>
        <v>1</v>
      </c>
      <c r="P40">
        <f t="shared" si="2"/>
        <v>3</v>
      </c>
    </row>
    <row r="41" spans="1:16" ht="14.4" x14ac:dyDescent="0.3">
      <c r="A41" s="21" t="s">
        <v>53</v>
      </c>
      <c r="B41" s="16">
        <v>0</v>
      </c>
      <c r="C41" s="16">
        <v>1</v>
      </c>
      <c r="D41" s="16">
        <v>0</v>
      </c>
      <c r="E41" s="64">
        <v>0</v>
      </c>
      <c r="F41" s="64">
        <v>0</v>
      </c>
      <c r="G41" s="16">
        <v>1</v>
      </c>
      <c r="H41" s="16">
        <v>1</v>
      </c>
      <c r="I41" s="16">
        <v>0</v>
      </c>
      <c r="J41" s="16">
        <v>1</v>
      </c>
      <c r="K41" s="16">
        <v>0</v>
      </c>
      <c r="L41" s="16">
        <v>1</v>
      </c>
      <c r="M41" s="75">
        <v>0</v>
      </c>
      <c r="N41">
        <f t="shared" si="0"/>
        <v>5</v>
      </c>
      <c r="O41">
        <f t="shared" si="1"/>
        <v>1</v>
      </c>
      <c r="P41">
        <f t="shared" si="2"/>
        <v>4</v>
      </c>
    </row>
    <row r="42" spans="1:16" ht="14.4" x14ac:dyDescent="0.3">
      <c r="A42" s="21" t="s">
        <v>54</v>
      </c>
      <c r="B42" s="16">
        <v>1</v>
      </c>
      <c r="C42" s="16">
        <v>1</v>
      </c>
      <c r="D42" s="16">
        <v>0</v>
      </c>
      <c r="E42" s="64">
        <v>0</v>
      </c>
      <c r="F42" s="64">
        <v>0</v>
      </c>
      <c r="G42" s="16">
        <v>1</v>
      </c>
      <c r="H42" s="16">
        <v>1</v>
      </c>
      <c r="I42" s="16">
        <v>0</v>
      </c>
      <c r="J42" s="16">
        <v>1</v>
      </c>
      <c r="K42" s="16">
        <v>1</v>
      </c>
      <c r="L42" s="16">
        <v>1</v>
      </c>
      <c r="M42" s="75">
        <v>0</v>
      </c>
      <c r="N42">
        <f t="shared" si="0"/>
        <v>7</v>
      </c>
      <c r="O42">
        <f t="shared" si="1"/>
        <v>2</v>
      </c>
      <c r="P42">
        <f t="shared" si="2"/>
        <v>5</v>
      </c>
    </row>
    <row r="43" spans="1:16" ht="14.4" x14ac:dyDescent="0.3">
      <c r="A43" s="21" t="s">
        <v>55</v>
      </c>
      <c r="B43" s="16">
        <v>1</v>
      </c>
      <c r="C43" s="16">
        <v>1</v>
      </c>
      <c r="D43" s="16">
        <v>0</v>
      </c>
      <c r="E43" s="64">
        <v>0</v>
      </c>
      <c r="F43" s="64">
        <v>0</v>
      </c>
      <c r="G43" s="16">
        <v>1</v>
      </c>
      <c r="H43" s="16">
        <v>1</v>
      </c>
      <c r="I43" s="16">
        <v>0</v>
      </c>
      <c r="J43" s="16">
        <v>1</v>
      </c>
      <c r="K43" s="16">
        <v>1</v>
      </c>
      <c r="L43" s="16">
        <v>1</v>
      </c>
      <c r="M43" s="75">
        <v>0</v>
      </c>
      <c r="N43">
        <f t="shared" si="0"/>
        <v>7</v>
      </c>
      <c r="O43">
        <f t="shared" si="1"/>
        <v>2</v>
      </c>
      <c r="P43">
        <f t="shared" si="2"/>
        <v>5</v>
      </c>
    </row>
    <row r="44" spans="1:16" ht="14.4" x14ac:dyDescent="0.3">
      <c r="A44" s="18" t="s">
        <v>56</v>
      </c>
      <c r="B44" s="16">
        <v>0</v>
      </c>
      <c r="C44" s="16">
        <v>0</v>
      </c>
      <c r="D44" s="16">
        <v>0</v>
      </c>
      <c r="E44" s="64">
        <v>1</v>
      </c>
      <c r="F44" s="64">
        <v>0</v>
      </c>
      <c r="G44" s="16">
        <v>1</v>
      </c>
      <c r="H44" s="16">
        <v>1</v>
      </c>
      <c r="I44" s="16">
        <v>0</v>
      </c>
      <c r="J44" s="16">
        <v>0</v>
      </c>
      <c r="K44" s="16">
        <v>1</v>
      </c>
      <c r="L44" s="16">
        <v>1</v>
      </c>
      <c r="M44" s="75">
        <v>0</v>
      </c>
      <c r="N44">
        <f t="shared" si="0"/>
        <v>5</v>
      </c>
      <c r="O44">
        <f t="shared" si="1"/>
        <v>1</v>
      </c>
      <c r="P44">
        <f t="shared" si="2"/>
        <v>4</v>
      </c>
    </row>
    <row r="45" spans="1:16" ht="14.4" x14ac:dyDescent="0.3">
      <c r="A45" s="18" t="s">
        <v>57</v>
      </c>
      <c r="B45" s="16">
        <v>0</v>
      </c>
      <c r="C45" s="16">
        <v>1</v>
      </c>
      <c r="D45" s="16">
        <v>0</v>
      </c>
      <c r="E45" s="64">
        <v>0</v>
      </c>
      <c r="F45" s="64">
        <v>0</v>
      </c>
      <c r="G45" s="16">
        <v>1</v>
      </c>
      <c r="H45" s="16">
        <v>1</v>
      </c>
      <c r="I45" s="16">
        <v>0</v>
      </c>
      <c r="J45" s="16">
        <v>0</v>
      </c>
      <c r="K45" s="16">
        <v>1</v>
      </c>
      <c r="L45" s="16">
        <v>1</v>
      </c>
      <c r="M45" s="75">
        <v>0</v>
      </c>
      <c r="N45">
        <f t="shared" si="0"/>
        <v>5</v>
      </c>
      <c r="O45">
        <f t="shared" si="1"/>
        <v>1</v>
      </c>
      <c r="P45">
        <f t="shared" si="2"/>
        <v>4</v>
      </c>
    </row>
    <row r="46" spans="1:16" ht="14.4" x14ac:dyDescent="0.3">
      <c r="B46">
        <f>SUM(B2:B45)</f>
        <v>36</v>
      </c>
      <c r="C46">
        <f>SUM(C2:C45)</f>
        <v>35</v>
      </c>
      <c r="D46">
        <f>SUM(D2:D45)</f>
        <v>15</v>
      </c>
      <c r="E46">
        <f t="shared" ref="E46:F46" si="3">SUM(E2:E45)</f>
        <v>33</v>
      </c>
      <c r="F46">
        <f t="shared" si="3"/>
        <v>14</v>
      </c>
      <c r="G46">
        <f t="shared" ref="G46:M46" si="4">SUM(G2:G45)</f>
        <v>44</v>
      </c>
      <c r="H46">
        <f t="shared" si="4"/>
        <v>44</v>
      </c>
      <c r="I46">
        <f t="shared" si="4"/>
        <v>28</v>
      </c>
      <c r="J46">
        <f t="shared" si="4"/>
        <v>41</v>
      </c>
      <c r="K46">
        <f t="shared" si="4"/>
        <v>29</v>
      </c>
      <c r="L46">
        <f t="shared" si="4"/>
        <v>24</v>
      </c>
      <c r="M46">
        <f t="shared" si="4"/>
        <v>2</v>
      </c>
      <c r="N46">
        <f t="shared" si="0"/>
        <v>345</v>
      </c>
    </row>
    <row r="47" spans="1:16" ht="14.4" x14ac:dyDescent="0.3">
      <c r="A47" t="s">
        <v>66</v>
      </c>
    </row>
    <row r="48" spans="1:16" ht="15" customHeight="1" x14ac:dyDescent="0.3">
      <c r="A48" s="54" t="s">
        <v>67</v>
      </c>
      <c r="B48" s="55"/>
      <c r="C48" s="55"/>
      <c r="D48" s="55"/>
      <c r="E48" s="55"/>
      <c r="F48" s="55"/>
      <c r="G48" s="55"/>
      <c r="H48" s="55"/>
    </row>
    <row r="49" spans="1:13" ht="15" customHeight="1" x14ac:dyDescent="0.3">
      <c r="A49" s="56" t="s">
        <v>68</v>
      </c>
      <c r="B49" s="56"/>
      <c r="C49" s="56"/>
      <c r="D49" s="56"/>
      <c r="E49" s="56"/>
      <c r="F49" s="56"/>
      <c r="G49" s="56"/>
      <c r="H49" s="56"/>
    </row>
    <row r="50" spans="1:13" ht="15" customHeight="1" x14ac:dyDescent="0.3">
      <c r="A50" s="68" t="s">
        <v>69</v>
      </c>
      <c r="B50" s="9"/>
      <c r="C50" s="9"/>
      <c r="D50" s="9"/>
      <c r="E50" s="9"/>
      <c r="F50" s="9"/>
      <c r="G50" s="9"/>
      <c r="H50" s="9"/>
    </row>
    <row r="51" spans="1:13" ht="15" customHeight="1" x14ac:dyDescent="0.3">
      <c r="A51" s="74"/>
      <c r="B51" s="9"/>
      <c r="C51" s="9"/>
      <c r="D51" s="9"/>
      <c r="E51" s="9"/>
      <c r="F51" s="9"/>
      <c r="G51" s="9"/>
      <c r="H51" s="9"/>
    </row>
    <row r="52" spans="1:13" ht="26.4" customHeight="1" x14ac:dyDescent="0.3">
      <c r="A52" s="69" t="s">
        <v>70</v>
      </c>
      <c r="B52" s="69" t="s">
        <v>0</v>
      </c>
      <c r="D52" s="9"/>
      <c r="E52" s="9"/>
      <c r="F52" s="9"/>
      <c r="G52" s="9"/>
      <c r="H52" s="9"/>
    </row>
    <row r="53" spans="1:13" ht="15" customHeight="1" x14ac:dyDescent="0.3">
      <c r="A53" s="71" t="s">
        <v>62</v>
      </c>
      <c r="B53" s="70">
        <v>2</v>
      </c>
    </row>
    <row r="54" spans="1:13" ht="15" customHeight="1" x14ac:dyDescent="0.3">
      <c r="A54" s="71" t="s">
        <v>61</v>
      </c>
      <c r="B54" s="70">
        <v>14</v>
      </c>
      <c r="M54" s="34" t="s">
        <v>71</v>
      </c>
    </row>
    <row r="55" spans="1:13" ht="15" customHeight="1" x14ac:dyDescent="0.3">
      <c r="A55" s="72" t="s">
        <v>59</v>
      </c>
      <c r="B55" s="73">
        <v>15</v>
      </c>
    </row>
    <row r="56" spans="1:13" ht="15" customHeight="1" x14ac:dyDescent="0.3">
      <c r="A56" s="72" t="s">
        <v>9</v>
      </c>
      <c r="B56" s="73">
        <v>24</v>
      </c>
      <c r="L56" s="35" t="s">
        <v>72</v>
      </c>
    </row>
    <row r="57" spans="1:13" ht="15" customHeight="1" x14ac:dyDescent="0.3">
      <c r="A57" s="72" t="s">
        <v>6</v>
      </c>
      <c r="B57" s="73">
        <v>28</v>
      </c>
      <c r="L57" s="35" t="s">
        <v>73</v>
      </c>
    </row>
    <row r="58" spans="1:13" ht="15" customHeight="1" x14ac:dyDescent="0.3">
      <c r="A58" s="72" t="s">
        <v>8</v>
      </c>
      <c r="B58" s="73">
        <v>29</v>
      </c>
    </row>
    <row r="59" spans="1:13" ht="15" customHeight="1" x14ac:dyDescent="0.3">
      <c r="A59" s="71" t="s">
        <v>74</v>
      </c>
      <c r="B59" s="70">
        <v>33</v>
      </c>
    </row>
    <row r="60" spans="1:13" ht="15" customHeight="1" x14ac:dyDescent="0.3">
      <c r="A60" s="72" t="s">
        <v>1</v>
      </c>
      <c r="B60" s="73">
        <v>35</v>
      </c>
    </row>
    <row r="61" spans="1:13" ht="15" customHeight="1" x14ac:dyDescent="0.3">
      <c r="A61" s="72" t="s">
        <v>58</v>
      </c>
      <c r="B61" s="73">
        <v>36</v>
      </c>
      <c r="D61" s="9"/>
      <c r="E61" s="9"/>
      <c r="F61" s="9"/>
      <c r="G61" s="9"/>
    </row>
    <row r="62" spans="1:13" ht="15" customHeight="1" x14ac:dyDescent="0.3">
      <c r="A62" s="72" t="s">
        <v>7</v>
      </c>
      <c r="B62" s="73">
        <v>41</v>
      </c>
      <c r="D62" s="11"/>
      <c r="E62" s="11"/>
      <c r="F62" s="11"/>
      <c r="G62" s="11"/>
    </row>
    <row r="63" spans="1:13" ht="15" customHeight="1" x14ac:dyDescent="0.3">
      <c r="A63" s="72" t="s">
        <v>4</v>
      </c>
      <c r="B63" s="73">
        <v>44</v>
      </c>
    </row>
    <row r="64" spans="1:13" ht="15" customHeight="1" x14ac:dyDescent="0.3">
      <c r="A64" s="72" t="s">
        <v>5</v>
      </c>
      <c r="B64" s="73">
        <v>44</v>
      </c>
    </row>
    <row r="70" spans="2:8" ht="15" customHeight="1" x14ac:dyDescent="0.3">
      <c r="B70" s="12"/>
      <c r="D70" s="12"/>
      <c r="E70" s="12"/>
      <c r="F70" s="12"/>
      <c r="G70" s="12"/>
      <c r="H70" s="13"/>
    </row>
    <row r="72" spans="2:8" ht="15" customHeight="1" x14ac:dyDescent="0.3">
      <c r="C72" s="12"/>
    </row>
    <row r="96" spans="3:3" ht="15" customHeight="1" x14ac:dyDescent="0.3">
      <c r="C96" t="s">
        <v>75</v>
      </c>
    </row>
  </sheetData>
  <autoFilter ref="A1:P50" xr:uid="{8FEA7034-7C2D-4492-94A2-FA509F726479}"/>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0737A-AA86-4C5B-8646-5F59EE369B4C}">
  <dimension ref="A1:H68"/>
  <sheetViews>
    <sheetView topLeftCell="A5" workbookViewId="0">
      <selection activeCell="C52" sqref="C52"/>
    </sheetView>
  </sheetViews>
  <sheetFormatPr baseColWidth="10" defaultColWidth="11.44140625" defaultRowHeight="14.4" x14ac:dyDescent="0.3"/>
  <cols>
    <col min="1" max="1" width="21" customWidth="1"/>
    <col min="2" max="6" width="16.33203125" customWidth="1"/>
  </cols>
  <sheetData>
    <row r="1" spans="1:8" x14ac:dyDescent="0.3">
      <c r="A1" s="15" t="s">
        <v>0</v>
      </c>
      <c r="B1" s="15" t="s">
        <v>76</v>
      </c>
      <c r="C1" s="15" t="s">
        <v>77</v>
      </c>
      <c r="D1" s="15" t="s">
        <v>78</v>
      </c>
      <c r="E1" s="15" t="s">
        <v>79</v>
      </c>
      <c r="F1" s="15" t="s">
        <v>80</v>
      </c>
      <c r="G1" s="65" t="s">
        <v>81</v>
      </c>
      <c r="H1" s="65" t="s">
        <v>74</v>
      </c>
    </row>
    <row r="2" spans="1:8" x14ac:dyDescent="0.3">
      <c r="A2" s="57" t="s">
        <v>10</v>
      </c>
      <c r="B2" s="64">
        <v>1</v>
      </c>
      <c r="C2" s="64">
        <v>1</v>
      </c>
      <c r="D2" s="64">
        <v>1</v>
      </c>
      <c r="E2" s="64">
        <v>1</v>
      </c>
      <c r="F2" s="64">
        <v>1</v>
      </c>
      <c r="G2">
        <f>SUM(B2:F2)</f>
        <v>5</v>
      </c>
      <c r="H2" s="66">
        <v>1</v>
      </c>
    </row>
    <row r="3" spans="1:8" x14ac:dyDescent="0.3">
      <c r="A3" s="22" t="s">
        <v>15</v>
      </c>
      <c r="B3" s="64">
        <v>1</v>
      </c>
      <c r="C3" s="64">
        <v>1</v>
      </c>
      <c r="D3" s="64">
        <v>1</v>
      </c>
      <c r="E3" s="64">
        <v>1</v>
      </c>
      <c r="F3" s="64">
        <v>1</v>
      </c>
      <c r="G3">
        <f t="shared" ref="G3:G45" si="0">SUM(B3:F3)</f>
        <v>5</v>
      </c>
      <c r="H3" s="66">
        <v>1</v>
      </c>
    </row>
    <row r="4" spans="1:8" x14ac:dyDescent="0.3">
      <c r="A4" s="22" t="s">
        <v>16</v>
      </c>
      <c r="B4" s="64">
        <v>1</v>
      </c>
      <c r="C4" s="64">
        <v>1</v>
      </c>
      <c r="D4" s="64">
        <v>1</v>
      </c>
      <c r="E4" s="64">
        <v>1</v>
      </c>
      <c r="F4" s="64">
        <v>1</v>
      </c>
      <c r="G4">
        <f t="shared" si="0"/>
        <v>5</v>
      </c>
      <c r="H4" s="66">
        <v>1</v>
      </c>
    </row>
    <row r="5" spans="1:8" x14ac:dyDescent="0.3">
      <c r="A5" s="22" t="s">
        <v>17</v>
      </c>
      <c r="B5" s="64">
        <v>1</v>
      </c>
      <c r="C5" s="64">
        <v>1</v>
      </c>
      <c r="D5" s="64">
        <v>1</v>
      </c>
      <c r="E5" s="64">
        <v>1</v>
      </c>
      <c r="F5" s="64">
        <v>1</v>
      </c>
      <c r="G5">
        <f t="shared" si="0"/>
        <v>5</v>
      </c>
      <c r="H5" s="66">
        <v>1</v>
      </c>
    </row>
    <row r="6" spans="1:8" x14ac:dyDescent="0.3">
      <c r="A6" s="22" t="s">
        <v>18</v>
      </c>
      <c r="B6" s="64">
        <v>1</v>
      </c>
      <c r="C6" s="64">
        <v>1</v>
      </c>
      <c r="D6" s="64">
        <v>1</v>
      </c>
      <c r="E6" s="64">
        <v>1</v>
      </c>
      <c r="F6" s="64">
        <v>1</v>
      </c>
      <c r="G6">
        <f t="shared" si="0"/>
        <v>5</v>
      </c>
      <c r="H6" s="66">
        <v>1</v>
      </c>
    </row>
    <row r="7" spans="1:8" x14ac:dyDescent="0.3">
      <c r="A7" s="22" t="s">
        <v>19</v>
      </c>
      <c r="B7" s="64">
        <v>1</v>
      </c>
      <c r="C7" s="64">
        <v>1</v>
      </c>
      <c r="D7" s="64">
        <v>1</v>
      </c>
      <c r="E7" s="64">
        <v>1</v>
      </c>
      <c r="F7" s="64">
        <v>1</v>
      </c>
      <c r="G7">
        <f t="shared" si="0"/>
        <v>5</v>
      </c>
      <c r="H7" s="66">
        <v>1</v>
      </c>
    </row>
    <row r="8" spans="1:8" x14ac:dyDescent="0.3">
      <c r="A8" s="23" t="s">
        <v>20</v>
      </c>
      <c r="B8" s="64">
        <v>1</v>
      </c>
      <c r="C8" s="64">
        <v>1</v>
      </c>
      <c r="D8" s="64">
        <v>1</v>
      </c>
      <c r="E8" s="64">
        <v>1</v>
      </c>
      <c r="F8" s="64">
        <v>1</v>
      </c>
      <c r="G8">
        <f t="shared" si="0"/>
        <v>5</v>
      </c>
      <c r="H8" s="66">
        <v>1</v>
      </c>
    </row>
    <row r="9" spans="1:8" x14ac:dyDescent="0.3">
      <c r="A9" s="17" t="s">
        <v>21</v>
      </c>
      <c r="B9" s="64">
        <v>1</v>
      </c>
      <c r="C9" s="64">
        <v>1</v>
      </c>
      <c r="D9" s="64">
        <v>1</v>
      </c>
      <c r="E9" s="64">
        <v>1</v>
      </c>
      <c r="F9" s="64">
        <v>1</v>
      </c>
      <c r="G9">
        <f t="shared" si="0"/>
        <v>5</v>
      </c>
      <c r="H9" s="66">
        <v>1</v>
      </c>
    </row>
    <row r="10" spans="1:8" x14ac:dyDescent="0.3">
      <c r="A10" s="17" t="s">
        <v>22</v>
      </c>
      <c r="B10" s="64">
        <v>1</v>
      </c>
      <c r="C10" s="64">
        <v>1</v>
      </c>
      <c r="D10" s="64">
        <v>1</v>
      </c>
      <c r="E10" s="64">
        <v>1</v>
      </c>
      <c r="F10" s="64">
        <v>1</v>
      </c>
      <c r="G10">
        <f t="shared" si="0"/>
        <v>5</v>
      </c>
      <c r="H10" s="66">
        <v>1</v>
      </c>
    </row>
    <row r="11" spans="1:8" x14ac:dyDescent="0.3">
      <c r="A11" s="17" t="s">
        <v>23</v>
      </c>
      <c r="B11" s="64">
        <v>1</v>
      </c>
      <c r="C11" s="64">
        <v>1</v>
      </c>
      <c r="D11" s="64">
        <v>1</v>
      </c>
      <c r="E11" s="64">
        <v>1</v>
      </c>
      <c r="F11" s="64">
        <v>1</v>
      </c>
      <c r="G11">
        <f t="shared" si="0"/>
        <v>5</v>
      </c>
      <c r="H11" s="66">
        <v>1</v>
      </c>
    </row>
    <row r="12" spans="1:8" x14ac:dyDescent="0.3">
      <c r="A12" s="58" t="s">
        <v>24</v>
      </c>
      <c r="B12" s="64">
        <v>1</v>
      </c>
      <c r="C12" s="64">
        <v>1</v>
      </c>
      <c r="D12" s="64">
        <v>0</v>
      </c>
      <c r="E12" s="64">
        <v>1</v>
      </c>
      <c r="F12" s="64">
        <v>1</v>
      </c>
      <c r="G12">
        <f t="shared" si="0"/>
        <v>4</v>
      </c>
      <c r="H12" s="66">
        <v>1</v>
      </c>
    </row>
    <row r="13" spans="1:8" x14ac:dyDescent="0.3">
      <c r="A13" s="59" t="s">
        <v>25</v>
      </c>
      <c r="B13" s="64">
        <v>1</v>
      </c>
      <c r="C13" s="64">
        <v>0</v>
      </c>
      <c r="D13" s="64">
        <v>0</v>
      </c>
      <c r="E13" s="64">
        <v>0</v>
      </c>
      <c r="F13" s="64">
        <v>0</v>
      </c>
      <c r="G13">
        <f t="shared" si="0"/>
        <v>1</v>
      </c>
      <c r="H13" s="66">
        <v>1</v>
      </c>
    </row>
    <row r="14" spans="1:8" x14ac:dyDescent="0.3">
      <c r="A14" s="59" t="s">
        <v>26</v>
      </c>
      <c r="B14" s="64">
        <v>1</v>
      </c>
      <c r="C14" s="64">
        <v>1</v>
      </c>
      <c r="D14" s="64">
        <v>0</v>
      </c>
      <c r="E14" s="64">
        <v>1</v>
      </c>
      <c r="F14" s="64">
        <v>1</v>
      </c>
      <c r="G14">
        <f t="shared" si="0"/>
        <v>4</v>
      </c>
      <c r="H14" s="66">
        <v>1</v>
      </c>
    </row>
    <row r="15" spans="1:8" x14ac:dyDescent="0.3">
      <c r="A15" s="59" t="s">
        <v>27</v>
      </c>
      <c r="B15" s="64">
        <v>0</v>
      </c>
      <c r="C15" s="64">
        <v>1</v>
      </c>
      <c r="D15" s="64">
        <v>1</v>
      </c>
      <c r="E15" s="64">
        <v>1</v>
      </c>
      <c r="F15" s="64">
        <v>1</v>
      </c>
      <c r="G15">
        <f t="shared" si="0"/>
        <v>4</v>
      </c>
      <c r="H15" s="66">
        <v>1</v>
      </c>
    </row>
    <row r="16" spans="1:8" x14ac:dyDescent="0.3">
      <c r="A16" s="59" t="s">
        <v>28</v>
      </c>
      <c r="B16" s="64">
        <v>0</v>
      </c>
      <c r="C16" s="64">
        <v>1</v>
      </c>
      <c r="D16" s="64">
        <v>1</v>
      </c>
      <c r="E16" s="64">
        <v>1</v>
      </c>
      <c r="F16" s="64">
        <v>1</v>
      </c>
      <c r="G16">
        <f t="shared" si="0"/>
        <v>4</v>
      </c>
      <c r="H16" s="66">
        <v>1</v>
      </c>
    </row>
    <row r="17" spans="1:8" x14ac:dyDescent="0.3">
      <c r="A17" s="59" t="s">
        <v>29</v>
      </c>
      <c r="B17" s="64">
        <v>0</v>
      </c>
      <c r="C17" s="64">
        <v>1</v>
      </c>
      <c r="D17" s="64">
        <v>1</v>
      </c>
      <c r="E17" s="64">
        <v>1</v>
      </c>
      <c r="F17" s="64">
        <v>1</v>
      </c>
      <c r="G17">
        <f t="shared" si="0"/>
        <v>4</v>
      </c>
      <c r="H17" s="66">
        <v>1</v>
      </c>
    </row>
    <row r="18" spans="1:8" x14ac:dyDescent="0.3">
      <c r="A18" s="59" t="s">
        <v>30</v>
      </c>
      <c r="B18" s="64">
        <v>0</v>
      </c>
      <c r="C18" s="64">
        <v>1</v>
      </c>
      <c r="D18" s="64">
        <v>1</v>
      </c>
      <c r="E18" s="64">
        <v>1</v>
      </c>
      <c r="F18" s="64">
        <v>1</v>
      </c>
      <c r="G18">
        <f t="shared" si="0"/>
        <v>4</v>
      </c>
      <c r="H18" s="66">
        <v>1</v>
      </c>
    </row>
    <row r="19" spans="1:8" x14ac:dyDescent="0.3">
      <c r="A19" s="60" t="s">
        <v>31</v>
      </c>
      <c r="B19" s="64">
        <v>0</v>
      </c>
      <c r="C19" s="64">
        <v>1</v>
      </c>
      <c r="D19" s="64">
        <v>1</v>
      </c>
      <c r="E19" s="64">
        <v>1</v>
      </c>
      <c r="F19" s="64">
        <v>1</v>
      </c>
      <c r="G19">
        <f t="shared" si="0"/>
        <v>4</v>
      </c>
      <c r="H19" s="66">
        <v>1</v>
      </c>
    </row>
    <row r="20" spans="1:8" x14ac:dyDescent="0.3">
      <c r="A20" s="60" t="s">
        <v>32</v>
      </c>
      <c r="B20" s="64">
        <v>0</v>
      </c>
      <c r="C20" s="64">
        <v>1</v>
      </c>
      <c r="D20" s="64">
        <v>1</v>
      </c>
      <c r="E20" s="64">
        <v>1</v>
      </c>
      <c r="F20" s="64">
        <v>1</v>
      </c>
      <c r="G20">
        <f t="shared" si="0"/>
        <v>4</v>
      </c>
      <c r="H20" s="66">
        <v>1</v>
      </c>
    </row>
    <row r="21" spans="1:8" x14ac:dyDescent="0.3">
      <c r="A21" s="60" t="s">
        <v>33</v>
      </c>
      <c r="B21" s="64">
        <v>0</v>
      </c>
      <c r="C21" s="64">
        <v>1</v>
      </c>
      <c r="D21" s="64">
        <v>1</v>
      </c>
      <c r="E21" s="64">
        <v>1</v>
      </c>
      <c r="F21" s="64">
        <v>1</v>
      </c>
      <c r="G21">
        <f t="shared" si="0"/>
        <v>4</v>
      </c>
      <c r="H21" s="66">
        <v>1</v>
      </c>
    </row>
    <row r="22" spans="1:8" x14ac:dyDescent="0.3">
      <c r="A22" s="59" t="s">
        <v>34</v>
      </c>
      <c r="B22" s="64">
        <v>0</v>
      </c>
      <c r="C22" s="64">
        <v>1</v>
      </c>
      <c r="D22" s="64">
        <v>1</v>
      </c>
      <c r="E22" s="64">
        <v>1</v>
      </c>
      <c r="F22" s="64">
        <v>1</v>
      </c>
      <c r="G22">
        <f t="shared" si="0"/>
        <v>4</v>
      </c>
      <c r="H22" s="66">
        <v>1</v>
      </c>
    </row>
    <row r="23" spans="1:8" x14ac:dyDescent="0.3">
      <c r="A23" s="61" t="s">
        <v>35</v>
      </c>
      <c r="B23" s="64">
        <v>1</v>
      </c>
      <c r="C23" s="64">
        <v>0</v>
      </c>
      <c r="D23" s="64">
        <v>0</v>
      </c>
      <c r="E23" s="64">
        <v>0</v>
      </c>
      <c r="F23" s="64">
        <v>0</v>
      </c>
      <c r="G23">
        <f t="shared" si="0"/>
        <v>1</v>
      </c>
      <c r="H23" s="66">
        <v>1</v>
      </c>
    </row>
    <row r="24" spans="1:8" x14ac:dyDescent="0.3">
      <c r="A24" s="61" t="s">
        <v>36</v>
      </c>
      <c r="B24" s="64">
        <v>1</v>
      </c>
      <c r="C24" s="64">
        <v>1</v>
      </c>
      <c r="D24" s="64">
        <v>1</v>
      </c>
      <c r="E24" s="64">
        <v>1</v>
      </c>
      <c r="F24" s="64">
        <v>1</v>
      </c>
      <c r="G24">
        <f t="shared" si="0"/>
        <v>5</v>
      </c>
      <c r="H24" s="66">
        <v>1</v>
      </c>
    </row>
    <row r="25" spans="1:8" x14ac:dyDescent="0.3">
      <c r="A25" s="61" t="s">
        <v>37</v>
      </c>
      <c r="B25" s="64">
        <v>0</v>
      </c>
      <c r="C25" s="64">
        <v>1</v>
      </c>
      <c r="D25" s="64">
        <v>1</v>
      </c>
      <c r="E25" s="64">
        <v>1</v>
      </c>
      <c r="F25" s="64">
        <v>1</v>
      </c>
      <c r="G25">
        <f t="shared" si="0"/>
        <v>4</v>
      </c>
      <c r="H25" s="66">
        <v>1</v>
      </c>
    </row>
    <row r="26" spans="1:8" x14ac:dyDescent="0.3">
      <c r="A26" s="61" t="s">
        <v>38</v>
      </c>
      <c r="B26" s="64">
        <v>0</v>
      </c>
      <c r="C26" s="64">
        <v>1</v>
      </c>
      <c r="D26" s="64">
        <v>1</v>
      </c>
      <c r="E26" s="64">
        <v>1</v>
      </c>
      <c r="F26" s="64">
        <v>1</v>
      </c>
      <c r="G26">
        <f t="shared" si="0"/>
        <v>4</v>
      </c>
      <c r="H26" s="66">
        <v>1</v>
      </c>
    </row>
    <row r="27" spans="1:8" x14ac:dyDescent="0.3">
      <c r="A27" s="61" t="s">
        <v>39</v>
      </c>
      <c r="B27" s="64">
        <v>0</v>
      </c>
      <c r="C27" s="64">
        <v>1</v>
      </c>
      <c r="D27" s="64">
        <v>1</v>
      </c>
      <c r="E27" s="64">
        <v>1</v>
      </c>
      <c r="F27" s="64">
        <v>1</v>
      </c>
      <c r="G27">
        <f t="shared" si="0"/>
        <v>4</v>
      </c>
      <c r="H27" s="66">
        <v>1</v>
      </c>
    </row>
    <row r="28" spans="1:8" x14ac:dyDescent="0.3">
      <c r="A28" s="62" t="s">
        <v>40</v>
      </c>
      <c r="B28" s="64">
        <v>1</v>
      </c>
      <c r="C28" s="64">
        <v>1</v>
      </c>
      <c r="D28" s="64">
        <v>1</v>
      </c>
      <c r="E28" s="64">
        <v>1</v>
      </c>
      <c r="F28" s="64">
        <v>1</v>
      </c>
      <c r="G28">
        <f t="shared" si="0"/>
        <v>5</v>
      </c>
      <c r="H28" s="66">
        <v>1</v>
      </c>
    </row>
    <row r="29" spans="1:8" x14ac:dyDescent="0.3">
      <c r="A29" s="62" t="s">
        <v>41</v>
      </c>
      <c r="B29" s="64">
        <v>0</v>
      </c>
      <c r="C29" s="64">
        <v>1</v>
      </c>
      <c r="D29" s="64">
        <v>1</v>
      </c>
      <c r="E29" s="64">
        <v>1</v>
      </c>
      <c r="F29" s="64">
        <v>1</v>
      </c>
      <c r="G29">
        <f t="shared" si="0"/>
        <v>4</v>
      </c>
      <c r="H29" s="66">
        <v>1</v>
      </c>
    </row>
    <row r="30" spans="1:8" x14ac:dyDescent="0.3">
      <c r="A30" s="14" t="s">
        <v>42</v>
      </c>
      <c r="B30" s="64">
        <v>1</v>
      </c>
      <c r="C30" s="64">
        <v>1</v>
      </c>
      <c r="D30" s="64">
        <v>1</v>
      </c>
      <c r="E30" s="64">
        <v>1</v>
      </c>
      <c r="F30" s="64">
        <v>1</v>
      </c>
      <c r="G30">
        <f t="shared" si="0"/>
        <v>5</v>
      </c>
      <c r="H30" s="66">
        <v>1</v>
      </c>
    </row>
    <row r="31" spans="1:8" x14ac:dyDescent="0.3">
      <c r="A31" s="14" t="s">
        <v>43</v>
      </c>
      <c r="B31" s="64">
        <v>0</v>
      </c>
      <c r="C31" s="64">
        <v>1</v>
      </c>
      <c r="D31" s="64">
        <v>1</v>
      </c>
      <c r="E31" s="64">
        <v>1</v>
      </c>
      <c r="F31" s="64">
        <v>1</v>
      </c>
      <c r="G31">
        <f t="shared" si="0"/>
        <v>4</v>
      </c>
      <c r="H31" s="66">
        <v>1</v>
      </c>
    </row>
    <row r="32" spans="1:8" x14ac:dyDescent="0.3">
      <c r="A32" s="14" t="s">
        <v>44</v>
      </c>
      <c r="B32" s="64">
        <v>0</v>
      </c>
      <c r="C32" s="64">
        <v>1</v>
      </c>
      <c r="D32" s="64">
        <v>1</v>
      </c>
      <c r="E32" s="64">
        <v>1</v>
      </c>
      <c r="F32" s="64">
        <v>1</v>
      </c>
      <c r="G32">
        <f t="shared" si="0"/>
        <v>4</v>
      </c>
      <c r="H32" s="66">
        <v>1</v>
      </c>
    </row>
    <row r="33" spans="1:8" x14ac:dyDescent="0.3">
      <c r="A33" s="14" t="s">
        <v>45</v>
      </c>
      <c r="B33" s="64">
        <v>0</v>
      </c>
      <c r="C33" s="64">
        <v>0</v>
      </c>
      <c r="D33" s="64">
        <v>0</v>
      </c>
      <c r="E33" s="64">
        <v>0</v>
      </c>
      <c r="F33" s="64">
        <v>0</v>
      </c>
      <c r="G33">
        <f t="shared" si="0"/>
        <v>0</v>
      </c>
      <c r="H33" s="66">
        <v>0</v>
      </c>
    </row>
    <row r="34" spans="1:8" x14ac:dyDescent="0.3">
      <c r="A34" s="19" t="s">
        <v>46</v>
      </c>
      <c r="B34" s="64">
        <v>0</v>
      </c>
      <c r="C34" s="64">
        <v>1</v>
      </c>
      <c r="D34" s="64">
        <v>1</v>
      </c>
      <c r="E34" s="64">
        <v>1</v>
      </c>
      <c r="F34" s="64">
        <v>1</v>
      </c>
      <c r="G34">
        <f t="shared" si="0"/>
        <v>4</v>
      </c>
      <c r="H34" s="66">
        <v>1</v>
      </c>
    </row>
    <row r="35" spans="1:8" x14ac:dyDescent="0.3">
      <c r="A35" s="63" t="s">
        <v>47</v>
      </c>
      <c r="B35" s="64">
        <v>0</v>
      </c>
      <c r="C35" s="64">
        <v>0</v>
      </c>
      <c r="D35" s="64">
        <v>0</v>
      </c>
      <c r="E35" s="64">
        <v>0</v>
      </c>
      <c r="F35" s="64">
        <v>0</v>
      </c>
      <c r="G35">
        <f t="shared" si="0"/>
        <v>0</v>
      </c>
      <c r="H35" s="66">
        <v>0</v>
      </c>
    </row>
    <row r="36" spans="1:8" x14ac:dyDescent="0.3">
      <c r="A36" s="63" t="s">
        <v>48</v>
      </c>
      <c r="B36" s="64">
        <v>0</v>
      </c>
      <c r="C36" s="64">
        <v>0</v>
      </c>
      <c r="D36" s="64">
        <v>0</v>
      </c>
      <c r="E36" s="64">
        <v>0</v>
      </c>
      <c r="F36" s="64">
        <v>0</v>
      </c>
      <c r="G36">
        <f t="shared" si="0"/>
        <v>0</v>
      </c>
      <c r="H36" s="66">
        <v>0</v>
      </c>
    </row>
    <row r="37" spans="1:8" x14ac:dyDescent="0.3">
      <c r="A37" s="21" t="s">
        <v>49</v>
      </c>
      <c r="B37" s="64">
        <v>0</v>
      </c>
      <c r="C37" s="64">
        <v>0</v>
      </c>
      <c r="D37" s="64">
        <v>0</v>
      </c>
      <c r="E37" s="64">
        <v>0</v>
      </c>
      <c r="F37" s="64">
        <v>0</v>
      </c>
      <c r="G37">
        <f t="shared" si="0"/>
        <v>0</v>
      </c>
      <c r="H37" s="66">
        <v>0</v>
      </c>
    </row>
    <row r="38" spans="1:8" x14ac:dyDescent="0.3">
      <c r="A38" s="21" t="s">
        <v>50</v>
      </c>
      <c r="B38" s="64">
        <v>0</v>
      </c>
      <c r="C38" s="64">
        <v>0</v>
      </c>
      <c r="D38" s="64">
        <v>0</v>
      </c>
      <c r="E38" s="64">
        <v>0</v>
      </c>
      <c r="F38" s="64">
        <v>0</v>
      </c>
      <c r="G38">
        <f t="shared" si="0"/>
        <v>0</v>
      </c>
      <c r="H38" s="66">
        <v>0</v>
      </c>
    </row>
    <row r="39" spans="1:8" x14ac:dyDescent="0.3">
      <c r="A39" s="21" t="s">
        <v>51</v>
      </c>
      <c r="B39" s="64">
        <v>0</v>
      </c>
      <c r="C39" s="64">
        <v>0</v>
      </c>
      <c r="D39" s="64">
        <v>0</v>
      </c>
      <c r="E39" s="64">
        <v>0</v>
      </c>
      <c r="F39" s="64">
        <v>0</v>
      </c>
      <c r="G39">
        <f t="shared" si="0"/>
        <v>0</v>
      </c>
      <c r="H39" s="66">
        <v>0</v>
      </c>
    </row>
    <row r="40" spans="1:8" x14ac:dyDescent="0.3">
      <c r="A40" s="21" t="s">
        <v>52</v>
      </c>
      <c r="B40" s="64">
        <v>0</v>
      </c>
      <c r="C40" s="64">
        <v>0</v>
      </c>
      <c r="D40" s="64">
        <v>0</v>
      </c>
      <c r="E40" s="64">
        <v>0</v>
      </c>
      <c r="F40" s="64">
        <v>0</v>
      </c>
      <c r="G40">
        <f t="shared" si="0"/>
        <v>0</v>
      </c>
      <c r="H40" s="66">
        <v>0</v>
      </c>
    </row>
    <row r="41" spans="1:8" x14ac:dyDescent="0.3">
      <c r="A41" s="21" t="s">
        <v>53</v>
      </c>
      <c r="B41" s="64">
        <v>0</v>
      </c>
      <c r="C41" s="64">
        <v>0</v>
      </c>
      <c r="D41" s="64">
        <v>0</v>
      </c>
      <c r="E41" s="64">
        <v>0</v>
      </c>
      <c r="F41" s="64">
        <v>0</v>
      </c>
      <c r="G41">
        <f t="shared" si="0"/>
        <v>0</v>
      </c>
      <c r="H41" s="66">
        <v>0</v>
      </c>
    </row>
    <row r="42" spans="1:8" x14ac:dyDescent="0.3">
      <c r="A42" s="21" t="s">
        <v>54</v>
      </c>
      <c r="B42" s="64">
        <v>0</v>
      </c>
      <c r="C42" s="64">
        <v>0</v>
      </c>
      <c r="D42" s="64">
        <v>0</v>
      </c>
      <c r="E42" s="64">
        <v>0</v>
      </c>
      <c r="F42" s="64">
        <v>0</v>
      </c>
      <c r="G42">
        <f t="shared" si="0"/>
        <v>0</v>
      </c>
      <c r="H42" s="66">
        <v>0</v>
      </c>
    </row>
    <row r="43" spans="1:8" x14ac:dyDescent="0.3">
      <c r="A43" s="21" t="s">
        <v>55</v>
      </c>
      <c r="B43" s="64">
        <v>0</v>
      </c>
      <c r="C43" s="64">
        <v>0</v>
      </c>
      <c r="D43" s="64">
        <v>0</v>
      </c>
      <c r="E43" s="64">
        <v>0</v>
      </c>
      <c r="F43" s="64">
        <v>0</v>
      </c>
      <c r="G43">
        <f t="shared" si="0"/>
        <v>0</v>
      </c>
      <c r="H43" s="66">
        <v>0</v>
      </c>
    </row>
    <row r="44" spans="1:8" x14ac:dyDescent="0.3">
      <c r="A44" s="18" t="s">
        <v>56</v>
      </c>
      <c r="B44" s="64">
        <v>0</v>
      </c>
      <c r="C44" s="64">
        <v>1</v>
      </c>
      <c r="D44" s="64">
        <v>1</v>
      </c>
      <c r="E44" s="64">
        <v>1</v>
      </c>
      <c r="F44" s="64">
        <v>1</v>
      </c>
      <c r="G44">
        <f t="shared" si="0"/>
        <v>4</v>
      </c>
      <c r="H44" s="66">
        <v>1</v>
      </c>
    </row>
    <row r="45" spans="1:8" x14ac:dyDescent="0.3">
      <c r="A45" s="18" t="s">
        <v>57</v>
      </c>
      <c r="B45" s="64">
        <v>0</v>
      </c>
      <c r="C45" s="64">
        <v>0</v>
      </c>
      <c r="D45" s="64">
        <v>0</v>
      </c>
      <c r="E45" s="64">
        <v>0</v>
      </c>
      <c r="F45" s="64">
        <v>0</v>
      </c>
      <c r="G45">
        <f t="shared" si="0"/>
        <v>0</v>
      </c>
      <c r="H45" s="66">
        <v>0</v>
      </c>
    </row>
    <row r="46" spans="1:8" x14ac:dyDescent="0.3">
      <c r="B46">
        <f t="shared" ref="B46:F46" si="1">SUM(B2:B45)</f>
        <v>17</v>
      </c>
      <c r="C46">
        <f t="shared" si="1"/>
        <v>31</v>
      </c>
      <c r="D46">
        <f t="shared" si="1"/>
        <v>29</v>
      </c>
      <c r="E46">
        <f t="shared" si="1"/>
        <v>31</v>
      </c>
      <c r="F46">
        <f t="shared" si="1"/>
        <v>31</v>
      </c>
    </row>
    <row r="47" spans="1:8" x14ac:dyDescent="0.3">
      <c r="A47" s="54" t="s">
        <v>67</v>
      </c>
      <c r="B47" s="55"/>
      <c r="C47" s="55"/>
      <c r="D47" s="55"/>
      <c r="E47" s="55"/>
      <c r="F47" s="55"/>
    </row>
    <row r="48" spans="1:8" x14ac:dyDescent="0.3">
      <c r="A48" s="56" t="s">
        <v>68</v>
      </c>
      <c r="B48" s="56"/>
      <c r="C48" s="56"/>
      <c r="D48" s="56"/>
      <c r="E48" s="56"/>
      <c r="F48" s="56"/>
    </row>
    <row r="49" spans="1:6" x14ac:dyDescent="0.3">
      <c r="A49" s="9"/>
      <c r="B49" s="9"/>
      <c r="C49" s="9"/>
      <c r="D49" s="9"/>
      <c r="E49" s="9"/>
      <c r="F49" s="9"/>
    </row>
    <row r="50" spans="1:6" x14ac:dyDescent="0.3">
      <c r="A50" s="10" t="s">
        <v>82</v>
      </c>
      <c r="B50" s="9"/>
      <c r="C50" s="9"/>
      <c r="D50" s="9"/>
      <c r="E50" s="9"/>
      <c r="F50" s="9"/>
    </row>
    <row r="51" spans="1:6" x14ac:dyDescent="0.3">
      <c r="A51" s="20" t="str">
        <f>C1</f>
        <v>hortalizas_acelga</v>
      </c>
    </row>
    <row r="52" spans="1:6" x14ac:dyDescent="0.3">
      <c r="A52" s="20" t="str">
        <f>D1</f>
        <v>hortalizas_cebolla junca</v>
      </c>
    </row>
    <row r="53" spans="1:6" x14ac:dyDescent="0.3">
      <c r="A53" s="20" t="s">
        <v>3</v>
      </c>
    </row>
    <row r="54" spans="1:6" x14ac:dyDescent="0.3">
      <c r="A54" s="20" t="str">
        <f>H1</f>
        <v>hortalizas</v>
      </c>
    </row>
    <row r="55" spans="1:6" x14ac:dyDescent="0.3">
      <c r="A55" s="20" t="s">
        <v>5</v>
      </c>
    </row>
    <row r="56" spans="1:6" x14ac:dyDescent="0.3">
      <c r="A56" s="20" t="s">
        <v>6</v>
      </c>
    </row>
    <row r="57" spans="1:6" x14ac:dyDescent="0.3">
      <c r="A57" s="20" t="s">
        <v>7</v>
      </c>
    </row>
    <row r="58" spans="1:6" x14ac:dyDescent="0.3">
      <c r="A58" s="20" t="s">
        <v>8</v>
      </c>
    </row>
    <row r="59" spans="1:6" x14ac:dyDescent="0.3">
      <c r="A59" s="20" t="s">
        <v>9</v>
      </c>
      <c r="B59" s="9"/>
      <c r="C59" s="9"/>
      <c r="D59" s="9"/>
      <c r="E59" s="9"/>
      <c r="F59" s="9"/>
    </row>
    <row r="60" spans="1:6" x14ac:dyDescent="0.3">
      <c r="A60" s="33">
        <f>M1</f>
        <v>0</v>
      </c>
      <c r="B60" s="11"/>
      <c r="C60" s="11"/>
      <c r="D60" s="11"/>
      <c r="E60" s="11"/>
      <c r="F60" s="11"/>
    </row>
    <row r="68" spans="2:6" x14ac:dyDescent="0.3">
      <c r="B68" s="12"/>
      <c r="C68" s="12"/>
      <c r="D68" s="12"/>
      <c r="E68" s="12"/>
      <c r="F68" s="12"/>
    </row>
  </sheetData>
  <autoFilter ref="A1:H48" xr:uid="{E9B72E10-CDC8-4F4C-859E-55339EB3EEF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2024-09-11T18:44:33+00:00</FechayHora>
    <TIPO xmlns="169dfd1c-4089-4e06-927d-add0534611c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BA4B1D-7F38-43FC-9C9A-B27D87B4CA08}">
  <ds:schemaRefs>
    <ds:schemaRef ds:uri="http://www.w3.org/XML/1998/namespace"/>
    <ds:schemaRef ds:uri="http://purl.org/dc/dcmitype/"/>
    <ds:schemaRef ds:uri="http://schemas.openxmlformats.org/package/2006/metadata/core-properties"/>
    <ds:schemaRef ds:uri="http://schemas.microsoft.com/office/2006/documentManagement/types"/>
    <ds:schemaRef ds:uri="http://purl.org/dc/terms/"/>
    <ds:schemaRef ds:uri="http://purl.org/dc/elements/1.1/"/>
    <ds:schemaRef ds:uri="http://schemas.microsoft.com/office/infopath/2007/PartnerControls"/>
    <ds:schemaRef ds:uri="a90b905c-b97c-428b-8612-fd2117087ed6"/>
    <ds:schemaRef ds:uri="169dfd1c-4089-4e06-927d-add0534611cf"/>
    <ds:schemaRef ds:uri="http://schemas.microsoft.com/office/2006/metadata/properties"/>
  </ds:schemaRefs>
</ds:datastoreItem>
</file>

<file path=customXml/itemProps2.xml><?xml version="1.0" encoding="utf-8"?>
<ds:datastoreItem xmlns:ds="http://schemas.openxmlformats.org/officeDocument/2006/customXml" ds:itemID="{D1949E9B-47C0-4060-A104-43D2F08F1C92}"/>
</file>

<file path=customXml/itemProps3.xml><?xml version="1.0" encoding="utf-8"?>
<ds:datastoreItem xmlns:ds="http://schemas.openxmlformats.org/officeDocument/2006/customXml" ds:itemID="{134234AB-F2E8-44F1-906E-9138585AE9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SIPRA</vt:lpstr>
      <vt:lpstr>Aptitud final Popayán</vt:lpstr>
      <vt:lpstr>Aptitud_hortalizas</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Miryam Gonzalez</dc:creator>
  <cp:keywords/>
  <dc:description/>
  <cp:lastModifiedBy>María Antonia Forero Perdomo</cp:lastModifiedBy>
  <cp:revision/>
  <dcterms:created xsi:type="dcterms:W3CDTF">2023-06-01T14:44:35Z</dcterms:created>
  <dcterms:modified xsi:type="dcterms:W3CDTF">2024-11-12T16:59:47Z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