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12" documentId="13_ncr:1_{C4E65A85-06A1-4BCC-AF0C-C0CB06878047}" xr6:coauthVersionLast="47" xr6:coauthVersionMax="47" xr10:uidLastSave="{DEC64D45-A0EB-4D12-918A-DCD9D87A616A}"/>
  <bookViews>
    <workbookView xWindow="-110" yWindow="-110" windowWidth="19420" windowHeight="11500" firstSheet="1" xr2:uid="{0C0F40FA-3ADD-4EFC-88B8-C8820F1C1BA9}"/>
  </bookViews>
  <sheets>
    <sheet name="SIPRA" sheetId="2" r:id="rId1"/>
    <sheet name="Aptitud_Final" sheetId="1" r:id="rId2"/>
  </sheets>
  <externalReferences>
    <externalReference r:id="rId3"/>
  </externalReferences>
  <definedNames>
    <definedName name="_xlnm._FilterDatabase" localSheetId="1" hidden="1">Aptitud_Final!$Q$7:$R$7</definedName>
    <definedName name="_xlnm._FilterDatabase" localSheetId="0" hidden="1">SIPRA!$B$1:$B$109</definedName>
    <definedName name="No_Apto">[1]Lista!$A$2:$A$3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D30" i="1"/>
  <c r="E30" i="1"/>
  <c r="F30" i="1"/>
  <c r="G30" i="1"/>
  <c r="H30" i="1"/>
  <c r="I30" i="1"/>
  <c r="J30" i="1"/>
  <c r="K30" i="1"/>
  <c r="L30" i="1"/>
  <c r="M30" i="1"/>
  <c r="N30" i="1"/>
  <c r="B30" i="1"/>
  <c r="Q109" i="2"/>
  <c r="P109" i="2"/>
  <c r="O109" i="2"/>
  <c r="N109" i="2"/>
  <c r="M109" i="2"/>
  <c r="L109" i="2"/>
  <c r="K109" i="2"/>
  <c r="J109" i="2"/>
  <c r="I109" i="2"/>
  <c r="H109" i="2"/>
  <c r="G109" i="2"/>
  <c r="F109" i="2"/>
  <c r="E109" i="2"/>
  <c r="D109" i="2"/>
  <c r="C109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E105" i="2"/>
  <c r="D105" i="2"/>
  <c r="C105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E101" i="2"/>
  <c r="D101" i="2"/>
  <c r="C101" i="2"/>
  <c r="Q97" i="2"/>
  <c r="P97" i="2"/>
  <c r="O97" i="2"/>
  <c r="N97" i="2"/>
  <c r="M97" i="2"/>
  <c r="L97" i="2"/>
  <c r="K97" i="2"/>
  <c r="J97" i="2"/>
  <c r="I97" i="2"/>
  <c r="H97" i="2"/>
  <c r="G97" i="2"/>
  <c r="F97" i="2"/>
  <c r="E97" i="2"/>
  <c r="D97" i="2"/>
  <c r="C97" i="2"/>
  <c r="Q93" i="2"/>
  <c r="P93" i="2"/>
  <c r="O93" i="2"/>
  <c r="N93" i="2"/>
  <c r="M93" i="2"/>
  <c r="L93" i="2"/>
  <c r="K93" i="2"/>
  <c r="J93" i="2"/>
  <c r="I93" i="2"/>
  <c r="H93" i="2"/>
  <c r="G93" i="2"/>
  <c r="F93" i="2"/>
  <c r="E93" i="2"/>
  <c r="D93" i="2"/>
  <c r="C93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</calcChain>
</file>

<file path=xl/sharedStrings.xml><?xml version="1.0" encoding="utf-8"?>
<sst xmlns="http://schemas.openxmlformats.org/spreadsheetml/2006/main" count="211" uniqueCount="68">
  <si>
    <t>UFH</t>
  </si>
  <si>
    <t>APTITUD</t>
  </si>
  <si>
    <t>Aguacate</t>
  </si>
  <si>
    <t>Avicultura</t>
  </si>
  <si>
    <t>Bufalos</t>
  </si>
  <si>
    <t>Cacao</t>
  </si>
  <si>
    <t>Cachama</t>
  </si>
  <si>
    <t>Café</t>
  </si>
  <si>
    <t>Caña_panelera</t>
  </si>
  <si>
    <t>Caprinos</t>
  </si>
  <si>
    <t>Carne_Bovina</t>
  </si>
  <si>
    <t>Pasto_braquiaria</t>
  </si>
  <si>
    <t>Pasto_estrella</t>
  </si>
  <si>
    <t>Pasto_Guinea</t>
  </si>
  <si>
    <t>Porcicultura</t>
  </si>
  <si>
    <t>Piscicultura_tilapia</t>
  </si>
  <si>
    <t>Piscicultura_trucha</t>
  </si>
  <si>
    <t>05Pc2s1-61</t>
  </si>
  <si>
    <t>Área total</t>
  </si>
  <si>
    <t>Apto</t>
  </si>
  <si>
    <t>No apto</t>
  </si>
  <si>
    <t>% aptitud</t>
  </si>
  <si>
    <t>05Qc2s1-61</t>
  </si>
  <si>
    <t>07LcL2s1-49</t>
  </si>
  <si>
    <t>07Pc2s2-49</t>
  </si>
  <si>
    <t>07Pe-49</t>
  </si>
  <si>
    <t>07Qc2s2-49</t>
  </si>
  <si>
    <t>07QcL2s1-49</t>
  </si>
  <si>
    <t>07Qe-49</t>
  </si>
  <si>
    <t>08Ke2s1-44</t>
  </si>
  <si>
    <t>08Pe2s1-44</t>
  </si>
  <si>
    <t>08Pe-44</t>
  </si>
  <si>
    <t>08Qe2s1-44</t>
  </si>
  <si>
    <t>09PeL2s1-38</t>
  </si>
  <si>
    <t>10Gf-30</t>
  </si>
  <si>
    <t>10Kf2s1-30</t>
  </si>
  <si>
    <t>10Kf-30</t>
  </si>
  <si>
    <t>10Kfs1-30</t>
  </si>
  <si>
    <t>10Lf2s1-30</t>
  </si>
  <si>
    <t>10Pf2s1-30</t>
  </si>
  <si>
    <t>10Pf3s2-30</t>
  </si>
  <si>
    <t>10Qf2s1-30</t>
  </si>
  <si>
    <t>10Qf3s2-30</t>
  </si>
  <si>
    <t>11PfL-23</t>
  </si>
  <si>
    <t>11PfL2s1-23</t>
  </si>
  <si>
    <t>11PfLs1-23</t>
  </si>
  <si>
    <t>CA</t>
  </si>
  <si>
    <t>ZU</t>
  </si>
  <si>
    <t>Caña panelera</t>
  </si>
  <si>
    <t>Yuca (industrial)</t>
  </si>
  <si>
    <t>Tomate de mesa</t>
  </si>
  <si>
    <t>Ganadería Doble Proposito</t>
  </si>
  <si>
    <t>Avicultura_postura</t>
  </si>
  <si>
    <t>Avicultura_engorde</t>
  </si>
  <si>
    <t xml:space="preserve">Porcicultura </t>
  </si>
  <si>
    <t>Piscicultura (Tilapia)</t>
  </si>
  <si>
    <t>Ají</t>
  </si>
  <si>
    <t>Apicultura</t>
  </si>
  <si>
    <t>03Qc2s1-73</t>
  </si>
  <si>
    <t>cruce SIPRA</t>
  </si>
  <si>
    <t>03Pc2s1-73</t>
  </si>
  <si>
    <t>cruce trableros</t>
  </si>
  <si>
    <t>06Pd-55</t>
  </si>
  <si>
    <t xml:space="preserve">Línea productiva </t>
  </si>
  <si>
    <t>#UFH</t>
  </si>
  <si>
    <t>Tomate_de_mesa</t>
  </si>
  <si>
    <t>Ganadería_DP</t>
  </si>
  <si>
    <t>Yuca_industrial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</si>
</sst>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00A9E6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2666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D32"/>
        <bgColor indexed="64"/>
      </patternFill>
    </fill>
    <fill>
      <patternFill patternType="solid">
        <fgColor rgb="FFFF4E82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8" tint="0.399975585192419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2" borderId="1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0" borderId="8" xfId="0" applyFont="1" applyBorder="1" applyAlignment="1">
      <alignment horizontal="left" vertical="top"/>
    </xf>
    <xf numFmtId="0" fontId="0" fillId="0" borderId="6" xfId="0" applyBorder="1" applyAlignment="1">
      <alignment horizontal="center" vertical="center"/>
    </xf>
    <xf numFmtId="0" fontId="3" fillId="3" borderId="1" xfId="0" applyFont="1" applyFill="1" applyBorder="1"/>
    <xf numFmtId="0" fontId="3" fillId="3" borderId="7" xfId="0" applyFont="1" applyFill="1" applyBorder="1"/>
    <xf numFmtId="0" fontId="4" fillId="4" borderId="7" xfId="0" applyFont="1" applyFill="1" applyBorder="1"/>
    <xf numFmtId="0" fontId="3" fillId="5" borderId="7" xfId="0" applyFont="1" applyFill="1" applyBorder="1"/>
    <xf numFmtId="0" fontId="3" fillId="6" borderId="7" xfId="0" applyFont="1" applyFill="1" applyBorder="1"/>
    <xf numFmtId="0" fontId="3" fillId="7" borderId="7" xfId="0" applyFont="1" applyFill="1" applyBorder="1"/>
    <xf numFmtId="0" fontId="3" fillId="8" borderId="7" xfId="0" applyFont="1" applyFill="1" applyBorder="1"/>
    <xf numFmtId="0" fontId="3" fillId="9" borderId="7" xfId="0" applyFont="1" applyFill="1" applyBorder="1"/>
    <xf numFmtId="0" fontId="3" fillId="10" borderId="7" xfId="0" applyFont="1" applyFill="1" applyBorder="1"/>
    <xf numFmtId="0" fontId="8" fillId="17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0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right"/>
    </xf>
    <xf numFmtId="0" fontId="3" fillId="19" borderId="5" xfId="0" applyFont="1" applyFill="1" applyBorder="1" applyAlignment="1">
      <alignment horizontal="center" vertical="center"/>
    </xf>
    <xf numFmtId="0" fontId="9" fillId="0" borderId="0" xfId="0" applyFont="1"/>
    <xf numFmtId="0" fontId="3" fillId="20" borderId="5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/>
    </xf>
    <xf numFmtId="0" fontId="1" fillId="18" borderId="2" xfId="0" applyFont="1" applyFill="1" applyBorder="1" applyAlignment="1">
      <alignment horizontal="center"/>
    </xf>
    <xf numFmtId="0" fontId="7" fillId="15" borderId="10" xfId="0" applyFont="1" applyFill="1" applyBorder="1" applyAlignment="1">
      <alignment horizontal="center" vertical="center" wrapText="1"/>
    </xf>
    <xf numFmtId="0" fontId="7" fillId="15" borderId="11" xfId="0" applyFont="1" applyFill="1" applyBorder="1" applyAlignment="1">
      <alignment horizontal="center" vertical="center" wrapText="1"/>
    </xf>
    <xf numFmtId="0" fontId="7" fillId="15" borderId="12" xfId="0" applyFont="1" applyFill="1" applyBorder="1" applyAlignment="1">
      <alignment horizontal="center" vertical="center" wrapText="1"/>
    </xf>
    <xf numFmtId="0" fontId="7" fillId="16" borderId="10" xfId="0" applyFont="1" applyFill="1" applyBorder="1" applyAlignment="1">
      <alignment horizontal="center" vertical="center" wrapText="1"/>
    </xf>
    <xf numFmtId="0" fontId="7" fillId="16" borderId="11" xfId="0" applyFont="1" applyFill="1" applyBorder="1" applyAlignment="1">
      <alignment horizontal="center" vertical="center" wrapText="1"/>
    </xf>
    <xf numFmtId="0" fontId="7" fillId="16" borderId="1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12" borderId="9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6" fillId="12" borderId="7" xfId="0" applyFont="1" applyFill="1" applyBorder="1" applyAlignment="1">
      <alignment horizontal="center" vertical="center" wrapText="1"/>
    </xf>
    <xf numFmtId="0" fontId="5" fillId="11" borderId="9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 wrapText="1"/>
    </xf>
    <xf numFmtId="0" fontId="7" fillId="13" borderId="10" xfId="0" applyFont="1" applyFill="1" applyBorder="1" applyAlignment="1">
      <alignment horizontal="center" vertical="center" wrapText="1"/>
    </xf>
    <xf numFmtId="0" fontId="7" fillId="13" borderId="11" xfId="0" applyFont="1" applyFill="1" applyBorder="1" applyAlignment="1">
      <alignment horizontal="center" vertical="center" wrapText="1"/>
    </xf>
    <xf numFmtId="0" fontId="7" fillId="13" borderId="12" xfId="0" applyFont="1" applyFill="1" applyBorder="1" applyAlignment="1">
      <alignment horizontal="center" vertical="center" wrapText="1"/>
    </xf>
    <xf numFmtId="0" fontId="7" fillId="14" borderId="10" xfId="0" applyFont="1" applyFill="1" applyBorder="1" applyAlignment="1">
      <alignment horizontal="center" vertical="center" wrapText="1"/>
    </xf>
    <xf numFmtId="0" fontId="7" fillId="14" borderId="11" xfId="0" applyFont="1" applyFill="1" applyBorder="1" applyAlignment="1">
      <alignment horizontal="center" vertical="center" wrapText="1"/>
    </xf>
    <xf numFmtId="0" fontId="7" fillId="1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5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Aptitud_Final!$R$7</c:f>
              <c:strCache>
                <c:ptCount val="1"/>
                <c:pt idx="0">
                  <c:v>#UFH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591-4C2F-B344-51211668066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591-4C2F-B344-512116680669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591-4C2F-B344-512116680669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591-4C2F-B344-5121166806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Aptitud_Final!$Q$8:$Q$20</c:f>
              <c:strCache>
                <c:ptCount val="13"/>
                <c:pt idx="0">
                  <c:v>Avicultura_postura</c:v>
                </c:pt>
                <c:pt idx="1">
                  <c:v>Avicultura_engorde</c:v>
                </c:pt>
                <c:pt idx="2">
                  <c:v>Porcicultura </c:v>
                </c:pt>
                <c:pt idx="3">
                  <c:v>Café</c:v>
                </c:pt>
                <c:pt idx="4">
                  <c:v>Apicultura</c:v>
                </c:pt>
                <c:pt idx="5">
                  <c:v>Aguacate</c:v>
                </c:pt>
                <c:pt idx="6">
                  <c:v>Piscicultura_tilapia</c:v>
                </c:pt>
                <c:pt idx="7">
                  <c:v>Caña_panelera</c:v>
                </c:pt>
                <c:pt idx="8">
                  <c:v>Tomate_de_mesa</c:v>
                </c:pt>
                <c:pt idx="9">
                  <c:v>Ganadería_DP</c:v>
                </c:pt>
                <c:pt idx="10">
                  <c:v>Ají</c:v>
                </c:pt>
                <c:pt idx="11">
                  <c:v>Yuca_industrial</c:v>
                </c:pt>
                <c:pt idx="12">
                  <c:v>Cacao</c:v>
                </c:pt>
              </c:strCache>
            </c:strRef>
          </c:cat>
          <c:val>
            <c:numRef>
              <c:f>Aptitud_Final!$R$8:$R$20</c:f>
              <c:numCache>
                <c:formatCode>General</c:formatCode>
                <c:ptCount val="13"/>
                <c:pt idx="0">
                  <c:v>26</c:v>
                </c:pt>
                <c:pt idx="1">
                  <c:v>26</c:v>
                </c:pt>
                <c:pt idx="2">
                  <c:v>26</c:v>
                </c:pt>
                <c:pt idx="3">
                  <c:v>22</c:v>
                </c:pt>
                <c:pt idx="4">
                  <c:v>21</c:v>
                </c:pt>
                <c:pt idx="5">
                  <c:v>20</c:v>
                </c:pt>
                <c:pt idx="6">
                  <c:v>17</c:v>
                </c:pt>
                <c:pt idx="7">
                  <c:v>15</c:v>
                </c:pt>
                <c:pt idx="8">
                  <c:v>14</c:v>
                </c:pt>
                <c:pt idx="9">
                  <c:v>13</c:v>
                </c:pt>
                <c:pt idx="10">
                  <c:v>12</c:v>
                </c:pt>
                <c:pt idx="11">
                  <c:v>9</c:v>
                </c:pt>
                <c:pt idx="1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91-4C2F-B344-5121166806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52700639"/>
        <c:axId val="1256370191"/>
      </c:barChart>
      <c:catAx>
        <c:axId val="115270063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Líneas productivas validadas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6370191"/>
        <c:crosses val="autoZero"/>
        <c:auto val="1"/>
        <c:lblAlgn val="ctr"/>
        <c:lblOffset val="100"/>
        <c:noMultiLvlLbl val="0"/>
      </c:catAx>
      <c:valAx>
        <c:axId val="12563701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Número de UFH con aptitud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2700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568034</xdr:colOff>
      <xdr:row>21</xdr:row>
      <xdr:rowOff>173348</xdr:rowOff>
    </xdr:from>
    <xdr:to>
      <xdr:col>22</xdr:col>
      <xdr:colOff>771489</xdr:colOff>
      <xdr:row>47</xdr:row>
      <xdr:rowOff>46495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7255E6A-009C-06B0-F95C-091D1AC62C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roja/OneDrive/Documentos/ANT/Municipios/Ataco/Tablas/Lineas_Productivas_Ata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FH_Cafe"/>
      <sheetName val="Cafe"/>
      <sheetName val="UFH_Caña_Panelera"/>
      <sheetName val="Caña_Panelera"/>
      <sheetName val="UFH_Cacao"/>
      <sheetName val="Cacao"/>
      <sheetName val="UFH_Aguacate"/>
      <sheetName val="Aguacate"/>
      <sheetName val="UFH_Maiz_Tradicional"/>
      <sheetName val="Maiz_Tradicional"/>
      <sheetName val="UFH_Carne_Bovina"/>
      <sheetName val="Carne_Bovina"/>
      <sheetName val="Leche_Bovina"/>
      <sheetName val="UFH_Leche_Bovina"/>
      <sheetName val="Avicultura"/>
      <sheetName val="UFH_Avicultura"/>
      <sheetName val="Porcicola"/>
      <sheetName val="UFH_Porcicola"/>
      <sheetName val="Cachama"/>
      <sheetName val="UFH_Cachama"/>
      <sheetName val="Maiz_1"/>
      <sheetName val="UFH_Maiz_1"/>
      <sheetName val="Maiz_2"/>
      <sheetName val="UFH_Maiz_2"/>
      <sheetName val="Lis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009F3-E516-4C5E-A084-AAA8011E299E}">
  <sheetPr>
    <tabColor theme="9"/>
  </sheetPr>
  <dimension ref="A1:Q109"/>
  <sheetViews>
    <sheetView tabSelected="1" workbookViewId="0">
      <selection activeCell="D9" sqref="D9"/>
    </sheetView>
  </sheetViews>
  <sheetFormatPr defaultColWidth="11.42578125" defaultRowHeight="14.45"/>
  <cols>
    <col min="1" max="1" width="17.5703125" customWidth="1"/>
    <col min="3" max="8" width="11.42578125" style="21"/>
    <col min="9" max="9" width="14.140625" style="21" bestFit="1" customWidth="1"/>
    <col min="10" max="11" width="11.42578125" style="21"/>
    <col min="12" max="12" width="16.140625" style="21" customWidth="1"/>
    <col min="13" max="13" width="21.7109375" style="21" customWidth="1"/>
    <col min="14" max="14" width="19.7109375" style="21" customWidth="1"/>
    <col min="15" max="16" width="11.42578125" style="21"/>
    <col min="17" max="17" width="18.42578125" style="21" customWidth="1"/>
  </cols>
  <sheetData>
    <row r="1" spans="1:17">
      <c r="A1" s="18" t="s">
        <v>0</v>
      </c>
      <c r="B1" s="25" t="s">
        <v>1</v>
      </c>
      <c r="C1" s="25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6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</row>
    <row r="2" spans="1:17">
      <c r="A2" s="39" t="s">
        <v>17</v>
      </c>
      <c r="B2" s="2" t="s">
        <v>18</v>
      </c>
      <c r="C2" s="19">
        <v>2214.1357479999997</v>
      </c>
      <c r="D2" s="19">
        <v>2214.1357510000003</v>
      </c>
      <c r="E2" s="19">
        <v>2214.1357510000007</v>
      </c>
      <c r="F2" s="19">
        <v>2214.1357480000001</v>
      </c>
      <c r="G2" s="19">
        <v>2214.1357469999998</v>
      </c>
      <c r="H2" s="19">
        <v>2214.135749</v>
      </c>
      <c r="I2" s="19">
        <v>2214.1357480000001</v>
      </c>
      <c r="J2" s="19">
        <v>2214.135749</v>
      </c>
      <c r="K2" s="19">
        <v>2214.1357479999997</v>
      </c>
      <c r="L2" s="19">
        <v>2214.1357459999999</v>
      </c>
      <c r="M2" s="19">
        <v>2214.1357459999995</v>
      </c>
      <c r="N2" s="19">
        <v>2214.1357459999999</v>
      </c>
      <c r="O2" s="19">
        <v>2214.1357479999997</v>
      </c>
      <c r="P2" s="19">
        <v>2214.1357469999998</v>
      </c>
      <c r="Q2" s="19">
        <v>2214.135749</v>
      </c>
    </row>
    <row r="3" spans="1:17" ht="14.45" customHeight="1">
      <c r="A3" s="40"/>
      <c r="B3" s="2" t="s">
        <v>19</v>
      </c>
      <c r="C3" s="19">
        <v>2082.5769739999996</v>
      </c>
      <c r="D3" s="19">
        <v>2214.1357510000003</v>
      </c>
      <c r="E3" s="19">
        <v>2113.7694850000007</v>
      </c>
      <c r="F3" s="19">
        <v>1.659849000000122</v>
      </c>
      <c r="G3" s="19">
        <v>2197.1089749999996</v>
      </c>
      <c r="H3" s="19">
        <v>2173.0680390000002</v>
      </c>
      <c r="I3" s="19">
        <v>2142.4442570000001</v>
      </c>
      <c r="J3" s="19">
        <v>2093.3245270000002</v>
      </c>
      <c r="K3" s="19">
        <v>1800.1462359999996</v>
      </c>
      <c r="L3" s="19">
        <v>1960.001084</v>
      </c>
      <c r="M3" s="19">
        <v>1960.9374739999994</v>
      </c>
      <c r="N3" s="19">
        <v>1940.5255309999998</v>
      </c>
      <c r="O3" s="19">
        <v>2130.6500269999997</v>
      </c>
      <c r="P3" s="19">
        <v>2196.587035</v>
      </c>
      <c r="Q3" s="19">
        <v>2194.0509350000002</v>
      </c>
    </row>
    <row r="4" spans="1:17" ht="14.45" customHeight="1">
      <c r="A4" s="40"/>
      <c r="B4" s="2" t="s">
        <v>20</v>
      </c>
      <c r="C4" s="19">
        <v>131.55877400000003</v>
      </c>
      <c r="D4" s="19">
        <v>0</v>
      </c>
      <c r="E4" s="19">
        <v>100.36626600000002</v>
      </c>
      <c r="F4" s="19">
        <v>2212.475899</v>
      </c>
      <c r="G4" s="19">
        <v>17.026772000000001</v>
      </c>
      <c r="H4" s="19">
        <v>41.067709999999998</v>
      </c>
      <c r="I4" s="19">
        <v>71.691490999999999</v>
      </c>
      <c r="J4" s="19">
        <v>120.81122200000001</v>
      </c>
      <c r="K4" s="19">
        <v>413.98951200000005</v>
      </c>
      <c r="L4" s="19">
        <v>254.13466199999999</v>
      </c>
      <c r="M4" s="19">
        <v>253.198272</v>
      </c>
      <c r="N4" s="19">
        <v>273.61021500000004</v>
      </c>
      <c r="O4" s="19">
        <v>83.485720999999998</v>
      </c>
      <c r="P4" s="19">
        <v>17.548711999999998</v>
      </c>
      <c r="Q4" s="19">
        <v>20.084814000000001</v>
      </c>
    </row>
    <row r="5" spans="1:17" ht="14.45" customHeight="1">
      <c r="A5" s="41"/>
      <c r="B5" s="3" t="s">
        <v>21</v>
      </c>
      <c r="C5" s="20">
        <f>+C3/C2</f>
        <v>0.94058233596615048</v>
      </c>
      <c r="D5" s="20">
        <f t="shared" ref="D5:Q5" si="0">+D3/D2</f>
        <v>1</v>
      </c>
      <c r="E5" s="20">
        <f t="shared" si="0"/>
        <v>0.95467022925099776</v>
      </c>
      <c r="F5" s="20">
        <f t="shared" si="0"/>
        <v>7.4965999781153518E-4</v>
      </c>
      <c r="G5" s="20">
        <f t="shared" si="0"/>
        <v>0.99230996924056247</v>
      </c>
      <c r="H5" s="20">
        <f t="shared" si="0"/>
        <v>0.98145203607387321</v>
      </c>
      <c r="I5" s="20">
        <f t="shared" si="0"/>
        <v>0.96762100469008816</v>
      </c>
      <c r="J5" s="20">
        <f t="shared" si="0"/>
        <v>0.94543639790172607</v>
      </c>
      <c r="K5" s="20">
        <f t="shared" si="0"/>
        <v>0.81302433133381657</v>
      </c>
      <c r="L5" s="20">
        <f t="shared" si="0"/>
        <v>0.88522173382588987</v>
      </c>
      <c r="M5" s="20">
        <f t="shared" si="0"/>
        <v>0.88564464827532752</v>
      </c>
      <c r="N5" s="20">
        <f t="shared" si="0"/>
        <v>0.87642572706109045</v>
      </c>
      <c r="O5" s="20">
        <f t="shared" si="0"/>
        <v>0.96229421747270394</v>
      </c>
      <c r="P5" s="20">
        <f t="shared" si="0"/>
        <v>0.9920742384364748</v>
      </c>
      <c r="Q5" s="20">
        <f t="shared" si="0"/>
        <v>0.99092882448193564</v>
      </c>
    </row>
    <row r="6" spans="1:17">
      <c r="A6" s="39" t="s">
        <v>22</v>
      </c>
      <c r="B6" s="2" t="s">
        <v>18</v>
      </c>
      <c r="C6" s="19">
        <v>9618.4057219999995</v>
      </c>
      <c r="D6" s="19">
        <v>9618.4057200000025</v>
      </c>
      <c r="E6" s="19">
        <v>9618.4057069999926</v>
      </c>
      <c r="F6" s="19">
        <v>9618.4057209999992</v>
      </c>
      <c r="G6" s="19">
        <v>9618.4057209999992</v>
      </c>
      <c r="H6" s="19">
        <v>9618.4057190000003</v>
      </c>
      <c r="I6" s="19">
        <v>9618.4057199999988</v>
      </c>
      <c r="J6" s="19">
        <v>9618.4057209999974</v>
      </c>
      <c r="K6" s="19">
        <v>9618.4057250000005</v>
      </c>
      <c r="L6" s="19">
        <v>9618.4057270000012</v>
      </c>
      <c r="M6" s="19">
        <v>9618.405725999999</v>
      </c>
      <c r="N6" s="19">
        <v>9618.4057310000007</v>
      </c>
      <c r="O6" s="19">
        <v>9618.4057209999992</v>
      </c>
      <c r="P6" s="19">
        <v>9618.4057249999933</v>
      </c>
      <c r="Q6" s="19">
        <v>9618.4057169999996</v>
      </c>
    </row>
    <row r="7" spans="1:17" ht="14.45" customHeight="1">
      <c r="A7" s="40"/>
      <c r="B7" s="2" t="s">
        <v>19</v>
      </c>
      <c r="C7" s="19">
        <v>9098.187641999999</v>
      </c>
      <c r="D7" s="19">
        <v>9251.4139760000016</v>
      </c>
      <c r="E7" s="19">
        <v>9006.3116479999917</v>
      </c>
      <c r="F7" s="19">
        <v>0</v>
      </c>
      <c r="G7" s="19">
        <v>5935.0611570000001</v>
      </c>
      <c r="H7" s="19">
        <v>9167.2389519999997</v>
      </c>
      <c r="I7" s="19">
        <v>9147.3186219999989</v>
      </c>
      <c r="J7" s="19">
        <v>8811.9632959999981</v>
      </c>
      <c r="K7" s="19">
        <v>7540.1627829999998</v>
      </c>
      <c r="L7" s="19">
        <v>7755.1633530000017</v>
      </c>
      <c r="M7" s="19">
        <v>7763.6761709999992</v>
      </c>
      <c r="N7" s="19">
        <v>7699.8543900000004</v>
      </c>
      <c r="O7" s="19">
        <v>9119.5851849999999</v>
      </c>
      <c r="P7" s="19">
        <v>5917.1911079999936</v>
      </c>
      <c r="Q7" s="19">
        <v>5957.8332699999992</v>
      </c>
    </row>
    <row r="8" spans="1:17" ht="14.45" customHeight="1">
      <c r="A8" s="40"/>
      <c r="B8" s="2" t="s">
        <v>20</v>
      </c>
      <c r="C8" s="19">
        <v>520.21807999999999</v>
      </c>
      <c r="D8" s="19">
        <v>366.99174400000004</v>
      </c>
      <c r="E8" s="19">
        <v>612.09405900000002</v>
      </c>
      <c r="F8" s="19">
        <v>9618.4057209999992</v>
      </c>
      <c r="G8" s="19">
        <v>3683.3445639999995</v>
      </c>
      <c r="H8" s="19">
        <v>451.16676699999999</v>
      </c>
      <c r="I8" s="19">
        <v>471.08709800000003</v>
      </c>
      <c r="J8" s="19">
        <v>806.44242499999996</v>
      </c>
      <c r="K8" s="19">
        <v>2078.2429420000003</v>
      </c>
      <c r="L8" s="19">
        <v>1863.2423739999999</v>
      </c>
      <c r="M8" s="19">
        <v>1854.7295549999997</v>
      </c>
      <c r="N8" s="19">
        <v>1918.5513409999999</v>
      </c>
      <c r="O8" s="19">
        <v>498.82053599999995</v>
      </c>
      <c r="P8" s="19">
        <v>3701.2146169999996</v>
      </c>
      <c r="Q8" s="19">
        <v>3660.572447</v>
      </c>
    </row>
    <row r="9" spans="1:17" ht="14.45" customHeight="1">
      <c r="A9" s="41"/>
      <c r="B9" s="3" t="s">
        <v>21</v>
      </c>
      <c r="C9" s="20">
        <f>+C7/C6</f>
        <v>0.94591431313714336</v>
      </c>
      <c r="D9" s="20">
        <f t="shared" ref="D9:Q9" si="1">+D7/D6</f>
        <v>0.96184484677778792</v>
      </c>
      <c r="E9" s="20">
        <f t="shared" si="1"/>
        <v>0.93636221244498585</v>
      </c>
      <c r="F9" s="20">
        <f t="shared" si="1"/>
        <v>0</v>
      </c>
      <c r="G9" s="20">
        <f t="shared" si="1"/>
        <v>0.61705248553218117</v>
      </c>
      <c r="H9" s="20">
        <f t="shared" si="1"/>
        <v>0.95309339404255167</v>
      </c>
      <c r="I9" s="20">
        <f t="shared" si="1"/>
        <v>0.95102233034104122</v>
      </c>
      <c r="J9" s="20">
        <f t="shared" si="1"/>
        <v>0.9161563310602211</v>
      </c>
      <c r="K9" s="20">
        <f t="shared" si="1"/>
        <v>0.78393062203663688</v>
      </c>
      <c r="L9" s="20">
        <f t="shared" si="1"/>
        <v>0.80628365792787693</v>
      </c>
      <c r="M9" s="20">
        <f t="shared" si="1"/>
        <v>0.80716871300340487</v>
      </c>
      <c r="N9" s="20">
        <f t="shared" si="1"/>
        <v>0.8005333321699527</v>
      </c>
      <c r="O9" s="20">
        <f t="shared" si="1"/>
        <v>0.94813895873503051</v>
      </c>
      <c r="P9" s="20">
        <f t="shared" si="1"/>
        <v>0.61519458392362603</v>
      </c>
      <c r="Q9" s="20">
        <f t="shared" si="1"/>
        <v>0.61942004166759768</v>
      </c>
    </row>
    <row r="10" spans="1:17" ht="23.25" customHeight="1">
      <c r="A10" s="36" t="s">
        <v>23</v>
      </c>
      <c r="B10" s="2" t="s">
        <v>18</v>
      </c>
      <c r="C10" s="19">
        <v>438.34210699999994</v>
      </c>
      <c r="D10" s="19">
        <v>438.34210599999994</v>
      </c>
      <c r="E10" s="19">
        <v>438.34210999999982</v>
      </c>
      <c r="F10" s="19">
        <v>438.34211000000005</v>
      </c>
      <c r="G10" s="19">
        <v>438.34210400000006</v>
      </c>
      <c r="H10" s="19">
        <v>438.34210999999971</v>
      </c>
      <c r="I10" s="19">
        <v>438.34210900000005</v>
      </c>
      <c r="J10" s="19">
        <v>438.34211200000004</v>
      </c>
      <c r="K10" s="19">
        <v>438.34210100000007</v>
      </c>
      <c r="L10" s="19">
        <v>438.34210800000005</v>
      </c>
      <c r="M10" s="19">
        <v>438.34210899999999</v>
      </c>
      <c r="N10" s="19">
        <v>438.34210700000006</v>
      </c>
      <c r="O10" s="19">
        <v>438.34210899999999</v>
      </c>
      <c r="P10" s="19">
        <v>438.34210400000006</v>
      </c>
      <c r="Q10" s="19">
        <v>438.34210400000006</v>
      </c>
    </row>
    <row r="11" spans="1:17" ht="14.45" customHeight="1">
      <c r="A11" s="37"/>
      <c r="B11" s="2" t="s">
        <v>19</v>
      </c>
      <c r="C11" s="19">
        <v>376.67556799999994</v>
      </c>
      <c r="D11" s="19">
        <v>438.34210599999994</v>
      </c>
      <c r="E11" s="19">
        <v>362.62224699999979</v>
      </c>
      <c r="F11" s="19">
        <v>0</v>
      </c>
      <c r="G11" s="19">
        <v>0</v>
      </c>
      <c r="H11" s="19">
        <v>375.20859399999972</v>
      </c>
      <c r="I11" s="19">
        <v>0</v>
      </c>
      <c r="J11" s="19">
        <v>361.78556000000003</v>
      </c>
      <c r="K11" s="19">
        <v>226.81445700000009</v>
      </c>
      <c r="L11" s="19">
        <v>22.268086000000039</v>
      </c>
      <c r="M11" s="19">
        <v>371.35472400000003</v>
      </c>
      <c r="N11" s="19">
        <v>22.376616000000013</v>
      </c>
      <c r="O11" s="19">
        <v>366.62748099999999</v>
      </c>
      <c r="P11" s="19">
        <v>0</v>
      </c>
      <c r="Q11" s="19">
        <v>0</v>
      </c>
    </row>
    <row r="12" spans="1:17" ht="14.45" customHeight="1">
      <c r="A12" s="37"/>
      <c r="B12" s="2" t="s">
        <v>20</v>
      </c>
      <c r="C12" s="19">
        <v>61.666539</v>
      </c>
      <c r="D12" s="19">
        <v>0</v>
      </c>
      <c r="E12" s="19">
        <v>75.719863000000004</v>
      </c>
      <c r="F12" s="19">
        <v>438.34211000000005</v>
      </c>
      <c r="G12" s="19">
        <v>438.34210400000006</v>
      </c>
      <c r="H12" s="19">
        <v>63.133516</v>
      </c>
      <c r="I12" s="19">
        <v>438.34210900000005</v>
      </c>
      <c r="J12" s="19">
        <v>76.556552000000011</v>
      </c>
      <c r="K12" s="19">
        <v>211.52764399999998</v>
      </c>
      <c r="L12" s="19">
        <v>416.07402200000001</v>
      </c>
      <c r="M12" s="19">
        <v>66.987384999999989</v>
      </c>
      <c r="N12" s="19">
        <v>415.96549100000004</v>
      </c>
      <c r="O12" s="19">
        <v>71.714628000000005</v>
      </c>
      <c r="P12" s="19">
        <v>438.34210400000006</v>
      </c>
      <c r="Q12" s="19">
        <v>438.34210400000006</v>
      </c>
    </row>
    <row r="13" spans="1:17" ht="14.45" customHeight="1">
      <c r="A13" s="38"/>
      <c r="B13" s="3" t="s">
        <v>21</v>
      </c>
      <c r="C13" s="20">
        <f>+C11/C10</f>
        <v>0.85931869648105697</v>
      </c>
      <c r="D13" s="20">
        <f t="shared" ref="D13:Q13" si="2">+D11/D10</f>
        <v>1</v>
      </c>
      <c r="E13" s="20">
        <f t="shared" si="2"/>
        <v>0.8272585241696262</v>
      </c>
      <c r="F13" s="20">
        <f t="shared" si="2"/>
        <v>0</v>
      </c>
      <c r="G13" s="20">
        <f t="shared" si="2"/>
        <v>0</v>
      </c>
      <c r="H13" s="20">
        <f t="shared" si="2"/>
        <v>0.85597204886384282</v>
      </c>
      <c r="I13" s="20">
        <f t="shared" si="2"/>
        <v>0</v>
      </c>
      <c r="J13" s="20">
        <f t="shared" si="2"/>
        <v>0.8253497669874803</v>
      </c>
      <c r="K13" s="20">
        <f t="shared" si="2"/>
        <v>0.51743708049617632</v>
      </c>
      <c r="L13" s="20">
        <f t="shared" si="2"/>
        <v>5.0800700169101792E-2</v>
      </c>
      <c r="M13" s="20">
        <f t="shared" si="2"/>
        <v>0.84718012797625164</v>
      </c>
      <c r="N13" s="20">
        <f t="shared" si="2"/>
        <v>5.1048292287375466E-2</v>
      </c>
      <c r="O13" s="20">
        <f t="shared" si="2"/>
        <v>0.83639575909418273</v>
      </c>
      <c r="P13" s="20">
        <f t="shared" si="2"/>
        <v>0</v>
      </c>
      <c r="Q13" s="20">
        <f t="shared" si="2"/>
        <v>0</v>
      </c>
    </row>
    <row r="14" spans="1:17">
      <c r="A14" s="36" t="s">
        <v>24</v>
      </c>
      <c r="B14" s="2" t="s">
        <v>18</v>
      </c>
      <c r="C14" s="19">
        <v>1.008494</v>
      </c>
      <c r="D14" s="19">
        <v>1.008494</v>
      </c>
      <c r="E14" s="19">
        <v>1.008494</v>
      </c>
      <c r="F14" s="19">
        <v>1.008494</v>
      </c>
      <c r="G14" s="19">
        <v>1.008494</v>
      </c>
      <c r="H14" s="19">
        <v>1.008494</v>
      </c>
      <c r="I14" s="19">
        <v>1.008494</v>
      </c>
      <c r="J14" s="19">
        <v>1.008494</v>
      </c>
      <c r="K14" s="19">
        <v>1.008494</v>
      </c>
      <c r="L14" s="19">
        <v>1.0084949999999999</v>
      </c>
      <c r="M14" s="19">
        <v>1.0084949999999999</v>
      </c>
      <c r="N14" s="19">
        <v>1.008494</v>
      </c>
      <c r="O14" s="19">
        <v>1.008494</v>
      </c>
      <c r="P14" s="19">
        <v>1.008494</v>
      </c>
      <c r="Q14" s="19">
        <v>1.008494</v>
      </c>
    </row>
    <row r="15" spans="1:17" ht="14.45" customHeight="1">
      <c r="A15" s="37"/>
      <c r="B15" s="2" t="s">
        <v>19</v>
      </c>
      <c r="C15" s="19">
        <v>0.33320499999999997</v>
      </c>
      <c r="D15" s="19">
        <v>1.008494</v>
      </c>
      <c r="E15" s="19">
        <v>1.008494</v>
      </c>
      <c r="F15" s="19">
        <v>0</v>
      </c>
      <c r="G15" s="19">
        <v>1.008494</v>
      </c>
      <c r="H15" s="19">
        <v>1.008494</v>
      </c>
      <c r="I15" s="19">
        <v>1.008494</v>
      </c>
      <c r="J15" s="19">
        <v>0.47201300000000002</v>
      </c>
      <c r="K15" s="19">
        <v>0</v>
      </c>
      <c r="L15" s="19">
        <v>1.0359999999998148E-3</v>
      </c>
      <c r="M15" s="19">
        <v>1.0359999999998148E-3</v>
      </c>
      <c r="N15" s="19">
        <v>8.4569999999999368E-3</v>
      </c>
      <c r="O15" s="19">
        <v>1.008494</v>
      </c>
      <c r="P15" s="19">
        <v>1.008494</v>
      </c>
      <c r="Q15" s="19">
        <v>1.008494</v>
      </c>
    </row>
    <row r="16" spans="1:17" ht="14.45" customHeight="1">
      <c r="A16" s="37"/>
      <c r="B16" s="2" t="s">
        <v>20</v>
      </c>
      <c r="C16" s="19">
        <v>0.67528900000000003</v>
      </c>
      <c r="D16" s="19">
        <v>0</v>
      </c>
      <c r="E16" s="19">
        <v>0</v>
      </c>
      <c r="F16" s="19">
        <v>1.008494</v>
      </c>
      <c r="G16" s="19">
        <v>0</v>
      </c>
      <c r="H16" s="19">
        <v>0</v>
      </c>
      <c r="I16" s="19">
        <v>0</v>
      </c>
      <c r="J16" s="19">
        <v>0.53648099999999999</v>
      </c>
      <c r="K16" s="19">
        <v>1.008494</v>
      </c>
      <c r="L16" s="19">
        <v>1.0074590000000001</v>
      </c>
      <c r="M16" s="19">
        <v>1.0074590000000001</v>
      </c>
      <c r="N16" s="19">
        <v>1.0000370000000001</v>
      </c>
      <c r="O16" s="19">
        <v>0</v>
      </c>
      <c r="P16" s="19">
        <v>0</v>
      </c>
      <c r="Q16" s="19">
        <v>0</v>
      </c>
    </row>
    <row r="17" spans="1:17" ht="14.45" customHeight="1">
      <c r="A17" s="38"/>
      <c r="B17" s="3" t="s">
        <v>21</v>
      </c>
      <c r="C17" s="20">
        <f>+C15/C14</f>
        <v>0.33039859433967872</v>
      </c>
      <c r="D17" s="20">
        <f t="shared" ref="D17:Q17" si="3">+D15/D14</f>
        <v>1</v>
      </c>
      <c r="E17" s="20">
        <f t="shared" si="3"/>
        <v>1</v>
      </c>
      <c r="F17" s="20">
        <f t="shared" si="3"/>
        <v>0</v>
      </c>
      <c r="G17" s="20">
        <f t="shared" si="3"/>
        <v>1</v>
      </c>
      <c r="H17" s="20">
        <f t="shared" si="3"/>
        <v>1</v>
      </c>
      <c r="I17" s="20">
        <f t="shared" si="3"/>
        <v>1</v>
      </c>
      <c r="J17" s="20">
        <f t="shared" si="3"/>
        <v>0.46803748956364638</v>
      </c>
      <c r="K17" s="20">
        <f t="shared" si="3"/>
        <v>0</v>
      </c>
      <c r="L17" s="20">
        <f t="shared" si="3"/>
        <v>1.0272733132041458E-3</v>
      </c>
      <c r="M17" s="20">
        <f t="shared" si="3"/>
        <v>1.0272733132041458E-3</v>
      </c>
      <c r="N17" s="20">
        <f t="shared" si="3"/>
        <v>8.3857712589266147E-3</v>
      </c>
      <c r="O17" s="20">
        <f t="shared" si="3"/>
        <v>1</v>
      </c>
      <c r="P17" s="20">
        <f t="shared" si="3"/>
        <v>1</v>
      </c>
      <c r="Q17" s="20">
        <f t="shared" si="3"/>
        <v>1</v>
      </c>
    </row>
    <row r="18" spans="1:17">
      <c r="A18" s="36" t="s">
        <v>25</v>
      </c>
      <c r="B18" s="2" t="s">
        <v>18</v>
      </c>
      <c r="C18" s="19">
        <v>972.5308389999999</v>
      </c>
      <c r="D18" s="19">
        <v>972.53083200000015</v>
      </c>
      <c r="E18" s="19">
        <v>972.53082400000005</v>
      </c>
      <c r="F18" s="19">
        <v>972.53082300000005</v>
      </c>
      <c r="G18" s="19">
        <v>972.53083200000003</v>
      </c>
      <c r="H18" s="19">
        <v>972.53082200000017</v>
      </c>
      <c r="I18" s="19">
        <v>972.53082299999994</v>
      </c>
      <c r="J18" s="19">
        <v>972.53082199999994</v>
      </c>
      <c r="K18" s="19">
        <v>972.530844</v>
      </c>
      <c r="L18" s="19">
        <v>972.53084400000012</v>
      </c>
      <c r="M18" s="19">
        <v>972.53084100000001</v>
      </c>
      <c r="N18" s="19">
        <v>972.53084399999989</v>
      </c>
      <c r="O18" s="19">
        <v>972.53084200000001</v>
      </c>
      <c r="P18" s="19">
        <v>972.53082900000004</v>
      </c>
      <c r="Q18" s="19">
        <v>972.53083300000003</v>
      </c>
    </row>
    <row r="19" spans="1:17" ht="14.45" customHeight="1">
      <c r="A19" s="37"/>
      <c r="B19" s="2" t="s">
        <v>19</v>
      </c>
      <c r="C19" s="19">
        <v>780.10017799999991</v>
      </c>
      <c r="D19" s="19">
        <v>921.88064400000019</v>
      </c>
      <c r="E19" s="19">
        <v>769.48102700000004</v>
      </c>
      <c r="F19" s="19">
        <v>30.021658000000002</v>
      </c>
      <c r="G19" s="19">
        <v>867.061689</v>
      </c>
      <c r="H19" s="19">
        <v>883.73331600000017</v>
      </c>
      <c r="I19" s="19">
        <v>860.69670299999996</v>
      </c>
      <c r="J19" s="19">
        <v>822.96014199999991</v>
      </c>
      <c r="K19" s="19">
        <v>734.29629699999998</v>
      </c>
      <c r="L19" s="19">
        <v>726.54017700000009</v>
      </c>
      <c r="M19" s="19">
        <v>694.10875499999997</v>
      </c>
      <c r="N19" s="19">
        <v>725.91385799999989</v>
      </c>
      <c r="O19" s="19">
        <v>858.05974500000002</v>
      </c>
      <c r="P19" s="19">
        <v>866.94819700000005</v>
      </c>
      <c r="Q19" s="19">
        <v>845.37391700000001</v>
      </c>
    </row>
    <row r="20" spans="1:17" ht="14.45" customHeight="1">
      <c r="A20" s="37"/>
      <c r="B20" s="2" t="s">
        <v>20</v>
      </c>
      <c r="C20" s="19">
        <v>192.43066100000001</v>
      </c>
      <c r="D20" s="19">
        <v>50.650188</v>
      </c>
      <c r="E20" s="19">
        <v>203.04979699999998</v>
      </c>
      <c r="F20" s="19">
        <v>942.50916500000005</v>
      </c>
      <c r="G20" s="19">
        <v>105.469143</v>
      </c>
      <c r="H20" s="19">
        <v>88.797505999999998</v>
      </c>
      <c r="I20" s="19">
        <v>111.83412</v>
      </c>
      <c r="J20" s="19">
        <v>149.57068000000001</v>
      </c>
      <c r="K20" s="19">
        <v>238.23454700000002</v>
      </c>
      <c r="L20" s="19">
        <v>245.990667</v>
      </c>
      <c r="M20" s="19">
        <v>278.42208599999998</v>
      </c>
      <c r="N20" s="19">
        <v>246.616986</v>
      </c>
      <c r="O20" s="19">
        <v>114.471097</v>
      </c>
      <c r="P20" s="19">
        <v>105.582632</v>
      </c>
      <c r="Q20" s="19">
        <v>127.156916</v>
      </c>
    </row>
    <row r="21" spans="1:17" ht="14.45" customHeight="1">
      <c r="A21" s="38"/>
      <c r="B21" s="3" t="s">
        <v>21</v>
      </c>
      <c r="C21" s="20">
        <f>+C19/C18</f>
        <v>0.80213412954815311</v>
      </c>
      <c r="D21" s="20">
        <f t="shared" ref="D21:Q21" si="4">+D19/D18</f>
        <v>0.94791919563533189</v>
      </c>
      <c r="E21" s="20">
        <f t="shared" si="4"/>
        <v>0.79121505253184654</v>
      </c>
      <c r="F21" s="20">
        <f t="shared" si="4"/>
        <v>3.0869621085521111E-2</v>
      </c>
      <c r="G21" s="20">
        <f t="shared" si="4"/>
        <v>0.89155187729822016</v>
      </c>
      <c r="H21" s="20">
        <f t="shared" si="4"/>
        <v>0.90869440434043125</v>
      </c>
      <c r="I21" s="20">
        <f t="shared" si="4"/>
        <v>0.88500712023191064</v>
      </c>
      <c r="J21" s="20">
        <f t="shared" si="4"/>
        <v>0.8462046892329752</v>
      </c>
      <c r="K21" s="20">
        <f t="shared" si="4"/>
        <v>0.75503651275455075</v>
      </c>
      <c r="L21" s="20">
        <f t="shared" si="4"/>
        <v>0.74706132096721445</v>
      </c>
      <c r="M21" s="20">
        <f t="shared" si="4"/>
        <v>0.71371387491042038</v>
      </c>
      <c r="N21" s="20">
        <f t="shared" si="4"/>
        <v>0.74641731157269087</v>
      </c>
      <c r="O21" s="20">
        <f t="shared" si="4"/>
        <v>0.88229566399704984</v>
      </c>
      <c r="P21" s="20">
        <f t="shared" si="4"/>
        <v>0.89143518246247799</v>
      </c>
      <c r="Q21" s="20">
        <f t="shared" si="4"/>
        <v>0.86925153251156617</v>
      </c>
    </row>
    <row r="22" spans="1:17">
      <c r="A22" s="36" t="s">
        <v>26</v>
      </c>
      <c r="B22" s="2" t="s">
        <v>18</v>
      </c>
      <c r="C22" s="19">
        <v>3.5955900000000001</v>
      </c>
      <c r="D22" s="19">
        <v>3.5955890000000004</v>
      </c>
      <c r="E22" s="19">
        <v>3.5955889999999999</v>
      </c>
      <c r="F22" s="19">
        <v>3.5955890000000004</v>
      </c>
      <c r="G22" s="19">
        <v>3.5955890000000004</v>
      </c>
      <c r="H22" s="19">
        <v>3.5955890000000004</v>
      </c>
      <c r="I22" s="19">
        <v>3.5955890000000004</v>
      </c>
      <c r="J22" s="19">
        <v>3.5955890000000004</v>
      </c>
      <c r="K22" s="19">
        <v>3.5955890000000004</v>
      </c>
      <c r="L22" s="19">
        <v>3.5955880000000002</v>
      </c>
      <c r="M22" s="19">
        <v>3.5955879999999998</v>
      </c>
      <c r="N22" s="19">
        <v>3.5955890000000004</v>
      </c>
      <c r="O22" s="19">
        <v>3.5955890000000004</v>
      </c>
      <c r="P22" s="19">
        <v>3.5955879999999998</v>
      </c>
      <c r="Q22" s="19">
        <v>3.5955899999999996</v>
      </c>
    </row>
    <row r="23" spans="1:17" ht="14.45" customHeight="1">
      <c r="A23" s="37"/>
      <c r="B23" s="2" t="s">
        <v>19</v>
      </c>
      <c r="C23" s="19">
        <v>2.6699329999999999</v>
      </c>
      <c r="D23" s="19">
        <v>3.5955890000000004</v>
      </c>
      <c r="E23" s="19">
        <v>3.5955889999999999</v>
      </c>
      <c r="F23" s="19">
        <v>0</v>
      </c>
      <c r="G23" s="19">
        <v>3.0404160000000005</v>
      </c>
      <c r="H23" s="19">
        <v>3.5955890000000004</v>
      </c>
      <c r="I23" s="19">
        <v>3.5955890000000004</v>
      </c>
      <c r="J23" s="19">
        <v>3.5955890000000004</v>
      </c>
      <c r="K23" s="19">
        <v>0.93439900000000042</v>
      </c>
      <c r="L23" s="19">
        <v>2.3976110000000004</v>
      </c>
      <c r="M23" s="19">
        <v>2.3976259999999998</v>
      </c>
      <c r="N23" s="19">
        <v>2.3981190000000003</v>
      </c>
      <c r="O23" s="19">
        <v>3.5955890000000004</v>
      </c>
      <c r="P23" s="19">
        <v>3.204472</v>
      </c>
      <c r="Q23" s="19">
        <v>3.0358339999999995</v>
      </c>
    </row>
    <row r="24" spans="1:17" ht="14.45" customHeight="1">
      <c r="A24" s="37"/>
      <c r="B24" s="2" t="s">
        <v>20</v>
      </c>
      <c r="C24" s="19">
        <v>0.92565700000000017</v>
      </c>
      <c r="D24" s="19">
        <v>0</v>
      </c>
      <c r="E24" s="19">
        <v>0</v>
      </c>
      <c r="F24" s="19">
        <v>3.5955890000000004</v>
      </c>
      <c r="G24" s="19">
        <v>0.55517300000000003</v>
      </c>
      <c r="H24" s="19">
        <v>0</v>
      </c>
      <c r="I24" s="19">
        <v>0</v>
      </c>
      <c r="J24" s="19">
        <v>0</v>
      </c>
      <c r="K24" s="19">
        <v>2.6611899999999999</v>
      </c>
      <c r="L24" s="19">
        <v>1.1979770000000001</v>
      </c>
      <c r="M24" s="19">
        <v>1.197962</v>
      </c>
      <c r="N24" s="19">
        <v>1.19747</v>
      </c>
      <c r="O24" s="19">
        <v>0</v>
      </c>
      <c r="P24" s="19">
        <v>0.39111600000000002</v>
      </c>
      <c r="Q24" s="19">
        <v>0.55975599999999992</v>
      </c>
    </row>
    <row r="25" spans="1:17" ht="14.45" customHeight="1">
      <c r="A25" s="38"/>
      <c r="B25" s="3" t="s">
        <v>21</v>
      </c>
      <c r="C25" s="20">
        <f>+C23/C22</f>
        <v>0.74255768872424266</v>
      </c>
      <c r="D25" s="20">
        <f t="shared" ref="D25:Q25" si="5">+D23/D22</f>
        <v>1</v>
      </c>
      <c r="E25" s="20">
        <f t="shared" si="5"/>
        <v>1</v>
      </c>
      <c r="F25" s="20">
        <f t="shared" si="5"/>
        <v>0</v>
      </c>
      <c r="G25" s="20">
        <f t="shared" si="5"/>
        <v>0.84559609009817316</v>
      </c>
      <c r="H25" s="20">
        <f t="shared" si="5"/>
        <v>1</v>
      </c>
      <c r="I25" s="20">
        <f t="shared" si="5"/>
        <v>1</v>
      </c>
      <c r="J25" s="20">
        <f t="shared" si="5"/>
        <v>1</v>
      </c>
      <c r="K25" s="20">
        <f t="shared" si="5"/>
        <v>0.25987369524158638</v>
      </c>
      <c r="L25" s="20">
        <f t="shared" si="5"/>
        <v>0.66682028085531497</v>
      </c>
      <c r="M25" s="20">
        <f t="shared" si="5"/>
        <v>0.666824452634729</v>
      </c>
      <c r="N25" s="20">
        <f t="shared" si="5"/>
        <v>0.66696137962375568</v>
      </c>
      <c r="O25" s="20">
        <f t="shared" si="5"/>
        <v>1</v>
      </c>
      <c r="P25" s="20">
        <f t="shared" si="5"/>
        <v>0.89122335484488213</v>
      </c>
      <c r="Q25" s="20">
        <f t="shared" si="5"/>
        <v>0.84432151607941941</v>
      </c>
    </row>
    <row r="26" spans="1:17">
      <c r="A26" s="36" t="s">
        <v>27</v>
      </c>
      <c r="B26" s="2" t="s">
        <v>18</v>
      </c>
      <c r="C26" s="19">
        <v>129.23641200000003</v>
      </c>
      <c r="D26" s="19">
        <v>129.23640500000002</v>
      </c>
      <c r="E26" s="19">
        <v>129.23641100000003</v>
      </c>
      <c r="F26" s="19">
        <v>129.23640699999999</v>
      </c>
      <c r="G26" s="19">
        <v>129.23640499999999</v>
      </c>
      <c r="H26" s="19">
        <v>129.23640699999999</v>
      </c>
      <c r="I26" s="19">
        <v>129.236411</v>
      </c>
      <c r="J26" s="19">
        <v>129.23640599999999</v>
      </c>
      <c r="K26" s="19">
        <v>129.23641000000001</v>
      </c>
      <c r="L26" s="19">
        <v>129.23640799999995</v>
      </c>
      <c r="M26" s="19">
        <v>129.23640800000001</v>
      </c>
      <c r="N26" s="19">
        <v>129.23640700000001</v>
      </c>
      <c r="O26" s="19">
        <v>129.236411</v>
      </c>
      <c r="P26" s="19">
        <v>129.23640499999999</v>
      </c>
      <c r="Q26" s="19">
        <v>129.23640499999999</v>
      </c>
    </row>
    <row r="27" spans="1:17" ht="14.45" customHeight="1">
      <c r="A27" s="37"/>
      <c r="B27" s="2" t="s">
        <v>19</v>
      </c>
      <c r="C27" s="19">
        <v>129.23641200000003</v>
      </c>
      <c r="D27" s="19">
        <v>129.23640500000002</v>
      </c>
      <c r="E27" s="19">
        <v>129.23641100000003</v>
      </c>
      <c r="F27" s="19">
        <v>0</v>
      </c>
      <c r="G27" s="19">
        <v>0</v>
      </c>
      <c r="H27" s="19">
        <v>129.23640699999999</v>
      </c>
      <c r="I27" s="19">
        <v>3.3335429999999917</v>
      </c>
      <c r="J27" s="19">
        <v>97.332835999999986</v>
      </c>
      <c r="K27" s="19">
        <v>112.908974</v>
      </c>
      <c r="L27" s="19">
        <v>125.19475299999995</v>
      </c>
      <c r="M27" s="19">
        <v>129.23640800000001</v>
      </c>
      <c r="N27" s="19">
        <v>125.37849800000001</v>
      </c>
      <c r="O27" s="19">
        <v>129.236411</v>
      </c>
      <c r="P27" s="19">
        <v>0</v>
      </c>
      <c r="Q27" s="19">
        <v>0</v>
      </c>
    </row>
    <row r="28" spans="1:17" ht="14.45" customHeight="1">
      <c r="A28" s="37"/>
      <c r="B28" s="2" t="s">
        <v>20</v>
      </c>
      <c r="C28" s="19">
        <v>0</v>
      </c>
      <c r="D28" s="19">
        <v>0</v>
      </c>
      <c r="E28" s="19">
        <v>0</v>
      </c>
      <c r="F28" s="19">
        <v>129.23640699999999</v>
      </c>
      <c r="G28" s="19">
        <v>129.23640499999999</v>
      </c>
      <c r="H28" s="19">
        <v>0</v>
      </c>
      <c r="I28" s="19">
        <v>125.90286800000001</v>
      </c>
      <c r="J28" s="19">
        <v>31.903570000000002</v>
      </c>
      <c r="K28" s="19">
        <v>16.327435999999999</v>
      </c>
      <c r="L28" s="19">
        <v>4.0416550000000004</v>
      </c>
      <c r="M28" s="19">
        <v>0</v>
      </c>
      <c r="N28" s="19">
        <v>3.8579090000000003</v>
      </c>
      <c r="O28" s="19">
        <v>0</v>
      </c>
      <c r="P28" s="19">
        <v>129.23640499999999</v>
      </c>
      <c r="Q28" s="19">
        <v>129.23640499999999</v>
      </c>
    </row>
    <row r="29" spans="1:17" ht="14.45" customHeight="1">
      <c r="A29" s="38"/>
      <c r="B29" s="3" t="s">
        <v>21</v>
      </c>
      <c r="C29" s="20">
        <f>+C27/C26</f>
        <v>1</v>
      </c>
      <c r="D29" s="20">
        <f t="shared" ref="D29:Q29" si="6">+D27/D26</f>
        <v>1</v>
      </c>
      <c r="E29" s="20">
        <f t="shared" si="6"/>
        <v>1</v>
      </c>
      <c r="F29" s="20">
        <f t="shared" si="6"/>
        <v>0</v>
      </c>
      <c r="G29" s="20">
        <f t="shared" si="6"/>
        <v>0</v>
      </c>
      <c r="H29" s="20">
        <f t="shared" si="6"/>
        <v>1</v>
      </c>
      <c r="I29" s="20">
        <f t="shared" si="6"/>
        <v>2.5794147130873139E-2</v>
      </c>
      <c r="J29" s="20">
        <f t="shared" si="6"/>
        <v>0.75313790450037732</v>
      </c>
      <c r="K29" s="20">
        <f t="shared" si="6"/>
        <v>0.87366225973005596</v>
      </c>
      <c r="L29" s="20">
        <f t="shared" si="6"/>
        <v>0.96872665325083929</v>
      </c>
      <c r="M29" s="20">
        <f t="shared" si="6"/>
        <v>1</v>
      </c>
      <c r="N29" s="20">
        <f t="shared" si="6"/>
        <v>0.97014843503038573</v>
      </c>
      <c r="O29" s="20">
        <f t="shared" si="6"/>
        <v>1</v>
      </c>
      <c r="P29" s="20">
        <f t="shared" si="6"/>
        <v>0</v>
      </c>
      <c r="Q29" s="20">
        <f t="shared" si="6"/>
        <v>0</v>
      </c>
    </row>
    <row r="30" spans="1:17" ht="14.45" customHeight="1">
      <c r="A30" s="36" t="s">
        <v>28</v>
      </c>
      <c r="B30" s="2" t="s">
        <v>18</v>
      </c>
      <c r="C30" s="19">
        <v>3063.7783000000009</v>
      </c>
      <c r="D30" s="19">
        <v>3063.7782559999991</v>
      </c>
      <c r="E30" s="19">
        <v>3063.7783080000027</v>
      </c>
      <c r="F30" s="19">
        <v>3063.7783090000007</v>
      </c>
      <c r="G30" s="19">
        <v>3063.7782610000004</v>
      </c>
      <c r="H30" s="19">
        <v>3063.7783080000004</v>
      </c>
      <c r="I30" s="19">
        <v>3063.7783080000008</v>
      </c>
      <c r="J30" s="19">
        <v>3063.7783090000012</v>
      </c>
      <c r="K30" s="19">
        <v>3063.7783020000002</v>
      </c>
      <c r="L30" s="19">
        <v>3063.7783009999998</v>
      </c>
      <c r="M30" s="19">
        <v>3063.7783009999998</v>
      </c>
      <c r="N30" s="19">
        <v>3063.7783039999999</v>
      </c>
      <c r="O30" s="19">
        <v>3063.7783019999993</v>
      </c>
      <c r="P30" s="19">
        <v>3063.7782629999992</v>
      </c>
      <c r="Q30" s="19">
        <v>3063.778264</v>
      </c>
    </row>
    <row r="31" spans="1:17" ht="14.45" customHeight="1">
      <c r="A31" s="37"/>
      <c r="B31" s="2" t="s">
        <v>19</v>
      </c>
      <c r="C31" s="19">
        <v>2804.8013370000008</v>
      </c>
      <c r="D31" s="19">
        <v>2958.1473459999993</v>
      </c>
      <c r="E31" s="19">
        <v>2443.4113530000027</v>
      </c>
      <c r="F31" s="19">
        <v>0</v>
      </c>
      <c r="G31" s="19">
        <v>2769.9933710000005</v>
      </c>
      <c r="H31" s="19">
        <v>2880.7556050000003</v>
      </c>
      <c r="I31" s="19">
        <v>2864.6599340000007</v>
      </c>
      <c r="J31" s="19">
        <v>2779.1326110000009</v>
      </c>
      <c r="K31" s="19">
        <v>2512.1185480000004</v>
      </c>
      <c r="L31" s="19">
        <v>2516.9488919999999</v>
      </c>
      <c r="M31" s="19">
        <v>2462.082144</v>
      </c>
      <c r="N31" s="19">
        <v>2505.6390879999999</v>
      </c>
      <c r="O31" s="19">
        <v>2858.3578639999992</v>
      </c>
      <c r="P31" s="19">
        <v>2763.1573039999994</v>
      </c>
      <c r="Q31" s="19">
        <v>2767.6789100000001</v>
      </c>
    </row>
    <row r="32" spans="1:17" ht="14.45" customHeight="1">
      <c r="A32" s="37"/>
      <c r="B32" s="2" t="s">
        <v>20</v>
      </c>
      <c r="C32" s="19">
        <v>258.97696300000001</v>
      </c>
      <c r="D32" s="19">
        <v>105.63091</v>
      </c>
      <c r="E32" s="19">
        <v>620.36695499999985</v>
      </c>
      <c r="F32" s="19">
        <v>3063.7783090000007</v>
      </c>
      <c r="G32" s="19">
        <v>293.78489000000002</v>
      </c>
      <c r="H32" s="19">
        <v>183.02270300000001</v>
      </c>
      <c r="I32" s="19">
        <v>199.11837400000002</v>
      </c>
      <c r="J32" s="19">
        <v>284.64569800000004</v>
      </c>
      <c r="K32" s="19">
        <v>551.65975400000002</v>
      </c>
      <c r="L32" s="19">
        <v>546.82940900000006</v>
      </c>
      <c r="M32" s="19">
        <v>601.69615700000008</v>
      </c>
      <c r="N32" s="19">
        <v>558.13921600000003</v>
      </c>
      <c r="O32" s="19">
        <v>205.42043799999999</v>
      </c>
      <c r="P32" s="19">
        <v>300.62095899999997</v>
      </c>
      <c r="Q32" s="19">
        <v>296.09935400000001</v>
      </c>
    </row>
    <row r="33" spans="1:17" ht="14.45" customHeight="1">
      <c r="A33" s="38"/>
      <c r="B33" s="3" t="s">
        <v>21</v>
      </c>
      <c r="C33" s="20">
        <f>+C31/C30</f>
        <v>0.91547137630683006</v>
      </c>
      <c r="D33" s="20">
        <f t="shared" ref="D33:Q33" si="7">+D31/D30</f>
        <v>0.96552266477081494</v>
      </c>
      <c r="E33" s="20">
        <f t="shared" si="7"/>
        <v>0.79751571666261711</v>
      </c>
      <c r="F33" s="20">
        <f t="shared" si="7"/>
        <v>0</v>
      </c>
      <c r="G33" s="20">
        <f t="shared" si="7"/>
        <v>0.90411026354625612</v>
      </c>
      <c r="H33" s="20">
        <f t="shared" si="7"/>
        <v>0.94026241960062862</v>
      </c>
      <c r="I33" s="20">
        <f t="shared" si="7"/>
        <v>0.93500888315578479</v>
      </c>
      <c r="J33" s="20">
        <f t="shared" si="7"/>
        <v>0.90709324589059226</v>
      </c>
      <c r="K33" s="20">
        <f t="shared" si="7"/>
        <v>0.81994136010432528</v>
      </c>
      <c r="L33" s="20">
        <f t="shared" si="7"/>
        <v>0.82151795747704137</v>
      </c>
      <c r="M33" s="20">
        <f t="shared" si="7"/>
        <v>0.8036097596214421</v>
      </c>
      <c r="N33" s="20">
        <f t="shared" si="7"/>
        <v>0.81782650028192116</v>
      </c>
      <c r="O33" s="20">
        <f t="shared" si="7"/>
        <v>0.93295192479628697</v>
      </c>
      <c r="P33" s="20">
        <f t="shared" si="7"/>
        <v>0.90187900912070673</v>
      </c>
      <c r="Q33" s="20">
        <f t="shared" si="7"/>
        <v>0.90335483560307683</v>
      </c>
    </row>
    <row r="34" spans="1:17">
      <c r="A34" s="42" t="s">
        <v>29</v>
      </c>
      <c r="B34" s="2" t="s">
        <v>18</v>
      </c>
      <c r="C34" s="19">
        <v>1798.3749799999994</v>
      </c>
      <c r="D34" s="19">
        <v>1798.3749769999999</v>
      </c>
      <c r="E34" s="19">
        <v>1798.3749779999996</v>
      </c>
      <c r="F34" s="19">
        <v>1798.3749760000001</v>
      </c>
      <c r="G34" s="19">
        <v>1798.3749780000001</v>
      </c>
      <c r="H34" s="19">
        <v>1798.3749769999997</v>
      </c>
      <c r="I34" s="19">
        <v>1798.3749760000001</v>
      </c>
      <c r="J34" s="19">
        <v>1798.3749759999998</v>
      </c>
      <c r="K34" s="19">
        <v>1798.3749779999996</v>
      </c>
      <c r="L34" s="19">
        <v>1798.3749780000001</v>
      </c>
      <c r="M34" s="19">
        <v>1798.3749789999999</v>
      </c>
      <c r="N34" s="19">
        <v>1798.3749780000001</v>
      </c>
      <c r="O34" s="19">
        <v>1798.3749789999995</v>
      </c>
      <c r="P34" s="19">
        <v>1798.3749780000001</v>
      </c>
      <c r="Q34" s="19">
        <v>1798.3749779999996</v>
      </c>
    </row>
    <row r="35" spans="1:17" ht="14.45" customHeight="1">
      <c r="A35" s="43"/>
      <c r="B35" s="2" t="s">
        <v>19</v>
      </c>
      <c r="C35" s="19">
        <v>964.35731799999917</v>
      </c>
      <c r="D35" s="19">
        <v>1620.682472</v>
      </c>
      <c r="E35" s="19">
        <v>99.734866999999895</v>
      </c>
      <c r="F35" s="19">
        <v>0</v>
      </c>
      <c r="G35" s="19">
        <v>0</v>
      </c>
      <c r="H35" s="19">
        <v>693.13868199999979</v>
      </c>
      <c r="I35" s="19">
        <v>0</v>
      </c>
      <c r="J35" s="19">
        <v>724.88721699999996</v>
      </c>
      <c r="K35" s="19">
        <v>908.16327599999943</v>
      </c>
      <c r="L35" s="19">
        <v>0</v>
      </c>
      <c r="M35" s="19">
        <v>1012.0172690000001</v>
      </c>
      <c r="N35" s="19">
        <v>0</v>
      </c>
      <c r="O35" s="19">
        <v>943.14607999999953</v>
      </c>
      <c r="P35" s="19">
        <v>0</v>
      </c>
      <c r="Q35" s="19">
        <v>1018.6083479999998</v>
      </c>
    </row>
    <row r="36" spans="1:17" ht="14.45" customHeight="1">
      <c r="A36" s="43"/>
      <c r="B36" s="2" t="s">
        <v>20</v>
      </c>
      <c r="C36" s="19">
        <v>834.0176620000002</v>
      </c>
      <c r="D36" s="19">
        <v>177.69250499999998</v>
      </c>
      <c r="E36" s="19">
        <v>1698.6401109999997</v>
      </c>
      <c r="F36" s="19">
        <v>1798.3749760000001</v>
      </c>
      <c r="G36" s="19">
        <v>1798.3749780000001</v>
      </c>
      <c r="H36" s="19">
        <v>1105.2362949999999</v>
      </c>
      <c r="I36" s="19">
        <v>1798.3749760000001</v>
      </c>
      <c r="J36" s="19">
        <v>1073.4877589999999</v>
      </c>
      <c r="K36" s="19">
        <v>890.21170200000017</v>
      </c>
      <c r="L36" s="19">
        <v>1798.3749779999998</v>
      </c>
      <c r="M36" s="19">
        <v>786.35770999999988</v>
      </c>
      <c r="N36" s="19">
        <v>1798.3749779999998</v>
      </c>
      <c r="O36" s="19">
        <v>855.22889899999996</v>
      </c>
      <c r="P36" s="19">
        <v>1798.3749780000001</v>
      </c>
      <c r="Q36" s="19">
        <v>779.76662999999985</v>
      </c>
    </row>
    <row r="37" spans="1:17" ht="14.45" customHeight="1">
      <c r="A37" s="44"/>
      <c r="B37" s="3" t="s">
        <v>21</v>
      </c>
      <c r="C37" s="20">
        <f>+C35/C34</f>
        <v>0.53623817542212437</v>
      </c>
      <c r="D37" s="20">
        <f t="shared" ref="D37:Q37" si="8">+D35/D34</f>
        <v>0.90119273940498112</v>
      </c>
      <c r="E37" s="20">
        <f t="shared" si="8"/>
        <v>5.5458326667176261E-2</v>
      </c>
      <c r="F37" s="20">
        <f t="shared" si="8"/>
        <v>0</v>
      </c>
      <c r="G37" s="20">
        <f t="shared" si="8"/>
        <v>0</v>
      </c>
      <c r="H37" s="20">
        <f t="shared" si="8"/>
        <v>0.38542500360868837</v>
      </c>
      <c r="I37" s="20">
        <f t="shared" si="8"/>
        <v>0</v>
      </c>
      <c r="J37" s="20">
        <f t="shared" si="8"/>
        <v>0.40307901670891577</v>
      </c>
      <c r="K37" s="20">
        <f t="shared" si="8"/>
        <v>0.50499105420716084</v>
      </c>
      <c r="L37" s="20">
        <f t="shared" si="8"/>
        <v>0</v>
      </c>
      <c r="M37" s="20">
        <f t="shared" si="8"/>
        <v>0.56273985170920249</v>
      </c>
      <c r="N37" s="20">
        <f t="shared" si="8"/>
        <v>0</v>
      </c>
      <c r="O37" s="20">
        <f t="shared" si="8"/>
        <v>0.52444350650632565</v>
      </c>
      <c r="P37" s="20">
        <f t="shared" si="8"/>
        <v>0</v>
      </c>
      <c r="Q37" s="20">
        <f t="shared" si="8"/>
        <v>0.56640487132044604</v>
      </c>
    </row>
    <row r="38" spans="1:17">
      <c r="A38" s="42" t="s">
        <v>30</v>
      </c>
      <c r="B38" s="2" t="s">
        <v>18</v>
      </c>
      <c r="C38" s="19">
        <v>12608.208940999999</v>
      </c>
      <c r="D38" s="19">
        <v>12608.208948999994</v>
      </c>
      <c r="E38" s="19">
        <v>12608.208950999991</v>
      </c>
      <c r="F38" s="19">
        <v>12608.208944</v>
      </c>
      <c r="G38" s="19">
        <v>12608.208948</v>
      </c>
      <c r="H38" s="19">
        <v>12608.208943999987</v>
      </c>
      <c r="I38" s="19">
        <v>12608.208944000002</v>
      </c>
      <c r="J38" s="19">
        <v>12608.208949000003</v>
      </c>
      <c r="K38" s="19">
        <v>12608.208952999999</v>
      </c>
      <c r="L38" s="19">
        <v>12608.208937000001</v>
      </c>
      <c r="M38" s="19">
        <v>12608.208937000001</v>
      </c>
      <c r="N38" s="19">
        <v>12608.208935999997</v>
      </c>
      <c r="O38" s="19">
        <v>12608.208943000005</v>
      </c>
      <c r="P38" s="19">
        <v>12608.208945999997</v>
      </c>
      <c r="Q38" s="19">
        <v>12608.208947000005</v>
      </c>
    </row>
    <row r="39" spans="1:17">
      <c r="A39" s="43"/>
      <c r="B39" s="2" t="s">
        <v>19</v>
      </c>
      <c r="C39" s="19">
        <v>11384.061602999998</v>
      </c>
      <c r="D39" s="19">
        <v>12382.095493999994</v>
      </c>
      <c r="E39" s="19">
        <v>9349.6241839999893</v>
      </c>
      <c r="F39" s="19">
        <v>131.88956300000063</v>
      </c>
      <c r="G39" s="19">
        <v>11125.107554999999</v>
      </c>
      <c r="H39" s="19">
        <v>11822.632114999988</v>
      </c>
      <c r="I39" s="19">
        <v>10854.204146000002</v>
      </c>
      <c r="J39" s="19">
        <v>11652.951284000004</v>
      </c>
      <c r="K39" s="19">
        <v>11230.104872999998</v>
      </c>
      <c r="L39" s="19">
        <v>10803.699256000002</v>
      </c>
      <c r="M39" s="19">
        <v>11579.479521000001</v>
      </c>
      <c r="N39" s="19">
        <v>10667.997686999997</v>
      </c>
      <c r="O39" s="19">
        <v>11631.139659000006</v>
      </c>
      <c r="P39" s="19">
        <v>11119.714804999998</v>
      </c>
      <c r="Q39" s="19">
        <v>11769.398041000004</v>
      </c>
    </row>
    <row r="40" spans="1:17">
      <c r="A40" s="43"/>
      <c r="B40" s="2" t="s">
        <v>20</v>
      </c>
      <c r="C40" s="19">
        <v>1224.1473379999998</v>
      </c>
      <c r="D40" s="19">
        <v>226.11345499999999</v>
      </c>
      <c r="E40" s="19">
        <v>3258.5847670000021</v>
      </c>
      <c r="F40" s="19">
        <v>12476.319380999999</v>
      </c>
      <c r="G40" s="19">
        <v>1483.1013930000001</v>
      </c>
      <c r="H40" s="19">
        <v>785.57682899999975</v>
      </c>
      <c r="I40" s="19">
        <v>1754.0047979999999</v>
      </c>
      <c r="J40" s="19">
        <v>955.25766499999997</v>
      </c>
      <c r="K40" s="19">
        <v>1378.1040800000005</v>
      </c>
      <c r="L40" s="19">
        <v>1804.5096809999998</v>
      </c>
      <c r="M40" s="19">
        <v>1028.7294159999999</v>
      </c>
      <c r="N40" s="19">
        <v>1940.2112490000002</v>
      </c>
      <c r="O40" s="19">
        <v>977.06928399999993</v>
      </c>
      <c r="P40" s="19">
        <v>1488.4941409999999</v>
      </c>
      <c r="Q40" s="19">
        <v>838.81090599999993</v>
      </c>
    </row>
    <row r="41" spans="1:17">
      <c r="A41" s="44"/>
      <c r="B41" s="3" t="s">
        <v>21</v>
      </c>
      <c r="C41" s="20">
        <f>+C39/C38</f>
        <v>0.90290870465992534</v>
      </c>
      <c r="D41" s="20">
        <f t="shared" ref="D41:Q41" si="9">+D39/D38</f>
        <v>0.98206617165732057</v>
      </c>
      <c r="E41" s="20">
        <f t="shared" si="9"/>
        <v>0.74155054221705652</v>
      </c>
      <c r="F41" s="20">
        <f t="shared" si="9"/>
        <v>1.0460610510643885E-2</v>
      </c>
      <c r="G41" s="20">
        <f t="shared" si="9"/>
        <v>0.88237017651620853</v>
      </c>
      <c r="H41" s="20">
        <f t="shared" si="9"/>
        <v>0.93769322570008318</v>
      </c>
      <c r="I41" s="20">
        <f t="shared" si="9"/>
        <v>0.86088390462194109</v>
      </c>
      <c r="J41" s="20">
        <f t="shared" si="9"/>
        <v>0.92423526062551786</v>
      </c>
      <c r="K41" s="20">
        <f t="shared" si="9"/>
        <v>0.8906978711141923</v>
      </c>
      <c r="L41" s="20">
        <f t="shared" si="9"/>
        <v>0.8568781902317234</v>
      </c>
      <c r="M41" s="20">
        <f t="shared" si="9"/>
        <v>0.91840796570390781</v>
      </c>
      <c r="N41" s="20">
        <f t="shared" si="9"/>
        <v>0.84611523660112031</v>
      </c>
      <c r="O41" s="20">
        <f t="shared" si="9"/>
        <v>0.92250530678725295</v>
      </c>
      <c r="P41" s="20">
        <f t="shared" si="9"/>
        <v>0.88194245928385973</v>
      </c>
      <c r="Q41" s="20">
        <f t="shared" si="9"/>
        <v>0.93347104973227879</v>
      </c>
    </row>
    <row r="42" spans="1:17">
      <c r="A42" s="42" t="s">
        <v>31</v>
      </c>
      <c r="B42" s="2" t="s">
        <v>18</v>
      </c>
      <c r="C42" s="19">
        <v>6.1001189999999994</v>
      </c>
      <c r="D42" s="19">
        <v>6.100123</v>
      </c>
      <c r="E42" s="19">
        <v>6.1001200000000004</v>
      </c>
      <c r="F42" s="19">
        <v>6.1001189999999994</v>
      </c>
      <c r="G42" s="19">
        <v>6.100123</v>
      </c>
      <c r="H42" s="19">
        <v>6.1001189999999994</v>
      </c>
      <c r="I42" s="19">
        <v>6.1001180000000002</v>
      </c>
      <c r="J42" s="19">
        <v>6.1001180000000002</v>
      </c>
      <c r="K42" s="19">
        <v>6.1001179999999993</v>
      </c>
      <c r="L42" s="19">
        <v>6.1001189999999994</v>
      </c>
      <c r="M42" s="19">
        <v>6.1001190000000012</v>
      </c>
      <c r="N42" s="19">
        <v>6.1001169999999991</v>
      </c>
      <c r="O42" s="19">
        <v>6.1001189999999994</v>
      </c>
      <c r="P42" s="19">
        <v>6.1001229999999991</v>
      </c>
      <c r="Q42" s="19">
        <v>6.100123</v>
      </c>
    </row>
    <row r="43" spans="1:17">
      <c r="A43" s="43"/>
      <c r="B43" s="2" t="s">
        <v>19</v>
      </c>
      <c r="C43" s="19">
        <v>0</v>
      </c>
      <c r="D43" s="19">
        <v>6.100123</v>
      </c>
      <c r="E43" s="19">
        <v>5.4990000000003647E-3</v>
      </c>
      <c r="F43" s="19">
        <v>6.0935279999999992</v>
      </c>
      <c r="G43" s="19">
        <v>6.100123</v>
      </c>
      <c r="H43" s="19">
        <v>6.1001189999999994</v>
      </c>
      <c r="I43" s="19">
        <v>5.9472849999999999</v>
      </c>
      <c r="J43" s="19">
        <v>6.1001180000000002</v>
      </c>
      <c r="K43" s="19">
        <v>2.6124529999999986</v>
      </c>
      <c r="L43" s="19">
        <v>6.0935279999999992</v>
      </c>
      <c r="M43" s="19">
        <v>5.7264800000000013</v>
      </c>
      <c r="N43" s="19">
        <v>6.0584079999999991</v>
      </c>
      <c r="O43" s="19">
        <v>6.1001189999999994</v>
      </c>
      <c r="P43" s="19">
        <v>6.1001229999999991</v>
      </c>
      <c r="Q43" s="19">
        <v>0</v>
      </c>
    </row>
    <row r="44" spans="1:17">
      <c r="A44" s="43"/>
      <c r="B44" s="2" t="s">
        <v>20</v>
      </c>
      <c r="C44" s="19">
        <v>6.1001189999999994</v>
      </c>
      <c r="D44" s="19">
        <v>0</v>
      </c>
      <c r="E44" s="19">
        <v>6.0946210000000001</v>
      </c>
      <c r="F44" s="19">
        <v>6.5909999999999996E-3</v>
      </c>
      <c r="G44" s="19">
        <v>0</v>
      </c>
      <c r="H44" s="19">
        <v>0</v>
      </c>
      <c r="I44" s="19">
        <v>0.152833</v>
      </c>
      <c r="J44" s="19">
        <v>0</v>
      </c>
      <c r="K44" s="19">
        <v>3.4876650000000007</v>
      </c>
      <c r="L44" s="19">
        <v>6.5909999999999996E-3</v>
      </c>
      <c r="M44" s="19">
        <v>0.373639</v>
      </c>
      <c r="N44" s="19">
        <v>4.1708999999999996E-2</v>
      </c>
      <c r="O44" s="19">
        <v>0</v>
      </c>
      <c r="P44" s="19">
        <v>0</v>
      </c>
      <c r="Q44" s="19">
        <v>6.100123</v>
      </c>
    </row>
    <row r="45" spans="1:17">
      <c r="A45" s="44"/>
      <c r="B45" s="3" t="s">
        <v>21</v>
      </c>
      <c r="C45" s="20">
        <f>+C43/C42</f>
        <v>0</v>
      </c>
      <c r="D45" s="20">
        <f t="shared" ref="D45:Q45" si="10">+D43/D42</f>
        <v>1</v>
      </c>
      <c r="E45" s="20">
        <f t="shared" si="10"/>
        <v>9.0145767624249433E-4</v>
      </c>
      <c r="F45" s="20">
        <f t="shared" si="10"/>
        <v>0.99891952927475669</v>
      </c>
      <c r="G45" s="20">
        <f t="shared" si="10"/>
        <v>1</v>
      </c>
      <c r="H45" s="20">
        <f t="shared" si="10"/>
        <v>1</v>
      </c>
      <c r="I45" s="20">
        <f t="shared" si="10"/>
        <v>0.97494589448925406</v>
      </c>
      <c r="J45" s="20">
        <f t="shared" si="10"/>
        <v>1</v>
      </c>
      <c r="K45" s="20">
        <f t="shared" si="10"/>
        <v>0.42826269918057303</v>
      </c>
      <c r="L45" s="20">
        <f t="shared" si="10"/>
        <v>0.99891952927475669</v>
      </c>
      <c r="M45" s="20">
        <f t="shared" si="10"/>
        <v>0.93874889981654464</v>
      </c>
      <c r="N45" s="20">
        <f t="shared" si="10"/>
        <v>0.99316259016015596</v>
      </c>
      <c r="O45" s="20">
        <f t="shared" si="10"/>
        <v>1</v>
      </c>
      <c r="P45" s="20">
        <f t="shared" si="10"/>
        <v>1</v>
      </c>
      <c r="Q45" s="20">
        <f t="shared" si="10"/>
        <v>0</v>
      </c>
    </row>
    <row r="46" spans="1:17">
      <c r="A46" s="42" t="s">
        <v>32</v>
      </c>
      <c r="B46" s="2" t="s">
        <v>18</v>
      </c>
      <c r="C46" s="19">
        <v>993.33109800000011</v>
      </c>
      <c r="D46" s="19">
        <v>993.33109999999988</v>
      </c>
      <c r="E46" s="19">
        <v>993.33110000000033</v>
      </c>
      <c r="F46" s="19">
        <v>993.33109899999999</v>
      </c>
      <c r="G46" s="19">
        <v>993.33109899999999</v>
      </c>
      <c r="H46" s="19">
        <v>993.33109899999999</v>
      </c>
      <c r="I46" s="19">
        <v>993.33109899999999</v>
      </c>
      <c r="J46" s="19">
        <v>993.33109899999999</v>
      </c>
      <c r="K46" s="19">
        <v>993.33109899999988</v>
      </c>
      <c r="L46" s="19">
        <v>993.33109899999999</v>
      </c>
      <c r="M46" s="19">
        <v>993.33109999999999</v>
      </c>
      <c r="N46" s="19">
        <v>993.33109899999999</v>
      </c>
      <c r="O46" s="19">
        <v>993.331097</v>
      </c>
      <c r="P46" s="19">
        <v>993.331098</v>
      </c>
      <c r="Q46" s="19">
        <v>993.33110000000011</v>
      </c>
    </row>
    <row r="47" spans="1:17">
      <c r="A47" s="43"/>
      <c r="B47" s="2" t="s">
        <v>19</v>
      </c>
      <c r="C47" s="19">
        <v>938.5315700000001</v>
      </c>
      <c r="D47" s="19">
        <v>942.49617499999988</v>
      </c>
      <c r="E47" s="19">
        <v>855.40802500000029</v>
      </c>
      <c r="F47" s="19">
        <v>0</v>
      </c>
      <c r="G47" s="19">
        <v>939.56738599999994</v>
      </c>
      <c r="H47" s="19">
        <v>934.52237400000001</v>
      </c>
      <c r="I47" s="19">
        <v>936.64915699999995</v>
      </c>
      <c r="J47" s="19">
        <v>954.486492</v>
      </c>
      <c r="K47" s="19">
        <v>883.2537769999999</v>
      </c>
      <c r="L47" s="19">
        <v>886.242571</v>
      </c>
      <c r="M47" s="19">
        <v>887.61285799999996</v>
      </c>
      <c r="N47" s="19">
        <v>884.38514899999996</v>
      </c>
      <c r="O47" s="19">
        <v>937.19536200000005</v>
      </c>
      <c r="P47" s="19">
        <v>938.70991200000003</v>
      </c>
      <c r="Q47" s="19">
        <v>937.82850700000006</v>
      </c>
    </row>
    <row r="48" spans="1:17">
      <c r="A48" s="43"/>
      <c r="B48" s="2" t="s">
        <v>20</v>
      </c>
      <c r="C48" s="19">
        <v>54.799528000000002</v>
      </c>
      <c r="D48" s="19">
        <v>50.834924999999998</v>
      </c>
      <c r="E48" s="19">
        <v>137.92307500000001</v>
      </c>
      <c r="F48" s="19">
        <v>993.33109899999999</v>
      </c>
      <c r="G48" s="19">
        <v>53.763713000000003</v>
      </c>
      <c r="H48" s="19">
        <v>58.808725000000003</v>
      </c>
      <c r="I48" s="19">
        <v>56.681941999999999</v>
      </c>
      <c r="J48" s="19">
        <v>38.844607000000003</v>
      </c>
      <c r="K48" s="19">
        <v>110.07732199999998</v>
      </c>
      <c r="L48" s="19">
        <v>107.088528</v>
      </c>
      <c r="M48" s="19">
        <v>105.718242</v>
      </c>
      <c r="N48" s="19">
        <v>108.94595</v>
      </c>
      <c r="O48" s="19">
        <v>56.135735000000004</v>
      </c>
      <c r="P48" s="19">
        <v>54.621186000000002</v>
      </c>
      <c r="Q48" s="19">
        <v>55.502593000000005</v>
      </c>
    </row>
    <row r="49" spans="1:17">
      <c r="A49" s="44"/>
      <c r="B49" s="3" t="s">
        <v>21</v>
      </c>
      <c r="C49" s="20">
        <f>+C47/C46</f>
        <v>0.94483256578764641</v>
      </c>
      <c r="D49" s="20">
        <f t="shared" ref="D49:Q49" si="11">+D47/D46</f>
        <v>0.94882378594609595</v>
      </c>
      <c r="E49" s="20">
        <f t="shared" si="11"/>
        <v>0.86115095460113955</v>
      </c>
      <c r="F49" s="20">
        <f t="shared" si="11"/>
        <v>0</v>
      </c>
      <c r="G49" s="20">
        <f t="shared" si="11"/>
        <v>0.9458753349672383</v>
      </c>
      <c r="H49" s="20">
        <f t="shared" si="11"/>
        <v>0.94079645240222165</v>
      </c>
      <c r="I49" s="20">
        <f t="shared" si="11"/>
        <v>0.94293751392958247</v>
      </c>
      <c r="J49" s="20">
        <f t="shared" si="11"/>
        <v>0.96089460297869922</v>
      </c>
      <c r="K49" s="20">
        <f t="shared" si="11"/>
        <v>0.88918365476444228</v>
      </c>
      <c r="L49" s="20">
        <f t="shared" si="11"/>
        <v>0.8921925145524916</v>
      </c>
      <c r="M49" s="20">
        <f t="shared" si="11"/>
        <v>0.89357200031288653</v>
      </c>
      <c r="N49" s="20">
        <f t="shared" si="11"/>
        <v>0.8903226224270262</v>
      </c>
      <c r="O49" s="20">
        <f t="shared" si="11"/>
        <v>0.94348738787143804</v>
      </c>
      <c r="P49" s="20">
        <f t="shared" si="11"/>
        <v>0.94501210511784461</v>
      </c>
      <c r="Q49" s="20">
        <f t="shared" si="11"/>
        <v>0.94412478075034589</v>
      </c>
    </row>
    <row r="50" spans="1:17">
      <c r="A50" s="45" t="s">
        <v>33</v>
      </c>
      <c r="B50" s="2" t="s">
        <v>18</v>
      </c>
      <c r="C50" s="19">
        <v>970.2732739999999</v>
      </c>
      <c r="D50" s="19">
        <v>970.27327400000013</v>
      </c>
      <c r="E50" s="19">
        <v>970.27327200000036</v>
      </c>
      <c r="F50" s="19">
        <v>970.27327500000001</v>
      </c>
      <c r="G50" s="19">
        <v>970.27327300000002</v>
      </c>
      <c r="H50" s="19">
        <v>970.27327100000025</v>
      </c>
      <c r="I50" s="19">
        <v>970.27327400000001</v>
      </c>
      <c r="J50" s="19">
        <v>970.27327300000002</v>
      </c>
      <c r="K50" s="19">
        <v>970.2732739999999</v>
      </c>
      <c r="L50" s="19">
        <v>970.27327600000001</v>
      </c>
      <c r="M50" s="19">
        <v>970.27327399999979</v>
      </c>
      <c r="N50" s="19">
        <v>970.27327300000002</v>
      </c>
      <c r="O50" s="19">
        <v>970.27327199999991</v>
      </c>
      <c r="P50" s="19">
        <v>970.2732739999999</v>
      </c>
      <c r="Q50" s="19">
        <v>970.2732739999999</v>
      </c>
    </row>
    <row r="51" spans="1:17">
      <c r="A51" s="46"/>
      <c r="B51" s="2" t="s">
        <v>19</v>
      </c>
      <c r="C51" s="19">
        <v>493.41900199999992</v>
      </c>
      <c r="D51" s="19">
        <v>970.27327400000013</v>
      </c>
      <c r="E51" s="19">
        <v>120.44918299999995</v>
      </c>
      <c r="F51" s="19">
        <v>294.10479200000009</v>
      </c>
      <c r="G51" s="19">
        <v>701.16355399999998</v>
      </c>
      <c r="H51" s="19">
        <v>853.38944400000025</v>
      </c>
      <c r="I51" s="19">
        <v>1.1231109999999944</v>
      </c>
      <c r="J51" s="19">
        <v>776.91197299999999</v>
      </c>
      <c r="K51" s="19">
        <v>757.76578299999994</v>
      </c>
      <c r="L51" s="19">
        <v>701.035169</v>
      </c>
      <c r="M51" s="19">
        <v>726.97680199999979</v>
      </c>
      <c r="N51" s="19">
        <v>699.48220700000002</v>
      </c>
      <c r="O51" s="19">
        <v>819.20685199999991</v>
      </c>
      <c r="P51" s="19">
        <v>700.83313399999997</v>
      </c>
      <c r="Q51" s="19">
        <v>411.19089499999995</v>
      </c>
    </row>
    <row r="52" spans="1:17">
      <c r="A52" s="46"/>
      <c r="B52" s="2" t="s">
        <v>20</v>
      </c>
      <c r="C52" s="19">
        <v>476.85427199999998</v>
      </c>
      <c r="D52" s="19">
        <v>0</v>
      </c>
      <c r="E52" s="19">
        <v>849.82408900000041</v>
      </c>
      <c r="F52" s="19">
        <v>676.16848299999992</v>
      </c>
      <c r="G52" s="19">
        <v>269.10971899999998</v>
      </c>
      <c r="H52" s="19">
        <v>116.883827</v>
      </c>
      <c r="I52" s="19">
        <v>969.15016300000002</v>
      </c>
      <c r="J52" s="19">
        <v>193.36130000000003</v>
      </c>
      <c r="K52" s="19">
        <v>212.50749099999999</v>
      </c>
      <c r="L52" s="19">
        <v>269.23810700000001</v>
      </c>
      <c r="M52" s="19">
        <v>243.29647199999999</v>
      </c>
      <c r="N52" s="19">
        <v>270.791066</v>
      </c>
      <c r="O52" s="19">
        <v>151.06641999999999</v>
      </c>
      <c r="P52" s="19">
        <v>269.44013999999999</v>
      </c>
      <c r="Q52" s="19">
        <v>559.08237899999995</v>
      </c>
    </row>
    <row r="53" spans="1:17">
      <c r="A53" s="47"/>
      <c r="B53" s="3" t="s">
        <v>21</v>
      </c>
      <c r="C53" s="20">
        <f>+C51/C50</f>
        <v>0.50853611577473989</v>
      </c>
      <c r="D53" s="20">
        <f t="shared" ref="D53:Q53" si="12">+D51/D50</f>
        <v>1</v>
      </c>
      <c r="E53" s="20">
        <f t="shared" si="12"/>
        <v>0.12413944243946967</v>
      </c>
      <c r="F53" s="20">
        <f t="shared" si="12"/>
        <v>0.30311542075607523</v>
      </c>
      <c r="G53" s="20">
        <f t="shared" si="12"/>
        <v>0.72264543764259692</v>
      </c>
      <c r="H53" s="20">
        <f t="shared" si="12"/>
        <v>0.87953514695964452</v>
      </c>
      <c r="I53" s="20">
        <f t="shared" si="12"/>
        <v>1.1575202884543168E-3</v>
      </c>
      <c r="J53" s="20">
        <f t="shared" si="12"/>
        <v>0.80071459723697858</v>
      </c>
      <c r="K53" s="20">
        <f t="shared" si="12"/>
        <v>0.78098181543852363</v>
      </c>
      <c r="L53" s="20">
        <f t="shared" si="12"/>
        <v>0.7225131170159117</v>
      </c>
      <c r="M53" s="20">
        <f t="shared" si="12"/>
        <v>0.74924953771322778</v>
      </c>
      <c r="N53" s="20">
        <f t="shared" si="12"/>
        <v>0.7209125784092375</v>
      </c>
      <c r="O53" s="20">
        <f t="shared" si="12"/>
        <v>0.84430528557319673</v>
      </c>
      <c r="P53" s="20">
        <f t="shared" si="12"/>
        <v>0.72230489366236017</v>
      </c>
      <c r="Q53" s="20">
        <f t="shared" si="12"/>
        <v>0.42378874696284791</v>
      </c>
    </row>
    <row r="54" spans="1:17">
      <c r="A54" s="27" t="s">
        <v>34</v>
      </c>
      <c r="B54" s="2" t="s">
        <v>18</v>
      </c>
      <c r="C54" s="19">
        <v>140.18518499999999</v>
      </c>
      <c r="D54" s="19">
        <v>140.18518599999999</v>
      </c>
      <c r="E54" s="19">
        <v>140.18517900000001</v>
      </c>
      <c r="F54" s="19">
        <v>140.18517699999998</v>
      </c>
      <c r="G54" s="19">
        <v>140.18518599999999</v>
      </c>
      <c r="H54" s="19">
        <v>140.18517900000001</v>
      </c>
      <c r="I54" s="19">
        <v>140.18517699999995</v>
      </c>
      <c r="J54" s="19">
        <v>140.18517899999998</v>
      </c>
      <c r="K54" s="19">
        <v>140.18518600000002</v>
      </c>
      <c r="L54" s="19">
        <v>140.18518499999999</v>
      </c>
      <c r="M54" s="19">
        <v>140.18518499999999</v>
      </c>
      <c r="N54" s="19">
        <v>140.18518499999999</v>
      </c>
      <c r="O54" s="19">
        <v>140.18518599999999</v>
      </c>
      <c r="P54" s="19">
        <v>140.18518700000001</v>
      </c>
      <c r="Q54" s="19">
        <v>140.18518700000001</v>
      </c>
    </row>
    <row r="55" spans="1:17">
      <c r="A55" s="28"/>
      <c r="B55" s="2" t="s">
        <v>19</v>
      </c>
      <c r="C55" s="19">
        <v>0</v>
      </c>
      <c r="D55" s="19">
        <v>21.287374999999983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1.260310000000004</v>
      </c>
    </row>
    <row r="56" spans="1:17">
      <c r="A56" s="28"/>
      <c r="B56" s="2" t="s">
        <v>20</v>
      </c>
      <c r="C56" s="19">
        <v>140.18518499999999</v>
      </c>
      <c r="D56" s="19">
        <v>118.897811</v>
      </c>
      <c r="E56" s="19">
        <v>140.18517900000001</v>
      </c>
      <c r="F56" s="19">
        <v>140.18517700000001</v>
      </c>
      <c r="G56" s="19">
        <v>140.18518600000002</v>
      </c>
      <c r="H56" s="19">
        <v>140.18517900000001</v>
      </c>
      <c r="I56" s="19">
        <v>140.18517700000001</v>
      </c>
      <c r="J56" s="19">
        <v>140.18517900000001</v>
      </c>
      <c r="K56" s="19">
        <v>140.18518600000002</v>
      </c>
      <c r="L56" s="19">
        <v>140.18518499999999</v>
      </c>
      <c r="M56" s="19">
        <v>140.18518499999999</v>
      </c>
      <c r="N56" s="19">
        <v>140.18518499999999</v>
      </c>
      <c r="O56" s="19">
        <v>140.18518600000002</v>
      </c>
      <c r="P56" s="19">
        <v>140.18518700000001</v>
      </c>
      <c r="Q56" s="19">
        <v>138.92487700000001</v>
      </c>
    </row>
    <row r="57" spans="1:17">
      <c r="A57" s="29"/>
      <c r="B57" s="3" t="s">
        <v>21</v>
      </c>
      <c r="C57" s="20">
        <f>+C55/C54</f>
        <v>0</v>
      </c>
      <c r="D57" s="20">
        <f t="shared" ref="D57:Q57" si="13">+D55/D54</f>
        <v>0.1518518154978229</v>
      </c>
      <c r="E57" s="20">
        <f t="shared" si="13"/>
        <v>0</v>
      </c>
      <c r="F57" s="20">
        <f t="shared" si="13"/>
        <v>0</v>
      </c>
      <c r="G57" s="20">
        <f t="shared" si="13"/>
        <v>0</v>
      </c>
      <c r="H57" s="20">
        <f t="shared" si="13"/>
        <v>0</v>
      </c>
      <c r="I57" s="20">
        <f t="shared" si="13"/>
        <v>0</v>
      </c>
      <c r="J57" s="20">
        <f t="shared" si="13"/>
        <v>0</v>
      </c>
      <c r="K57" s="20">
        <f t="shared" si="13"/>
        <v>0</v>
      </c>
      <c r="L57" s="20">
        <f t="shared" si="13"/>
        <v>0</v>
      </c>
      <c r="M57" s="20">
        <f t="shared" si="13"/>
        <v>0</v>
      </c>
      <c r="N57" s="20">
        <f t="shared" si="13"/>
        <v>0</v>
      </c>
      <c r="O57" s="20">
        <f t="shared" si="13"/>
        <v>0</v>
      </c>
      <c r="P57" s="20">
        <f t="shared" si="13"/>
        <v>0</v>
      </c>
      <c r="Q57" s="20">
        <f t="shared" si="13"/>
        <v>8.9903222085797405E-3</v>
      </c>
    </row>
    <row r="58" spans="1:17">
      <c r="A58" s="27" t="s">
        <v>35</v>
      </c>
      <c r="B58" s="2" t="s">
        <v>18</v>
      </c>
      <c r="C58" s="19">
        <v>224.10457600000001</v>
      </c>
      <c r="D58" s="19">
        <v>224.104569</v>
      </c>
      <c r="E58" s="19">
        <v>224.10456399999998</v>
      </c>
      <c r="F58" s="19">
        <v>224.10456399999998</v>
      </c>
      <c r="G58" s="19">
        <v>224.10457</v>
      </c>
      <c r="H58" s="19">
        <v>224.10456400000001</v>
      </c>
      <c r="I58" s="19">
        <v>224.10456399999998</v>
      </c>
      <c r="J58" s="19">
        <v>224.10456399999998</v>
      </c>
      <c r="K58" s="19">
        <v>224.10457600000001</v>
      </c>
      <c r="L58" s="19">
        <v>224.10457599999998</v>
      </c>
      <c r="M58" s="19">
        <v>224.10457600000001</v>
      </c>
      <c r="N58" s="19">
        <v>224.10457599999998</v>
      </c>
      <c r="O58" s="19">
        <v>224.10457500000001</v>
      </c>
      <c r="P58" s="19">
        <v>224.10457</v>
      </c>
      <c r="Q58" s="19">
        <v>224.10457</v>
      </c>
    </row>
    <row r="59" spans="1:17">
      <c r="A59" s="28"/>
      <c r="B59" s="2" t="s">
        <v>19</v>
      </c>
      <c r="C59" s="19">
        <v>47.279374999999987</v>
      </c>
      <c r="D59" s="19">
        <v>118.165628</v>
      </c>
      <c r="E59" s="19">
        <v>12.899551999999971</v>
      </c>
      <c r="F59" s="19">
        <v>0</v>
      </c>
      <c r="G59" s="19">
        <v>0</v>
      </c>
      <c r="H59" s="19">
        <v>36.895694999999989</v>
      </c>
      <c r="I59" s="19">
        <v>0</v>
      </c>
      <c r="J59" s="19">
        <v>45.281148999999999</v>
      </c>
      <c r="K59" s="19">
        <v>1.496374000000003</v>
      </c>
      <c r="L59" s="19">
        <v>0</v>
      </c>
      <c r="M59" s="19">
        <v>69.060158000000001</v>
      </c>
      <c r="N59" s="19">
        <v>0</v>
      </c>
      <c r="O59" s="19">
        <v>43.191637000000014</v>
      </c>
      <c r="P59" s="19">
        <v>0</v>
      </c>
      <c r="Q59" s="19">
        <v>107.669945</v>
      </c>
    </row>
    <row r="60" spans="1:17">
      <c r="A60" s="28"/>
      <c r="B60" s="2" t="s">
        <v>20</v>
      </c>
      <c r="C60" s="19">
        <v>176.82520100000002</v>
      </c>
      <c r="D60" s="19">
        <v>105.938941</v>
      </c>
      <c r="E60" s="19">
        <v>211.20501200000001</v>
      </c>
      <c r="F60" s="19">
        <v>224.10456399999998</v>
      </c>
      <c r="G60" s="19">
        <v>224.10457</v>
      </c>
      <c r="H60" s="19">
        <v>187.20886900000002</v>
      </c>
      <c r="I60" s="19">
        <v>224.10456399999998</v>
      </c>
      <c r="J60" s="19">
        <v>178.82341499999998</v>
      </c>
      <c r="K60" s="19">
        <v>222.60820200000001</v>
      </c>
      <c r="L60" s="19">
        <v>224.10457599999998</v>
      </c>
      <c r="M60" s="19">
        <v>155.04441800000001</v>
      </c>
      <c r="N60" s="19">
        <v>224.10457599999998</v>
      </c>
      <c r="O60" s="19">
        <v>180.912938</v>
      </c>
      <c r="P60" s="19">
        <v>224.10457</v>
      </c>
      <c r="Q60" s="19">
        <v>116.434625</v>
      </c>
    </row>
    <row r="61" spans="1:17">
      <c r="A61" s="29"/>
      <c r="B61" s="3" t="s">
        <v>21</v>
      </c>
      <c r="C61" s="20">
        <f>+C59/C58</f>
        <v>0.21097014547351317</v>
      </c>
      <c r="D61" s="20">
        <f t="shared" ref="D61:Q61" si="14">+D59/D58</f>
        <v>0.52727897752053421</v>
      </c>
      <c r="E61" s="20">
        <f t="shared" si="14"/>
        <v>5.7560416306380854E-2</v>
      </c>
      <c r="F61" s="20">
        <f t="shared" si="14"/>
        <v>0</v>
      </c>
      <c r="G61" s="20">
        <f t="shared" si="14"/>
        <v>0</v>
      </c>
      <c r="H61" s="20">
        <f t="shared" si="14"/>
        <v>0.16463607140102685</v>
      </c>
      <c r="I61" s="20">
        <f t="shared" si="14"/>
        <v>0</v>
      </c>
      <c r="J61" s="20">
        <f t="shared" si="14"/>
        <v>0.20205366723365795</v>
      </c>
      <c r="K61" s="20">
        <f t="shared" si="14"/>
        <v>6.6771238084848521E-3</v>
      </c>
      <c r="L61" s="20">
        <f t="shared" si="14"/>
        <v>0</v>
      </c>
      <c r="M61" s="20">
        <f t="shared" si="14"/>
        <v>0.308160409897208</v>
      </c>
      <c r="N61" s="20">
        <f t="shared" si="14"/>
        <v>0</v>
      </c>
      <c r="O61" s="20">
        <f t="shared" si="14"/>
        <v>0.19272983159759238</v>
      </c>
      <c r="P61" s="20">
        <f t="shared" si="14"/>
        <v>0</v>
      </c>
      <c r="Q61" s="20">
        <f t="shared" si="14"/>
        <v>0.48044511095869219</v>
      </c>
    </row>
    <row r="62" spans="1:17">
      <c r="A62" s="27" t="s">
        <v>36</v>
      </c>
      <c r="B62" s="2" t="s">
        <v>18</v>
      </c>
      <c r="C62" s="19">
        <v>2338.9351030000003</v>
      </c>
      <c r="D62" s="19">
        <v>2338.9351059999999</v>
      </c>
      <c r="E62" s="19">
        <v>2338.9350760000002</v>
      </c>
      <c r="F62" s="19">
        <v>2338.935078</v>
      </c>
      <c r="G62" s="19">
        <v>2338.9351080000006</v>
      </c>
      <c r="H62" s="19">
        <v>2338.9350760000002</v>
      </c>
      <c r="I62" s="19">
        <v>2338.9350780000004</v>
      </c>
      <c r="J62" s="19">
        <v>2338.9350770000001</v>
      </c>
      <c r="K62" s="19">
        <v>2338.9351000000001</v>
      </c>
      <c r="L62" s="19">
        <v>2338.9351040000001</v>
      </c>
      <c r="M62" s="19">
        <v>2338.9351040000001</v>
      </c>
      <c r="N62" s="19">
        <v>2338.9351040000001</v>
      </c>
      <c r="O62" s="19">
        <v>2338.9351020000004</v>
      </c>
      <c r="P62" s="19">
        <v>2338.9351080000006</v>
      </c>
      <c r="Q62" s="19">
        <v>2338.9351059999995</v>
      </c>
    </row>
    <row r="63" spans="1:17">
      <c r="A63" s="28"/>
      <c r="B63" s="2" t="s">
        <v>19</v>
      </c>
      <c r="C63" s="19">
        <v>597.76866100000029</v>
      </c>
      <c r="D63" s="19">
        <v>1276.9966959999999</v>
      </c>
      <c r="E63" s="19">
        <v>0</v>
      </c>
      <c r="F63" s="19">
        <v>0</v>
      </c>
      <c r="G63" s="19">
        <v>0</v>
      </c>
      <c r="H63" s="19">
        <v>58.057092000000466</v>
      </c>
      <c r="I63" s="19">
        <v>0</v>
      </c>
      <c r="J63" s="19">
        <v>279.23666799999955</v>
      </c>
      <c r="K63" s="19">
        <v>6.699434999999994</v>
      </c>
      <c r="L63" s="19">
        <v>0</v>
      </c>
      <c r="M63" s="19">
        <v>467.71980600000029</v>
      </c>
      <c r="N63" s="19">
        <v>0</v>
      </c>
      <c r="O63" s="19">
        <v>610.06084900000019</v>
      </c>
      <c r="P63" s="19">
        <v>0</v>
      </c>
      <c r="Q63" s="19">
        <v>101.66040299999941</v>
      </c>
    </row>
    <row r="64" spans="1:17">
      <c r="A64" s="28"/>
      <c r="B64" s="2" t="s">
        <v>20</v>
      </c>
      <c r="C64" s="19">
        <v>1741.166442</v>
      </c>
      <c r="D64" s="19">
        <v>1061.93841</v>
      </c>
      <c r="E64" s="19">
        <v>2338.9350760000002</v>
      </c>
      <c r="F64" s="19">
        <v>2338.9350780000004</v>
      </c>
      <c r="G64" s="19">
        <v>2338.9351080000001</v>
      </c>
      <c r="H64" s="19">
        <v>2280.8779839999997</v>
      </c>
      <c r="I64" s="19">
        <v>2338.9350780000004</v>
      </c>
      <c r="J64" s="19">
        <v>2059.6984090000005</v>
      </c>
      <c r="K64" s="19">
        <v>2332.2356650000002</v>
      </c>
      <c r="L64" s="19">
        <v>2338.9351040000001</v>
      </c>
      <c r="M64" s="19">
        <v>1871.2152979999998</v>
      </c>
      <c r="N64" s="19">
        <v>2338.9351040000001</v>
      </c>
      <c r="O64" s="19">
        <v>1728.8742530000002</v>
      </c>
      <c r="P64" s="19">
        <v>2338.9351080000006</v>
      </c>
      <c r="Q64" s="19">
        <v>2237.274703</v>
      </c>
    </row>
    <row r="65" spans="1:17">
      <c r="A65" s="29"/>
      <c r="B65" s="3" t="s">
        <v>21</v>
      </c>
      <c r="C65" s="20">
        <f>+C63/C62</f>
        <v>0.25557299996621591</v>
      </c>
      <c r="D65" s="20">
        <f t="shared" ref="D65:Q65" si="15">+D63/D62</f>
        <v>0.54597354698903733</v>
      </c>
      <c r="E65" s="20">
        <f t="shared" si="15"/>
        <v>0</v>
      </c>
      <c r="F65" s="20">
        <f t="shared" si="15"/>
        <v>0</v>
      </c>
      <c r="G65" s="20">
        <f t="shared" si="15"/>
        <v>0</v>
      </c>
      <c r="H65" s="20">
        <f t="shared" si="15"/>
        <v>2.4822019471907934E-2</v>
      </c>
      <c r="I65" s="20">
        <f t="shared" si="15"/>
        <v>0</v>
      </c>
      <c r="J65" s="20">
        <f t="shared" si="15"/>
        <v>0.11938624151900713</v>
      </c>
      <c r="K65" s="20">
        <f t="shared" si="15"/>
        <v>2.8643099160810376E-3</v>
      </c>
      <c r="L65" s="20">
        <f t="shared" si="15"/>
        <v>0</v>
      </c>
      <c r="M65" s="20">
        <f t="shared" si="15"/>
        <v>0.19997126264859388</v>
      </c>
      <c r="N65" s="20">
        <f t="shared" si="15"/>
        <v>0</v>
      </c>
      <c r="O65" s="20">
        <f t="shared" si="15"/>
        <v>0.26082846355093098</v>
      </c>
      <c r="P65" s="20">
        <f t="shared" si="15"/>
        <v>0</v>
      </c>
      <c r="Q65" s="20">
        <f t="shared" si="15"/>
        <v>4.3464396570564549E-2</v>
      </c>
    </row>
    <row r="66" spans="1:17">
      <c r="A66" s="27" t="s">
        <v>37</v>
      </c>
      <c r="B66" s="2" t="s">
        <v>18</v>
      </c>
      <c r="C66" s="19">
        <v>71.220923999999997</v>
      </c>
      <c r="D66" s="19">
        <v>71.220922999999999</v>
      </c>
      <c r="E66" s="19">
        <v>71.220926000000006</v>
      </c>
      <c r="F66" s="19">
        <v>71.220924999999994</v>
      </c>
      <c r="G66" s="19">
        <v>71.220924999999994</v>
      </c>
      <c r="H66" s="19">
        <v>71.220924999999994</v>
      </c>
      <c r="I66" s="19">
        <v>71.220924999999994</v>
      </c>
      <c r="J66" s="19">
        <v>71.220924999999994</v>
      </c>
      <c r="K66" s="19">
        <v>71.220923999999997</v>
      </c>
      <c r="L66" s="19">
        <v>71.220924999999994</v>
      </c>
      <c r="M66" s="19">
        <v>71.220923999999997</v>
      </c>
      <c r="N66" s="19">
        <v>71.220924999999994</v>
      </c>
      <c r="O66" s="19">
        <v>71.220924999999994</v>
      </c>
      <c r="P66" s="19">
        <v>71.220924999999994</v>
      </c>
      <c r="Q66" s="19">
        <v>71.220924999999994</v>
      </c>
    </row>
    <row r="67" spans="1:17">
      <c r="A67" s="28"/>
      <c r="B67" s="2" t="s">
        <v>19</v>
      </c>
      <c r="C67" s="19">
        <v>43.974744999999999</v>
      </c>
      <c r="D67" s="19">
        <v>68.519271000000003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10.947719999999997</v>
      </c>
      <c r="K67" s="19">
        <v>0.68822799999999518</v>
      </c>
      <c r="L67" s="19">
        <v>0</v>
      </c>
      <c r="M67" s="19">
        <v>53.992418000000001</v>
      </c>
      <c r="N67" s="19">
        <v>0</v>
      </c>
      <c r="O67" s="19">
        <v>40.906625999999989</v>
      </c>
      <c r="P67" s="19">
        <v>0</v>
      </c>
      <c r="Q67" s="19">
        <v>0</v>
      </c>
    </row>
    <row r="68" spans="1:17">
      <c r="A68" s="28"/>
      <c r="B68" s="2" t="s">
        <v>20</v>
      </c>
      <c r="C68" s="19">
        <v>27.246179000000001</v>
      </c>
      <c r="D68" s="19">
        <v>2.7016520000000002</v>
      </c>
      <c r="E68" s="19">
        <v>71.220926000000006</v>
      </c>
      <c r="F68" s="19">
        <v>71.220924999999994</v>
      </c>
      <c r="G68" s="19">
        <v>71.220924999999994</v>
      </c>
      <c r="H68" s="19">
        <v>71.220924999999994</v>
      </c>
      <c r="I68" s="19">
        <v>71.220924999999994</v>
      </c>
      <c r="J68" s="19">
        <v>60.273204999999997</v>
      </c>
      <c r="K68" s="19">
        <v>70.532696000000001</v>
      </c>
      <c r="L68" s="19">
        <v>71.220924999999994</v>
      </c>
      <c r="M68" s="19">
        <v>17.228505999999999</v>
      </c>
      <c r="N68" s="19">
        <v>71.220924999999994</v>
      </c>
      <c r="O68" s="19">
        <v>30.314299000000002</v>
      </c>
      <c r="P68" s="19">
        <v>71.220924999999994</v>
      </c>
      <c r="Q68" s="19">
        <v>71.220924999999994</v>
      </c>
    </row>
    <row r="69" spans="1:17">
      <c r="A69" s="29"/>
      <c r="B69" s="3" t="s">
        <v>21</v>
      </c>
      <c r="C69" s="20">
        <f>+C67/C66</f>
        <v>0.61744137158344081</v>
      </c>
      <c r="D69" s="20">
        <f t="shared" ref="D69:Q69" si="16">+D67/D66</f>
        <v>0.96206659663762017</v>
      </c>
      <c r="E69" s="20">
        <f t="shared" si="16"/>
        <v>0</v>
      </c>
      <c r="F69" s="20">
        <f t="shared" si="16"/>
        <v>0</v>
      </c>
      <c r="G69" s="20">
        <f t="shared" si="16"/>
        <v>0</v>
      </c>
      <c r="H69" s="20">
        <f t="shared" si="16"/>
        <v>0</v>
      </c>
      <c r="I69" s="20">
        <f t="shared" si="16"/>
        <v>0</v>
      </c>
      <c r="J69" s="20">
        <f t="shared" si="16"/>
        <v>0.15371493700762801</v>
      </c>
      <c r="K69" s="20">
        <f t="shared" si="16"/>
        <v>9.6632837844113795E-3</v>
      </c>
      <c r="L69" s="20">
        <f t="shared" si="16"/>
        <v>0</v>
      </c>
      <c r="M69" s="20">
        <f t="shared" si="16"/>
        <v>0.758097690504549</v>
      </c>
      <c r="N69" s="20">
        <f t="shared" si="16"/>
        <v>0</v>
      </c>
      <c r="O69" s="20">
        <f t="shared" si="16"/>
        <v>0.57436246440214012</v>
      </c>
      <c r="P69" s="20">
        <f t="shared" si="16"/>
        <v>0</v>
      </c>
      <c r="Q69" s="20">
        <f t="shared" si="16"/>
        <v>0</v>
      </c>
    </row>
    <row r="70" spans="1:17">
      <c r="A70" s="27" t="s">
        <v>38</v>
      </c>
      <c r="B70" s="2" t="s">
        <v>18</v>
      </c>
      <c r="C70" s="19">
        <v>63.367387000000001</v>
      </c>
      <c r="D70" s="19">
        <v>63.367386000000003</v>
      </c>
      <c r="E70" s="19">
        <v>63.367384999999999</v>
      </c>
      <c r="F70" s="19">
        <v>63.367386000000003</v>
      </c>
      <c r="G70" s="19">
        <v>63.367386000000003</v>
      </c>
      <c r="H70" s="19">
        <v>63.367386000000003</v>
      </c>
      <c r="I70" s="19">
        <v>63.367386000000003</v>
      </c>
      <c r="J70" s="19">
        <v>63.367385999999996</v>
      </c>
      <c r="K70" s="19">
        <v>63.367386000000003</v>
      </c>
      <c r="L70" s="19">
        <v>63.367385999999996</v>
      </c>
      <c r="M70" s="19">
        <v>63.367385999999996</v>
      </c>
      <c r="N70" s="19">
        <v>63.367387000000001</v>
      </c>
      <c r="O70" s="19">
        <v>63.367384999999999</v>
      </c>
      <c r="P70" s="19">
        <v>63.367386000000003</v>
      </c>
      <c r="Q70" s="19">
        <v>63.367386000000003</v>
      </c>
    </row>
    <row r="71" spans="1:17">
      <c r="A71" s="28"/>
      <c r="B71" s="2" t="s">
        <v>19</v>
      </c>
      <c r="C71" s="19">
        <v>63.367387000000001</v>
      </c>
      <c r="D71" s="19">
        <v>63.367386000000003</v>
      </c>
      <c r="E71" s="19">
        <v>15.519103999999999</v>
      </c>
      <c r="F71" s="19">
        <v>0</v>
      </c>
      <c r="G71" s="19">
        <v>0</v>
      </c>
      <c r="H71" s="19">
        <v>63.367386000000003</v>
      </c>
      <c r="I71" s="19">
        <v>0.55134400000000028</v>
      </c>
      <c r="J71" s="19">
        <v>59.903320999999998</v>
      </c>
      <c r="K71" s="19">
        <v>2.9377420000000001</v>
      </c>
      <c r="L71" s="19">
        <v>1.5059669999999983</v>
      </c>
      <c r="M71" s="19">
        <v>59.632871999999999</v>
      </c>
      <c r="N71" s="19">
        <v>1.5059320000000014</v>
      </c>
      <c r="O71" s="19">
        <v>63.367384999999999</v>
      </c>
      <c r="P71" s="19">
        <v>0</v>
      </c>
      <c r="Q71" s="19">
        <v>0</v>
      </c>
    </row>
    <row r="72" spans="1:17">
      <c r="A72" s="28"/>
      <c r="B72" s="2" t="s">
        <v>20</v>
      </c>
      <c r="C72" s="19">
        <v>0</v>
      </c>
      <c r="D72" s="19">
        <v>0</v>
      </c>
      <c r="E72" s="19">
        <v>47.848281</v>
      </c>
      <c r="F72" s="19">
        <v>63.367386000000003</v>
      </c>
      <c r="G72" s="19">
        <v>63.367386000000003</v>
      </c>
      <c r="H72" s="19">
        <v>0</v>
      </c>
      <c r="I72" s="19">
        <v>62.816042000000003</v>
      </c>
      <c r="J72" s="19">
        <v>3.4640650000000002</v>
      </c>
      <c r="K72" s="19">
        <v>60.429644000000003</v>
      </c>
      <c r="L72" s="19">
        <v>61.861418999999998</v>
      </c>
      <c r="M72" s="19">
        <v>3.7345139999999999</v>
      </c>
      <c r="N72" s="19">
        <v>61.861454999999999</v>
      </c>
      <c r="O72" s="19">
        <v>0</v>
      </c>
      <c r="P72" s="19">
        <v>63.367386000000003</v>
      </c>
      <c r="Q72" s="19">
        <v>63.367386000000003</v>
      </c>
    </row>
    <row r="73" spans="1:17">
      <c r="A73" s="29"/>
      <c r="B73" s="3" t="s">
        <v>21</v>
      </c>
      <c r="C73" s="20">
        <f>+C71/C70</f>
        <v>1</v>
      </c>
      <c r="D73" s="20">
        <f t="shared" ref="D73:Q73" si="17">+D71/D70</f>
        <v>1</v>
      </c>
      <c r="E73" s="20">
        <f t="shared" si="17"/>
        <v>0.24490680813165952</v>
      </c>
      <c r="F73" s="20">
        <f t="shared" si="17"/>
        <v>0</v>
      </c>
      <c r="G73" s="20">
        <f t="shared" si="17"/>
        <v>0</v>
      </c>
      <c r="H73" s="20">
        <f t="shared" si="17"/>
        <v>1</v>
      </c>
      <c r="I73" s="20">
        <f t="shared" si="17"/>
        <v>8.7007534128045027E-3</v>
      </c>
      <c r="J73" s="20">
        <f t="shared" si="17"/>
        <v>0.94533362951092859</v>
      </c>
      <c r="K73" s="20">
        <f t="shared" si="17"/>
        <v>4.6360473193576265E-2</v>
      </c>
      <c r="L73" s="20">
        <f t="shared" si="17"/>
        <v>2.376564815218981E-2</v>
      </c>
      <c r="M73" s="20">
        <f t="shared" si="17"/>
        <v>0.94106567690830745</v>
      </c>
      <c r="N73" s="20">
        <f t="shared" si="17"/>
        <v>2.376509544254999E-2</v>
      </c>
      <c r="O73" s="20">
        <f t="shared" si="17"/>
        <v>1</v>
      </c>
      <c r="P73" s="20">
        <f t="shared" si="17"/>
        <v>0</v>
      </c>
      <c r="Q73" s="20">
        <f t="shared" si="17"/>
        <v>0</v>
      </c>
    </row>
    <row r="74" spans="1:17">
      <c r="A74" s="27" t="s">
        <v>39</v>
      </c>
      <c r="B74" s="2" t="s">
        <v>18</v>
      </c>
      <c r="C74" s="19">
        <v>4502.7551530000001</v>
      </c>
      <c r="D74" s="19">
        <v>4502.7551679999997</v>
      </c>
      <c r="E74" s="19">
        <v>4502.7551810000014</v>
      </c>
      <c r="F74" s="19">
        <v>4502.7551759999988</v>
      </c>
      <c r="G74" s="19">
        <v>4502.7551749999993</v>
      </c>
      <c r="H74" s="19">
        <v>4502.7551799999992</v>
      </c>
      <c r="I74" s="19">
        <v>4502.755177</v>
      </c>
      <c r="J74" s="19">
        <v>4502.7551799999992</v>
      </c>
      <c r="K74" s="19">
        <v>4502.7551500000018</v>
      </c>
      <c r="L74" s="19">
        <v>4502.7551549999998</v>
      </c>
      <c r="M74" s="19">
        <v>4502.7551550000007</v>
      </c>
      <c r="N74" s="19">
        <v>4502.7551530000001</v>
      </c>
      <c r="O74" s="19">
        <v>4502.7551520000006</v>
      </c>
      <c r="P74" s="19">
        <v>4502.7551719999992</v>
      </c>
      <c r="Q74" s="19">
        <v>4502.7551730000005</v>
      </c>
    </row>
    <row r="75" spans="1:17">
      <c r="A75" s="28"/>
      <c r="B75" s="2" t="s">
        <v>19</v>
      </c>
      <c r="C75" s="19">
        <v>1902.4035990000002</v>
      </c>
      <c r="D75" s="19">
        <v>4500.3086999999996</v>
      </c>
      <c r="E75" s="19">
        <v>1095.2277610000006</v>
      </c>
      <c r="F75" s="19">
        <v>2011.1212499999983</v>
      </c>
      <c r="G75" s="19">
        <v>4286.5015949999997</v>
      </c>
      <c r="H75" s="19">
        <v>4264.5950729999995</v>
      </c>
      <c r="I75" s="19">
        <v>4156.2794169999997</v>
      </c>
      <c r="J75" s="19">
        <v>4000.9294009999994</v>
      </c>
      <c r="K75" s="19">
        <v>60.37938800000029</v>
      </c>
      <c r="L75" s="19">
        <v>3745.9215589999999</v>
      </c>
      <c r="M75" s="19">
        <v>3776.7783350000009</v>
      </c>
      <c r="N75" s="19">
        <v>3735.779047</v>
      </c>
      <c r="O75" s="19">
        <v>4166.6631110000008</v>
      </c>
      <c r="P75" s="19">
        <v>4284.896510999999</v>
      </c>
      <c r="Q75" s="19">
        <v>2127.9500840000005</v>
      </c>
    </row>
    <row r="76" spans="1:17">
      <c r="A76" s="28"/>
      <c r="B76" s="2" t="s">
        <v>20</v>
      </c>
      <c r="C76" s="19">
        <v>2600.3515539999999</v>
      </c>
      <c r="D76" s="19">
        <v>2.4464679999999999</v>
      </c>
      <c r="E76" s="19">
        <v>3407.5274200000008</v>
      </c>
      <c r="F76" s="19">
        <v>2491.6339260000004</v>
      </c>
      <c r="G76" s="19">
        <v>216.25358000000003</v>
      </c>
      <c r="H76" s="19">
        <v>238.16010699999998</v>
      </c>
      <c r="I76" s="19">
        <v>346.47576000000004</v>
      </c>
      <c r="J76" s="19">
        <v>501.8257789999999</v>
      </c>
      <c r="K76" s="19">
        <v>4442.3757620000015</v>
      </c>
      <c r="L76" s="19">
        <v>756.83359600000006</v>
      </c>
      <c r="M76" s="19">
        <v>725.97681999999998</v>
      </c>
      <c r="N76" s="19">
        <v>766.97610599999996</v>
      </c>
      <c r="O76" s="19">
        <v>336.09204099999988</v>
      </c>
      <c r="P76" s="19">
        <v>217.85866100000001</v>
      </c>
      <c r="Q76" s="19">
        <v>2374.805089</v>
      </c>
    </row>
    <row r="77" spans="1:17">
      <c r="A77" s="29"/>
      <c r="B77" s="3" t="s">
        <v>21</v>
      </c>
      <c r="C77" s="20">
        <f>+C75/C74</f>
        <v>0.42249767850079684</v>
      </c>
      <c r="D77" s="20">
        <f t="shared" ref="D77:Q77" si="18">+D75/D74</f>
        <v>0.99945667310152975</v>
      </c>
      <c r="E77" s="20">
        <f t="shared" si="18"/>
        <v>0.24323502321899837</v>
      </c>
      <c r="F77" s="20">
        <f t="shared" si="18"/>
        <v>0.44664237147944791</v>
      </c>
      <c r="G77" s="20">
        <f t="shared" si="18"/>
        <v>0.95197305392025899</v>
      </c>
      <c r="H77" s="20">
        <f t="shared" si="18"/>
        <v>0.94710791560290875</v>
      </c>
      <c r="I77" s="20">
        <f t="shared" si="18"/>
        <v>0.92305249866353101</v>
      </c>
      <c r="J77" s="20">
        <f t="shared" si="18"/>
        <v>0.8885513959921757</v>
      </c>
      <c r="K77" s="20">
        <f t="shared" si="18"/>
        <v>1.3409431778674501E-2</v>
      </c>
      <c r="L77" s="20">
        <f t="shared" si="18"/>
        <v>0.83191766597400074</v>
      </c>
      <c r="M77" s="20">
        <f t="shared" si="18"/>
        <v>0.83877053159467208</v>
      </c>
      <c r="N77" s="20">
        <f t="shared" si="18"/>
        <v>0.82966515390271767</v>
      </c>
      <c r="O77" s="20">
        <f t="shared" si="18"/>
        <v>0.92535857943536703</v>
      </c>
      <c r="P77" s="20">
        <f t="shared" si="18"/>
        <v>0.95161658747188038</v>
      </c>
      <c r="Q77" s="20">
        <f t="shared" si="18"/>
        <v>0.47258844912552395</v>
      </c>
    </row>
    <row r="78" spans="1:17">
      <c r="A78" s="27" t="s">
        <v>40</v>
      </c>
      <c r="B78" s="2" t="s">
        <v>18</v>
      </c>
      <c r="C78" s="19">
        <v>4265.7972289999989</v>
      </c>
      <c r="D78" s="19">
        <v>4265.7972299999992</v>
      </c>
      <c r="E78" s="19">
        <v>4265.7972259999997</v>
      </c>
      <c r="F78" s="19">
        <v>4265.7972249999993</v>
      </c>
      <c r="G78" s="19">
        <v>4265.7972309999996</v>
      </c>
      <c r="H78" s="19">
        <v>4265.797227</v>
      </c>
      <c r="I78" s="19">
        <v>4265.7972270000009</v>
      </c>
      <c r="J78" s="19">
        <v>4265.7972240000008</v>
      </c>
      <c r="K78" s="19">
        <v>4265.7972290000007</v>
      </c>
      <c r="L78" s="19">
        <v>4265.7972289999998</v>
      </c>
      <c r="M78" s="19">
        <v>4265.7972300000001</v>
      </c>
      <c r="N78" s="19">
        <v>4265.7972300000001</v>
      </c>
      <c r="O78" s="19">
        <v>4265.7972289999998</v>
      </c>
      <c r="P78" s="19">
        <v>4265.7972309999986</v>
      </c>
      <c r="Q78" s="19">
        <v>4265.7972290000016</v>
      </c>
    </row>
    <row r="79" spans="1:17">
      <c r="A79" s="28"/>
      <c r="B79" s="2" t="s">
        <v>19</v>
      </c>
      <c r="C79" s="19">
        <v>2337.834053999999</v>
      </c>
      <c r="D79" s="19">
        <v>4242.0953289999989</v>
      </c>
      <c r="E79" s="19">
        <v>262.87600500000008</v>
      </c>
      <c r="F79" s="19">
        <v>1704.6557619999994</v>
      </c>
      <c r="G79" s="19">
        <v>4239.4797389999994</v>
      </c>
      <c r="H79" s="19">
        <v>4138.1051909999996</v>
      </c>
      <c r="I79" s="19">
        <v>0.72346900000047754</v>
      </c>
      <c r="J79" s="19">
        <v>3455.3216770000008</v>
      </c>
      <c r="K79" s="19">
        <v>0</v>
      </c>
      <c r="L79" s="19">
        <v>12.274026999999478</v>
      </c>
      <c r="M79" s="19">
        <v>15.933806000000004</v>
      </c>
      <c r="N79" s="19">
        <v>8.1681880000005549</v>
      </c>
      <c r="O79" s="19">
        <v>4110.6079060000002</v>
      </c>
      <c r="P79" s="19">
        <v>4235.3797459999987</v>
      </c>
      <c r="Q79" s="19">
        <v>2429.171940000002</v>
      </c>
    </row>
    <row r="80" spans="1:17">
      <c r="A80" s="28"/>
      <c r="B80" s="2" t="s">
        <v>20</v>
      </c>
      <c r="C80" s="19">
        <v>1927.9631749999999</v>
      </c>
      <c r="D80" s="19">
        <v>23.701900999999999</v>
      </c>
      <c r="E80" s="19">
        <v>4002.9212209999996</v>
      </c>
      <c r="F80" s="19">
        <v>2561.1414629999999</v>
      </c>
      <c r="G80" s="19">
        <v>26.317492000000001</v>
      </c>
      <c r="H80" s="19">
        <v>127.692036</v>
      </c>
      <c r="I80" s="19">
        <v>4265.0737580000005</v>
      </c>
      <c r="J80" s="19">
        <v>810.47554700000001</v>
      </c>
      <c r="K80" s="19">
        <v>4265.7972290000007</v>
      </c>
      <c r="L80" s="19">
        <v>4253.5232020000003</v>
      </c>
      <c r="M80" s="19">
        <v>4249.8634240000001</v>
      </c>
      <c r="N80" s="19">
        <v>4257.6290419999996</v>
      </c>
      <c r="O80" s="19">
        <v>155.18932299999997</v>
      </c>
      <c r="P80" s="19">
        <v>30.417484999999999</v>
      </c>
      <c r="Q80" s="19">
        <v>1836.6252889999998</v>
      </c>
    </row>
    <row r="81" spans="1:17">
      <c r="A81" s="29"/>
      <c r="B81" s="3" t="s">
        <v>21</v>
      </c>
      <c r="C81" s="20">
        <f>+C79/C78</f>
        <v>0.54804153326998184</v>
      </c>
      <c r="D81" s="20">
        <f t="shared" ref="D81:Q81" si="19">+D79/D78</f>
        <v>0.9944437347295102</v>
      </c>
      <c r="E81" s="20">
        <f t="shared" si="19"/>
        <v>6.1624121136788439E-2</v>
      </c>
      <c r="F81" s="20">
        <f t="shared" si="19"/>
        <v>0.39961012492805487</v>
      </c>
      <c r="G81" s="20">
        <f t="shared" si="19"/>
        <v>0.9938305806453368</v>
      </c>
      <c r="H81" s="20">
        <f t="shared" si="19"/>
        <v>0.97006607928014377</v>
      </c>
      <c r="I81" s="20">
        <f t="shared" si="19"/>
        <v>1.6959760661414987E-4</v>
      </c>
      <c r="J81" s="20">
        <f t="shared" si="19"/>
        <v>0.81000607754157983</v>
      </c>
      <c r="K81" s="20">
        <f t="shared" si="19"/>
        <v>0</v>
      </c>
      <c r="L81" s="20">
        <f t="shared" si="19"/>
        <v>2.8773114006820223E-3</v>
      </c>
      <c r="M81" s="20">
        <f t="shared" si="19"/>
        <v>3.7352469282746483E-3</v>
      </c>
      <c r="N81" s="20">
        <f t="shared" si="19"/>
        <v>1.9148092512593607E-3</v>
      </c>
      <c r="O81" s="20">
        <f t="shared" si="19"/>
        <v>0.96362008912543184</v>
      </c>
      <c r="P81" s="20">
        <f t="shared" si="19"/>
        <v>0.99286944893232321</v>
      </c>
      <c r="Q81" s="20">
        <f t="shared" si="19"/>
        <v>0.56945321345465227</v>
      </c>
    </row>
    <row r="82" spans="1:17">
      <c r="A82" s="27" t="s">
        <v>41</v>
      </c>
      <c r="B82" s="2" t="s">
        <v>18</v>
      </c>
      <c r="C82" s="19">
        <v>1129.7724430000001</v>
      </c>
      <c r="D82" s="19">
        <v>1129.772487</v>
      </c>
      <c r="E82" s="19">
        <v>1129.7725209999999</v>
      </c>
      <c r="F82" s="19">
        <v>1129.772516</v>
      </c>
      <c r="G82" s="19">
        <v>1129.7724820000001</v>
      </c>
      <c r="H82" s="19">
        <v>1129.772516</v>
      </c>
      <c r="I82" s="19">
        <v>1129.772516</v>
      </c>
      <c r="J82" s="19">
        <v>1129.7725170000001</v>
      </c>
      <c r="K82" s="19">
        <v>1129.7724479999999</v>
      </c>
      <c r="L82" s="19">
        <v>1129.7724430000001</v>
      </c>
      <c r="M82" s="19">
        <v>1129.7724450000001</v>
      </c>
      <c r="N82" s="19">
        <v>1129.772444</v>
      </c>
      <c r="O82" s="19">
        <v>1129.7724429999994</v>
      </c>
      <c r="P82" s="19">
        <v>1129.7724840000005</v>
      </c>
      <c r="Q82" s="19">
        <v>1129.7724870000002</v>
      </c>
    </row>
    <row r="83" spans="1:17">
      <c r="A83" s="28"/>
      <c r="B83" s="2" t="s">
        <v>19</v>
      </c>
      <c r="C83" s="19">
        <v>839.20836900000018</v>
      </c>
      <c r="D83" s="19">
        <v>1122.0315459999999</v>
      </c>
      <c r="E83" s="19">
        <v>275.14476799999977</v>
      </c>
      <c r="F83" s="19">
        <v>175.92510400000003</v>
      </c>
      <c r="G83" s="19">
        <v>749.37528400000008</v>
      </c>
      <c r="H83" s="19">
        <v>1074.133965</v>
      </c>
      <c r="I83" s="19">
        <v>1044.4536479999999</v>
      </c>
      <c r="J83" s="19">
        <v>1063.2101740000001</v>
      </c>
      <c r="K83" s="19">
        <v>38.736443999999892</v>
      </c>
      <c r="L83" s="19">
        <v>943.25784500000009</v>
      </c>
      <c r="M83" s="19">
        <v>943.56609000000003</v>
      </c>
      <c r="N83" s="19">
        <v>939.4332619999999</v>
      </c>
      <c r="O83" s="19">
        <v>1016.2315449999994</v>
      </c>
      <c r="P83" s="19">
        <v>747.28329500000052</v>
      </c>
      <c r="Q83" s="19">
        <v>624.67000600000006</v>
      </c>
    </row>
    <row r="84" spans="1:17">
      <c r="A84" s="28"/>
      <c r="B84" s="2" t="s">
        <v>20</v>
      </c>
      <c r="C84" s="19">
        <v>290.56407399999995</v>
      </c>
      <c r="D84" s="19">
        <v>7.7409410000000003</v>
      </c>
      <c r="E84" s="19">
        <v>854.6277530000001</v>
      </c>
      <c r="F84" s="19">
        <v>953.84741199999996</v>
      </c>
      <c r="G84" s="19">
        <v>380.397198</v>
      </c>
      <c r="H84" s="19">
        <v>55.638551</v>
      </c>
      <c r="I84" s="19">
        <v>85.318868000000009</v>
      </c>
      <c r="J84" s="19">
        <v>66.562343000000013</v>
      </c>
      <c r="K84" s="19">
        <v>1091.036004</v>
      </c>
      <c r="L84" s="19">
        <v>186.51459799999998</v>
      </c>
      <c r="M84" s="19">
        <v>186.20635499999997</v>
      </c>
      <c r="N84" s="19">
        <v>190.33918200000002</v>
      </c>
      <c r="O84" s="19">
        <v>113.540898</v>
      </c>
      <c r="P84" s="19">
        <v>382.48918900000001</v>
      </c>
      <c r="Q84" s="19">
        <v>505.10248100000007</v>
      </c>
    </row>
    <row r="85" spans="1:17">
      <c r="A85" s="29"/>
      <c r="B85" s="3" t="s">
        <v>21</v>
      </c>
      <c r="C85" s="20">
        <f>+C83/C82</f>
        <v>0.7428118593259051</v>
      </c>
      <c r="D85" s="20">
        <f t="shared" ref="D85:Q85" si="20">+D83/D82</f>
        <v>0.99314823020645926</v>
      </c>
      <c r="E85" s="20">
        <f t="shared" si="20"/>
        <v>0.24353997188430448</v>
      </c>
      <c r="F85" s="20">
        <f t="shared" si="20"/>
        <v>0.15571728069901111</v>
      </c>
      <c r="G85" s="20">
        <f t="shared" si="20"/>
        <v>0.66329751869456488</v>
      </c>
      <c r="H85" s="20">
        <f t="shared" si="20"/>
        <v>0.95075243005822951</v>
      </c>
      <c r="I85" s="20">
        <f t="shared" si="20"/>
        <v>0.92448137408929487</v>
      </c>
      <c r="J85" s="20">
        <f t="shared" si="20"/>
        <v>0.94108341104211868</v>
      </c>
      <c r="K85" s="20">
        <f t="shared" si="20"/>
        <v>3.4286943418184591E-2</v>
      </c>
      <c r="L85" s="20">
        <f t="shared" si="20"/>
        <v>0.83490958807179905</v>
      </c>
      <c r="M85" s="20">
        <f t="shared" si="20"/>
        <v>0.83518242472270598</v>
      </c>
      <c r="N85" s="20">
        <f t="shared" si="20"/>
        <v>0.83152431889195555</v>
      </c>
      <c r="O85" s="20">
        <f t="shared" si="20"/>
        <v>0.89950109094668362</v>
      </c>
      <c r="P85" s="20">
        <f t="shared" si="20"/>
        <v>0.66144582699891652</v>
      </c>
      <c r="Q85" s="20">
        <f t="shared" si="20"/>
        <v>0.55291663869311414</v>
      </c>
    </row>
    <row r="86" spans="1:17">
      <c r="A86" s="27" t="s">
        <v>42</v>
      </c>
      <c r="B86" s="2" t="s">
        <v>18</v>
      </c>
      <c r="C86" s="19">
        <v>53.089356999999993</v>
      </c>
      <c r="D86" s="19">
        <v>53.089364000000003</v>
      </c>
      <c r="E86" s="19">
        <v>53.089360999999997</v>
      </c>
      <c r="F86" s="19">
        <v>53.089362000000001</v>
      </c>
      <c r="G86" s="19">
        <v>53.089364000000003</v>
      </c>
      <c r="H86" s="19">
        <v>53.089362000000008</v>
      </c>
      <c r="I86" s="19">
        <v>53.089362000000001</v>
      </c>
      <c r="J86" s="19">
        <v>53.089362000000001</v>
      </c>
      <c r="K86" s="19">
        <v>53.089357</v>
      </c>
      <c r="L86" s="19">
        <v>53.089357999999997</v>
      </c>
      <c r="M86" s="19">
        <v>53.089357</v>
      </c>
      <c r="N86" s="19">
        <v>53.089357999999997</v>
      </c>
      <c r="O86" s="19">
        <v>53.089358999999995</v>
      </c>
      <c r="P86" s="19">
        <v>53.089364000000003</v>
      </c>
      <c r="Q86" s="19">
        <v>53.089364000000003</v>
      </c>
    </row>
    <row r="87" spans="1:17">
      <c r="A87" s="28"/>
      <c r="B87" s="2" t="s">
        <v>19</v>
      </c>
      <c r="C87" s="19">
        <v>47.95670299999999</v>
      </c>
      <c r="D87" s="19">
        <v>53.089364000000003</v>
      </c>
      <c r="E87" s="19">
        <v>9.0609999999955448E-3</v>
      </c>
      <c r="F87" s="19">
        <v>0</v>
      </c>
      <c r="G87" s="19">
        <v>0</v>
      </c>
      <c r="H87" s="19">
        <v>49.215331000000006</v>
      </c>
      <c r="I87" s="19">
        <v>0.1331869999999995</v>
      </c>
      <c r="J87" s="19">
        <v>48.252338999999999</v>
      </c>
      <c r="K87" s="19">
        <v>0</v>
      </c>
      <c r="L87" s="19">
        <v>7.5156999999997254E-2</v>
      </c>
      <c r="M87" s="19">
        <v>0.16321399999999642</v>
      </c>
      <c r="N87" s="19">
        <v>7.5156999999997254E-2</v>
      </c>
      <c r="O87" s="19">
        <v>48.547741999999992</v>
      </c>
      <c r="P87" s="19">
        <v>0</v>
      </c>
      <c r="Q87" s="19">
        <v>0</v>
      </c>
    </row>
    <row r="88" spans="1:17">
      <c r="A88" s="28"/>
      <c r="B88" s="2" t="s">
        <v>20</v>
      </c>
      <c r="C88" s="19">
        <v>5.1326540000000005</v>
      </c>
      <c r="D88" s="19">
        <v>0</v>
      </c>
      <c r="E88" s="19">
        <v>53.080300000000001</v>
      </c>
      <c r="F88" s="19">
        <v>53.089362000000001</v>
      </c>
      <c r="G88" s="19">
        <v>53.089364000000003</v>
      </c>
      <c r="H88" s="19">
        <v>3.874031</v>
      </c>
      <c r="I88" s="19">
        <v>52.956175000000002</v>
      </c>
      <c r="J88" s="19">
        <v>4.8370230000000003</v>
      </c>
      <c r="K88" s="19">
        <v>53.089357</v>
      </c>
      <c r="L88" s="19">
        <v>53.014201</v>
      </c>
      <c r="M88" s="19">
        <v>52.926143000000003</v>
      </c>
      <c r="N88" s="19">
        <v>53.014201</v>
      </c>
      <c r="O88" s="19">
        <v>4.5416170000000005</v>
      </c>
      <c r="P88" s="19">
        <v>53.089364000000003</v>
      </c>
      <c r="Q88" s="19">
        <v>53.089364000000003</v>
      </c>
    </row>
    <row r="89" spans="1:17">
      <c r="A89" s="29"/>
      <c r="B89" s="3" t="s">
        <v>21</v>
      </c>
      <c r="C89" s="20">
        <f>+C87/C86</f>
        <v>0.90332047155892281</v>
      </c>
      <c r="D89" s="20">
        <f t="shared" ref="D89:Q89" si="21">+D87/D86</f>
        <v>1</v>
      </c>
      <c r="E89" s="20">
        <f t="shared" si="21"/>
        <v>1.7067449728761183E-4</v>
      </c>
      <c r="F89" s="20">
        <f t="shared" si="21"/>
        <v>0</v>
      </c>
      <c r="G89" s="20">
        <f t="shared" si="21"/>
        <v>0</v>
      </c>
      <c r="H89" s="20">
        <f t="shared" si="21"/>
        <v>0.92702811158288168</v>
      </c>
      <c r="I89" s="20">
        <f t="shared" si="21"/>
        <v>2.5087323520670583E-3</v>
      </c>
      <c r="J89" s="20">
        <f t="shared" si="21"/>
        <v>0.90888903505753182</v>
      </c>
      <c r="K89" s="20">
        <f t="shared" si="21"/>
        <v>0</v>
      </c>
      <c r="L89" s="20">
        <f t="shared" si="21"/>
        <v>1.4156697845168378E-3</v>
      </c>
      <c r="M89" s="20">
        <f t="shared" si="21"/>
        <v>3.0743261780321884E-3</v>
      </c>
      <c r="N89" s="20">
        <f t="shared" si="21"/>
        <v>1.4156697845168378E-3</v>
      </c>
      <c r="O89" s="20">
        <f t="shared" si="21"/>
        <v>0.91445334647947052</v>
      </c>
      <c r="P89" s="20">
        <f t="shared" si="21"/>
        <v>0</v>
      </c>
      <c r="Q89" s="20">
        <f t="shared" si="21"/>
        <v>0</v>
      </c>
    </row>
    <row r="90" spans="1:17">
      <c r="A90" s="30" t="s">
        <v>43</v>
      </c>
      <c r="B90" s="2" t="s">
        <v>18</v>
      </c>
      <c r="C90" s="19">
        <v>4551.6192889999993</v>
      </c>
      <c r="D90" s="19">
        <v>4551.6192810000011</v>
      </c>
      <c r="E90" s="19">
        <v>4551.6192660000015</v>
      </c>
      <c r="F90" s="19">
        <v>4551.6192680000004</v>
      </c>
      <c r="G90" s="19">
        <v>4551.6192809999993</v>
      </c>
      <c r="H90" s="19">
        <v>4551.6192700000001</v>
      </c>
      <c r="I90" s="19">
        <v>4551.6192689999998</v>
      </c>
      <c r="J90" s="19">
        <v>4551.6192679999995</v>
      </c>
      <c r="K90" s="19">
        <v>4551.6192879999999</v>
      </c>
      <c r="L90" s="19">
        <v>4551.6192849999989</v>
      </c>
      <c r="M90" s="19">
        <v>4551.6192879999999</v>
      </c>
      <c r="N90" s="19">
        <v>4551.6192950000004</v>
      </c>
      <c r="O90" s="19">
        <v>4551.6192910000009</v>
      </c>
      <c r="P90" s="19">
        <v>4551.6192810000002</v>
      </c>
      <c r="Q90" s="19">
        <v>4551.619278000001</v>
      </c>
    </row>
    <row r="91" spans="1:17">
      <c r="A91" s="31"/>
      <c r="B91" s="2" t="s">
        <v>19</v>
      </c>
      <c r="C91" s="19">
        <v>3403.4609479999995</v>
      </c>
      <c r="D91" s="19">
        <v>4003.3843820000011</v>
      </c>
      <c r="E91" s="19">
        <v>758.95345099999986</v>
      </c>
      <c r="F91" s="19">
        <v>257.85744900000009</v>
      </c>
      <c r="G91" s="19">
        <v>3429.3985039999993</v>
      </c>
      <c r="H91" s="19">
        <v>3656.6604610000004</v>
      </c>
      <c r="I91" s="19">
        <v>10.526346999999987</v>
      </c>
      <c r="J91" s="19">
        <v>2991.9002860000001</v>
      </c>
      <c r="K91" s="19">
        <v>20.575283000000127</v>
      </c>
      <c r="L91" s="19">
        <v>3060.4120439999988</v>
      </c>
      <c r="M91" s="19">
        <v>3610.0737779999999</v>
      </c>
      <c r="N91" s="19">
        <v>2907.3397970000005</v>
      </c>
      <c r="O91" s="19">
        <v>3644.0705990000006</v>
      </c>
      <c r="P91" s="19">
        <v>3394.16795</v>
      </c>
      <c r="Q91" s="19">
        <v>3415.9056980000009</v>
      </c>
    </row>
    <row r="92" spans="1:17">
      <c r="A92" s="31"/>
      <c r="B92" s="2" t="s">
        <v>20</v>
      </c>
      <c r="C92" s="19">
        <v>1148.1583409999998</v>
      </c>
      <c r="D92" s="19">
        <v>548.23489899999993</v>
      </c>
      <c r="E92" s="19">
        <v>3792.6658150000017</v>
      </c>
      <c r="F92" s="19">
        <v>4293.7618190000003</v>
      </c>
      <c r="G92" s="19">
        <v>1122.220777</v>
      </c>
      <c r="H92" s="19">
        <v>894.95880899999975</v>
      </c>
      <c r="I92" s="19">
        <v>4541.0929219999998</v>
      </c>
      <c r="J92" s="19">
        <v>1559.7189819999994</v>
      </c>
      <c r="K92" s="19">
        <v>4531.0440049999997</v>
      </c>
      <c r="L92" s="19">
        <v>1491.2072410000001</v>
      </c>
      <c r="M92" s="19">
        <v>941.54550999999981</v>
      </c>
      <c r="N92" s="19">
        <v>1644.2794979999999</v>
      </c>
      <c r="O92" s="19">
        <v>907.54869200000007</v>
      </c>
      <c r="P92" s="19">
        <v>1157.451331</v>
      </c>
      <c r="Q92" s="19">
        <v>1135.7135800000001</v>
      </c>
    </row>
    <row r="93" spans="1:17">
      <c r="A93" s="32"/>
      <c r="B93" s="3" t="s">
        <v>21</v>
      </c>
      <c r="C93" s="20">
        <f>+C91/C90</f>
        <v>0.74774728111053135</v>
      </c>
      <c r="D93" s="20">
        <f t="shared" ref="D93:Q93" si="22">+D91/D90</f>
        <v>0.87955167926972322</v>
      </c>
      <c r="E93" s="20">
        <f t="shared" si="22"/>
        <v>0.16674361510622879</v>
      </c>
      <c r="F93" s="20">
        <f t="shared" si="22"/>
        <v>5.6651805394369835E-2</v>
      </c>
      <c r="G93" s="20">
        <f t="shared" si="22"/>
        <v>0.75344581615502648</v>
      </c>
      <c r="H93" s="20">
        <f t="shared" si="22"/>
        <v>0.80337573159980058</v>
      </c>
      <c r="I93" s="20">
        <f t="shared" si="22"/>
        <v>2.3126598201419091E-3</v>
      </c>
      <c r="J93" s="20">
        <f t="shared" si="22"/>
        <v>0.6573265710149464</v>
      </c>
      <c r="K93" s="20">
        <f t="shared" si="22"/>
        <v>4.5204314548550461E-3</v>
      </c>
      <c r="L93" s="20">
        <f t="shared" si="22"/>
        <v>0.67237874092099059</v>
      </c>
      <c r="M93" s="20">
        <f t="shared" si="22"/>
        <v>0.7931405395696618</v>
      </c>
      <c r="N93" s="20">
        <f t="shared" si="22"/>
        <v>0.63874845600416152</v>
      </c>
      <c r="O93" s="20">
        <f t="shared" si="22"/>
        <v>0.80060970964893463</v>
      </c>
      <c r="P93" s="20">
        <f t="shared" si="22"/>
        <v>0.74570559189086971</v>
      </c>
      <c r="Q93" s="20">
        <f t="shared" si="22"/>
        <v>0.75048141976869454</v>
      </c>
    </row>
    <row r="94" spans="1:17">
      <c r="A94" s="30" t="s">
        <v>44</v>
      </c>
      <c r="B94" s="2" t="s">
        <v>18</v>
      </c>
      <c r="C94" s="19">
        <v>2948.6813660000007</v>
      </c>
      <c r="D94" s="19">
        <v>2948.6813559999996</v>
      </c>
      <c r="E94" s="19">
        <v>2948.6813689999999</v>
      </c>
      <c r="F94" s="19">
        <v>2948.6813610000008</v>
      </c>
      <c r="G94" s="19">
        <v>2948.6813610000004</v>
      </c>
      <c r="H94" s="19">
        <v>2948.681368</v>
      </c>
      <c r="I94" s="19">
        <v>2948.6813659999998</v>
      </c>
      <c r="J94" s="19">
        <v>2948.6813619999998</v>
      </c>
      <c r="K94" s="19">
        <v>2948.6813629999997</v>
      </c>
      <c r="L94" s="19">
        <v>2948.6813680000009</v>
      </c>
      <c r="M94" s="19">
        <v>2948.6813670000006</v>
      </c>
      <c r="N94" s="19">
        <v>2948.6813679999996</v>
      </c>
      <c r="O94" s="19">
        <v>2948.681367000001</v>
      </c>
      <c r="P94" s="19">
        <v>2948.6813590000002</v>
      </c>
      <c r="Q94" s="19">
        <v>2948.6813559999991</v>
      </c>
    </row>
    <row r="95" spans="1:17">
      <c r="A95" s="31"/>
      <c r="B95" s="2" t="s">
        <v>19</v>
      </c>
      <c r="C95" s="19">
        <v>626.40414200000032</v>
      </c>
      <c r="D95" s="19">
        <v>2932.2223729999996</v>
      </c>
      <c r="E95" s="19">
        <v>371.39501999999993</v>
      </c>
      <c r="F95" s="19">
        <v>2178.7437070000005</v>
      </c>
      <c r="G95" s="19">
        <v>2299.2507250000003</v>
      </c>
      <c r="H95" s="19">
        <v>2860.0808270000002</v>
      </c>
      <c r="I95" s="19">
        <v>10.00180599999976</v>
      </c>
      <c r="J95" s="19">
        <v>2696.4038989999999</v>
      </c>
      <c r="K95" s="19">
        <v>71.263320999999905</v>
      </c>
      <c r="L95" s="19">
        <v>2596.1662090000009</v>
      </c>
      <c r="M95" s="19">
        <v>2607.4512830000008</v>
      </c>
      <c r="N95" s="19">
        <v>2593.1546959999996</v>
      </c>
      <c r="O95" s="19">
        <v>2829.663825000001</v>
      </c>
      <c r="P95" s="19">
        <v>2286.369318</v>
      </c>
      <c r="Q95" s="19">
        <v>437.31761699999925</v>
      </c>
    </row>
    <row r="96" spans="1:17">
      <c r="A96" s="31"/>
      <c r="B96" s="2" t="s">
        <v>20</v>
      </c>
      <c r="C96" s="19">
        <v>2322.2772240000004</v>
      </c>
      <c r="D96" s="19">
        <v>16.458982999999996</v>
      </c>
      <c r="E96" s="19">
        <v>2577.286349</v>
      </c>
      <c r="F96" s="19">
        <v>769.93765400000007</v>
      </c>
      <c r="G96" s="19">
        <v>649.43063600000005</v>
      </c>
      <c r="H96" s="19">
        <v>88.600541000000007</v>
      </c>
      <c r="I96" s="19">
        <v>2938.67956</v>
      </c>
      <c r="J96" s="19">
        <v>252.27746300000001</v>
      </c>
      <c r="K96" s="19">
        <v>2877.4180419999998</v>
      </c>
      <c r="L96" s="19">
        <v>352.51515899999998</v>
      </c>
      <c r="M96" s="19">
        <v>341.23008399999998</v>
      </c>
      <c r="N96" s="19">
        <v>355.52667200000002</v>
      </c>
      <c r="O96" s="19">
        <v>119.01754200000001</v>
      </c>
      <c r="P96" s="19">
        <v>662.31204099999991</v>
      </c>
      <c r="Q96" s="19">
        <v>2511.3637389999999</v>
      </c>
    </row>
    <row r="97" spans="1:17">
      <c r="A97" s="32"/>
      <c r="B97" s="3" t="s">
        <v>21</v>
      </c>
      <c r="C97" s="20">
        <f>+C95/C94</f>
        <v>0.21243534456547319</v>
      </c>
      <c r="D97" s="20">
        <f t="shared" ref="D97:Q97" si="23">+D95/D94</f>
        <v>0.99441818867050213</v>
      </c>
      <c r="E97" s="20">
        <f t="shared" si="23"/>
        <v>0.1259529170918704</v>
      </c>
      <c r="F97" s="20">
        <f t="shared" si="23"/>
        <v>0.73888746875692002</v>
      </c>
      <c r="G97" s="20">
        <f t="shared" si="23"/>
        <v>0.77975557325741174</v>
      </c>
      <c r="H97" s="20">
        <f t="shared" si="23"/>
        <v>0.96995248725022642</v>
      </c>
      <c r="I97" s="20">
        <f t="shared" si="23"/>
        <v>3.391958899095156E-3</v>
      </c>
      <c r="J97" s="20">
        <f t="shared" si="23"/>
        <v>0.91444397273604094</v>
      </c>
      <c r="K97" s="20">
        <f t="shared" si="23"/>
        <v>2.4167860893418585E-2</v>
      </c>
      <c r="L97" s="20">
        <f t="shared" si="23"/>
        <v>0.88044989776596305</v>
      </c>
      <c r="M97" s="20">
        <f t="shared" si="23"/>
        <v>0.88427705759636943</v>
      </c>
      <c r="N97" s="20">
        <f t="shared" si="23"/>
        <v>0.87942858938294077</v>
      </c>
      <c r="O97" s="20">
        <f t="shared" si="23"/>
        <v>0.95963702849281107</v>
      </c>
      <c r="P97" s="20">
        <f t="shared" si="23"/>
        <v>0.77538704242203604</v>
      </c>
      <c r="Q97" s="20">
        <f t="shared" si="23"/>
        <v>0.14830955406902208</v>
      </c>
    </row>
    <row r="98" spans="1:17">
      <c r="A98" s="30" t="s">
        <v>45</v>
      </c>
      <c r="B98" s="2" t="s">
        <v>18</v>
      </c>
      <c r="C98" s="19">
        <v>949.44778000000008</v>
      </c>
      <c r="D98" s="19">
        <v>949.44778100000008</v>
      </c>
      <c r="E98" s="19">
        <v>949.44778399999996</v>
      </c>
      <c r="F98" s="19">
        <v>949.44778099999996</v>
      </c>
      <c r="G98" s="19">
        <v>949.44777999999997</v>
      </c>
      <c r="H98" s="19">
        <v>949.44778400000007</v>
      </c>
      <c r="I98" s="19">
        <v>949.44778199999996</v>
      </c>
      <c r="J98" s="19">
        <v>949.44778200000007</v>
      </c>
      <c r="K98" s="19">
        <v>949.44778099999996</v>
      </c>
      <c r="L98" s="19">
        <v>949.44778199999996</v>
      </c>
      <c r="M98" s="19">
        <v>949.44778299999996</v>
      </c>
      <c r="N98" s="19">
        <v>949.44778099999996</v>
      </c>
      <c r="O98" s="19">
        <v>949.44778099999996</v>
      </c>
      <c r="P98" s="19">
        <v>949.44778399999996</v>
      </c>
      <c r="Q98" s="19">
        <v>949.44778299999996</v>
      </c>
    </row>
    <row r="99" spans="1:17">
      <c r="A99" s="31"/>
      <c r="B99" s="2" t="s">
        <v>19</v>
      </c>
      <c r="C99" s="19">
        <v>792.24029800000017</v>
      </c>
      <c r="D99" s="19">
        <v>890.52668400000005</v>
      </c>
      <c r="E99" s="19">
        <v>13.213545000000067</v>
      </c>
      <c r="F99" s="19">
        <v>0</v>
      </c>
      <c r="G99" s="19">
        <v>72.286352999999963</v>
      </c>
      <c r="H99" s="19">
        <v>793.96930100000009</v>
      </c>
      <c r="I99" s="19">
        <v>2.7070840000000089</v>
      </c>
      <c r="J99" s="19">
        <v>515.25620800000002</v>
      </c>
      <c r="K99" s="19">
        <v>11.452669000000014</v>
      </c>
      <c r="L99" s="19">
        <v>232.25829599999997</v>
      </c>
      <c r="M99" s="19">
        <v>864.96519599999999</v>
      </c>
      <c r="N99" s="19">
        <v>179.44442099999992</v>
      </c>
      <c r="O99" s="19">
        <v>779.89504499999998</v>
      </c>
      <c r="P99" s="19">
        <v>72.298708000000033</v>
      </c>
      <c r="Q99" s="19">
        <v>150.41180500000007</v>
      </c>
    </row>
    <row r="100" spans="1:17">
      <c r="A100" s="31"/>
      <c r="B100" s="2" t="s">
        <v>20</v>
      </c>
      <c r="C100" s="19">
        <v>157.20748199999997</v>
      </c>
      <c r="D100" s="19">
        <v>58.921097000000003</v>
      </c>
      <c r="E100" s="19">
        <v>936.23423899999989</v>
      </c>
      <c r="F100" s="19">
        <v>949.44778099999996</v>
      </c>
      <c r="G100" s="19">
        <v>877.161427</v>
      </c>
      <c r="H100" s="19">
        <v>155.47848300000001</v>
      </c>
      <c r="I100" s="19">
        <v>946.74069799999995</v>
      </c>
      <c r="J100" s="19">
        <v>434.191574</v>
      </c>
      <c r="K100" s="19">
        <v>937.99511199999995</v>
      </c>
      <c r="L100" s="19">
        <v>717.18948599999999</v>
      </c>
      <c r="M100" s="19">
        <v>84.482586999999995</v>
      </c>
      <c r="N100" s="19">
        <v>770.00336000000004</v>
      </c>
      <c r="O100" s="19">
        <v>169.55273600000004</v>
      </c>
      <c r="P100" s="19">
        <v>877.14907599999992</v>
      </c>
      <c r="Q100" s="19">
        <v>799.03597799999989</v>
      </c>
    </row>
    <row r="101" spans="1:17">
      <c r="A101" s="32"/>
      <c r="B101" s="3" t="s">
        <v>21</v>
      </c>
      <c r="C101" s="20">
        <f>+C99/C98</f>
        <v>0.83442219223473257</v>
      </c>
      <c r="D101" s="20">
        <f t="shared" ref="D101:Q101" si="24">+D99/D98</f>
        <v>0.93794171919814084</v>
      </c>
      <c r="E101" s="20">
        <f t="shared" si="24"/>
        <v>1.3917084459696909E-2</v>
      </c>
      <c r="F101" s="20">
        <f t="shared" si="24"/>
        <v>0</v>
      </c>
      <c r="G101" s="20">
        <f t="shared" si="24"/>
        <v>7.6135154057656515E-2</v>
      </c>
      <c r="H101" s="20">
        <f t="shared" si="24"/>
        <v>0.83624325042397485</v>
      </c>
      <c r="I101" s="20">
        <f t="shared" si="24"/>
        <v>2.8512194681181626E-3</v>
      </c>
      <c r="J101" s="20">
        <f t="shared" si="24"/>
        <v>0.54269041201467572</v>
      </c>
      <c r="K101" s="20">
        <f t="shared" si="24"/>
        <v>1.2062452753259966E-2</v>
      </c>
      <c r="L101" s="20">
        <f t="shared" si="24"/>
        <v>0.24462461275200492</v>
      </c>
      <c r="M101" s="20">
        <f t="shared" si="24"/>
        <v>0.91101923822176123</v>
      </c>
      <c r="N101" s="20">
        <f t="shared" si="24"/>
        <v>0.18899872598680592</v>
      </c>
      <c r="O101" s="20">
        <f t="shared" si="24"/>
        <v>0.82141963002807838</v>
      </c>
      <c r="P101" s="20">
        <f t="shared" si="24"/>
        <v>7.6148166564155184E-2</v>
      </c>
      <c r="Q101" s="20">
        <f t="shared" si="24"/>
        <v>0.15842030250967482</v>
      </c>
    </row>
    <row r="102" spans="1:17">
      <c r="A102" s="33" t="s">
        <v>46</v>
      </c>
      <c r="B102" s="2" t="s">
        <v>18</v>
      </c>
      <c r="C102" s="19">
        <v>96.380589000000015</v>
      </c>
      <c r="D102" s="19">
        <v>96.380588000000017</v>
      </c>
      <c r="E102" s="19">
        <v>96.380579999999995</v>
      </c>
      <c r="F102" s="19">
        <v>96.380578999999997</v>
      </c>
      <c r="G102" s="19">
        <v>96.380584000000027</v>
      </c>
      <c r="H102" s="19">
        <v>96.380576000000005</v>
      </c>
      <c r="I102" s="19">
        <v>96.380578000000028</v>
      </c>
      <c r="J102" s="19">
        <v>96.380580999999978</v>
      </c>
      <c r="K102" s="19">
        <v>96.380587000000006</v>
      </c>
      <c r="L102" s="19">
        <v>96.380587999999989</v>
      </c>
      <c r="M102" s="19">
        <v>96.380594000000002</v>
      </c>
      <c r="N102" s="19">
        <v>96.38059100000001</v>
      </c>
      <c r="O102" s="19">
        <v>96.380589999999984</v>
      </c>
      <c r="P102" s="19">
        <v>96.380593000000005</v>
      </c>
      <c r="Q102" s="19">
        <v>96.380586999999991</v>
      </c>
    </row>
    <row r="103" spans="1:17">
      <c r="A103" s="34"/>
      <c r="B103" s="2" t="s">
        <v>19</v>
      </c>
      <c r="C103" s="19">
        <v>0</v>
      </c>
      <c r="D103" s="19">
        <v>26.650879000000018</v>
      </c>
      <c r="E103" s="19">
        <v>0.45355999999999597</v>
      </c>
      <c r="F103" s="19">
        <v>14.725384000000005</v>
      </c>
      <c r="G103" s="19">
        <v>18.911418000000026</v>
      </c>
      <c r="H103" s="19">
        <v>56.90290000000001</v>
      </c>
      <c r="I103" s="19">
        <v>7.7361000000010449E-2</v>
      </c>
      <c r="J103" s="19">
        <v>37.47119799999998</v>
      </c>
      <c r="K103" s="19">
        <v>4.41149999999908E-2</v>
      </c>
      <c r="L103" s="19">
        <v>0.47047200000000089</v>
      </c>
      <c r="M103" s="19">
        <v>0.4404350000000079</v>
      </c>
      <c r="N103" s="19">
        <v>0.48278600000000438</v>
      </c>
      <c r="O103" s="19">
        <v>19.042574999999985</v>
      </c>
      <c r="P103" s="19">
        <v>16.773975000000007</v>
      </c>
      <c r="Q103" s="19">
        <v>51.010783999999987</v>
      </c>
    </row>
    <row r="104" spans="1:17">
      <c r="A104" s="34"/>
      <c r="B104" s="2" t="s">
        <v>20</v>
      </c>
      <c r="C104" s="19">
        <v>96.380589000000015</v>
      </c>
      <c r="D104" s="19">
        <v>69.729709</v>
      </c>
      <c r="E104" s="19">
        <v>95.927019999999999</v>
      </c>
      <c r="F104" s="19">
        <v>81.655194999999992</v>
      </c>
      <c r="G104" s="19">
        <v>77.469166000000001</v>
      </c>
      <c r="H104" s="19">
        <v>39.477675999999995</v>
      </c>
      <c r="I104" s="19">
        <v>96.303217000000018</v>
      </c>
      <c r="J104" s="19">
        <v>58.909382999999998</v>
      </c>
      <c r="K104" s="19">
        <v>96.336472000000015</v>
      </c>
      <c r="L104" s="19">
        <v>95.910115999999988</v>
      </c>
      <c r="M104" s="19">
        <v>95.940158999999994</v>
      </c>
      <c r="N104" s="19">
        <v>95.897805000000005</v>
      </c>
      <c r="O104" s="19">
        <v>77.338014999999999</v>
      </c>
      <c r="P104" s="19">
        <v>79.606617999999997</v>
      </c>
      <c r="Q104" s="19">
        <v>45.369803000000005</v>
      </c>
    </row>
    <row r="105" spans="1:17">
      <c r="A105" s="35"/>
      <c r="B105" s="3" t="s">
        <v>21</v>
      </c>
      <c r="C105" s="20">
        <f>+C103/C102</f>
        <v>0</v>
      </c>
      <c r="D105" s="20">
        <f t="shared" ref="D105:Q105" si="25">+D103/D102</f>
        <v>0.27651708246478029</v>
      </c>
      <c r="E105" s="20">
        <f t="shared" si="25"/>
        <v>4.7059272729007857E-3</v>
      </c>
      <c r="F105" s="20">
        <f t="shared" si="25"/>
        <v>0.1527837262733191</v>
      </c>
      <c r="G105" s="20">
        <f t="shared" si="25"/>
        <v>0.19621605530010092</v>
      </c>
      <c r="H105" s="20">
        <f t="shared" si="25"/>
        <v>0.59039800716692137</v>
      </c>
      <c r="I105" s="20">
        <f t="shared" si="25"/>
        <v>8.0266171468706515E-4</v>
      </c>
      <c r="J105" s="20">
        <f t="shared" si="25"/>
        <v>0.38878369077272928</v>
      </c>
      <c r="K105" s="20">
        <f t="shared" si="25"/>
        <v>4.5771665615598295E-4</v>
      </c>
      <c r="L105" s="20">
        <f t="shared" si="25"/>
        <v>4.8813979014114437E-3</v>
      </c>
      <c r="M105" s="20">
        <f t="shared" si="25"/>
        <v>4.5697477232813886E-3</v>
      </c>
      <c r="N105" s="20">
        <f t="shared" si="25"/>
        <v>5.0091620625153082E-3</v>
      </c>
      <c r="O105" s="20">
        <f t="shared" si="25"/>
        <v>0.19757686687744896</v>
      </c>
      <c r="P105" s="20">
        <f t="shared" si="25"/>
        <v>0.17403892711056473</v>
      </c>
      <c r="Q105" s="20">
        <f t="shared" si="25"/>
        <v>0.52926409340088365</v>
      </c>
    </row>
    <row r="106" spans="1:17">
      <c r="A106" s="33" t="s">
        <v>47</v>
      </c>
      <c r="B106" s="2" t="s">
        <v>18</v>
      </c>
      <c r="C106" s="19">
        <v>8.3230000000000004</v>
      </c>
      <c r="D106" s="19">
        <v>8.3230000000000004</v>
      </c>
      <c r="E106" s="19">
        <v>8.3230000000000004</v>
      </c>
      <c r="F106" s="19">
        <v>8.3229990000000011</v>
      </c>
      <c r="G106" s="19">
        <v>8.3229989999999994</v>
      </c>
      <c r="H106" s="19">
        <v>8.3230000000000004</v>
      </c>
      <c r="I106" s="19">
        <v>8.3229999999999986</v>
      </c>
      <c r="J106" s="19">
        <v>8.3229989999999994</v>
      </c>
      <c r="K106" s="19">
        <v>8.3230000000000004</v>
      </c>
      <c r="L106" s="19">
        <v>8.3229990000000011</v>
      </c>
      <c r="M106" s="19">
        <v>8.3230000000000004</v>
      </c>
      <c r="N106" s="19">
        <v>8.3229990000000011</v>
      </c>
      <c r="O106" s="19">
        <v>8.3229990000000011</v>
      </c>
      <c r="P106" s="19">
        <v>8.3229989999999994</v>
      </c>
      <c r="Q106" s="19">
        <v>8.3230000000000004</v>
      </c>
    </row>
    <row r="107" spans="1:17">
      <c r="A107" s="34"/>
      <c r="B107" s="2" t="s">
        <v>19</v>
      </c>
      <c r="C107" s="19">
        <v>0.25717200000000062</v>
      </c>
      <c r="D107" s="19">
        <v>3.7562510000000007</v>
      </c>
      <c r="E107" s="19">
        <v>0.11858900000000006</v>
      </c>
      <c r="F107" s="19">
        <v>0</v>
      </c>
      <c r="G107" s="19">
        <v>0</v>
      </c>
      <c r="H107" s="19">
        <v>0.18424500000000066</v>
      </c>
      <c r="I107" s="19">
        <v>0.43396799999999836</v>
      </c>
      <c r="J107" s="19">
        <v>2.1866839999999996</v>
      </c>
      <c r="K107" s="19">
        <v>0.32043799999999933</v>
      </c>
      <c r="L107" s="19">
        <v>0.91791900000000126</v>
      </c>
      <c r="M107" s="19">
        <v>0.97523400000000038</v>
      </c>
      <c r="N107" s="19">
        <v>0.91791900000000126</v>
      </c>
      <c r="O107" s="19">
        <v>1.000541000000001</v>
      </c>
      <c r="P107" s="19">
        <v>0</v>
      </c>
      <c r="Q107" s="19">
        <v>4.5667500000000008</v>
      </c>
    </row>
    <row r="108" spans="1:17">
      <c r="A108" s="34"/>
      <c r="B108" s="2" t="s">
        <v>20</v>
      </c>
      <c r="C108" s="19">
        <v>8.0658279999999998</v>
      </c>
      <c r="D108" s="19">
        <v>4.5667489999999997</v>
      </c>
      <c r="E108" s="19">
        <v>8.2044110000000003</v>
      </c>
      <c r="F108" s="19">
        <v>8.3229989999999994</v>
      </c>
      <c r="G108" s="19">
        <v>8.3229989999999994</v>
      </c>
      <c r="H108" s="19">
        <v>8.1387549999999997</v>
      </c>
      <c r="I108" s="19">
        <v>7.8890320000000003</v>
      </c>
      <c r="J108" s="19">
        <v>6.1363149999999997</v>
      </c>
      <c r="K108" s="19">
        <v>8.0025620000000011</v>
      </c>
      <c r="L108" s="19">
        <v>7.4050799999999999</v>
      </c>
      <c r="M108" s="19">
        <v>7.347766</v>
      </c>
      <c r="N108" s="19">
        <v>7.4050799999999999</v>
      </c>
      <c r="O108" s="19">
        <v>7.3224580000000001</v>
      </c>
      <c r="P108" s="19">
        <v>8.3229989999999994</v>
      </c>
      <c r="Q108" s="19">
        <v>3.7562499999999996</v>
      </c>
    </row>
    <row r="109" spans="1:17">
      <c r="A109" s="35"/>
      <c r="B109" s="3" t="s">
        <v>21</v>
      </c>
      <c r="C109" s="20">
        <f>+C107/C106</f>
        <v>3.0898954703832825E-2</v>
      </c>
      <c r="D109" s="20">
        <f t="shared" ref="D109:Q109" si="26">+D107/D106</f>
        <v>0.45130974408266256</v>
      </c>
      <c r="E109" s="20">
        <f t="shared" si="26"/>
        <v>1.4248347951459817E-2</v>
      </c>
      <c r="F109" s="20">
        <f t="shared" si="26"/>
        <v>0</v>
      </c>
      <c r="G109" s="20">
        <f t="shared" si="26"/>
        <v>0</v>
      </c>
      <c r="H109" s="20">
        <f t="shared" si="26"/>
        <v>2.2136849693620168E-2</v>
      </c>
      <c r="I109" s="20">
        <f t="shared" si="26"/>
        <v>5.2140814610116354E-2</v>
      </c>
      <c r="J109" s="20">
        <f t="shared" si="26"/>
        <v>0.26272789411605119</v>
      </c>
      <c r="K109" s="20">
        <f t="shared" si="26"/>
        <v>3.8500300372461771E-2</v>
      </c>
      <c r="L109" s="20">
        <f t="shared" si="26"/>
        <v>0.11028704917542356</v>
      </c>
      <c r="M109" s="20">
        <f t="shared" si="26"/>
        <v>0.11717337498498141</v>
      </c>
      <c r="N109" s="20">
        <f t="shared" si="26"/>
        <v>0.11028704917542356</v>
      </c>
      <c r="O109" s="20">
        <f t="shared" si="26"/>
        <v>0.12021399978541399</v>
      </c>
      <c r="P109" s="20">
        <f t="shared" si="26"/>
        <v>0</v>
      </c>
      <c r="Q109" s="20">
        <f t="shared" si="26"/>
        <v>0.54869037606632232</v>
      </c>
    </row>
  </sheetData>
  <autoFilter ref="B1:B109" xr:uid="{2BB009F3-E516-4C5E-A084-AAA8011E299E}"/>
  <mergeCells count="27">
    <mergeCell ref="A106:A109"/>
    <mergeCell ref="A22:A25"/>
    <mergeCell ref="A2:A5"/>
    <mergeCell ref="A6:A9"/>
    <mergeCell ref="A10:A13"/>
    <mergeCell ref="A14:A17"/>
    <mergeCell ref="A18:A21"/>
    <mergeCell ref="A70:A73"/>
    <mergeCell ref="A26:A29"/>
    <mergeCell ref="A30:A33"/>
    <mergeCell ref="A34:A37"/>
    <mergeCell ref="A38:A41"/>
    <mergeCell ref="A42:A45"/>
    <mergeCell ref="A46:A49"/>
    <mergeCell ref="A50:A53"/>
    <mergeCell ref="A54:A57"/>
    <mergeCell ref="A58:A61"/>
    <mergeCell ref="A62:A65"/>
    <mergeCell ref="A66:A69"/>
    <mergeCell ref="A98:A101"/>
    <mergeCell ref="A102:A105"/>
    <mergeCell ref="A74:A77"/>
    <mergeCell ref="A78:A81"/>
    <mergeCell ref="A82:A85"/>
    <mergeCell ref="A86:A89"/>
    <mergeCell ref="A90:A93"/>
    <mergeCell ref="A94:A97"/>
  </mergeCells>
  <conditionalFormatting sqref="C5:Q5">
    <cfRule type="cellIs" dxfId="53" priority="3" operator="greaterThan">
      <formula>0.25</formula>
    </cfRule>
    <cfRule type="cellIs" dxfId="52" priority="4" operator="greaterThan">
      <formula>25</formula>
    </cfRule>
  </conditionalFormatting>
  <conditionalFormatting sqref="C9:Q9">
    <cfRule type="cellIs" dxfId="51" priority="1" operator="greaterThan">
      <formula>0.25</formula>
    </cfRule>
    <cfRule type="cellIs" dxfId="50" priority="2" operator="greaterThan">
      <formula>25</formula>
    </cfRule>
  </conditionalFormatting>
  <conditionalFormatting sqref="C13:Q13">
    <cfRule type="cellIs" dxfId="49" priority="64" operator="greaterThan">
      <formula>0.25</formula>
    </cfRule>
    <cfRule type="cellIs" dxfId="48" priority="65" operator="greaterThan">
      <formula>25</formula>
    </cfRule>
  </conditionalFormatting>
  <conditionalFormatting sqref="C17:Q17">
    <cfRule type="cellIs" dxfId="47" priority="62" operator="greaterThan">
      <formula>0.25</formula>
    </cfRule>
    <cfRule type="cellIs" dxfId="46" priority="63" operator="greaterThan">
      <formula>25</formula>
    </cfRule>
  </conditionalFormatting>
  <conditionalFormatting sqref="C21:Q21">
    <cfRule type="cellIs" dxfId="45" priority="60" operator="greaterThan">
      <formula>0.25</formula>
    </cfRule>
    <cfRule type="cellIs" dxfId="44" priority="61" operator="greaterThan">
      <formula>25</formula>
    </cfRule>
  </conditionalFormatting>
  <conditionalFormatting sqref="C25:Q25">
    <cfRule type="cellIs" dxfId="43" priority="58" operator="greaterThan">
      <formula>0.25</formula>
    </cfRule>
    <cfRule type="cellIs" dxfId="42" priority="59" operator="greaterThan">
      <formula>25</formula>
    </cfRule>
  </conditionalFormatting>
  <conditionalFormatting sqref="C29:Q29">
    <cfRule type="cellIs" dxfId="41" priority="56" operator="greaterThan">
      <formula>0.25</formula>
    </cfRule>
    <cfRule type="cellIs" dxfId="40" priority="57" operator="greaterThan">
      <formula>25</formula>
    </cfRule>
  </conditionalFormatting>
  <conditionalFormatting sqref="C33:Q33">
    <cfRule type="cellIs" dxfId="39" priority="54" operator="greaterThan">
      <formula>0.25</formula>
    </cfRule>
    <cfRule type="cellIs" dxfId="38" priority="55" operator="greaterThan">
      <formula>25</formula>
    </cfRule>
  </conditionalFormatting>
  <conditionalFormatting sqref="C37:Q37">
    <cfRule type="cellIs" dxfId="37" priority="52" operator="greaterThan">
      <formula>0.25</formula>
    </cfRule>
    <cfRule type="cellIs" dxfId="36" priority="53" operator="greaterThan">
      <formula>25</formula>
    </cfRule>
  </conditionalFormatting>
  <conditionalFormatting sqref="C41:Q41">
    <cfRule type="cellIs" dxfId="35" priority="50" operator="greaterThan">
      <formula>0.25</formula>
    </cfRule>
    <cfRule type="cellIs" dxfId="34" priority="51" operator="greaterThan">
      <formula>25</formula>
    </cfRule>
  </conditionalFormatting>
  <conditionalFormatting sqref="C45:Q45">
    <cfRule type="cellIs" dxfId="33" priority="48" operator="greaterThan">
      <formula>0.25</formula>
    </cfRule>
    <cfRule type="cellIs" dxfId="32" priority="49" operator="greaterThan">
      <formula>25</formula>
    </cfRule>
  </conditionalFormatting>
  <conditionalFormatting sqref="C49:Q49">
    <cfRule type="cellIs" dxfId="31" priority="46" operator="greaterThan">
      <formula>0.25</formula>
    </cfRule>
    <cfRule type="cellIs" dxfId="30" priority="47" operator="greaterThan">
      <formula>25</formula>
    </cfRule>
  </conditionalFormatting>
  <conditionalFormatting sqref="C53:Q53">
    <cfRule type="cellIs" dxfId="29" priority="44" operator="greaterThan">
      <formula>0.25</formula>
    </cfRule>
    <cfRule type="cellIs" dxfId="28" priority="45" operator="greaterThan">
      <formula>25</formula>
    </cfRule>
  </conditionalFormatting>
  <conditionalFormatting sqref="C57:Q57">
    <cfRule type="cellIs" dxfId="27" priority="42" operator="greaterThan">
      <formula>0.25</formula>
    </cfRule>
    <cfRule type="cellIs" dxfId="26" priority="43" operator="greaterThan">
      <formula>25</formula>
    </cfRule>
  </conditionalFormatting>
  <conditionalFormatting sqref="C61:Q61">
    <cfRule type="cellIs" dxfId="25" priority="40" operator="greaterThan">
      <formula>0.25</formula>
    </cfRule>
    <cfRule type="cellIs" dxfId="24" priority="41" operator="greaterThan">
      <formula>25</formula>
    </cfRule>
  </conditionalFormatting>
  <conditionalFormatting sqref="C65:Q65">
    <cfRule type="cellIs" dxfId="23" priority="38" operator="greaterThan">
      <formula>0.25</formula>
    </cfRule>
    <cfRule type="cellIs" dxfId="22" priority="39" operator="greaterThan">
      <formula>25</formula>
    </cfRule>
  </conditionalFormatting>
  <conditionalFormatting sqref="C69:Q69">
    <cfRule type="cellIs" dxfId="21" priority="36" operator="greaterThan">
      <formula>0.25</formula>
    </cfRule>
    <cfRule type="cellIs" dxfId="20" priority="37" operator="greaterThan">
      <formula>25</formula>
    </cfRule>
  </conditionalFormatting>
  <conditionalFormatting sqref="C73:Q73">
    <cfRule type="cellIs" dxfId="19" priority="34" operator="greaterThan">
      <formula>0.25</formula>
    </cfRule>
    <cfRule type="cellIs" dxfId="18" priority="35" operator="greaterThan">
      <formula>25</formula>
    </cfRule>
  </conditionalFormatting>
  <conditionalFormatting sqref="C77:Q77">
    <cfRule type="cellIs" dxfId="17" priority="32" operator="greaterThan">
      <formula>0.25</formula>
    </cfRule>
    <cfRule type="cellIs" dxfId="16" priority="33" operator="greaterThan">
      <formula>25</formula>
    </cfRule>
  </conditionalFormatting>
  <conditionalFormatting sqref="C81:Q81">
    <cfRule type="cellIs" dxfId="15" priority="30" operator="greaterThan">
      <formula>0.25</formula>
    </cfRule>
    <cfRule type="cellIs" dxfId="14" priority="31" operator="greaterThan">
      <formula>25</formula>
    </cfRule>
  </conditionalFormatting>
  <conditionalFormatting sqref="C85:Q85">
    <cfRule type="cellIs" dxfId="13" priority="28" operator="greaterThan">
      <formula>0.25</formula>
    </cfRule>
    <cfRule type="cellIs" dxfId="12" priority="29" operator="greaterThan">
      <formula>25</formula>
    </cfRule>
  </conditionalFormatting>
  <conditionalFormatting sqref="C89:Q89">
    <cfRule type="cellIs" dxfId="11" priority="26" operator="greaterThan">
      <formula>0.25</formula>
    </cfRule>
    <cfRule type="cellIs" dxfId="10" priority="27" operator="greaterThan">
      <formula>25</formula>
    </cfRule>
  </conditionalFormatting>
  <conditionalFormatting sqref="C93:Q93">
    <cfRule type="cellIs" dxfId="9" priority="24" operator="greaterThan">
      <formula>0.25</formula>
    </cfRule>
    <cfRule type="cellIs" dxfId="8" priority="25" operator="greaterThan">
      <formula>25</formula>
    </cfRule>
  </conditionalFormatting>
  <conditionalFormatting sqref="C97:Q97">
    <cfRule type="cellIs" dxfId="7" priority="22" operator="greaterThan">
      <formula>0.25</formula>
    </cfRule>
    <cfRule type="cellIs" dxfId="6" priority="23" operator="greaterThan">
      <formula>25</formula>
    </cfRule>
  </conditionalFormatting>
  <conditionalFormatting sqref="C101:Q101">
    <cfRule type="cellIs" dxfId="5" priority="20" operator="greaterThan">
      <formula>0.25</formula>
    </cfRule>
    <cfRule type="cellIs" dxfId="4" priority="21" operator="greaterThan">
      <formula>25</formula>
    </cfRule>
  </conditionalFormatting>
  <conditionalFormatting sqref="C105:Q105">
    <cfRule type="cellIs" dxfId="3" priority="18" operator="greaterThan">
      <formula>0.25</formula>
    </cfRule>
    <cfRule type="cellIs" dxfId="2" priority="19" operator="greaterThan">
      <formula>25</formula>
    </cfRule>
  </conditionalFormatting>
  <conditionalFormatting sqref="C109:Q109">
    <cfRule type="cellIs" dxfId="1" priority="16" operator="greaterThan">
      <formula>0.25</formula>
    </cfRule>
    <cfRule type="cellIs" dxfId="0" priority="17" operator="greaterThan">
      <formula>25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7E6F1-E91A-4FA1-A179-BEB9920B6E3F}">
  <dimension ref="A1:W36"/>
  <sheetViews>
    <sheetView zoomScale="58" zoomScaleNormal="58" workbookViewId="0">
      <selection activeCell="C4" sqref="C4"/>
    </sheetView>
  </sheetViews>
  <sheetFormatPr defaultColWidth="11.5703125" defaultRowHeight="15" customHeight="1"/>
  <cols>
    <col min="1" max="1" width="19.42578125" style="4" customWidth="1"/>
    <col min="2" max="2" width="16.85546875" customWidth="1"/>
    <col min="3" max="3" width="8.7109375" customWidth="1"/>
    <col min="4" max="4" width="15.42578125" customWidth="1"/>
    <col min="5" max="5" width="10.7109375" customWidth="1"/>
    <col min="6" max="6" width="13.42578125" customWidth="1"/>
    <col min="7" max="7" width="16.85546875" customWidth="1"/>
    <col min="8" max="8" width="25.140625" customWidth="1"/>
    <col min="9" max="9" width="17.140625" bestFit="1" customWidth="1"/>
    <col min="10" max="10" width="20.28515625" bestFit="1" customWidth="1"/>
    <col min="11" max="11" width="16.28515625" customWidth="1"/>
    <col min="12" max="12" width="19.28515625" customWidth="1"/>
    <col min="13" max="13" width="13.140625" customWidth="1"/>
    <col min="14" max="14" width="17" customWidth="1"/>
    <col min="15" max="15" width="8.7109375" customWidth="1"/>
    <col min="16" max="16" width="17.28515625" customWidth="1"/>
    <col min="17" max="17" width="21.85546875" bestFit="1" customWidth="1"/>
    <col min="18" max="18" width="15.7109375" customWidth="1"/>
    <col min="19" max="19" width="15.5703125" customWidth="1"/>
    <col min="20" max="20" width="10" customWidth="1"/>
    <col min="21" max="23" width="11.5703125" customWidth="1"/>
  </cols>
  <sheetData>
    <row r="1" spans="1:23" s="5" customFormat="1" ht="33.6" customHeight="1">
      <c r="A1" s="18" t="s">
        <v>0</v>
      </c>
      <c r="B1" s="18" t="s">
        <v>48</v>
      </c>
      <c r="C1" s="18" t="s">
        <v>7</v>
      </c>
      <c r="D1" s="18" t="s">
        <v>49</v>
      </c>
      <c r="E1" s="18" t="s">
        <v>5</v>
      </c>
      <c r="F1" s="18" t="s">
        <v>2</v>
      </c>
      <c r="G1" s="18" t="s">
        <v>50</v>
      </c>
      <c r="H1" s="18" t="s">
        <v>51</v>
      </c>
      <c r="I1" s="18" t="s">
        <v>52</v>
      </c>
      <c r="J1" s="18" t="s">
        <v>53</v>
      </c>
      <c r="K1" s="18" t="s">
        <v>54</v>
      </c>
      <c r="L1" s="18" t="s">
        <v>55</v>
      </c>
      <c r="M1" s="18" t="s">
        <v>56</v>
      </c>
      <c r="N1" s="18" t="s">
        <v>57</v>
      </c>
      <c r="O1" s="1"/>
      <c r="P1" s="1"/>
      <c r="Q1" s="1"/>
      <c r="R1" s="1"/>
      <c r="S1" s="1"/>
      <c r="T1" s="1"/>
      <c r="U1" s="1"/>
      <c r="V1" s="1"/>
      <c r="W1" s="1"/>
    </row>
    <row r="2" spans="1:23" s="5" customFormat="1">
      <c r="A2" s="9" t="s">
        <v>58</v>
      </c>
      <c r="B2" s="24">
        <v>1</v>
      </c>
      <c r="C2" s="24">
        <v>1</v>
      </c>
      <c r="D2" s="22">
        <v>1</v>
      </c>
      <c r="E2" s="24">
        <v>0</v>
      </c>
      <c r="F2" s="24">
        <v>1</v>
      </c>
      <c r="G2" s="22">
        <v>1</v>
      </c>
      <c r="H2" s="24">
        <v>1</v>
      </c>
      <c r="I2" s="24">
        <v>1</v>
      </c>
      <c r="J2" s="24">
        <v>1</v>
      </c>
      <c r="K2" s="24">
        <v>1</v>
      </c>
      <c r="L2" s="24">
        <v>0</v>
      </c>
      <c r="M2" s="22">
        <v>1</v>
      </c>
      <c r="N2" s="22">
        <v>0</v>
      </c>
      <c r="P2" s="24"/>
      <c r="Q2" s="23" t="s">
        <v>59</v>
      </c>
    </row>
    <row r="3" spans="1:23" s="5" customFormat="1">
      <c r="A3" s="10" t="s">
        <v>60</v>
      </c>
      <c r="B3" s="24">
        <v>0</v>
      </c>
      <c r="C3" s="24">
        <v>0</v>
      </c>
      <c r="D3" s="22">
        <v>1</v>
      </c>
      <c r="E3" s="24">
        <v>0</v>
      </c>
      <c r="F3" s="24">
        <v>0</v>
      </c>
      <c r="G3" s="22">
        <v>1</v>
      </c>
      <c r="H3" s="24">
        <v>0</v>
      </c>
      <c r="I3" s="24">
        <v>0</v>
      </c>
      <c r="J3" s="24">
        <v>0</v>
      </c>
      <c r="K3" s="24">
        <v>0</v>
      </c>
      <c r="L3" s="24">
        <v>0</v>
      </c>
      <c r="M3" s="22">
        <v>1</v>
      </c>
      <c r="N3" s="22">
        <v>0</v>
      </c>
      <c r="P3" s="22"/>
      <c r="Q3" s="23" t="s">
        <v>61</v>
      </c>
    </row>
    <row r="4" spans="1:23" s="5" customFormat="1" ht="14.45">
      <c r="A4" s="11" t="s">
        <v>22</v>
      </c>
      <c r="B4" s="24">
        <v>1</v>
      </c>
      <c r="C4" s="24">
        <v>1</v>
      </c>
      <c r="D4" s="22">
        <v>1</v>
      </c>
      <c r="E4" s="24">
        <v>0</v>
      </c>
      <c r="F4" s="24">
        <v>1</v>
      </c>
      <c r="G4" s="22">
        <v>1</v>
      </c>
      <c r="H4" s="24">
        <v>1</v>
      </c>
      <c r="I4" s="24">
        <v>1</v>
      </c>
      <c r="J4" s="24">
        <v>1</v>
      </c>
      <c r="K4" s="24">
        <v>1</v>
      </c>
      <c r="L4" s="24">
        <v>1</v>
      </c>
      <c r="M4" s="22">
        <v>1</v>
      </c>
      <c r="N4" s="22">
        <v>1</v>
      </c>
    </row>
    <row r="5" spans="1:23" s="5" customFormat="1" ht="14.45">
      <c r="A5" s="11" t="s">
        <v>17</v>
      </c>
      <c r="B5" s="24">
        <v>1</v>
      </c>
      <c r="C5" s="24">
        <v>1</v>
      </c>
      <c r="D5" s="22">
        <v>1</v>
      </c>
      <c r="E5" s="24">
        <v>0</v>
      </c>
      <c r="F5" s="24">
        <v>1</v>
      </c>
      <c r="G5" s="22">
        <v>1</v>
      </c>
      <c r="H5" s="24">
        <v>1</v>
      </c>
      <c r="I5" s="24">
        <v>1</v>
      </c>
      <c r="J5" s="24">
        <v>1</v>
      </c>
      <c r="K5" s="24">
        <v>1</v>
      </c>
      <c r="L5" s="24">
        <v>1</v>
      </c>
      <c r="M5" s="22">
        <v>1</v>
      </c>
      <c r="N5" s="22">
        <v>1</v>
      </c>
    </row>
    <row r="6" spans="1:23" s="5" customFormat="1" ht="14.45">
      <c r="A6" s="12" t="s">
        <v>62</v>
      </c>
      <c r="B6" s="24">
        <v>1</v>
      </c>
      <c r="C6" s="24">
        <v>1</v>
      </c>
      <c r="D6" s="22">
        <v>1</v>
      </c>
      <c r="E6" s="24">
        <v>1</v>
      </c>
      <c r="F6" s="24">
        <v>0</v>
      </c>
      <c r="G6" s="22">
        <v>1</v>
      </c>
      <c r="H6" s="24">
        <v>1</v>
      </c>
      <c r="I6" s="24">
        <v>1</v>
      </c>
      <c r="J6" s="24">
        <v>1</v>
      </c>
      <c r="K6" s="24">
        <v>1</v>
      </c>
      <c r="L6" s="24">
        <v>1</v>
      </c>
      <c r="M6" s="22">
        <v>1</v>
      </c>
      <c r="N6" s="22">
        <v>0</v>
      </c>
    </row>
    <row r="7" spans="1:23" s="5" customFormat="1" ht="14.45">
      <c r="A7" s="13" t="s">
        <v>26</v>
      </c>
      <c r="B7" s="24">
        <v>1</v>
      </c>
      <c r="C7" s="24">
        <v>1</v>
      </c>
      <c r="D7" s="22">
        <v>1</v>
      </c>
      <c r="E7" s="24">
        <v>0</v>
      </c>
      <c r="F7" s="24">
        <v>0</v>
      </c>
      <c r="G7" s="22">
        <v>1</v>
      </c>
      <c r="H7" s="24">
        <v>0</v>
      </c>
      <c r="I7" s="24">
        <v>1</v>
      </c>
      <c r="J7" s="24">
        <v>1</v>
      </c>
      <c r="K7" s="24">
        <v>1</v>
      </c>
      <c r="L7" s="24">
        <v>1</v>
      </c>
      <c r="M7" s="22">
        <v>1</v>
      </c>
      <c r="N7" s="22">
        <v>1</v>
      </c>
      <c r="Q7" s="18" t="s">
        <v>63</v>
      </c>
      <c r="R7" s="18" t="s">
        <v>64</v>
      </c>
    </row>
    <row r="8" spans="1:23" s="5" customFormat="1" ht="14.45">
      <c r="A8" s="13" t="s">
        <v>27</v>
      </c>
      <c r="B8" s="24">
        <v>0</v>
      </c>
      <c r="C8" s="24">
        <v>1</v>
      </c>
      <c r="D8" s="22">
        <v>1</v>
      </c>
      <c r="E8" s="24">
        <v>0</v>
      </c>
      <c r="F8" s="24">
        <v>1</v>
      </c>
      <c r="G8" s="22">
        <v>1</v>
      </c>
      <c r="H8" s="24">
        <v>1</v>
      </c>
      <c r="I8" s="24">
        <v>1</v>
      </c>
      <c r="J8" s="24">
        <v>1</v>
      </c>
      <c r="K8" s="24">
        <v>1</v>
      </c>
      <c r="L8" s="24">
        <v>0</v>
      </c>
      <c r="M8" s="22">
        <v>1</v>
      </c>
      <c r="N8" s="22">
        <v>1</v>
      </c>
      <c r="Q8" s="7" t="s">
        <v>52</v>
      </c>
      <c r="R8" s="8">
        <v>26</v>
      </c>
    </row>
    <row r="9" spans="1:23" s="5" customFormat="1" ht="14.45">
      <c r="A9" s="13" t="s">
        <v>28</v>
      </c>
      <c r="B9" s="24">
        <v>1</v>
      </c>
      <c r="C9" s="24">
        <v>1</v>
      </c>
      <c r="D9" s="22">
        <v>0</v>
      </c>
      <c r="E9" s="24">
        <v>0</v>
      </c>
      <c r="F9" s="24">
        <v>1</v>
      </c>
      <c r="G9" s="22">
        <v>1</v>
      </c>
      <c r="H9" s="24">
        <v>1</v>
      </c>
      <c r="I9" s="24">
        <v>1</v>
      </c>
      <c r="J9" s="24">
        <v>1</v>
      </c>
      <c r="K9" s="24">
        <v>1</v>
      </c>
      <c r="L9" s="24">
        <v>1</v>
      </c>
      <c r="M9" s="22">
        <v>1</v>
      </c>
      <c r="N9" s="22">
        <v>1</v>
      </c>
      <c r="Q9" s="7" t="s">
        <v>53</v>
      </c>
      <c r="R9" s="8">
        <v>26</v>
      </c>
    </row>
    <row r="10" spans="1:23" s="5" customFormat="1" ht="14.45">
      <c r="A10" s="13" t="s">
        <v>24</v>
      </c>
      <c r="B10" s="24">
        <v>1</v>
      </c>
      <c r="C10" s="24">
        <v>1</v>
      </c>
      <c r="D10" s="22">
        <v>1</v>
      </c>
      <c r="E10" s="24">
        <v>0</v>
      </c>
      <c r="F10" s="24">
        <v>0</v>
      </c>
      <c r="G10" s="22">
        <v>1</v>
      </c>
      <c r="H10" s="24">
        <v>0</v>
      </c>
      <c r="I10" s="24">
        <v>1</v>
      </c>
      <c r="J10" s="24">
        <v>1</v>
      </c>
      <c r="K10" s="24">
        <v>1</v>
      </c>
      <c r="L10" s="24">
        <v>1</v>
      </c>
      <c r="M10" s="22">
        <v>1</v>
      </c>
      <c r="N10" s="22">
        <v>0</v>
      </c>
      <c r="Q10" s="7" t="s">
        <v>54</v>
      </c>
      <c r="R10" s="8">
        <v>26</v>
      </c>
    </row>
    <row r="11" spans="1:23" s="5" customFormat="1" ht="14.45">
      <c r="A11" s="13" t="s">
        <v>25</v>
      </c>
      <c r="B11" s="24">
        <v>1</v>
      </c>
      <c r="C11" s="24">
        <v>1</v>
      </c>
      <c r="D11" s="22">
        <v>0</v>
      </c>
      <c r="E11" s="24">
        <v>0</v>
      </c>
      <c r="F11" s="24">
        <v>1</v>
      </c>
      <c r="G11" s="22">
        <v>1</v>
      </c>
      <c r="H11" s="24">
        <v>1</v>
      </c>
      <c r="I11" s="24">
        <v>1</v>
      </c>
      <c r="J11" s="24">
        <v>1</v>
      </c>
      <c r="K11" s="24">
        <v>1</v>
      </c>
      <c r="L11" s="24">
        <v>1</v>
      </c>
      <c r="M11" s="22">
        <v>1</v>
      </c>
      <c r="N11" s="22">
        <v>0</v>
      </c>
      <c r="Q11" s="7" t="s">
        <v>7</v>
      </c>
      <c r="R11" s="8">
        <v>22</v>
      </c>
    </row>
    <row r="12" spans="1:23" s="5" customFormat="1" ht="14.45">
      <c r="A12" s="13" t="s">
        <v>23</v>
      </c>
      <c r="B12" s="24">
        <v>0</v>
      </c>
      <c r="C12" s="24">
        <v>1</v>
      </c>
      <c r="D12" s="22">
        <v>0</v>
      </c>
      <c r="E12" s="24">
        <v>0</v>
      </c>
      <c r="F12" s="24">
        <v>1</v>
      </c>
      <c r="G12" s="22">
        <v>0</v>
      </c>
      <c r="H12" s="24">
        <v>1</v>
      </c>
      <c r="I12" s="24">
        <v>1</v>
      </c>
      <c r="J12" s="24">
        <v>1</v>
      </c>
      <c r="K12" s="24">
        <v>1</v>
      </c>
      <c r="L12" s="24">
        <v>0</v>
      </c>
      <c r="M12" s="22">
        <v>1</v>
      </c>
      <c r="N12" s="22">
        <v>1</v>
      </c>
      <c r="Q12" s="7" t="s">
        <v>57</v>
      </c>
      <c r="R12" s="8">
        <v>21</v>
      </c>
    </row>
    <row r="13" spans="1:23" s="5" customFormat="1" ht="14.45">
      <c r="A13" s="14" t="s">
        <v>32</v>
      </c>
      <c r="B13" s="24">
        <v>1</v>
      </c>
      <c r="C13" s="24">
        <v>1</v>
      </c>
      <c r="D13" s="22">
        <v>0</v>
      </c>
      <c r="E13" s="24">
        <v>0</v>
      </c>
      <c r="F13" s="24">
        <v>1</v>
      </c>
      <c r="G13" s="22">
        <v>1</v>
      </c>
      <c r="H13" s="24">
        <v>1</v>
      </c>
      <c r="I13" s="24">
        <v>1</v>
      </c>
      <c r="J13" s="24">
        <v>1</v>
      </c>
      <c r="K13" s="24">
        <v>1</v>
      </c>
      <c r="L13" s="24">
        <v>1</v>
      </c>
      <c r="M13" s="22">
        <v>0</v>
      </c>
      <c r="N13" s="22">
        <v>1</v>
      </c>
      <c r="Q13" s="7" t="s">
        <v>2</v>
      </c>
      <c r="R13" s="8">
        <v>20</v>
      </c>
    </row>
    <row r="14" spans="1:23" s="5" customFormat="1" ht="14.45">
      <c r="A14" s="14" t="s">
        <v>31</v>
      </c>
      <c r="B14" s="24">
        <v>1</v>
      </c>
      <c r="C14" s="24">
        <v>1</v>
      </c>
      <c r="D14" s="22">
        <v>1</v>
      </c>
      <c r="E14" s="24">
        <v>1</v>
      </c>
      <c r="F14" s="24">
        <v>0</v>
      </c>
      <c r="G14" s="22">
        <v>1</v>
      </c>
      <c r="H14" s="24">
        <v>1</v>
      </c>
      <c r="I14" s="24">
        <v>1</v>
      </c>
      <c r="J14" s="24">
        <v>1</v>
      </c>
      <c r="K14" s="24">
        <v>1</v>
      </c>
      <c r="L14" s="24">
        <v>1</v>
      </c>
      <c r="M14" s="22">
        <v>1</v>
      </c>
      <c r="N14" s="22">
        <v>0</v>
      </c>
      <c r="Q14" s="7" t="s">
        <v>15</v>
      </c>
      <c r="R14" s="8">
        <v>17</v>
      </c>
    </row>
    <row r="15" spans="1:23" s="5" customFormat="1" ht="14.45">
      <c r="A15" s="14" t="s">
        <v>30</v>
      </c>
      <c r="B15" s="24">
        <v>1</v>
      </c>
      <c r="C15" s="24">
        <v>1</v>
      </c>
      <c r="D15" s="22">
        <v>0</v>
      </c>
      <c r="E15" s="24">
        <v>0</v>
      </c>
      <c r="F15" s="24">
        <v>1</v>
      </c>
      <c r="G15" s="22">
        <v>1</v>
      </c>
      <c r="H15" s="24">
        <v>1</v>
      </c>
      <c r="I15" s="24">
        <v>1</v>
      </c>
      <c r="J15" s="24">
        <v>1</v>
      </c>
      <c r="K15" s="24">
        <v>1</v>
      </c>
      <c r="L15" s="24">
        <v>1</v>
      </c>
      <c r="M15" s="22">
        <v>0</v>
      </c>
      <c r="N15" s="22">
        <v>1</v>
      </c>
      <c r="Q15" s="7" t="s">
        <v>8</v>
      </c>
      <c r="R15" s="8">
        <v>15</v>
      </c>
    </row>
    <row r="16" spans="1:23" s="5" customFormat="1" ht="14.45">
      <c r="A16" s="14" t="s">
        <v>29</v>
      </c>
      <c r="B16" s="24">
        <v>0</v>
      </c>
      <c r="C16" s="24">
        <v>1</v>
      </c>
      <c r="D16" s="22">
        <v>0</v>
      </c>
      <c r="E16" s="24">
        <v>0</v>
      </c>
      <c r="F16" s="24">
        <v>1</v>
      </c>
      <c r="G16" s="22">
        <v>0</v>
      </c>
      <c r="H16" s="24">
        <v>1</v>
      </c>
      <c r="I16" s="24">
        <v>1</v>
      </c>
      <c r="J16" s="24">
        <v>1</v>
      </c>
      <c r="K16" s="24">
        <v>1</v>
      </c>
      <c r="L16" s="24">
        <v>0</v>
      </c>
      <c r="M16" s="22">
        <v>0</v>
      </c>
      <c r="N16" s="22">
        <v>1</v>
      </c>
      <c r="Q16" s="7" t="s">
        <v>65</v>
      </c>
      <c r="R16" s="8">
        <v>14</v>
      </c>
    </row>
    <row r="17" spans="1:18" s="5" customFormat="1" ht="14.45">
      <c r="A17" s="15" t="s">
        <v>33</v>
      </c>
      <c r="B17" s="24">
        <v>0</v>
      </c>
      <c r="C17" s="24">
        <v>1</v>
      </c>
      <c r="D17" s="22">
        <v>0</v>
      </c>
      <c r="E17" s="24">
        <v>1</v>
      </c>
      <c r="F17" s="24">
        <v>1</v>
      </c>
      <c r="G17" s="22">
        <v>1</v>
      </c>
      <c r="H17" s="24">
        <v>1</v>
      </c>
      <c r="I17" s="24">
        <v>1</v>
      </c>
      <c r="J17" s="24">
        <v>1</v>
      </c>
      <c r="K17" s="24">
        <v>1</v>
      </c>
      <c r="L17" s="24">
        <v>1</v>
      </c>
      <c r="M17" s="22">
        <v>0</v>
      </c>
      <c r="N17" s="22">
        <v>1</v>
      </c>
      <c r="Q17" s="7" t="s">
        <v>66</v>
      </c>
      <c r="R17" s="8">
        <v>13</v>
      </c>
    </row>
    <row r="18" spans="1:18" s="5" customFormat="1" ht="14.45">
      <c r="A18" s="16" t="s">
        <v>41</v>
      </c>
      <c r="B18" s="24">
        <v>1</v>
      </c>
      <c r="C18" s="24">
        <v>1</v>
      </c>
      <c r="D18" s="22">
        <v>0</v>
      </c>
      <c r="E18" s="24">
        <v>1</v>
      </c>
      <c r="F18" s="24">
        <v>1</v>
      </c>
      <c r="G18" s="22">
        <v>0</v>
      </c>
      <c r="H18" s="24">
        <v>0</v>
      </c>
      <c r="I18" s="24">
        <v>1</v>
      </c>
      <c r="J18" s="24">
        <v>1</v>
      </c>
      <c r="K18" s="24">
        <v>1</v>
      </c>
      <c r="L18" s="24">
        <v>1</v>
      </c>
      <c r="M18" s="22">
        <v>0</v>
      </c>
      <c r="N18" s="22">
        <v>1</v>
      </c>
      <c r="Q18" s="7" t="s">
        <v>56</v>
      </c>
      <c r="R18" s="8">
        <v>12</v>
      </c>
    </row>
    <row r="19" spans="1:18" s="5" customFormat="1" ht="14.45">
      <c r="A19" s="16" t="s">
        <v>42</v>
      </c>
      <c r="B19" s="24">
        <v>0</v>
      </c>
      <c r="C19" s="24">
        <v>1</v>
      </c>
      <c r="D19" s="22">
        <v>0</v>
      </c>
      <c r="E19" s="24">
        <v>0</v>
      </c>
      <c r="F19" s="24">
        <v>1</v>
      </c>
      <c r="G19" s="22">
        <v>0</v>
      </c>
      <c r="H19" s="24">
        <v>0</v>
      </c>
      <c r="I19" s="24">
        <v>1</v>
      </c>
      <c r="J19" s="24">
        <v>1</v>
      </c>
      <c r="K19" s="24">
        <v>1</v>
      </c>
      <c r="L19" s="24">
        <v>0</v>
      </c>
      <c r="M19" s="22">
        <v>0</v>
      </c>
      <c r="N19" s="22">
        <v>1</v>
      </c>
      <c r="Q19" s="7" t="s">
        <v>67</v>
      </c>
      <c r="R19" s="8">
        <v>9</v>
      </c>
    </row>
    <row r="20" spans="1:18" s="5" customFormat="1" ht="14.45">
      <c r="A20" s="16" t="s">
        <v>39</v>
      </c>
      <c r="B20" s="24">
        <v>1</v>
      </c>
      <c r="C20" s="24">
        <v>1</v>
      </c>
      <c r="D20" s="22">
        <v>0</v>
      </c>
      <c r="E20" s="24">
        <v>1</v>
      </c>
      <c r="F20" s="24">
        <v>1</v>
      </c>
      <c r="G20" s="22">
        <v>0</v>
      </c>
      <c r="H20" s="24">
        <v>0</v>
      </c>
      <c r="I20" s="24">
        <v>1</v>
      </c>
      <c r="J20" s="24">
        <v>1</v>
      </c>
      <c r="K20" s="24">
        <v>1</v>
      </c>
      <c r="L20" s="24">
        <v>1</v>
      </c>
      <c r="M20" s="22">
        <v>0</v>
      </c>
      <c r="N20" s="22">
        <v>1</v>
      </c>
      <c r="Q20" s="7" t="s">
        <v>5</v>
      </c>
      <c r="R20" s="8">
        <v>7</v>
      </c>
    </row>
    <row r="21" spans="1:18" s="5" customFormat="1" ht="14.45">
      <c r="A21" s="16" t="s">
        <v>40</v>
      </c>
      <c r="B21" s="24">
        <v>0</v>
      </c>
      <c r="C21" s="24">
        <v>1</v>
      </c>
      <c r="D21" s="22">
        <v>0</v>
      </c>
      <c r="E21" s="24">
        <v>1</v>
      </c>
      <c r="F21" s="24">
        <v>1</v>
      </c>
      <c r="G21" s="22">
        <v>0</v>
      </c>
      <c r="H21" s="24">
        <v>0</v>
      </c>
      <c r="I21" s="24">
        <v>1</v>
      </c>
      <c r="J21" s="24">
        <v>1</v>
      </c>
      <c r="K21" s="24">
        <v>1</v>
      </c>
      <c r="L21" s="24">
        <v>1</v>
      </c>
      <c r="M21" s="22">
        <v>0</v>
      </c>
      <c r="N21" s="22">
        <v>1</v>
      </c>
    </row>
    <row r="22" spans="1:18" s="5" customFormat="1" ht="14.45">
      <c r="A22" s="16" t="s">
        <v>38</v>
      </c>
      <c r="B22" s="24">
        <v>0</v>
      </c>
      <c r="C22" s="24">
        <v>0</v>
      </c>
      <c r="D22" s="22">
        <v>0</v>
      </c>
      <c r="E22" s="24">
        <v>0</v>
      </c>
      <c r="F22" s="24">
        <v>1</v>
      </c>
      <c r="G22" s="22">
        <v>0</v>
      </c>
      <c r="H22" s="24">
        <v>0</v>
      </c>
      <c r="I22" s="24">
        <v>1</v>
      </c>
      <c r="J22" s="24">
        <v>1</v>
      </c>
      <c r="K22" s="24">
        <v>1</v>
      </c>
      <c r="L22" s="24">
        <v>0</v>
      </c>
      <c r="M22" s="22">
        <v>0</v>
      </c>
      <c r="N22" s="22">
        <v>1</v>
      </c>
    </row>
    <row r="23" spans="1:18" s="5" customFormat="1" ht="14.45">
      <c r="A23" s="16" t="s">
        <v>36</v>
      </c>
      <c r="B23" s="24">
        <v>0</v>
      </c>
      <c r="C23" s="24">
        <v>0</v>
      </c>
      <c r="D23" s="22">
        <v>0</v>
      </c>
      <c r="E23" s="24">
        <v>0</v>
      </c>
      <c r="F23" s="24">
        <v>1</v>
      </c>
      <c r="G23" s="22">
        <v>0</v>
      </c>
      <c r="H23" s="24">
        <v>0</v>
      </c>
      <c r="I23" s="24">
        <v>1</v>
      </c>
      <c r="J23" s="24">
        <v>1</v>
      </c>
      <c r="K23" s="24">
        <v>1</v>
      </c>
      <c r="L23" s="24">
        <v>0</v>
      </c>
      <c r="M23" s="22">
        <v>0</v>
      </c>
      <c r="N23" s="22">
        <v>1</v>
      </c>
    </row>
    <row r="24" spans="1:18" s="5" customFormat="1" ht="14.45">
      <c r="A24" s="16" t="s">
        <v>37</v>
      </c>
      <c r="B24" s="24">
        <v>0</v>
      </c>
      <c r="C24" s="24">
        <v>0</v>
      </c>
      <c r="D24" s="22">
        <v>0</v>
      </c>
      <c r="E24" s="24">
        <v>0</v>
      </c>
      <c r="F24" s="24">
        <v>1</v>
      </c>
      <c r="G24" s="22">
        <v>0</v>
      </c>
      <c r="H24" s="24">
        <v>0</v>
      </c>
      <c r="I24" s="24">
        <v>1</v>
      </c>
      <c r="J24" s="24">
        <v>1</v>
      </c>
      <c r="K24" s="24">
        <v>1</v>
      </c>
      <c r="L24" s="24">
        <v>0</v>
      </c>
      <c r="M24" s="22">
        <v>0</v>
      </c>
      <c r="N24" s="22">
        <v>1</v>
      </c>
    </row>
    <row r="25" spans="1:18" s="5" customFormat="1" ht="14.45">
      <c r="A25" s="16" t="s">
        <v>35</v>
      </c>
      <c r="B25" s="24">
        <v>0</v>
      </c>
      <c r="C25" s="24">
        <v>0</v>
      </c>
      <c r="D25" s="22">
        <v>0</v>
      </c>
      <c r="E25" s="24">
        <v>0</v>
      </c>
      <c r="F25" s="24">
        <v>0</v>
      </c>
      <c r="G25" s="22">
        <v>0</v>
      </c>
      <c r="H25" s="24">
        <v>0</v>
      </c>
      <c r="I25" s="24">
        <v>1</v>
      </c>
      <c r="J25" s="24">
        <v>1</v>
      </c>
      <c r="K25" s="24">
        <v>1</v>
      </c>
      <c r="L25" s="24">
        <v>0</v>
      </c>
      <c r="M25" s="22">
        <v>0</v>
      </c>
      <c r="N25" s="22">
        <v>0</v>
      </c>
    </row>
    <row r="26" spans="1:18" s="5" customFormat="1" ht="14.45">
      <c r="A26" s="16" t="s">
        <v>34</v>
      </c>
      <c r="B26" s="24">
        <v>0</v>
      </c>
      <c r="C26" s="24">
        <v>0</v>
      </c>
      <c r="D26" s="22">
        <v>0</v>
      </c>
      <c r="E26" s="24">
        <v>0</v>
      </c>
      <c r="F26" s="24">
        <v>0</v>
      </c>
      <c r="G26" s="22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2">
        <v>0</v>
      </c>
      <c r="N26" s="22">
        <v>1</v>
      </c>
    </row>
    <row r="27" spans="1:18" s="5" customFormat="1" ht="14.45">
      <c r="A27" s="17" t="s">
        <v>43</v>
      </c>
      <c r="B27" s="24">
        <v>1</v>
      </c>
      <c r="C27" s="24">
        <v>1</v>
      </c>
      <c r="D27" s="22">
        <v>0</v>
      </c>
      <c r="E27" s="24">
        <v>0</v>
      </c>
      <c r="F27" s="24">
        <v>1</v>
      </c>
      <c r="G27" s="22">
        <v>0</v>
      </c>
      <c r="H27" s="24">
        <v>0</v>
      </c>
      <c r="I27" s="24">
        <v>1</v>
      </c>
      <c r="J27" s="24">
        <v>1</v>
      </c>
      <c r="K27" s="24">
        <v>1</v>
      </c>
      <c r="L27" s="24">
        <v>1</v>
      </c>
      <c r="M27" s="22">
        <v>0</v>
      </c>
      <c r="N27" s="22">
        <v>1</v>
      </c>
    </row>
    <row r="28" spans="1:18" s="5" customFormat="1" ht="14.45">
      <c r="A28" s="17" t="s">
        <v>45</v>
      </c>
      <c r="B28" s="24">
        <v>1</v>
      </c>
      <c r="C28" s="24">
        <v>1</v>
      </c>
      <c r="D28" s="22">
        <v>0</v>
      </c>
      <c r="E28" s="24">
        <v>1</v>
      </c>
      <c r="F28" s="24">
        <v>1</v>
      </c>
      <c r="G28" s="22">
        <v>0</v>
      </c>
      <c r="H28" s="24">
        <v>0</v>
      </c>
      <c r="I28" s="24">
        <v>1</v>
      </c>
      <c r="J28" s="24">
        <v>1</v>
      </c>
      <c r="K28" s="24">
        <v>1</v>
      </c>
      <c r="L28" s="24">
        <v>1</v>
      </c>
      <c r="M28" s="22">
        <v>0</v>
      </c>
      <c r="N28" s="22">
        <v>1</v>
      </c>
    </row>
    <row r="29" spans="1:18" s="5" customFormat="1" ht="14.45">
      <c r="A29" s="17" t="s">
        <v>44</v>
      </c>
      <c r="B29" s="24">
        <v>0</v>
      </c>
      <c r="C29" s="24">
        <v>1</v>
      </c>
      <c r="D29" s="22">
        <v>0</v>
      </c>
      <c r="E29" s="24">
        <v>0</v>
      </c>
      <c r="F29" s="24">
        <v>0</v>
      </c>
      <c r="G29" s="22">
        <v>0</v>
      </c>
      <c r="H29" s="24">
        <v>0</v>
      </c>
      <c r="I29" s="24">
        <v>1</v>
      </c>
      <c r="J29" s="24">
        <v>1</v>
      </c>
      <c r="K29" s="24">
        <v>1</v>
      </c>
      <c r="L29" s="24">
        <v>1</v>
      </c>
      <c r="M29" s="22">
        <v>0</v>
      </c>
      <c r="N29" s="22">
        <v>1</v>
      </c>
    </row>
    <row r="30" spans="1:18" s="1" customFormat="1" ht="14.45">
      <c r="B30" s="1">
        <f>SUM(B2:B29)</f>
        <v>15</v>
      </c>
      <c r="C30" s="1">
        <f t="shared" ref="C30:N30" si="0">SUM(C2:C29)</f>
        <v>22</v>
      </c>
      <c r="D30" s="1">
        <f t="shared" si="0"/>
        <v>9</v>
      </c>
      <c r="E30" s="1">
        <f t="shared" si="0"/>
        <v>7</v>
      </c>
      <c r="F30" s="1">
        <f t="shared" si="0"/>
        <v>20</v>
      </c>
      <c r="G30" s="1">
        <f t="shared" si="0"/>
        <v>14</v>
      </c>
      <c r="H30" s="1">
        <f t="shared" si="0"/>
        <v>13</v>
      </c>
      <c r="I30" s="1">
        <f t="shared" si="0"/>
        <v>26</v>
      </c>
      <c r="J30" s="1">
        <f t="shared" si="0"/>
        <v>26</v>
      </c>
      <c r="K30" s="1">
        <f t="shared" si="0"/>
        <v>26</v>
      </c>
      <c r="L30" s="1">
        <f t="shared" si="0"/>
        <v>17</v>
      </c>
      <c r="M30" s="1">
        <f t="shared" si="0"/>
        <v>12</v>
      </c>
      <c r="N30" s="1">
        <f t="shared" si="0"/>
        <v>21</v>
      </c>
    </row>
    <row r="31" spans="1:18" s="5" customFormat="1" ht="14.45">
      <c r="A31" s="6"/>
    </row>
    <row r="32" spans="1:18" s="5" customFormat="1" ht="14.45">
      <c r="A32" s="6"/>
    </row>
    <row r="33" spans="1:1" s="5" customFormat="1" ht="14.45">
      <c r="A33" s="6"/>
    </row>
    <row r="34" spans="1:1" s="5" customFormat="1" ht="14.45">
      <c r="A34" s="6"/>
    </row>
    <row r="35" spans="1:1" s="5" customFormat="1" ht="14.45">
      <c r="A35" s="6"/>
    </row>
    <row r="36" spans="1:1" s="5" customFormat="1" ht="14.45">
      <c r="A36" s="6"/>
    </row>
  </sheetData>
  <autoFilter ref="Q7:R7" xr:uid="{3B67E6F1-E91A-4FA1-A179-BEB9920B6E3F}">
    <sortState xmlns:xlrd2="http://schemas.microsoft.com/office/spreadsheetml/2017/richdata2" ref="Q8:R20">
      <sortCondition descending="1" ref="R7"/>
    </sortState>
  </autoFilter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2024-10-13T15:22:43+00:00</FechayHora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F9189F-22F3-47C4-8235-5FF9909186E4}"/>
</file>

<file path=customXml/itemProps2.xml><?xml version="1.0" encoding="utf-8"?>
<ds:datastoreItem xmlns:ds="http://schemas.openxmlformats.org/officeDocument/2006/customXml" ds:itemID="{BF67B9E2-DFE1-4D57-8055-5995AD91AE93}"/>
</file>

<file path=customXml/itemProps3.xml><?xml version="1.0" encoding="utf-8"?>
<ds:datastoreItem xmlns:ds="http://schemas.openxmlformats.org/officeDocument/2006/customXml" ds:itemID="{F4BB4288-5F33-430F-BAF3-213DEAA4F6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Asus</dc:creator>
  <cp:keywords/>
  <dc:description/>
  <cp:lastModifiedBy>Erika Luciana Gomez Palencia</cp:lastModifiedBy>
  <cp:revision/>
  <dcterms:created xsi:type="dcterms:W3CDTF">2023-03-24T04:19:03Z</dcterms:created>
  <dcterms:modified xsi:type="dcterms:W3CDTF">2023-10-26T22:13:25Z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