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Huila/67. Neiva/10. DTS consolidado/ANEXOS/"/>
    </mc:Choice>
  </mc:AlternateContent>
  <xr:revisionPtr revIDLastSave="491" documentId="8_{48FA20C0-0043-49AE-82F9-21F93739FD8F}" xr6:coauthVersionLast="47" xr6:coauthVersionMax="47" xr10:uidLastSave="{7ABA9A41-93F1-4DB1-AF99-6F875FBC1ED4}"/>
  <bookViews>
    <workbookView xWindow="-120" yWindow="-120" windowWidth="20730" windowHeight="11040" firstSheet="1" activeTab="1" xr2:uid="{00000000-000D-0000-FFFF-FFFF00000000}"/>
  </bookViews>
  <sheets>
    <sheet name="SIPRA" sheetId="9" r:id="rId1"/>
    <sheet name="Aptitud final Neiva" sheetId="1" r:id="rId2"/>
  </sheets>
  <definedNames>
    <definedName name="_xlnm._FilterDatabase" localSheetId="1" hidden="1">'Aptitud final Neiva'!$B$75:$C$75</definedName>
    <definedName name="_xlnm._FilterDatabase" localSheetId="0" hidden="1">SIPRA!$A$1:$E$253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5" i="1" l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R64" i="1"/>
  <c r="Q64" i="1"/>
  <c r="R63" i="1"/>
  <c r="Q63" i="1"/>
  <c r="R62" i="1"/>
  <c r="Q62" i="1"/>
  <c r="R61" i="1"/>
  <c r="Q61" i="1"/>
  <c r="R60" i="1"/>
  <c r="Q60" i="1"/>
  <c r="R59" i="1"/>
  <c r="Q59" i="1"/>
  <c r="R58" i="1"/>
  <c r="Q58" i="1"/>
  <c r="R57" i="1"/>
  <c r="Q57" i="1"/>
  <c r="R56" i="1"/>
  <c r="Q56" i="1"/>
  <c r="R55" i="1"/>
  <c r="Q55" i="1"/>
  <c r="R54" i="1"/>
  <c r="Q54" i="1"/>
  <c r="R53" i="1"/>
  <c r="Q53" i="1"/>
  <c r="R52" i="1"/>
  <c r="Q52" i="1"/>
  <c r="R51" i="1"/>
  <c r="Q51" i="1"/>
  <c r="R50" i="1"/>
  <c r="Q50" i="1"/>
  <c r="R49" i="1"/>
  <c r="Q49" i="1"/>
  <c r="R48" i="1"/>
  <c r="Q48" i="1"/>
  <c r="R47" i="1"/>
  <c r="Q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  <c r="R12" i="1"/>
  <c r="Q12" i="1"/>
  <c r="R11" i="1"/>
  <c r="Q11" i="1"/>
  <c r="R10" i="1"/>
  <c r="Q10" i="1"/>
  <c r="R9" i="1"/>
  <c r="Q9" i="1"/>
  <c r="R8" i="1"/>
  <c r="Q8" i="1"/>
  <c r="R7" i="1"/>
  <c r="Q7" i="1"/>
  <c r="R6" i="1"/>
  <c r="Q6" i="1"/>
  <c r="R5" i="1"/>
  <c r="Q5" i="1"/>
  <c r="R4" i="1"/>
  <c r="Q4" i="1"/>
  <c r="R3" i="1"/>
  <c r="Q3" i="1"/>
  <c r="R2" i="1"/>
  <c r="R65" i="1" s="1"/>
  <c r="Q2" i="1"/>
  <c r="Q65" i="1" s="1"/>
  <c r="N253" i="9"/>
  <c r="M253" i="9"/>
  <c r="L253" i="9"/>
  <c r="K253" i="9"/>
  <c r="J253" i="9"/>
  <c r="I253" i="9"/>
  <c r="H253" i="9"/>
  <c r="G253" i="9"/>
  <c r="F253" i="9"/>
  <c r="E253" i="9"/>
  <c r="D253" i="9"/>
  <c r="C253" i="9"/>
  <c r="N249" i="9"/>
  <c r="M249" i="9"/>
  <c r="L249" i="9"/>
  <c r="K249" i="9"/>
  <c r="J249" i="9"/>
  <c r="I249" i="9"/>
  <c r="H249" i="9"/>
  <c r="G249" i="9"/>
  <c r="F249" i="9"/>
  <c r="E249" i="9"/>
  <c r="D249" i="9"/>
  <c r="C249" i="9"/>
  <c r="N245" i="9"/>
  <c r="M245" i="9"/>
  <c r="L245" i="9"/>
  <c r="K245" i="9"/>
  <c r="J245" i="9"/>
  <c r="I245" i="9"/>
  <c r="H245" i="9"/>
  <c r="G245" i="9"/>
  <c r="F245" i="9"/>
  <c r="E245" i="9"/>
  <c r="D245" i="9"/>
  <c r="C245" i="9"/>
  <c r="N241" i="9"/>
  <c r="M241" i="9"/>
  <c r="L241" i="9"/>
  <c r="K241" i="9"/>
  <c r="J241" i="9"/>
  <c r="I241" i="9"/>
  <c r="H241" i="9"/>
  <c r="G241" i="9"/>
  <c r="F241" i="9"/>
  <c r="E241" i="9"/>
  <c r="D241" i="9"/>
  <c r="C241" i="9"/>
  <c r="N237" i="9"/>
  <c r="M237" i="9"/>
  <c r="L237" i="9"/>
  <c r="K237" i="9"/>
  <c r="J237" i="9"/>
  <c r="I237" i="9"/>
  <c r="H237" i="9"/>
  <c r="G237" i="9"/>
  <c r="F237" i="9"/>
  <c r="E237" i="9"/>
  <c r="D237" i="9"/>
  <c r="C237" i="9"/>
  <c r="N233" i="9"/>
  <c r="M233" i="9"/>
  <c r="L233" i="9"/>
  <c r="K233" i="9"/>
  <c r="J233" i="9"/>
  <c r="I233" i="9"/>
  <c r="H233" i="9"/>
  <c r="G233" i="9"/>
  <c r="F233" i="9"/>
  <c r="E233" i="9"/>
  <c r="D233" i="9"/>
  <c r="C233" i="9"/>
  <c r="N229" i="9"/>
  <c r="M229" i="9"/>
  <c r="L229" i="9"/>
  <c r="K229" i="9"/>
  <c r="J229" i="9"/>
  <c r="I229" i="9"/>
  <c r="H229" i="9"/>
  <c r="G229" i="9"/>
  <c r="F229" i="9"/>
  <c r="E229" i="9"/>
  <c r="D229" i="9"/>
  <c r="C229" i="9"/>
  <c r="N225" i="9"/>
  <c r="M225" i="9"/>
  <c r="L225" i="9"/>
  <c r="K225" i="9"/>
  <c r="J225" i="9"/>
  <c r="I225" i="9"/>
  <c r="H225" i="9"/>
  <c r="G225" i="9"/>
  <c r="F225" i="9"/>
  <c r="E225" i="9"/>
  <c r="D225" i="9"/>
  <c r="C225" i="9"/>
  <c r="N221" i="9"/>
  <c r="M221" i="9"/>
  <c r="L221" i="9"/>
  <c r="K221" i="9"/>
  <c r="J221" i="9"/>
  <c r="I221" i="9"/>
  <c r="H221" i="9"/>
  <c r="G221" i="9"/>
  <c r="F221" i="9"/>
  <c r="E221" i="9"/>
  <c r="D221" i="9"/>
  <c r="C221" i="9"/>
  <c r="N217" i="9"/>
  <c r="M217" i="9"/>
  <c r="L217" i="9"/>
  <c r="K217" i="9"/>
  <c r="J217" i="9"/>
  <c r="I217" i="9"/>
  <c r="H217" i="9"/>
  <c r="G217" i="9"/>
  <c r="F217" i="9"/>
  <c r="E217" i="9"/>
  <c r="D217" i="9"/>
  <c r="C217" i="9"/>
  <c r="N213" i="9"/>
  <c r="M213" i="9"/>
  <c r="L213" i="9"/>
  <c r="K213" i="9"/>
  <c r="J213" i="9"/>
  <c r="I213" i="9"/>
  <c r="H213" i="9"/>
  <c r="G213" i="9"/>
  <c r="F213" i="9"/>
  <c r="E213" i="9"/>
  <c r="D213" i="9"/>
  <c r="C213" i="9"/>
  <c r="N209" i="9"/>
  <c r="M209" i="9"/>
  <c r="L209" i="9"/>
  <c r="K209" i="9"/>
  <c r="J209" i="9"/>
  <c r="I209" i="9"/>
  <c r="H209" i="9"/>
  <c r="G209" i="9"/>
  <c r="F209" i="9"/>
  <c r="E209" i="9"/>
  <c r="D209" i="9"/>
  <c r="C209" i="9"/>
  <c r="N205" i="9"/>
  <c r="M205" i="9"/>
  <c r="L205" i="9"/>
  <c r="K205" i="9"/>
  <c r="J205" i="9"/>
  <c r="I205" i="9"/>
  <c r="H205" i="9"/>
  <c r="G205" i="9"/>
  <c r="F205" i="9"/>
  <c r="E205" i="9"/>
  <c r="D205" i="9"/>
  <c r="C205" i="9"/>
  <c r="N201" i="9"/>
  <c r="M201" i="9"/>
  <c r="L201" i="9"/>
  <c r="K201" i="9"/>
  <c r="J201" i="9"/>
  <c r="I201" i="9"/>
  <c r="H201" i="9"/>
  <c r="G201" i="9"/>
  <c r="F201" i="9"/>
  <c r="E201" i="9"/>
  <c r="D201" i="9"/>
  <c r="C201" i="9"/>
  <c r="N197" i="9"/>
  <c r="M197" i="9"/>
  <c r="L197" i="9"/>
  <c r="K197" i="9"/>
  <c r="J197" i="9"/>
  <c r="I197" i="9"/>
  <c r="H197" i="9"/>
  <c r="G197" i="9"/>
  <c r="F197" i="9"/>
  <c r="E197" i="9"/>
  <c r="D197" i="9"/>
  <c r="C197" i="9"/>
  <c r="N193" i="9"/>
  <c r="M193" i="9"/>
  <c r="L193" i="9"/>
  <c r="K193" i="9"/>
  <c r="J193" i="9"/>
  <c r="I193" i="9"/>
  <c r="H193" i="9"/>
  <c r="G193" i="9"/>
  <c r="F193" i="9"/>
  <c r="E193" i="9"/>
  <c r="D193" i="9"/>
  <c r="C193" i="9"/>
  <c r="N189" i="9"/>
  <c r="M189" i="9"/>
  <c r="L189" i="9"/>
  <c r="K189" i="9"/>
  <c r="J189" i="9"/>
  <c r="I189" i="9"/>
  <c r="H189" i="9"/>
  <c r="G189" i="9"/>
  <c r="F189" i="9"/>
  <c r="E189" i="9"/>
  <c r="D189" i="9"/>
  <c r="C189" i="9"/>
  <c r="N185" i="9"/>
  <c r="M185" i="9"/>
  <c r="L185" i="9"/>
  <c r="K185" i="9"/>
  <c r="J185" i="9"/>
  <c r="I185" i="9"/>
  <c r="H185" i="9"/>
  <c r="G185" i="9"/>
  <c r="F185" i="9"/>
  <c r="E185" i="9"/>
  <c r="D185" i="9"/>
  <c r="C185" i="9"/>
  <c r="N181" i="9"/>
  <c r="M181" i="9"/>
  <c r="L181" i="9"/>
  <c r="K181" i="9"/>
  <c r="J181" i="9"/>
  <c r="I181" i="9"/>
  <c r="H181" i="9"/>
  <c r="G181" i="9"/>
  <c r="F181" i="9"/>
  <c r="E181" i="9"/>
  <c r="D181" i="9"/>
  <c r="C181" i="9"/>
  <c r="N177" i="9"/>
  <c r="M177" i="9"/>
  <c r="L177" i="9"/>
  <c r="K177" i="9"/>
  <c r="J177" i="9"/>
  <c r="I177" i="9"/>
  <c r="H177" i="9"/>
  <c r="G177" i="9"/>
  <c r="F177" i="9"/>
  <c r="E177" i="9"/>
  <c r="D177" i="9"/>
  <c r="C177" i="9"/>
  <c r="N173" i="9"/>
  <c r="M173" i="9"/>
  <c r="L173" i="9"/>
  <c r="K173" i="9"/>
  <c r="J173" i="9"/>
  <c r="I173" i="9"/>
  <c r="H173" i="9"/>
  <c r="G173" i="9"/>
  <c r="F173" i="9"/>
  <c r="E173" i="9"/>
  <c r="D173" i="9"/>
  <c r="C173" i="9"/>
  <c r="N169" i="9"/>
  <c r="M169" i="9"/>
  <c r="L169" i="9"/>
  <c r="K169" i="9"/>
  <c r="J169" i="9"/>
  <c r="I169" i="9"/>
  <c r="H169" i="9"/>
  <c r="G169" i="9"/>
  <c r="F169" i="9"/>
  <c r="E169" i="9"/>
  <c r="D169" i="9"/>
  <c r="C169" i="9"/>
  <c r="N165" i="9"/>
  <c r="M165" i="9"/>
  <c r="L165" i="9"/>
  <c r="K165" i="9"/>
  <c r="J165" i="9"/>
  <c r="I165" i="9"/>
  <c r="H165" i="9"/>
  <c r="G165" i="9"/>
  <c r="F165" i="9"/>
  <c r="E165" i="9"/>
  <c r="D165" i="9"/>
  <c r="C165" i="9"/>
  <c r="N161" i="9"/>
  <c r="M161" i="9"/>
  <c r="L161" i="9"/>
  <c r="K161" i="9"/>
  <c r="J161" i="9"/>
  <c r="I161" i="9"/>
  <c r="H161" i="9"/>
  <c r="G161" i="9"/>
  <c r="F161" i="9"/>
  <c r="E161" i="9"/>
  <c r="D161" i="9"/>
  <c r="C161" i="9"/>
  <c r="N157" i="9"/>
  <c r="M157" i="9"/>
  <c r="L157" i="9"/>
  <c r="K157" i="9"/>
  <c r="J157" i="9"/>
  <c r="I157" i="9"/>
  <c r="H157" i="9"/>
  <c r="G157" i="9"/>
  <c r="F157" i="9"/>
  <c r="E157" i="9"/>
  <c r="D157" i="9"/>
  <c r="C157" i="9"/>
  <c r="N153" i="9"/>
  <c r="M153" i="9"/>
  <c r="L153" i="9"/>
  <c r="K153" i="9"/>
  <c r="J153" i="9"/>
  <c r="I153" i="9"/>
  <c r="H153" i="9"/>
  <c r="G153" i="9"/>
  <c r="F153" i="9"/>
  <c r="E153" i="9"/>
  <c r="D153" i="9"/>
  <c r="C153" i="9"/>
  <c r="N149" i="9"/>
  <c r="M149" i="9"/>
  <c r="L149" i="9"/>
  <c r="K149" i="9"/>
  <c r="J149" i="9"/>
  <c r="I149" i="9"/>
  <c r="H149" i="9"/>
  <c r="G149" i="9"/>
  <c r="F149" i="9"/>
  <c r="E149" i="9"/>
  <c r="D149" i="9"/>
  <c r="C149" i="9"/>
  <c r="N145" i="9"/>
  <c r="M145" i="9"/>
  <c r="L145" i="9"/>
  <c r="K145" i="9"/>
  <c r="J145" i="9"/>
  <c r="I145" i="9"/>
  <c r="H145" i="9"/>
  <c r="G145" i="9"/>
  <c r="F145" i="9"/>
  <c r="E145" i="9"/>
  <c r="D145" i="9"/>
  <c r="C145" i="9"/>
  <c r="N141" i="9"/>
  <c r="M141" i="9"/>
  <c r="L141" i="9"/>
  <c r="K141" i="9"/>
  <c r="J141" i="9"/>
  <c r="I141" i="9"/>
  <c r="H141" i="9"/>
  <c r="G141" i="9"/>
  <c r="F141" i="9"/>
  <c r="E141" i="9"/>
  <c r="D141" i="9"/>
  <c r="C141" i="9"/>
  <c r="N137" i="9"/>
  <c r="M137" i="9"/>
  <c r="L137" i="9"/>
  <c r="K137" i="9"/>
  <c r="J137" i="9"/>
  <c r="I137" i="9"/>
  <c r="H137" i="9"/>
  <c r="G137" i="9"/>
  <c r="F137" i="9"/>
  <c r="E137" i="9"/>
  <c r="D137" i="9"/>
  <c r="C137" i="9"/>
  <c r="N133" i="9"/>
  <c r="M133" i="9"/>
  <c r="L133" i="9"/>
  <c r="K133" i="9"/>
  <c r="J133" i="9"/>
  <c r="I133" i="9"/>
  <c r="H133" i="9"/>
  <c r="G133" i="9"/>
  <c r="F133" i="9"/>
  <c r="E133" i="9"/>
  <c r="D133" i="9"/>
  <c r="C133" i="9"/>
  <c r="N129" i="9"/>
  <c r="M129" i="9"/>
  <c r="L129" i="9"/>
  <c r="K129" i="9"/>
  <c r="J129" i="9"/>
  <c r="I129" i="9"/>
  <c r="H129" i="9"/>
  <c r="G129" i="9"/>
  <c r="F129" i="9"/>
  <c r="E129" i="9"/>
  <c r="D129" i="9"/>
  <c r="C129" i="9"/>
  <c r="N125" i="9"/>
  <c r="M125" i="9"/>
  <c r="L125" i="9"/>
  <c r="K125" i="9"/>
  <c r="J125" i="9"/>
  <c r="I125" i="9"/>
  <c r="H125" i="9"/>
  <c r="G125" i="9"/>
  <c r="F125" i="9"/>
  <c r="E125" i="9"/>
  <c r="D125" i="9"/>
  <c r="C125" i="9"/>
  <c r="N121" i="9"/>
  <c r="M121" i="9"/>
  <c r="L121" i="9"/>
  <c r="K121" i="9"/>
  <c r="J121" i="9"/>
  <c r="I121" i="9"/>
  <c r="H121" i="9"/>
  <c r="G121" i="9"/>
  <c r="F121" i="9"/>
  <c r="E121" i="9"/>
  <c r="D121" i="9"/>
  <c r="C121" i="9"/>
  <c r="N117" i="9"/>
  <c r="M117" i="9"/>
  <c r="L117" i="9"/>
  <c r="K117" i="9"/>
  <c r="J117" i="9"/>
  <c r="I117" i="9"/>
  <c r="H117" i="9"/>
  <c r="G117" i="9"/>
  <c r="F117" i="9"/>
  <c r="E117" i="9"/>
  <c r="D117" i="9"/>
  <c r="C117" i="9"/>
  <c r="N113" i="9"/>
  <c r="M113" i="9"/>
  <c r="L113" i="9"/>
  <c r="K113" i="9"/>
  <c r="J113" i="9"/>
  <c r="I113" i="9"/>
  <c r="H113" i="9"/>
  <c r="G113" i="9"/>
  <c r="F113" i="9"/>
  <c r="E113" i="9"/>
  <c r="D113" i="9"/>
  <c r="C113" i="9"/>
  <c r="N109" i="9"/>
  <c r="M109" i="9"/>
  <c r="L109" i="9"/>
  <c r="K109" i="9"/>
  <c r="J109" i="9"/>
  <c r="I109" i="9"/>
  <c r="H109" i="9"/>
  <c r="G109" i="9"/>
  <c r="F109" i="9"/>
  <c r="E109" i="9"/>
  <c r="D109" i="9"/>
  <c r="C109" i="9"/>
  <c r="N105" i="9"/>
  <c r="M105" i="9"/>
  <c r="L105" i="9"/>
  <c r="K105" i="9"/>
  <c r="J105" i="9"/>
  <c r="I105" i="9"/>
  <c r="H105" i="9"/>
  <c r="G105" i="9"/>
  <c r="F105" i="9"/>
  <c r="E105" i="9"/>
  <c r="D105" i="9"/>
  <c r="C105" i="9"/>
  <c r="N101" i="9"/>
  <c r="M101" i="9"/>
  <c r="L101" i="9"/>
  <c r="K101" i="9"/>
  <c r="J101" i="9"/>
  <c r="I101" i="9"/>
  <c r="H101" i="9"/>
  <c r="G101" i="9"/>
  <c r="F101" i="9"/>
  <c r="E101" i="9"/>
  <c r="D101" i="9"/>
  <c r="C101" i="9"/>
  <c r="N97" i="9"/>
  <c r="M97" i="9"/>
  <c r="L97" i="9"/>
  <c r="K97" i="9"/>
  <c r="J97" i="9"/>
  <c r="I97" i="9"/>
  <c r="H97" i="9"/>
  <c r="G97" i="9"/>
  <c r="F97" i="9"/>
  <c r="E97" i="9"/>
  <c r="D97" i="9"/>
  <c r="C97" i="9"/>
  <c r="N93" i="9"/>
  <c r="M93" i="9"/>
  <c r="L93" i="9"/>
  <c r="K93" i="9"/>
  <c r="J93" i="9"/>
  <c r="I93" i="9"/>
  <c r="H93" i="9"/>
  <c r="G93" i="9"/>
  <c r="F93" i="9"/>
  <c r="E93" i="9"/>
  <c r="D93" i="9"/>
  <c r="C93" i="9"/>
  <c r="N89" i="9"/>
  <c r="M89" i="9"/>
  <c r="L89" i="9"/>
  <c r="K89" i="9"/>
  <c r="J89" i="9"/>
  <c r="I89" i="9"/>
  <c r="H89" i="9"/>
  <c r="G89" i="9"/>
  <c r="F89" i="9"/>
  <c r="E89" i="9"/>
  <c r="D89" i="9"/>
  <c r="C89" i="9"/>
  <c r="N85" i="9"/>
  <c r="M85" i="9"/>
  <c r="L85" i="9"/>
  <c r="K85" i="9"/>
  <c r="J85" i="9"/>
  <c r="I85" i="9"/>
  <c r="H85" i="9"/>
  <c r="G85" i="9"/>
  <c r="F85" i="9"/>
  <c r="E85" i="9"/>
  <c r="D85" i="9"/>
  <c r="C85" i="9"/>
  <c r="N81" i="9"/>
  <c r="M81" i="9"/>
  <c r="L81" i="9"/>
  <c r="K81" i="9"/>
  <c r="J81" i="9"/>
  <c r="I81" i="9"/>
  <c r="H81" i="9"/>
  <c r="G81" i="9"/>
  <c r="F81" i="9"/>
  <c r="E81" i="9"/>
  <c r="D81" i="9"/>
  <c r="C81" i="9"/>
  <c r="N77" i="9"/>
  <c r="M77" i="9"/>
  <c r="L77" i="9"/>
  <c r="K77" i="9"/>
  <c r="J77" i="9"/>
  <c r="I77" i="9"/>
  <c r="H77" i="9"/>
  <c r="G77" i="9"/>
  <c r="F77" i="9"/>
  <c r="E77" i="9"/>
  <c r="D77" i="9"/>
  <c r="C77" i="9"/>
  <c r="N73" i="9"/>
  <c r="M73" i="9"/>
  <c r="L73" i="9"/>
  <c r="K73" i="9"/>
  <c r="J73" i="9"/>
  <c r="I73" i="9"/>
  <c r="H73" i="9"/>
  <c r="G73" i="9"/>
  <c r="F73" i="9"/>
  <c r="E73" i="9"/>
  <c r="D73" i="9"/>
  <c r="C73" i="9"/>
  <c r="N69" i="9"/>
  <c r="M69" i="9"/>
  <c r="L69" i="9"/>
  <c r="K69" i="9"/>
  <c r="J69" i="9"/>
  <c r="I69" i="9"/>
  <c r="H69" i="9"/>
  <c r="G69" i="9"/>
  <c r="F69" i="9"/>
  <c r="E69" i="9"/>
  <c r="D69" i="9"/>
  <c r="C69" i="9"/>
  <c r="N65" i="9"/>
  <c r="M65" i="9"/>
  <c r="L65" i="9"/>
  <c r="K65" i="9"/>
  <c r="J65" i="9"/>
  <c r="I65" i="9"/>
  <c r="H65" i="9"/>
  <c r="G65" i="9"/>
  <c r="F65" i="9"/>
  <c r="E65" i="9"/>
  <c r="D65" i="9"/>
  <c r="C65" i="9"/>
  <c r="N61" i="9"/>
  <c r="M61" i="9"/>
  <c r="L61" i="9"/>
  <c r="K61" i="9"/>
  <c r="J61" i="9"/>
  <c r="I61" i="9"/>
  <c r="H61" i="9"/>
  <c r="G61" i="9"/>
  <c r="F61" i="9"/>
  <c r="E61" i="9"/>
  <c r="D61" i="9"/>
  <c r="C61" i="9"/>
  <c r="N57" i="9"/>
  <c r="M57" i="9"/>
  <c r="L57" i="9"/>
  <c r="K57" i="9"/>
  <c r="J57" i="9"/>
  <c r="I57" i="9"/>
  <c r="H57" i="9"/>
  <c r="G57" i="9"/>
  <c r="F57" i="9"/>
  <c r="E57" i="9"/>
  <c r="D57" i="9"/>
  <c r="C57" i="9"/>
  <c r="N53" i="9"/>
  <c r="M53" i="9"/>
  <c r="L53" i="9"/>
  <c r="K53" i="9"/>
  <c r="J53" i="9"/>
  <c r="I53" i="9"/>
  <c r="H53" i="9"/>
  <c r="G53" i="9"/>
  <c r="F53" i="9"/>
  <c r="E53" i="9"/>
  <c r="D53" i="9"/>
  <c r="C53" i="9"/>
  <c r="N49" i="9"/>
  <c r="M49" i="9"/>
  <c r="L49" i="9"/>
  <c r="K49" i="9"/>
  <c r="J49" i="9"/>
  <c r="I49" i="9"/>
  <c r="H49" i="9"/>
  <c r="G49" i="9"/>
  <c r="F49" i="9"/>
  <c r="E49" i="9"/>
  <c r="D49" i="9"/>
  <c r="C49" i="9"/>
  <c r="N45" i="9"/>
  <c r="M45" i="9"/>
  <c r="L45" i="9"/>
  <c r="K45" i="9"/>
  <c r="J45" i="9"/>
  <c r="I45" i="9"/>
  <c r="H45" i="9"/>
  <c r="G45" i="9"/>
  <c r="F45" i="9"/>
  <c r="E45" i="9"/>
  <c r="D45" i="9"/>
  <c r="C45" i="9"/>
  <c r="N41" i="9"/>
  <c r="M41" i="9"/>
  <c r="L41" i="9"/>
  <c r="K41" i="9"/>
  <c r="J41" i="9"/>
  <c r="I41" i="9"/>
  <c r="H41" i="9"/>
  <c r="G41" i="9"/>
  <c r="F41" i="9"/>
  <c r="E41" i="9"/>
  <c r="D41" i="9"/>
  <c r="C41" i="9"/>
  <c r="N37" i="9"/>
  <c r="M37" i="9"/>
  <c r="L37" i="9"/>
  <c r="K37" i="9"/>
  <c r="J37" i="9"/>
  <c r="I37" i="9"/>
  <c r="H37" i="9"/>
  <c r="G37" i="9"/>
  <c r="F37" i="9"/>
  <c r="E37" i="9"/>
  <c r="D37" i="9"/>
  <c r="C37" i="9"/>
  <c r="N33" i="9"/>
  <c r="M33" i="9"/>
  <c r="L33" i="9"/>
  <c r="K33" i="9"/>
  <c r="J33" i="9"/>
  <c r="I33" i="9"/>
  <c r="H33" i="9"/>
  <c r="G33" i="9"/>
  <c r="F33" i="9"/>
  <c r="E33" i="9"/>
  <c r="D33" i="9"/>
  <c r="C33" i="9"/>
  <c r="N29" i="9"/>
  <c r="M29" i="9"/>
  <c r="L29" i="9"/>
  <c r="K29" i="9"/>
  <c r="J29" i="9"/>
  <c r="I29" i="9"/>
  <c r="H29" i="9"/>
  <c r="G29" i="9"/>
  <c r="F29" i="9"/>
  <c r="E29" i="9"/>
  <c r="D29" i="9"/>
  <c r="C29" i="9"/>
  <c r="N25" i="9"/>
  <c r="M25" i="9"/>
  <c r="L25" i="9"/>
  <c r="K25" i="9"/>
  <c r="J25" i="9"/>
  <c r="I25" i="9"/>
  <c r="H25" i="9"/>
  <c r="G25" i="9"/>
  <c r="F25" i="9"/>
  <c r="E25" i="9"/>
  <c r="D25" i="9"/>
  <c r="C25" i="9"/>
  <c r="N21" i="9"/>
  <c r="M21" i="9"/>
  <c r="L21" i="9"/>
  <c r="K21" i="9"/>
  <c r="J21" i="9"/>
  <c r="I21" i="9"/>
  <c r="H21" i="9"/>
  <c r="G21" i="9"/>
  <c r="F21" i="9"/>
  <c r="E21" i="9"/>
  <c r="D21" i="9"/>
  <c r="C21" i="9"/>
  <c r="N17" i="9"/>
  <c r="M17" i="9"/>
  <c r="L17" i="9"/>
  <c r="K17" i="9"/>
  <c r="J17" i="9"/>
  <c r="I17" i="9"/>
  <c r="H17" i="9"/>
  <c r="G17" i="9"/>
  <c r="F17" i="9"/>
  <c r="E17" i="9"/>
  <c r="D17" i="9"/>
  <c r="C17" i="9"/>
  <c r="N13" i="9"/>
  <c r="M13" i="9"/>
  <c r="L13" i="9"/>
  <c r="K13" i="9"/>
  <c r="J13" i="9"/>
  <c r="I13" i="9"/>
  <c r="H13" i="9"/>
  <c r="G13" i="9"/>
  <c r="F13" i="9"/>
  <c r="E13" i="9"/>
  <c r="D13" i="9"/>
  <c r="C13" i="9"/>
  <c r="N9" i="9"/>
  <c r="M9" i="9"/>
  <c r="L9" i="9"/>
  <c r="K9" i="9"/>
  <c r="J9" i="9"/>
  <c r="I9" i="9"/>
  <c r="H9" i="9"/>
  <c r="G9" i="9"/>
  <c r="F9" i="9"/>
  <c r="E9" i="9"/>
  <c r="D9" i="9"/>
  <c r="C9" i="9"/>
  <c r="N5" i="9"/>
  <c r="M5" i="9"/>
  <c r="L5" i="9"/>
  <c r="K5" i="9"/>
  <c r="J5" i="9"/>
  <c r="I5" i="9"/>
  <c r="H5" i="9"/>
  <c r="G5" i="9"/>
  <c r="F5" i="9"/>
  <c r="E5" i="9"/>
  <c r="D5" i="9"/>
  <c r="C5" i="9"/>
</calcChain>
</file>

<file path=xl/sharedStrings.xml><?xml version="1.0" encoding="utf-8"?>
<sst xmlns="http://schemas.openxmlformats.org/spreadsheetml/2006/main" count="626" uniqueCount="110">
  <si>
    <t>UFH</t>
  </si>
  <si>
    <t>APTITUD</t>
  </si>
  <si>
    <t>arroz_riego_T</t>
  </si>
  <si>
    <t>banano_N</t>
  </si>
  <si>
    <t>café_N</t>
  </si>
  <si>
    <t>caña_panelera_T</t>
  </si>
  <si>
    <t>cacao_T</t>
  </si>
  <si>
    <t>ganaderia_carne_N</t>
  </si>
  <si>
    <t>ganaderia_dp_T</t>
  </si>
  <si>
    <t>porcicultura_T</t>
  </si>
  <si>
    <t>avicultura_engorde_N</t>
  </si>
  <si>
    <t>piscicultura_tilapia_T</t>
  </si>
  <si>
    <t>ovinos_N</t>
  </si>
  <si>
    <t>caprinos_N</t>
  </si>
  <si>
    <t>01Wa-92</t>
  </si>
  <si>
    <t>Área total</t>
  </si>
  <si>
    <t>Apto</t>
  </si>
  <si>
    <t>No apto</t>
  </si>
  <si>
    <t>% aptitud</t>
  </si>
  <si>
    <t>02Va-80</t>
  </si>
  <si>
    <t>02Wa-80</t>
  </si>
  <si>
    <t>03Vai-73</t>
  </si>
  <si>
    <t>03Wai-73</t>
  </si>
  <si>
    <t>04Lbi-67</t>
  </si>
  <si>
    <t>04Qb-67</t>
  </si>
  <si>
    <t>04Va-67</t>
  </si>
  <si>
    <t>04Vb-67</t>
  </si>
  <si>
    <t>04Wa-67</t>
  </si>
  <si>
    <t>05Qbs1-61</t>
  </si>
  <si>
    <t>05Vbs1-61</t>
  </si>
  <si>
    <t>05Wa-61</t>
  </si>
  <si>
    <t>06Qdp2s1-55</t>
  </si>
  <si>
    <t>06Vb-55</t>
  </si>
  <si>
    <t>06Vbs1-55</t>
  </si>
  <si>
    <t>06Vdp2-55</t>
  </si>
  <si>
    <t>06Wb-55</t>
  </si>
  <si>
    <t>06Wbs1-55</t>
  </si>
  <si>
    <t>07Va-49</t>
  </si>
  <si>
    <t>07Vb2s1-49</t>
  </si>
  <si>
    <t>07Vdp2s1-49</t>
  </si>
  <si>
    <t>07Wa-49</t>
  </si>
  <si>
    <t>07Wdp2s1-49</t>
  </si>
  <si>
    <t>08Vb-44</t>
  </si>
  <si>
    <t>08Vbs1-44</t>
  </si>
  <si>
    <t>08Vdp2s2-44</t>
  </si>
  <si>
    <t>08Wdp2s2-44</t>
  </si>
  <si>
    <t>09LeL-38</t>
  </si>
  <si>
    <t>09Lf2s1-38</t>
  </si>
  <si>
    <t>09Qc2s1-38</t>
  </si>
  <si>
    <t>09Qe2s1-38</t>
  </si>
  <si>
    <t>09Qf2s1-38</t>
  </si>
  <si>
    <t>09Qf-38</t>
  </si>
  <si>
    <t>09Qfs1-38</t>
  </si>
  <si>
    <t>09Vc2s1-38</t>
  </si>
  <si>
    <t>09Ve2s1-38</t>
  </si>
  <si>
    <t>09Vf-38</t>
  </si>
  <si>
    <t>09Wc2-38</t>
  </si>
  <si>
    <t>09Wc2s1-38</t>
  </si>
  <si>
    <t>09WcL2s1-38</t>
  </si>
  <si>
    <t>09We-38</t>
  </si>
  <si>
    <t>10Lf-30</t>
  </si>
  <si>
    <t>10Lfs1-30</t>
  </si>
  <si>
    <t>10Qf-30</t>
  </si>
  <si>
    <t>10Qfs1-30</t>
  </si>
  <si>
    <t>11LfLs1-23</t>
  </si>
  <si>
    <t>11Vc2s2-23</t>
  </si>
  <si>
    <t>11Vf3s2-23</t>
  </si>
  <si>
    <t>11Wc2s2-23</t>
  </si>
  <si>
    <t>12QfL2s1-17</t>
  </si>
  <si>
    <t>12QfL2s2-17</t>
  </si>
  <si>
    <t>12Qg2s1-17</t>
  </si>
  <si>
    <t>12Qg2s2-17</t>
  </si>
  <si>
    <t>12VfL2s1-17</t>
  </si>
  <si>
    <t>12Vg2s1-17</t>
  </si>
  <si>
    <t>12Vg2s2-17</t>
  </si>
  <si>
    <t>12WfL2s1-17</t>
  </si>
  <si>
    <t>13Qc2s3-6</t>
  </si>
  <si>
    <t>13QfL2s3-6</t>
  </si>
  <si>
    <t>13Qg2s3-6</t>
  </si>
  <si>
    <t>13Vg2s3-6</t>
  </si>
  <si>
    <t>13Wg2s3-6</t>
  </si>
  <si>
    <t>N: SIPRA Nacional</t>
  </si>
  <si>
    <t>T:SIPRA Territorial</t>
  </si>
  <si>
    <t>*Ganadería dp se corrió con la aptitud de leche de SIPRA territorial</t>
  </si>
  <si>
    <t>arroz_riego</t>
  </si>
  <si>
    <t>banano</t>
  </si>
  <si>
    <t>café_platano</t>
  </si>
  <si>
    <t>café</t>
  </si>
  <si>
    <t>caña_panelera</t>
  </si>
  <si>
    <t>cacao</t>
  </si>
  <si>
    <t>limon</t>
  </si>
  <si>
    <t>ganaderia_carne</t>
  </si>
  <si>
    <t>ganaderia_dp</t>
  </si>
  <si>
    <t>apicultura</t>
  </si>
  <si>
    <t>porcicultura</t>
  </si>
  <si>
    <t>avicultura_engorde</t>
  </si>
  <si>
    <t>piscicultura_tilapia</t>
  </si>
  <si>
    <t>ovinos</t>
  </si>
  <si>
    <t>caprinos</t>
  </si>
  <si>
    <t>Total agricolas</t>
  </si>
  <si>
    <t>Total</t>
  </si>
  <si>
    <t>Flexibilización con base a criterio técnico y manejo pecuario</t>
  </si>
  <si>
    <t>Ruta SIPRA</t>
  </si>
  <si>
    <t xml:space="preserve">Ruta tablero no zonificadas </t>
  </si>
  <si>
    <t>Aptitud identificada en campo apicultura</t>
  </si>
  <si>
    <t>Se flexibiliza aptitud condicionada se identifica en campo y se toma canasta de costos</t>
  </si>
  <si>
    <t>Se flexibiliza aptitud condicionada se identifica en campo</t>
  </si>
  <si>
    <t>Se flexibiliza teniendo en cuenta presencia de % en ruta SIPRA nacional o territorial</t>
  </si>
  <si>
    <t>Se modifica la aptitud para esta línea dada la pendiente y condiciones de suelo de la UFH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</si>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</sst>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rgb="FFFFFFFF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AAFF00"/>
        <bgColor indexed="64"/>
      </patternFill>
    </fill>
    <fill>
      <patternFill patternType="solid">
        <fgColor rgb="FF38D400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005CE6"/>
        <bgColor rgb="FF000000"/>
      </patternFill>
    </fill>
    <fill>
      <patternFill patternType="solid">
        <fgColor rgb="FF00A9E6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42288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33C0B"/>
        <bgColor rgb="FF833C0B"/>
      </patternFill>
    </fill>
    <fill>
      <patternFill patternType="solid">
        <fgColor rgb="FF4736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4A2BD"/>
        <bgColor indexed="64"/>
      </patternFill>
    </fill>
    <fill>
      <patternFill patternType="solid">
        <fgColor rgb="FFEF77E6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21" borderId="0" xfId="0" applyFill="1"/>
    <xf numFmtId="0" fontId="0" fillId="21" borderId="0" xfId="0" applyFill="1" applyAlignment="1">
      <alignment horizontal="center"/>
    </xf>
    <xf numFmtId="0" fontId="0" fillId="21" borderId="1" xfId="0" applyFill="1" applyBorder="1" applyAlignment="1">
      <alignment horizontal="center"/>
    </xf>
    <xf numFmtId="2" fontId="6" fillId="25" borderId="1" xfId="0" applyNumberFormat="1" applyFont="1" applyFill="1" applyBorder="1" applyAlignment="1">
      <alignment horizontal="center"/>
    </xf>
    <xf numFmtId="2" fontId="6" fillId="25" borderId="2" xfId="0" applyNumberFormat="1" applyFont="1" applyFill="1" applyBorder="1" applyAlignment="1">
      <alignment horizontal="center"/>
    </xf>
    <xf numFmtId="2" fontId="2" fillId="6" borderId="6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7" fillId="15" borderId="1" xfId="0" applyNumberFormat="1" applyFont="1" applyFill="1" applyBorder="1" applyAlignment="1">
      <alignment horizontal="center" wrapText="1"/>
    </xf>
    <xf numFmtId="2" fontId="8" fillId="0" borderId="2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 wrapText="1"/>
    </xf>
    <xf numFmtId="2" fontId="0" fillId="0" borderId="6" xfId="0" applyNumberFormat="1" applyBorder="1" applyAlignment="1">
      <alignment horizontal="center"/>
    </xf>
    <xf numFmtId="2" fontId="8" fillId="7" borderId="2" xfId="1" applyNumberFormat="1" applyFont="1" applyFill="1" applyBorder="1" applyAlignment="1">
      <alignment horizontal="center"/>
    </xf>
    <xf numFmtId="10" fontId="8" fillId="26" borderId="6" xfId="1" applyNumberFormat="1" applyFont="1" applyFill="1" applyBorder="1" applyAlignment="1">
      <alignment horizontal="center"/>
    </xf>
    <xf numFmtId="2" fontId="0" fillId="0" borderId="0" xfId="1" applyNumberFormat="1" applyFont="1"/>
    <xf numFmtId="2" fontId="2" fillId="8" borderId="1" xfId="0" applyNumberFormat="1" applyFont="1" applyFill="1" applyBorder="1" applyAlignment="1">
      <alignment horizontal="center"/>
    </xf>
    <xf numFmtId="2" fontId="2" fillId="9" borderId="1" xfId="0" applyNumberFormat="1" applyFont="1" applyFill="1" applyBorder="1" applyAlignment="1">
      <alignment horizontal="center"/>
    </xf>
    <xf numFmtId="2" fontId="2" fillId="10" borderId="1" xfId="0" applyNumberFormat="1" applyFont="1" applyFill="1" applyBorder="1" applyAlignment="1">
      <alignment horizontal="center"/>
    </xf>
    <xf numFmtId="2" fontId="2" fillId="11" borderId="1" xfId="0" applyNumberFormat="1" applyFont="1" applyFill="1" applyBorder="1" applyAlignment="1">
      <alignment horizontal="center"/>
    </xf>
    <xf numFmtId="2" fontId="3" fillId="27" borderId="1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2" fillId="12" borderId="1" xfId="0" applyNumberFormat="1" applyFont="1" applyFill="1" applyBorder="1" applyAlignment="1">
      <alignment horizontal="center"/>
    </xf>
    <xf numFmtId="2" fontId="3" fillId="12" borderId="1" xfId="0" applyNumberFormat="1" applyFont="1" applyFill="1" applyBorder="1" applyAlignment="1">
      <alignment horizontal="center" wrapText="1"/>
    </xf>
    <xf numFmtId="2" fontId="1" fillId="14" borderId="3" xfId="0" applyNumberFormat="1" applyFont="1" applyFill="1" applyBorder="1" applyAlignment="1">
      <alignment horizontal="center" vertical="center" wrapText="1"/>
    </xf>
    <xf numFmtId="2" fontId="8" fillId="0" borderId="2" xfId="1" applyNumberFormat="1" applyFont="1" applyBorder="1" applyAlignment="1">
      <alignment horizontal="center"/>
    </xf>
    <xf numFmtId="2" fontId="8" fillId="0" borderId="6" xfId="1" applyNumberFormat="1" applyFont="1" applyBorder="1" applyAlignment="1">
      <alignment horizontal="center"/>
    </xf>
    <xf numFmtId="2" fontId="8" fillId="0" borderId="6" xfId="1" applyNumberFormat="1" applyFont="1" applyBorder="1" applyAlignment="1">
      <alignment horizontal="center" wrapText="1"/>
    </xf>
    <xf numFmtId="2" fontId="0" fillId="0" borderId="6" xfId="1" applyNumberFormat="1" applyFont="1" applyBorder="1" applyAlignment="1">
      <alignment horizontal="center"/>
    </xf>
    <xf numFmtId="2" fontId="2" fillId="13" borderId="1" xfId="0" applyNumberFormat="1" applyFont="1" applyFill="1" applyBorder="1" applyAlignment="1">
      <alignment horizontal="center"/>
    </xf>
    <xf numFmtId="2" fontId="2" fillId="16" borderId="3" xfId="0" applyNumberFormat="1" applyFont="1" applyFill="1" applyBorder="1" applyAlignment="1">
      <alignment horizontal="center" vertical="center"/>
    </xf>
    <xf numFmtId="2" fontId="4" fillId="17" borderId="4" xfId="0" applyNumberFormat="1" applyFont="1" applyFill="1" applyBorder="1" applyAlignment="1">
      <alignment horizontal="center" vertical="center" wrapText="1"/>
    </xf>
    <xf numFmtId="2" fontId="4" fillId="18" borderId="1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1" fillId="28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6" borderId="1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11" fillId="20" borderId="1" xfId="0" applyFont="1" applyFill="1" applyBorder="1" applyAlignment="1">
      <alignment horizontal="center" vertical="center"/>
    </xf>
    <xf numFmtId="0" fontId="11" fillId="24" borderId="1" xfId="0" applyFont="1" applyFill="1" applyBorder="1" applyAlignment="1">
      <alignment horizontal="center" vertical="center"/>
    </xf>
    <xf numFmtId="0" fontId="12" fillId="15" borderId="1" xfId="0" applyFont="1" applyFill="1" applyBorder="1" applyAlignment="1">
      <alignment horizontal="center"/>
    </xf>
    <xf numFmtId="0" fontId="10" fillId="23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/>
    </xf>
    <xf numFmtId="0" fontId="11" fillId="10" borderId="1" xfId="0" applyFont="1" applyFill="1" applyBorder="1" applyAlignment="1">
      <alignment horizontal="center"/>
    </xf>
    <xf numFmtId="0" fontId="10" fillId="22" borderId="1" xfId="0" applyFont="1" applyFill="1" applyBorder="1" applyAlignment="1">
      <alignment horizontal="center"/>
    </xf>
    <xf numFmtId="0" fontId="11" fillId="11" borderId="1" xfId="0" applyFont="1" applyFill="1" applyBorder="1" applyAlignment="1">
      <alignment horizontal="center"/>
    </xf>
    <xf numFmtId="0" fontId="11" fillId="12" borderId="1" xfId="0" applyFont="1" applyFill="1" applyBorder="1" applyAlignment="1">
      <alignment horizontal="center"/>
    </xf>
    <xf numFmtId="0" fontId="10" fillId="14" borderId="3" xfId="0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/>
    </xf>
    <xf numFmtId="0" fontId="11" fillId="16" borderId="3" xfId="0" applyFont="1" applyFill="1" applyBorder="1" applyAlignment="1">
      <alignment horizontal="center" vertical="center"/>
    </xf>
    <xf numFmtId="0" fontId="12" fillId="17" borderId="4" xfId="0" applyFont="1" applyFill="1" applyBorder="1" applyAlignment="1">
      <alignment horizontal="center" vertical="center" wrapText="1"/>
    </xf>
    <xf numFmtId="0" fontId="0" fillId="29" borderId="1" xfId="0" applyFill="1" applyBorder="1" applyAlignment="1">
      <alignment horizontal="center"/>
    </xf>
    <xf numFmtId="0" fontId="12" fillId="18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2" fontId="9" fillId="0" borderId="0" xfId="0" applyNumberFormat="1" applyFont="1" applyAlignment="1">
      <alignment horizontal="center"/>
    </xf>
    <xf numFmtId="0" fontId="0" fillId="14" borderId="5" xfId="0" applyFill="1" applyBorder="1" applyAlignment="1">
      <alignment horizontal="left"/>
    </xf>
    <xf numFmtId="0" fontId="0" fillId="14" borderId="0" xfId="0" applyFill="1" applyAlignment="1">
      <alignment horizontal="left"/>
    </xf>
    <xf numFmtId="0" fontId="13" fillId="7" borderId="0" xfId="0" applyFont="1" applyFill="1" applyAlignment="1">
      <alignment horizontal="left"/>
    </xf>
    <xf numFmtId="0" fontId="13" fillId="6" borderId="0" xfId="0" applyFont="1" applyFill="1" applyAlignment="1">
      <alignment horizontal="left"/>
    </xf>
    <xf numFmtId="0" fontId="0" fillId="28" borderId="0" xfId="0" applyFill="1" applyAlignment="1">
      <alignment horizontal="left" vertical="top" wrapText="1"/>
    </xf>
    <xf numFmtId="0" fontId="13" fillId="30" borderId="0" xfId="0" applyFont="1" applyFill="1" applyAlignment="1">
      <alignment horizontal="center"/>
    </xf>
    <xf numFmtId="0" fontId="0" fillId="22" borderId="0" xfId="0" applyFill="1" applyAlignment="1">
      <alignment horizontal="left" wrapText="1"/>
    </xf>
    <xf numFmtId="0" fontId="0" fillId="23" borderId="0" xfId="0" applyFill="1" applyAlignment="1">
      <alignment horizontal="left" wrapText="1"/>
    </xf>
    <xf numFmtId="0" fontId="13" fillId="20" borderId="0" xfId="0" applyFont="1" applyFill="1" applyAlignment="1">
      <alignment horizontal="left" vertical="center"/>
    </xf>
  </cellXfs>
  <cellStyles count="2">
    <cellStyle name="Normal" xfId="0" builtinId="0"/>
    <cellStyle name="Porcentaje" xfId="1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548235"/>
      <color rgb="FFEF77E6"/>
      <color rgb="FFC4A2BD"/>
      <color rgb="FF8EA9DB"/>
      <color rgb="FFC6E0B4"/>
      <color rgb="FF421EC8"/>
      <color rgb="FF473626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59-46F1-9CDB-6E174F2B6F8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E759-46F1-9CDB-6E174F2B6F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'Aptitud final Neiva'!$B$76:$B$90</c:f>
              <c:strCache>
                <c:ptCount val="15"/>
                <c:pt idx="0">
                  <c:v>apicultura</c:v>
                </c:pt>
                <c:pt idx="1">
                  <c:v>arroz_riego</c:v>
                </c:pt>
                <c:pt idx="2">
                  <c:v>café_platano</c:v>
                </c:pt>
                <c:pt idx="3">
                  <c:v>café</c:v>
                </c:pt>
                <c:pt idx="4">
                  <c:v>banano</c:v>
                </c:pt>
                <c:pt idx="5">
                  <c:v>cacao</c:v>
                </c:pt>
                <c:pt idx="6">
                  <c:v>ovinos</c:v>
                </c:pt>
                <c:pt idx="7">
                  <c:v>ganaderia_dp</c:v>
                </c:pt>
                <c:pt idx="8">
                  <c:v>ganaderia_carne</c:v>
                </c:pt>
                <c:pt idx="9">
                  <c:v>limon</c:v>
                </c:pt>
                <c:pt idx="10">
                  <c:v>caña_panelera</c:v>
                </c:pt>
                <c:pt idx="11">
                  <c:v>piscicultura_tilapia</c:v>
                </c:pt>
                <c:pt idx="12">
                  <c:v>caprinos</c:v>
                </c:pt>
                <c:pt idx="13">
                  <c:v>porcicultura</c:v>
                </c:pt>
                <c:pt idx="14">
                  <c:v>avicultura_engorde</c:v>
                </c:pt>
              </c:strCache>
            </c:strRef>
          </c:cat>
          <c:val>
            <c:numRef>
              <c:f>'Aptitud final Neiva'!$C$76:$C$90</c:f>
              <c:numCache>
                <c:formatCode>General</c:formatCode>
                <c:ptCount val="15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24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32</c:v>
                </c:pt>
                <c:pt idx="10">
                  <c:v>36</c:v>
                </c:pt>
                <c:pt idx="11">
                  <c:v>38</c:v>
                </c:pt>
                <c:pt idx="12">
                  <c:v>44</c:v>
                </c:pt>
                <c:pt idx="13">
                  <c:v>53</c:v>
                </c:pt>
                <c:pt idx="14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61E-480C-854A-81965201C60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14505223"/>
        <c:axId val="1914511367"/>
      </c:barChart>
      <c:catAx>
        <c:axId val="19145052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4511367"/>
        <c:crosses val="autoZero"/>
        <c:auto val="1"/>
        <c:lblAlgn val="ctr"/>
        <c:lblOffset val="100"/>
        <c:noMultiLvlLbl val="0"/>
      </c:catAx>
      <c:valAx>
        <c:axId val="1914511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14505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828676</xdr:colOff>
      <xdr:row>78</xdr:row>
      <xdr:rowOff>142876</xdr:rowOff>
    </xdr:from>
    <xdr:to>
      <xdr:col>10</xdr:col>
      <xdr:colOff>248949</xdr:colOff>
      <xdr:row>97</xdr:row>
      <xdr:rowOff>119063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55D5910-299E-471D-B1D3-4F12D47653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98D54-A8D4-4F24-9E5A-CC9DF259F568}">
  <dimension ref="A1:N257"/>
  <sheetViews>
    <sheetView zoomScale="90" zoomScaleNormal="90" workbookViewId="0">
      <pane xSplit="1" topLeftCell="D1" activePane="topRight" state="frozen"/>
      <selection pane="topRight" activeCell="N241" sqref="N241"/>
    </sheetView>
  </sheetViews>
  <sheetFormatPr baseColWidth="10" defaultColWidth="11.42578125" defaultRowHeight="15" customHeight="1" x14ac:dyDescent="0.25"/>
  <cols>
    <col min="1" max="2" width="19.85546875" style="42" customWidth="1"/>
    <col min="3" max="3" width="18.28515625" style="42" customWidth="1"/>
    <col min="4" max="4" width="19.85546875" style="42" customWidth="1"/>
    <col min="5" max="5" width="16.85546875" style="42" bestFit="1" customWidth="1"/>
    <col min="6" max="6" width="17" style="42" customWidth="1"/>
    <col min="7" max="7" width="9.28515625" style="42" customWidth="1"/>
    <col min="8" max="8" width="24.85546875" style="42" bestFit="1" customWidth="1"/>
    <col min="9" max="9" width="22.5703125" style="42" bestFit="1" customWidth="1"/>
    <col min="10" max="10" width="14.7109375" style="43" customWidth="1"/>
    <col min="11" max="11" width="18.7109375" style="43" bestFit="1" customWidth="1"/>
    <col min="12" max="12" width="18.28515625" style="43" bestFit="1" customWidth="1"/>
    <col min="13" max="14" width="11.42578125" style="43"/>
    <col min="15" max="16384" width="11.42578125" style="15"/>
  </cols>
  <sheetData>
    <row r="1" spans="1:14" x14ac:dyDescent="0.25">
      <c r="A1" s="12" t="s">
        <v>0</v>
      </c>
      <c r="B1" s="13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</row>
    <row r="2" spans="1:14" x14ac:dyDescent="0.25">
      <c r="A2" s="16" t="s">
        <v>14</v>
      </c>
      <c r="B2" s="17" t="s">
        <v>15</v>
      </c>
      <c r="C2" s="18">
        <v>648.71</v>
      </c>
      <c r="D2" s="18">
        <v>648.71</v>
      </c>
      <c r="E2" s="19">
        <v>648.71</v>
      </c>
      <c r="F2" s="19">
        <v>648.71</v>
      </c>
      <c r="G2" s="20">
        <v>648.71</v>
      </c>
      <c r="H2" s="18">
        <v>648.71</v>
      </c>
      <c r="I2" s="18">
        <v>648.71</v>
      </c>
      <c r="J2" s="20">
        <v>648.71</v>
      </c>
      <c r="K2" s="20">
        <v>648.71</v>
      </c>
      <c r="L2" s="20">
        <v>648.71</v>
      </c>
      <c r="M2" s="20">
        <v>648.71</v>
      </c>
      <c r="N2" s="20">
        <v>648.71</v>
      </c>
    </row>
    <row r="3" spans="1:14" x14ac:dyDescent="0.25">
      <c r="A3" s="16" t="s">
        <v>14</v>
      </c>
      <c r="B3" s="17" t="s">
        <v>16</v>
      </c>
      <c r="C3" s="18">
        <v>279.32</v>
      </c>
      <c r="D3" s="18">
        <v>454.08</v>
      </c>
      <c r="E3" s="19">
        <v>0</v>
      </c>
      <c r="F3" s="19">
        <v>531.95000000000005</v>
      </c>
      <c r="G3" s="20">
        <v>331.98</v>
      </c>
      <c r="H3" s="18">
        <v>500.05</v>
      </c>
      <c r="I3" s="18">
        <v>532.32000000000005</v>
      </c>
      <c r="J3" s="20">
        <v>541.19000000000005</v>
      </c>
      <c r="K3" s="20">
        <v>613.44000000000005</v>
      </c>
      <c r="L3" s="20">
        <v>531.02</v>
      </c>
      <c r="M3" s="20">
        <v>554.65</v>
      </c>
      <c r="N3" s="20">
        <v>411.94</v>
      </c>
    </row>
    <row r="4" spans="1:14" x14ac:dyDescent="0.25">
      <c r="A4" s="16" t="s">
        <v>14</v>
      </c>
      <c r="B4" s="17" t="s">
        <v>17</v>
      </c>
      <c r="C4" s="18">
        <v>369.39</v>
      </c>
      <c r="D4" s="18">
        <v>194.63</v>
      </c>
      <c r="E4" s="19">
        <v>648.71</v>
      </c>
      <c r="F4" s="19">
        <v>116.76</v>
      </c>
      <c r="G4" s="20">
        <v>316.73</v>
      </c>
      <c r="H4" s="18">
        <v>148.66</v>
      </c>
      <c r="I4" s="18">
        <v>116.39</v>
      </c>
      <c r="J4" s="20">
        <v>107.52</v>
      </c>
      <c r="K4" s="20">
        <v>35.270000000000003</v>
      </c>
      <c r="L4" s="20">
        <v>117.69</v>
      </c>
      <c r="M4" s="20">
        <v>94.07</v>
      </c>
      <c r="N4" s="20">
        <v>236.77</v>
      </c>
    </row>
    <row r="5" spans="1:14" s="23" customFormat="1" x14ac:dyDescent="0.25">
      <c r="A5" s="16" t="s">
        <v>14</v>
      </c>
      <c r="B5" s="21" t="s">
        <v>18</v>
      </c>
      <c r="C5" s="22">
        <f>C3/C2</f>
        <v>0.43057760786792248</v>
      </c>
      <c r="D5" s="22">
        <f t="shared" ref="D5:N5" si="0">D3/D2</f>
        <v>0.6999737941453037</v>
      </c>
      <c r="E5" s="22">
        <f t="shared" si="0"/>
        <v>0</v>
      </c>
      <c r="F5" s="22">
        <f t="shared" si="0"/>
        <v>0.82001202386274297</v>
      </c>
      <c r="G5" s="22">
        <f t="shared" si="0"/>
        <v>0.51175409659169735</v>
      </c>
      <c r="H5" s="22">
        <f t="shared" si="0"/>
        <v>0.77083750828567466</v>
      </c>
      <c r="I5" s="22">
        <f t="shared" si="0"/>
        <v>0.82058238658260241</v>
      </c>
      <c r="J5" s="22">
        <f t="shared" si="0"/>
        <v>0.83425567665058353</v>
      </c>
      <c r="K5" s="22">
        <f t="shared" si="0"/>
        <v>0.94563055910961757</v>
      </c>
      <c r="L5" s="22">
        <f t="shared" si="0"/>
        <v>0.81857840945877192</v>
      </c>
      <c r="M5" s="22">
        <f t="shared" si="0"/>
        <v>0.85500454748655019</v>
      </c>
      <c r="N5" s="22">
        <f t="shared" si="0"/>
        <v>0.63501410491591004</v>
      </c>
    </row>
    <row r="6" spans="1:14" ht="18.600000000000001" customHeight="1" x14ac:dyDescent="0.25">
      <c r="A6" s="24" t="s">
        <v>19</v>
      </c>
      <c r="B6" s="17" t="s">
        <v>15</v>
      </c>
      <c r="C6" s="18">
        <v>244.91</v>
      </c>
      <c r="D6" s="18">
        <v>244.91</v>
      </c>
      <c r="E6" s="19">
        <v>244.91</v>
      </c>
      <c r="F6" s="19">
        <v>244.91</v>
      </c>
      <c r="G6" s="20">
        <v>244.91</v>
      </c>
      <c r="H6" s="18">
        <v>244.91</v>
      </c>
      <c r="I6" s="18">
        <v>244.91</v>
      </c>
      <c r="J6" s="20">
        <v>244.91</v>
      </c>
      <c r="K6" s="20">
        <v>244.91</v>
      </c>
      <c r="L6" s="20">
        <v>244.91</v>
      </c>
      <c r="M6" s="20">
        <v>244.91</v>
      </c>
      <c r="N6" s="20">
        <v>244.91</v>
      </c>
    </row>
    <row r="7" spans="1:14" x14ac:dyDescent="0.25">
      <c r="A7" s="24" t="s">
        <v>19</v>
      </c>
      <c r="B7" s="17" t="s">
        <v>16</v>
      </c>
      <c r="C7" s="18">
        <v>47.01</v>
      </c>
      <c r="D7" s="18">
        <v>148.99</v>
      </c>
      <c r="E7" s="19">
        <v>34.74</v>
      </c>
      <c r="F7" s="19">
        <v>145.03</v>
      </c>
      <c r="G7" s="20">
        <v>144.53</v>
      </c>
      <c r="H7" s="18">
        <v>146.65</v>
      </c>
      <c r="I7" s="18">
        <v>144.49</v>
      </c>
      <c r="J7" s="20">
        <v>151.28</v>
      </c>
      <c r="K7" s="20">
        <v>235.75</v>
      </c>
      <c r="L7" s="20">
        <v>148.16999999999999</v>
      </c>
      <c r="M7" s="20">
        <v>103.74</v>
      </c>
      <c r="N7" s="20">
        <v>115.86</v>
      </c>
    </row>
    <row r="8" spans="1:14" ht="13.9" customHeight="1" x14ac:dyDescent="0.25">
      <c r="A8" s="24" t="s">
        <v>19</v>
      </c>
      <c r="B8" s="17" t="s">
        <v>17</v>
      </c>
      <c r="C8" s="18">
        <v>197.9</v>
      </c>
      <c r="D8" s="18">
        <v>95.92</v>
      </c>
      <c r="E8" s="19">
        <v>210.16</v>
      </c>
      <c r="F8" s="19">
        <v>99.87</v>
      </c>
      <c r="G8" s="20">
        <v>100.37</v>
      </c>
      <c r="H8" s="18">
        <v>98.26</v>
      </c>
      <c r="I8" s="18">
        <v>100.42</v>
      </c>
      <c r="J8" s="20">
        <v>93.63</v>
      </c>
      <c r="K8" s="20">
        <v>9.16</v>
      </c>
      <c r="L8" s="20">
        <v>96.73</v>
      </c>
      <c r="M8" s="20">
        <v>141.16</v>
      </c>
      <c r="N8" s="20">
        <v>129.04</v>
      </c>
    </row>
    <row r="9" spans="1:14" s="23" customFormat="1" x14ac:dyDescent="0.25">
      <c r="A9" s="24" t="s">
        <v>19</v>
      </c>
      <c r="B9" s="21" t="s">
        <v>18</v>
      </c>
      <c r="C9" s="22">
        <f>C7/C6</f>
        <v>0.19194806255359112</v>
      </c>
      <c r="D9" s="22">
        <f t="shared" ref="D9:N9" si="1">D7/D6</f>
        <v>0.60834592299211965</v>
      </c>
      <c r="E9" s="22">
        <f t="shared" si="1"/>
        <v>0.1418480258053979</v>
      </c>
      <c r="F9" s="22">
        <f t="shared" si="1"/>
        <v>0.59217671797803273</v>
      </c>
      <c r="G9" s="22">
        <f t="shared" si="1"/>
        <v>0.59013515168837538</v>
      </c>
      <c r="H9" s="22">
        <f t="shared" si="1"/>
        <v>0.59879139275652282</v>
      </c>
      <c r="I9" s="22">
        <f t="shared" si="1"/>
        <v>0.58997182638520274</v>
      </c>
      <c r="J9" s="22">
        <f t="shared" si="1"/>
        <v>0.61769629659875058</v>
      </c>
      <c r="K9" s="22">
        <f t="shared" si="1"/>
        <v>0.96259850557347604</v>
      </c>
      <c r="L9" s="22">
        <f t="shared" si="1"/>
        <v>0.60499775427708136</v>
      </c>
      <c r="M9" s="22">
        <f t="shared" si="1"/>
        <v>0.42358417377812257</v>
      </c>
      <c r="N9" s="22">
        <f t="shared" si="1"/>
        <v>0.47307174063941859</v>
      </c>
    </row>
    <row r="10" spans="1:14" x14ac:dyDescent="0.25">
      <c r="A10" s="24" t="s">
        <v>20</v>
      </c>
      <c r="B10" s="17" t="s">
        <v>15</v>
      </c>
      <c r="C10" s="18">
        <v>18.93</v>
      </c>
      <c r="D10" s="18">
        <v>18.93</v>
      </c>
      <c r="E10" s="19">
        <v>18.93</v>
      </c>
      <c r="F10" s="19">
        <v>18.93</v>
      </c>
      <c r="G10" s="20">
        <v>18.93</v>
      </c>
      <c r="H10" s="18">
        <v>18.93</v>
      </c>
      <c r="I10" s="18">
        <v>18.93</v>
      </c>
      <c r="J10" s="20">
        <v>18.93</v>
      </c>
      <c r="K10" s="20">
        <v>18.93</v>
      </c>
      <c r="L10" s="20">
        <v>18.93</v>
      </c>
      <c r="M10" s="20">
        <v>18.93</v>
      </c>
      <c r="N10" s="20">
        <v>18.93</v>
      </c>
    </row>
    <row r="11" spans="1:14" x14ac:dyDescent="0.25">
      <c r="A11" s="24" t="s">
        <v>20</v>
      </c>
      <c r="B11" s="17" t="s">
        <v>16</v>
      </c>
      <c r="C11" s="18">
        <v>16.75</v>
      </c>
      <c r="D11" s="18">
        <v>13.56</v>
      </c>
      <c r="E11" s="19">
        <v>0</v>
      </c>
      <c r="F11" s="19">
        <v>18.82</v>
      </c>
      <c r="G11" s="20">
        <v>17.96</v>
      </c>
      <c r="H11" s="18">
        <v>15.7</v>
      </c>
      <c r="I11" s="18">
        <v>18.89</v>
      </c>
      <c r="J11" s="20">
        <v>18.829999999999998</v>
      </c>
      <c r="K11" s="20">
        <v>18.93</v>
      </c>
      <c r="L11" s="20">
        <v>17.510000000000002</v>
      </c>
      <c r="M11" s="20">
        <v>18.48</v>
      </c>
      <c r="N11" s="20">
        <v>18.87</v>
      </c>
    </row>
    <row r="12" spans="1:14" x14ac:dyDescent="0.25">
      <c r="A12" s="24" t="s">
        <v>20</v>
      </c>
      <c r="B12" s="17" t="s">
        <v>17</v>
      </c>
      <c r="C12" s="18">
        <v>2.1800000000000002</v>
      </c>
      <c r="D12" s="18">
        <v>5.37</v>
      </c>
      <c r="E12" s="19">
        <v>18.93</v>
      </c>
      <c r="F12" s="19">
        <v>0.11</v>
      </c>
      <c r="G12" s="20">
        <v>0.97</v>
      </c>
      <c r="H12" s="18">
        <v>3.23</v>
      </c>
      <c r="I12" s="18">
        <v>0.03</v>
      </c>
      <c r="J12" s="20">
        <v>0.1</v>
      </c>
      <c r="K12" s="20">
        <v>0</v>
      </c>
      <c r="L12" s="20">
        <v>1.42</v>
      </c>
      <c r="M12" s="20">
        <v>0.45</v>
      </c>
      <c r="N12" s="20">
        <v>0.06</v>
      </c>
    </row>
    <row r="13" spans="1:14" s="23" customFormat="1" x14ac:dyDescent="0.25">
      <c r="A13" s="24" t="s">
        <v>20</v>
      </c>
      <c r="B13" s="21" t="s">
        <v>18</v>
      </c>
      <c r="C13" s="22">
        <f>C11/C10</f>
        <v>0.88483888008452194</v>
      </c>
      <c r="D13" s="22">
        <f t="shared" ref="D13:N13" si="2">D11/D10</f>
        <v>0.71632329635499215</v>
      </c>
      <c r="E13" s="22">
        <f t="shared" si="2"/>
        <v>0</v>
      </c>
      <c r="F13" s="22">
        <f t="shared" si="2"/>
        <v>0.99418911780243002</v>
      </c>
      <c r="G13" s="22">
        <f t="shared" si="2"/>
        <v>0.94875858425779191</v>
      </c>
      <c r="H13" s="22">
        <f t="shared" si="2"/>
        <v>0.82937136819862645</v>
      </c>
      <c r="I13" s="22">
        <f t="shared" si="2"/>
        <v>0.99788695192815646</v>
      </c>
      <c r="J13" s="22">
        <f t="shared" si="2"/>
        <v>0.99471737982039088</v>
      </c>
      <c r="K13" s="22">
        <f t="shared" si="2"/>
        <v>1</v>
      </c>
      <c r="L13" s="22">
        <f t="shared" si="2"/>
        <v>0.92498679344955104</v>
      </c>
      <c r="M13" s="22">
        <f t="shared" si="2"/>
        <v>0.97622820919175912</v>
      </c>
      <c r="N13" s="22">
        <f t="shared" si="2"/>
        <v>0.99683042789223464</v>
      </c>
    </row>
    <row r="14" spans="1:14" ht="18.600000000000001" customHeight="1" x14ac:dyDescent="0.25">
      <c r="A14" s="25" t="s">
        <v>21</v>
      </c>
      <c r="B14" s="17" t="s">
        <v>15</v>
      </c>
      <c r="C14" s="18">
        <v>276.31</v>
      </c>
      <c r="D14" s="18">
        <v>276.31</v>
      </c>
      <c r="E14" s="19">
        <v>276.31</v>
      </c>
      <c r="F14" s="19">
        <v>276.31</v>
      </c>
      <c r="G14" s="20">
        <v>276.31</v>
      </c>
      <c r="H14" s="18">
        <v>276.31</v>
      </c>
      <c r="I14" s="18">
        <v>276.31</v>
      </c>
      <c r="J14" s="20">
        <v>276.31</v>
      </c>
      <c r="K14" s="20">
        <v>276.31</v>
      </c>
      <c r="L14" s="20">
        <v>276.31</v>
      </c>
      <c r="M14" s="20">
        <v>276.31</v>
      </c>
      <c r="N14" s="20">
        <v>276.31</v>
      </c>
    </row>
    <row r="15" spans="1:14" x14ac:dyDescent="0.25">
      <c r="A15" s="25" t="s">
        <v>21</v>
      </c>
      <c r="B15" s="17" t="s">
        <v>16</v>
      </c>
      <c r="C15" s="18">
        <v>3.98</v>
      </c>
      <c r="D15" s="18">
        <v>109.64</v>
      </c>
      <c r="E15" s="19">
        <v>142.12</v>
      </c>
      <c r="F15" s="19">
        <v>150.28</v>
      </c>
      <c r="G15" s="20">
        <v>1.75</v>
      </c>
      <c r="H15" s="18">
        <v>153.05000000000001</v>
      </c>
      <c r="I15" s="18">
        <v>129.11000000000001</v>
      </c>
      <c r="J15" s="20">
        <v>155.01</v>
      </c>
      <c r="K15" s="20">
        <v>221.77</v>
      </c>
      <c r="L15" s="20">
        <v>154.76</v>
      </c>
      <c r="M15" s="20">
        <v>156.22999999999999</v>
      </c>
      <c r="N15" s="20">
        <v>118.65</v>
      </c>
    </row>
    <row r="16" spans="1:14" ht="13.9" customHeight="1" x14ac:dyDescent="0.25">
      <c r="A16" s="25" t="s">
        <v>21</v>
      </c>
      <c r="B16" s="17" t="s">
        <v>17</v>
      </c>
      <c r="C16" s="18">
        <v>272.33</v>
      </c>
      <c r="D16" s="18">
        <v>166.67</v>
      </c>
      <c r="E16" s="19">
        <v>134.19999999999999</v>
      </c>
      <c r="F16" s="19">
        <v>126.03</v>
      </c>
      <c r="G16" s="20">
        <v>274.56</v>
      </c>
      <c r="H16" s="18">
        <v>123.26</v>
      </c>
      <c r="I16" s="18">
        <v>147.19999999999999</v>
      </c>
      <c r="J16" s="20">
        <v>121.31</v>
      </c>
      <c r="K16" s="20">
        <v>54.54</v>
      </c>
      <c r="L16" s="20">
        <v>121.56</v>
      </c>
      <c r="M16" s="20">
        <v>120.08</v>
      </c>
      <c r="N16" s="20">
        <v>157.66</v>
      </c>
    </row>
    <row r="17" spans="1:14" s="23" customFormat="1" x14ac:dyDescent="0.25">
      <c r="A17" s="25" t="s">
        <v>21</v>
      </c>
      <c r="B17" s="21" t="s">
        <v>18</v>
      </c>
      <c r="C17" s="22">
        <f>C15/C14</f>
        <v>1.440411132423727E-2</v>
      </c>
      <c r="D17" s="22">
        <f t="shared" ref="D17:N17" si="3">D15/D14</f>
        <v>0.39680069487170205</v>
      </c>
      <c r="E17" s="22">
        <f t="shared" si="3"/>
        <v>0.51434982447251276</v>
      </c>
      <c r="F17" s="22">
        <f t="shared" si="3"/>
        <v>0.54388187181064751</v>
      </c>
      <c r="G17" s="22">
        <f t="shared" si="3"/>
        <v>6.3334660345264375E-3</v>
      </c>
      <c r="H17" s="22">
        <f t="shared" si="3"/>
        <v>0.55390684376244081</v>
      </c>
      <c r="I17" s="22">
        <f t="shared" si="3"/>
        <v>0.46726502841011913</v>
      </c>
      <c r="J17" s="22">
        <f t="shared" si="3"/>
        <v>0.56100032572111036</v>
      </c>
      <c r="K17" s="22">
        <f t="shared" si="3"/>
        <v>0.80261300712967321</v>
      </c>
      <c r="L17" s="22">
        <f t="shared" si="3"/>
        <v>0.56009554485903512</v>
      </c>
      <c r="M17" s="22">
        <f t="shared" si="3"/>
        <v>0.56541565632803725</v>
      </c>
      <c r="N17" s="22">
        <f t="shared" si="3"/>
        <v>0.42940899714089248</v>
      </c>
    </row>
    <row r="18" spans="1:14" x14ac:dyDescent="0.25">
      <c r="A18" s="25" t="s">
        <v>22</v>
      </c>
      <c r="B18" s="17" t="s">
        <v>15</v>
      </c>
      <c r="C18" s="18">
        <v>424.7</v>
      </c>
      <c r="D18" s="18">
        <v>424.7</v>
      </c>
      <c r="E18" s="19">
        <v>424.7</v>
      </c>
      <c r="F18" s="19">
        <v>424.7</v>
      </c>
      <c r="G18" s="20">
        <v>424.7</v>
      </c>
      <c r="H18" s="18">
        <v>424.7</v>
      </c>
      <c r="I18" s="18">
        <v>424.7</v>
      </c>
      <c r="J18" s="20">
        <v>424.7</v>
      </c>
      <c r="K18" s="20">
        <v>424.7</v>
      </c>
      <c r="L18" s="20">
        <v>424.7</v>
      </c>
      <c r="M18" s="20">
        <v>424.7</v>
      </c>
      <c r="N18" s="20">
        <v>424.7</v>
      </c>
    </row>
    <row r="19" spans="1:14" x14ac:dyDescent="0.25">
      <c r="A19" s="25" t="s">
        <v>22</v>
      </c>
      <c r="B19" s="17" t="s">
        <v>16</v>
      </c>
      <c r="C19" s="18">
        <v>0</v>
      </c>
      <c r="D19" s="18">
        <v>186.48</v>
      </c>
      <c r="E19" s="19">
        <v>0</v>
      </c>
      <c r="F19" s="19">
        <v>240.82</v>
      </c>
      <c r="G19" s="20">
        <v>0.2</v>
      </c>
      <c r="H19" s="18">
        <v>217.22</v>
      </c>
      <c r="I19" s="18">
        <v>229.34</v>
      </c>
      <c r="J19" s="20">
        <v>264.31</v>
      </c>
      <c r="K19" s="20">
        <v>321.51</v>
      </c>
      <c r="L19" s="20">
        <v>256.54000000000002</v>
      </c>
      <c r="M19" s="20">
        <v>220.89</v>
      </c>
      <c r="N19" s="20">
        <v>195.72</v>
      </c>
    </row>
    <row r="20" spans="1:14" x14ac:dyDescent="0.25">
      <c r="A20" s="25" t="s">
        <v>22</v>
      </c>
      <c r="B20" s="17" t="s">
        <v>17</v>
      </c>
      <c r="C20" s="18">
        <v>424.7</v>
      </c>
      <c r="D20" s="18">
        <v>238.21</v>
      </c>
      <c r="E20" s="19">
        <v>424.7</v>
      </c>
      <c r="F20" s="19">
        <v>183.88</v>
      </c>
      <c r="G20" s="20">
        <v>424.5</v>
      </c>
      <c r="H20" s="18">
        <v>207.48</v>
      </c>
      <c r="I20" s="18">
        <v>195.36</v>
      </c>
      <c r="J20" s="20">
        <v>160.38999999999999</v>
      </c>
      <c r="K20" s="20">
        <v>103.19</v>
      </c>
      <c r="L20" s="20">
        <v>168.16</v>
      </c>
      <c r="M20" s="20">
        <v>203.81</v>
      </c>
      <c r="N20" s="20">
        <v>228.98</v>
      </c>
    </row>
    <row r="21" spans="1:14" s="23" customFormat="1" x14ac:dyDescent="0.25">
      <c r="A21" s="25" t="s">
        <v>22</v>
      </c>
      <c r="B21" s="21" t="s">
        <v>18</v>
      </c>
      <c r="C21" s="22">
        <f>C19/C18</f>
        <v>0</v>
      </c>
      <c r="D21" s="22">
        <f t="shared" ref="D21:N21" si="4">D19/D18</f>
        <v>0.43908641393925124</v>
      </c>
      <c r="E21" s="22">
        <f t="shared" si="4"/>
        <v>0</v>
      </c>
      <c r="F21" s="22">
        <f t="shared" si="4"/>
        <v>0.56703555450906518</v>
      </c>
      <c r="G21" s="22">
        <f t="shared" si="4"/>
        <v>4.7092064987049688E-4</v>
      </c>
      <c r="H21" s="22">
        <f t="shared" si="4"/>
        <v>0.51146691782434661</v>
      </c>
      <c r="I21" s="22">
        <f t="shared" si="4"/>
        <v>0.54000470920649868</v>
      </c>
      <c r="J21" s="22">
        <f t="shared" si="4"/>
        <v>0.62234518483635515</v>
      </c>
      <c r="K21" s="22">
        <f t="shared" si="4"/>
        <v>0.75702849069931721</v>
      </c>
      <c r="L21" s="22">
        <f t="shared" si="4"/>
        <v>0.60404991758888638</v>
      </c>
      <c r="M21" s="22">
        <f t="shared" si="4"/>
        <v>0.52010831174947014</v>
      </c>
      <c r="N21" s="22">
        <f t="shared" si="4"/>
        <v>0.46084294796326819</v>
      </c>
    </row>
    <row r="22" spans="1:14" x14ac:dyDescent="0.25">
      <c r="A22" s="26" t="s">
        <v>23</v>
      </c>
      <c r="B22" s="17" t="s">
        <v>15</v>
      </c>
      <c r="C22" s="18">
        <v>83.96</v>
      </c>
      <c r="D22" s="18">
        <v>83.96</v>
      </c>
      <c r="E22" s="19">
        <v>672.92</v>
      </c>
      <c r="F22" s="19">
        <v>83.96</v>
      </c>
      <c r="G22" s="20">
        <v>83.96</v>
      </c>
      <c r="H22" s="18">
        <v>83.96</v>
      </c>
      <c r="I22" s="18">
        <v>83.96</v>
      </c>
      <c r="J22" s="20">
        <v>83.96</v>
      </c>
      <c r="K22" s="20">
        <v>83.96</v>
      </c>
      <c r="L22" s="20">
        <v>83.96</v>
      </c>
      <c r="M22" s="20">
        <v>83.96</v>
      </c>
      <c r="N22" s="20">
        <v>83.96</v>
      </c>
    </row>
    <row r="23" spans="1:14" x14ac:dyDescent="0.25">
      <c r="A23" s="26" t="s">
        <v>23</v>
      </c>
      <c r="B23" s="17" t="s">
        <v>16</v>
      </c>
      <c r="C23" s="18">
        <v>0</v>
      </c>
      <c r="D23" s="18">
        <v>0</v>
      </c>
      <c r="E23" s="19">
        <v>240.59</v>
      </c>
      <c r="F23" s="19">
        <v>0</v>
      </c>
      <c r="G23" s="20">
        <v>0</v>
      </c>
      <c r="H23" s="18">
        <v>0</v>
      </c>
      <c r="I23" s="18">
        <v>0</v>
      </c>
      <c r="J23" s="20">
        <v>1.75</v>
      </c>
      <c r="K23" s="20">
        <v>0</v>
      </c>
      <c r="L23" s="20">
        <v>0</v>
      </c>
      <c r="M23" s="20">
        <v>1.85</v>
      </c>
      <c r="N23" s="20">
        <v>1.38</v>
      </c>
    </row>
    <row r="24" spans="1:14" x14ac:dyDescent="0.25">
      <c r="A24" s="26" t="s">
        <v>23</v>
      </c>
      <c r="B24" s="17" t="s">
        <v>17</v>
      </c>
      <c r="C24" s="18">
        <v>83.96</v>
      </c>
      <c r="D24" s="18">
        <v>83.96</v>
      </c>
      <c r="E24" s="19">
        <v>432.33</v>
      </c>
      <c r="F24" s="19">
        <v>83.96</v>
      </c>
      <c r="G24" s="20">
        <v>83.96</v>
      </c>
      <c r="H24" s="18">
        <v>83.96</v>
      </c>
      <c r="I24" s="18">
        <v>83.96</v>
      </c>
      <c r="J24" s="20">
        <v>82.21</v>
      </c>
      <c r="K24" s="20">
        <v>83.96</v>
      </c>
      <c r="L24" s="20">
        <v>83.96</v>
      </c>
      <c r="M24" s="20">
        <v>82.12</v>
      </c>
      <c r="N24" s="20">
        <v>82.58</v>
      </c>
    </row>
    <row r="25" spans="1:14" s="23" customFormat="1" x14ac:dyDescent="0.25">
      <c r="A25" s="26" t="s">
        <v>23</v>
      </c>
      <c r="B25" s="21" t="s">
        <v>18</v>
      </c>
      <c r="C25" s="22">
        <f>C23/C22</f>
        <v>0</v>
      </c>
      <c r="D25" s="22">
        <f t="shared" ref="D25:N25" si="5">D23/D22</f>
        <v>0</v>
      </c>
      <c r="E25" s="22">
        <f t="shared" si="5"/>
        <v>0.35753135588182849</v>
      </c>
      <c r="F25" s="22">
        <f t="shared" si="5"/>
        <v>0</v>
      </c>
      <c r="G25" s="22">
        <f t="shared" si="5"/>
        <v>0</v>
      </c>
      <c r="H25" s="22">
        <f t="shared" si="5"/>
        <v>0</v>
      </c>
      <c r="I25" s="22">
        <f t="shared" si="5"/>
        <v>0</v>
      </c>
      <c r="J25" s="22">
        <f t="shared" si="5"/>
        <v>2.0843258694616486E-2</v>
      </c>
      <c r="K25" s="22">
        <f t="shared" si="5"/>
        <v>0</v>
      </c>
      <c r="L25" s="22">
        <f t="shared" si="5"/>
        <v>0</v>
      </c>
      <c r="M25" s="22">
        <f t="shared" si="5"/>
        <v>2.2034302048594571E-2</v>
      </c>
      <c r="N25" s="22">
        <f t="shared" si="5"/>
        <v>1.6436398284897569E-2</v>
      </c>
    </row>
    <row r="26" spans="1:14" ht="15.6" customHeight="1" x14ac:dyDescent="0.25">
      <c r="A26" s="26" t="s">
        <v>24</v>
      </c>
      <c r="B26" s="17" t="s">
        <v>15</v>
      </c>
      <c r="C26" s="18">
        <v>672.92</v>
      </c>
      <c r="D26" s="18">
        <v>672.92</v>
      </c>
      <c r="E26" s="19">
        <v>0.96</v>
      </c>
      <c r="F26" s="19">
        <v>672.92</v>
      </c>
      <c r="G26" s="20">
        <v>672.92</v>
      </c>
      <c r="H26" s="18">
        <v>672.92</v>
      </c>
      <c r="I26" s="18">
        <v>672.92</v>
      </c>
      <c r="J26" s="20">
        <v>672.92</v>
      </c>
      <c r="K26" s="20">
        <v>672.92</v>
      </c>
      <c r="L26" s="20">
        <v>672.92</v>
      </c>
      <c r="M26" s="20">
        <v>672.92</v>
      </c>
      <c r="N26" s="20">
        <v>672.92</v>
      </c>
    </row>
    <row r="27" spans="1:14" x14ac:dyDescent="0.25">
      <c r="A27" s="26" t="s">
        <v>24</v>
      </c>
      <c r="B27" s="17" t="s">
        <v>16</v>
      </c>
      <c r="C27" s="18">
        <v>0</v>
      </c>
      <c r="D27" s="18">
        <v>437.71</v>
      </c>
      <c r="E27" s="19">
        <v>0.77</v>
      </c>
      <c r="F27" s="19">
        <v>424.21</v>
      </c>
      <c r="G27" s="20">
        <v>75.89</v>
      </c>
      <c r="H27" s="18">
        <v>400.51</v>
      </c>
      <c r="I27" s="18">
        <v>420.28</v>
      </c>
      <c r="J27" s="20">
        <v>458.06</v>
      </c>
      <c r="K27" s="20">
        <v>629.87</v>
      </c>
      <c r="L27" s="20">
        <v>0</v>
      </c>
      <c r="M27" s="20">
        <v>439.21</v>
      </c>
      <c r="N27" s="20">
        <v>205.08</v>
      </c>
    </row>
    <row r="28" spans="1:14" ht="16.149999999999999" customHeight="1" x14ac:dyDescent="0.25">
      <c r="A28" s="26" t="s">
        <v>24</v>
      </c>
      <c r="B28" s="17" t="s">
        <v>17</v>
      </c>
      <c r="C28" s="18">
        <v>672.92</v>
      </c>
      <c r="D28" s="18">
        <v>235.21</v>
      </c>
      <c r="E28" s="19">
        <v>0.19</v>
      </c>
      <c r="F28" s="19">
        <v>248.72</v>
      </c>
      <c r="G28" s="20">
        <v>597.03</v>
      </c>
      <c r="H28" s="18">
        <v>272.41000000000003</v>
      </c>
      <c r="I28" s="18">
        <v>252.64</v>
      </c>
      <c r="J28" s="20">
        <v>214.86</v>
      </c>
      <c r="K28" s="20">
        <v>43.05</v>
      </c>
      <c r="L28" s="20">
        <v>672.92</v>
      </c>
      <c r="M28" s="20">
        <v>233.71</v>
      </c>
      <c r="N28" s="20">
        <v>467.84</v>
      </c>
    </row>
    <row r="29" spans="1:14" s="23" customFormat="1" x14ac:dyDescent="0.25">
      <c r="A29" s="26" t="s">
        <v>24</v>
      </c>
      <c r="B29" s="21" t="s">
        <v>18</v>
      </c>
      <c r="C29" s="22">
        <f>C27/C26</f>
        <v>0</v>
      </c>
      <c r="D29" s="22">
        <f t="shared" ref="D29:N29" si="6">D27/D26</f>
        <v>0.65046365095405101</v>
      </c>
      <c r="E29" s="22">
        <f t="shared" si="6"/>
        <v>0.80208333333333337</v>
      </c>
      <c r="F29" s="22">
        <f t="shared" si="6"/>
        <v>0.6304018308268442</v>
      </c>
      <c r="G29" s="22">
        <f t="shared" si="6"/>
        <v>0.1127771503299055</v>
      </c>
      <c r="H29" s="22">
        <f t="shared" si="6"/>
        <v>0.5951821910479701</v>
      </c>
      <c r="I29" s="22">
        <f t="shared" si="6"/>
        <v>0.62456161207870176</v>
      </c>
      <c r="J29" s="22">
        <f t="shared" si="6"/>
        <v>0.6807049872198776</v>
      </c>
      <c r="K29" s="22">
        <f t="shared" si="6"/>
        <v>0.93602508470546286</v>
      </c>
      <c r="L29" s="22">
        <f t="shared" si="6"/>
        <v>0</v>
      </c>
      <c r="M29" s="22">
        <f t="shared" si="6"/>
        <v>0.65269274207929617</v>
      </c>
      <c r="N29" s="22">
        <f t="shared" si="6"/>
        <v>0.30476133864352378</v>
      </c>
    </row>
    <row r="30" spans="1:14" x14ac:dyDescent="0.25">
      <c r="A30" s="26" t="s">
        <v>25</v>
      </c>
      <c r="B30" s="17" t="s">
        <v>15</v>
      </c>
      <c r="C30" s="18">
        <v>85.75</v>
      </c>
      <c r="D30" s="18">
        <v>85.75</v>
      </c>
      <c r="E30" s="19">
        <v>85.75</v>
      </c>
      <c r="F30" s="19">
        <v>85.75</v>
      </c>
      <c r="G30" s="20">
        <v>85.75</v>
      </c>
      <c r="H30" s="18">
        <v>85.75</v>
      </c>
      <c r="I30" s="18">
        <v>85.75</v>
      </c>
      <c r="J30" s="20">
        <v>85.75</v>
      </c>
      <c r="K30" s="20">
        <v>85.75</v>
      </c>
      <c r="L30" s="20">
        <v>85.75</v>
      </c>
      <c r="M30" s="20">
        <v>85.75</v>
      </c>
      <c r="N30" s="20">
        <v>85.75</v>
      </c>
    </row>
    <row r="31" spans="1:14" x14ac:dyDescent="0.25">
      <c r="A31" s="26" t="s">
        <v>25</v>
      </c>
      <c r="B31" s="17" t="s">
        <v>16</v>
      </c>
      <c r="C31" s="18">
        <v>18.46</v>
      </c>
      <c r="D31" s="18">
        <v>46.82</v>
      </c>
      <c r="E31" s="19">
        <v>0</v>
      </c>
      <c r="F31" s="19">
        <v>46.53</v>
      </c>
      <c r="G31" s="20">
        <v>16.690000000000001</v>
      </c>
      <c r="H31" s="18">
        <v>46.84</v>
      </c>
      <c r="I31" s="18">
        <v>35.47</v>
      </c>
      <c r="J31" s="20">
        <v>36.590000000000003</v>
      </c>
      <c r="K31" s="20">
        <v>65.12</v>
      </c>
      <c r="L31" s="20">
        <v>36.880000000000003</v>
      </c>
      <c r="M31" s="20">
        <v>50.8</v>
      </c>
      <c r="N31" s="20">
        <v>38.83</v>
      </c>
    </row>
    <row r="32" spans="1:14" x14ac:dyDescent="0.25">
      <c r="A32" s="26" t="s">
        <v>25</v>
      </c>
      <c r="B32" s="17" t="s">
        <v>17</v>
      </c>
      <c r="C32" s="18">
        <v>67.28</v>
      </c>
      <c r="D32" s="18">
        <v>38.93</v>
      </c>
      <c r="E32" s="19">
        <v>85.75</v>
      </c>
      <c r="F32" s="19">
        <v>39.21</v>
      </c>
      <c r="G32" s="20">
        <v>69.06</v>
      </c>
      <c r="H32" s="18">
        <v>38.9</v>
      </c>
      <c r="I32" s="18">
        <v>50.28</v>
      </c>
      <c r="J32" s="20">
        <v>49.15</v>
      </c>
      <c r="K32" s="20">
        <v>20.62</v>
      </c>
      <c r="L32" s="20">
        <v>48.87</v>
      </c>
      <c r="M32" s="20">
        <v>34.950000000000003</v>
      </c>
      <c r="N32" s="20">
        <v>46.92</v>
      </c>
    </row>
    <row r="33" spans="1:14" s="23" customFormat="1" x14ac:dyDescent="0.25">
      <c r="A33" s="26" t="s">
        <v>25</v>
      </c>
      <c r="B33" s="21" t="s">
        <v>18</v>
      </c>
      <c r="C33" s="22">
        <f>C31/C30</f>
        <v>0.21527696793002918</v>
      </c>
      <c r="D33" s="22">
        <f t="shared" ref="D33:N33" si="7">D31/D30</f>
        <v>0.54600583090379007</v>
      </c>
      <c r="E33" s="22">
        <f t="shared" si="7"/>
        <v>0</v>
      </c>
      <c r="F33" s="22">
        <f t="shared" si="7"/>
        <v>0.54262390670553939</v>
      </c>
      <c r="G33" s="22">
        <f t="shared" si="7"/>
        <v>0.19463556851311956</v>
      </c>
      <c r="H33" s="22">
        <f t="shared" si="7"/>
        <v>0.5462390670553936</v>
      </c>
      <c r="I33" s="22">
        <f t="shared" si="7"/>
        <v>0.41364431486880465</v>
      </c>
      <c r="J33" s="22">
        <f t="shared" si="7"/>
        <v>0.42670553935860062</v>
      </c>
      <c r="K33" s="22">
        <f t="shared" si="7"/>
        <v>0.75941690962099129</v>
      </c>
      <c r="L33" s="22">
        <f t="shared" si="7"/>
        <v>0.43008746355685135</v>
      </c>
      <c r="M33" s="22">
        <f t="shared" si="7"/>
        <v>0.59241982507288626</v>
      </c>
      <c r="N33" s="22">
        <f t="shared" si="7"/>
        <v>0.45282798833819238</v>
      </c>
    </row>
    <row r="34" spans="1:14" ht="15.6" customHeight="1" x14ac:dyDescent="0.25">
      <c r="A34" s="26" t="s">
        <v>26</v>
      </c>
      <c r="B34" s="17" t="s">
        <v>15</v>
      </c>
      <c r="C34" s="18">
        <v>2252.27</v>
      </c>
      <c r="D34" s="18">
        <v>2252.27</v>
      </c>
      <c r="E34" s="19">
        <v>2252.27</v>
      </c>
      <c r="F34" s="19">
        <v>2252.27</v>
      </c>
      <c r="G34" s="20">
        <v>2252.27</v>
      </c>
      <c r="H34" s="18">
        <v>2252.27</v>
      </c>
      <c r="I34" s="18">
        <v>2252.27</v>
      </c>
      <c r="J34" s="20">
        <v>2252.27</v>
      </c>
      <c r="K34" s="20">
        <v>2252.27</v>
      </c>
      <c r="L34" s="20">
        <v>2252.27</v>
      </c>
      <c r="M34" s="20">
        <v>2252.27</v>
      </c>
      <c r="N34" s="20">
        <v>2252.27</v>
      </c>
    </row>
    <row r="35" spans="1:14" x14ac:dyDescent="0.25">
      <c r="A35" s="26" t="s">
        <v>26</v>
      </c>
      <c r="B35" s="17" t="s">
        <v>16</v>
      </c>
      <c r="C35" s="18">
        <v>3.78</v>
      </c>
      <c r="D35" s="18">
        <v>1588.72</v>
      </c>
      <c r="E35" s="19">
        <v>1100.28</v>
      </c>
      <c r="F35" s="19">
        <v>1584.59</v>
      </c>
      <c r="G35" s="20">
        <v>1540.04</v>
      </c>
      <c r="H35" s="18">
        <v>1594.68</v>
      </c>
      <c r="I35" s="18">
        <v>1604.86</v>
      </c>
      <c r="J35" s="20">
        <v>1625.51</v>
      </c>
      <c r="K35" s="20">
        <v>1993.35</v>
      </c>
      <c r="L35" s="20">
        <v>992.7</v>
      </c>
      <c r="M35" s="20">
        <v>1627.97</v>
      </c>
      <c r="N35" s="20">
        <v>1203.97</v>
      </c>
    </row>
    <row r="36" spans="1:14" ht="16.149999999999999" customHeight="1" x14ac:dyDescent="0.25">
      <c r="A36" s="26" t="s">
        <v>26</v>
      </c>
      <c r="B36" s="17" t="s">
        <v>17</v>
      </c>
      <c r="C36" s="18">
        <v>2248.4899999999998</v>
      </c>
      <c r="D36" s="18">
        <v>663.55</v>
      </c>
      <c r="E36" s="19">
        <v>1152</v>
      </c>
      <c r="F36" s="19">
        <v>667.68</v>
      </c>
      <c r="G36" s="20">
        <v>712.23</v>
      </c>
      <c r="H36" s="18">
        <v>657.59</v>
      </c>
      <c r="I36" s="18">
        <v>647.41</v>
      </c>
      <c r="J36" s="20">
        <v>626.76</v>
      </c>
      <c r="K36" s="20">
        <v>258.92</v>
      </c>
      <c r="L36" s="20">
        <v>1259.58</v>
      </c>
      <c r="M36" s="20">
        <v>624.29999999999995</v>
      </c>
      <c r="N36" s="20">
        <v>1048.3</v>
      </c>
    </row>
    <row r="37" spans="1:14" s="23" customFormat="1" x14ac:dyDescent="0.25">
      <c r="A37" s="26" t="s">
        <v>26</v>
      </c>
      <c r="B37" s="21" t="s">
        <v>18</v>
      </c>
      <c r="C37" s="22">
        <f>C35/C34</f>
        <v>1.6783067749426134E-3</v>
      </c>
      <c r="D37" s="22">
        <f t="shared" ref="D37:N37" si="8">D35/D34</f>
        <v>0.70538612155736213</v>
      </c>
      <c r="E37" s="22">
        <f t="shared" si="8"/>
        <v>0.48852047045869279</v>
      </c>
      <c r="F37" s="22">
        <f t="shared" si="8"/>
        <v>0.70355241600696183</v>
      </c>
      <c r="G37" s="22">
        <f t="shared" si="8"/>
        <v>0.68377237187370965</v>
      </c>
      <c r="H37" s="22">
        <f t="shared" si="8"/>
        <v>0.70803234070515531</v>
      </c>
      <c r="I37" s="22">
        <f t="shared" si="8"/>
        <v>0.71255222508846627</v>
      </c>
      <c r="J37" s="22">
        <f t="shared" si="8"/>
        <v>0.72172075284046766</v>
      </c>
      <c r="K37" s="22">
        <f t="shared" si="8"/>
        <v>0.88504042588144405</v>
      </c>
      <c r="L37" s="22">
        <f t="shared" si="8"/>
        <v>0.44075532684802449</v>
      </c>
      <c r="M37" s="22">
        <f t="shared" si="8"/>
        <v>0.72281298423368423</v>
      </c>
      <c r="N37" s="22">
        <f t="shared" si="8"/>
        <v>0.53455846767927473</v>
      </c>
    </row>
    <row r="38" spans="1:14" x14ac:dyDescent="0.25">
      <c r="A38" s="26" t="s">
        <v>27</v>
      </c>
      <c r="B38" s="17" t="s">
        <v>15</v>
      </c>
      <c r="C38" s="18">
        <v>2685.35</v>
      </c>
      <c r="D38" s="18">
        <v>2685.35</v>
      </c>
      <c r="E38" s="19">
        <v>2685.35</v>
      </c>
      <c r="F38" s="19">
        <v>2685.35</v>
      </c>
      <c r="G38" s="20">
        <v>2685.35</v>
      </c>
      <c r="H38" s="18">
        <v>2685.35</v>
      </c>
      <c r="I38" s="18">
        <v>2685.35</v>
      </c>
      <c r="J38" s="20">
        <v>2685.35</v>
      </c>
      <c r="K38" s="20">
        <v>2685.35</v>
      </c>
      <c r="L38" s="20">
        <v>2685.35</v>
      </c>
      <c r="M38" s="20">
        <v>2685.35</v>
      </c>
      <c r="N38" s="20">
        <v>2685.35</v>
      </c>
    </row>
    <row r="39" spans="1:14" x14ac:dyDescent="0.25">
      <c r="A39" s="26" t="s">
        <v>27</v>
      </c>
      <c r="B39" s="17" t="s">
        <v>16</v>
      </c>
      <c r="C39" s="18">
        <v>1410.87</v>
      </c>
      <c r="D39" s="18">
        <v>2352.21</v>
      </c>
      <c r="E39" s="19">
        <v>1.08</v>
      </c>
      <c r="F39" s="19">
        <v>2410.4699999999998</v>
      </c>
      <c r="G39" s="20">
        <v>1499.49</v>
      </c>
      <c r="H39" s="18">
        <v>2286.39</v>
      </c>
      <c r="I39" s="18">
        <v>2398.63</v>
      </c>
      <c r="J39" s="20">
        <v>2458.9699999999998</v>
      </c>
      <c r="K39" s="20">
        <v>2590.38</v>
      </c>
      <c r="L39" s="20">
        <v>2419.69</v>
      </c>
      <c r="M39" s="20">
        <v>2366.34</v>
      </c>
      <c r="N39" s="20">
        <v>2194.6799999999998</v>
      </c>
    </row>
    <row r="40" spans="1:14" x14ac:dyDescent="0.25">
      <c r="A40" s="26" t="s">
        <v>27</v>
      </c>
      <c r="B40" s="17" t="s">
        <v>17</v>
      </c>
      <c r="C40" s="18">
        <v>1274.49</v>
      </c>
      <c r="D40" s="18">
        <v>333.14</v>
      </c>
      <c r="E40" s="19">
        <v>2684.27</v>
      </c>
      <c r="F40" s="19">
        <v>274.88</v>
      </c>
      <c r="G40" s="20">
        <v>1185.8599999999999</v>
      </c>
      <c r="H40" s="18">
        <v>398.97</v>
      </c>
      <c r="I40" s="18">
        <v>286.73</v>
      </c>
      <c r="J40" s="20">
        <v>226.38</v>
      </c>
      <c r="K40" s="20">
        <v>94.97</v>
      </c>
      <c r="L40" s="20">
        <v>265.66000000000003</v>
      </c>
      <c r="M40" s="20">
        <v>319.01</v>
      </c>
      <c r="N40" s="20">
        <v>490.67</v>
      </c>
    </row>
    <row r="41" spans="1:14" s="23" customFormat="1" x14ac:dyDescent="0.25">
      <c r="A41" s="26" t="s">
        <v>27</v>
      </c>
      <c r="B41" s="21" t="s">
        <v>18</v>
      </c>
      <c r="C41" s="22">
        <f>C39/C38</f>
        <v>0.52539519988083483</v>
      </c>
      <c r="D41" s="22">
        <f t="shared" ref="D41:N41" si="9">D39/D38</f>
        <v>0.8759416835794217</v>
      </c>
      <c r="E41" s="22">
        <f t="shared" si="9"/>
        <v>4.021822108849871E-4</v>
      </c>
      <c r="F41" s="22">
        <f t="shared" si="9"/>
        <v>0.89763717951105071</v>
      </c>
      <c r="G41" s="22">
        <f t="shared" si="9"/>
        <v>0.55839648462956415</v>
      </c>
      <c r="H41" s="22">
        <f t="shared" si="9"/>
        <v>0.85143091217159772</v>
      </c>
      <c r="I41" s="22">
        <f t="shared" si="9"/>
        <v>0.8932280708287561</v>
      </c>
      <c r="J41" s="22">
        <f t="shared" si="9"/>
        <v>0.91569813990727467</v>
      </c>
      <c r="K41" s="22">
        <f t="shared" si="9"/>
        <v>0.96463403280764148</v>
      </c>
      <c r="L41" s="22">
        <f t="shared" si="9"/>
        <v>0.90107062394101334</v>
      </c>
      <c r="M41" s="22">
        <f t="shared" si="9"/>
        <v>0.88120356750516704</v>
      </c>
      <c r="N41" s="22">
        <f t="shared" si="9"/>
        <v>0.81727893943061425</v>
      </c>
    </row>
    <row r="42" spans="1:14" x14ac:dyDescent="0.25">
      <c r="A42" s="27" t="s">
        <v>28</v>
      </c>
      <c r="B42" s="17" t="s">
        <v>15</v>
      </c>
      <c r="C42" s="18">
        <v>0.41</v>
      </c>
      <c r="D42" s="18">
        <v>0.41</v>
      </c>
      <c r="E42" s="19">
        <v>0.41</v>
      </c>
      <c r="F42" s="19">
        <v>0.41</v>
      </c>
      <c r="G42" s="20">
        <v>0.41</v>
      </c>
      <c r="H42" s="18">
        <v>0.41</v>
      </c>
      <c r="I42" s="18">
        <v>0.41</v>
      </c>
      <c r="J42" s="20">
        <v>0.41</v>
      </c>
      <c r="K42" s="20">
        <v>0.41</v>
      </c>
      <c r="L42" s="20">
        <v>0.41</v>
      </c>
      <c r="M42" s="20">
        <v>0.41</v>
      </c>
      <c r="N42" s="20">
        <v>257.02</v>
      </c>
    </row>
    <row r="43" spans="1:14" x14ac:dyDescent="0.25">
      <c r="A43" s="27" t="s">
        <v>28</v>
      </c>
      <c r="B43" s="17" t="s">
        <v>16</v>
      </c>
      <c r="C43" s="18">
        <v>0.03</v>
      </c>
      <c r="D43" s="18">
        <v>0</v>
      </c>
      <c r="E43" s="19">
        <v>0</v>
      </c>
      <c r="F43" s="19">
        <v>0</v>
      </c>
      <c r="G43" s="20">
        <v>0</v>
      </c>
      <c r="H43" s="18">
        <v>0</v>
      </c>
      <c r="I43" s="18">
        <v>0</v>
      </c>
      <c r="J43" s="20">
        <v>7.0000000000000007E-2</v>
      </c>
      <c r="K43" s="20">
        <v>0.04</v>
      </c>
      <c r="L43" s="20">
        <v>0.15</v>
      </c>
      <c r="M43" s="20">
        <v>0</v>
      </c>
      <c r="N43" s="20">
        <v>89.44</v>
      </c>
    </row>
    <row r="44" spans="1:14" x14ac:dyDescent="0.25">
      <c r="A44" s="27" t="s">
        <v>28</v>
      </c>
      <c r="B44" s="17" t="s">
        <v>17</v>
      </c>
      <c r="C44" s="18">
        <v>0.38</v>
      </c>
      <c r="D44" s="18">
        <v>0.41</v>
      </c>
      <c r="E44" s="19">
        <v>0.41</v>
      </c>
      <c r="F44" s="19">
        <v>0.41</v>
      </c>
      <c r="G44" s="20">
        <v>0.41</v>
      </c>
      <c r="H44" s="18">
        <v>0.41</v>
      </c>
      <c r="I44" s="18">
        <v>0.41</v>
      </c>
      <c r="J44" s="20">
        <v>0.35</v>
      </c>
      <c r="K44" s="20">
        <v>0.38</v>
      </c>
      <c r="L44" s="20">
        <v>0.26</v>
      </c>
      <c r="M44" s="20">
        <v>0.41</v>
      </c>
      <c r="N44" s="20">
        <v>167.59</v>
      </c>
    </row>
    <row r="45" spans="1:14" s="23" customFormat="1" x14ac:dyDescent="0.25">
      <c r="A45" s="27" t="s">
        <v>28</v>
      </c>
      <c r="B45" s="21" t="s">
        <v>18</v>
      </c>
      <c r="C45" s="22">
        <f>C43/C42</f>
        <v>7.3170731707317069E-2</v>
      </c>
      <c r="D45" s="22">
        <f t="shared" ref="D45:N45" si="10">D43/D42</f>
        <v>0</v>
      </c>
      <c r="E45" s="22">
        <f t="shared" si="10"/>
        <v>0</v>
      </c>
      <c r="F45" s="22">
        <f t="shared" si="10"/>
        <v>0</v>
      </c>
      <c r="G45" s="22">
        <f t="shared" si="10"/>
        <v>0</v>
      </c>
      <c r="H45" s="22">
        <f t="shared" si="10"/>
        <v>0</v>
      </c>
      <c r="I45" s="22">
        <f t="shared" si="10"/>
        <v>0</v>
      </c>
      <c r="J45" s="22">
        <f t="shared" si="10"/>
        <v>0.17073170731707318</v>
      </c>
      <c r="K45" s="22">
        <f t="shared" si="10"/>
        <v>9.7560975609756101E-2</v>
      </c>
      <c r="L45" s="22">
        <f t="shared" si="10"/>
        <v>0.36585365853658536</v>
      </c>
      <c r="M45" s="22">
        <f t="shared" si="10"/>
        <v>0</v>
      </c>
      <c r="N45" s="22">
        <f t="shared" si="10"/>
        <v>0.3479884833865069</v>
      </c>
    </row>
    <row r="46" spans="1:14" x14ac:dyDescent="0.25">
      <c r="A46" s="27" t="s">
        <v>29</v>
      </c>
      <c r="B46" s="17" t="s">
        <v>15</v>
      </c>
      <c r="C46" s="18">
        <v>257.02</v>
      </c>
      <c r="D46" s="18">
        <v>257.02</v>
      </c>
      <c r="E46" s="19">
        <v>257.02</v>
      </c>
      <c r="F46" s="19">
        <v>257.02</v>
      </c>
      <c r="G46" s="20">
        <v>257.02</v>
      </c>
      <c r="H46" s="18">
        <v>257.02</v>
      </c>
      <c r="I46" s="18">
        <v>257.02</v>
      </c>
      <c r="J46" s="20">
        <v>257.02</v>
      </c>
      <c r="K46" s="20">
        <v>257.02</v>
      </c>
      <c r="L46" s="20">
        <v>257.02</v>
      </c>
      <c r="M46" s="20">
        <v>257.02</v>
      </c>
      <c r="N46" s="20">
        <v>147.85</v>
      </c>
    </row>
    <row r="47" spans="1:14" x14ac:dyDescent="0.25">
      <c r="A47" s="27" t="s">
        <v>29</v>
      </c>
      <c r="B47" s="17" t="s">
        <v>16</v>
      </c>
      <c r="C47" s="18">
        <v>0</v>
      </c>
      <c r="D47" s="18">
        <v>248.45</v>
      </c>
      <c r="E47" s="19">
        <v>9.73</v>
      </c>
      <c r="F47" s="19">
        <v>235.92</v>
      </c>
      <c r="G47" s="20">
        <v>0</v>
      </c>
      <c r="H47" s="18">
        <v>221.01</v>
      </c>
      <c r="I47" s="18">
        <v>223.91</v>
      </c>
      <c r="J47" s="20">
        <v>246.8</v>
      </c>
      <c r="K47" s="20">
        <v>255.02</v>
      </c>
      <c r="L47" s="20">
        <v>0</v>
      </c>
      <c r="M47" s="20">
        <v>247.89</v>
      </c>
      <c r="N47" s="20">
        <v>26.99</v>
      </c>
    </row>
    <row r="48" spans="1:14" x14ac:dyDescent="0.25">
      <c r="A48" s="27" t="s">
        <v>29</v>
      </c>
      <c r="B48" s="17" t="s">
        <v>17</v>
      </c>
      <c r="C48" s="18">
        <v>257.02</v>
      </c>
      <c r="D48" s="18">
        <v>8.58</v>
      </c>
      <c r="E48" s="19">
        <v>247.29</v>
      </c>
      <c r="F48" s="19">
        <v>21.1</v>
      </c>
      <c r="G48" s="20">
        <v>257.02</v>
      </c>
      <c r="H48" s="18">
        <v>36.01</v>
      </c>
      <c r="I48" s="18">
        <v>33.11</v>
      </c>
      <c r="J48" s="20">
        <v>10.220000000000001</v>
      </c>
      <c r="K48" s="20">
        <v>2.0099999999999998</v>
      </c>
      <c r="L48" s="20">
        <v>257.02</v>
      </c>
      <c r="M48" s="20">
        <v>9.14</v>
      </c>
      <c r="N48" s="20">
        <v>120.85</v>
      </c>
    </row>
    <row r="49" spans="1:14" s="23" customFormat="1" x14ac:dyDescent="0.25">
      <c r="A49" s="27" t="s">
        <v>29</v>
      </c>
      <c r="B49" s="21" t="s">
        <v>18</v>
      </c>
      <c r="C49" s="22">
        <f>C47/C46</f>
        <v>0</v>
      </c>
      <c r="D49" s="22">
        <f t="shared" ref="D49:N49" si="11">D47/D46</f>
        <v>0.96665629133919539</v>
      </c>
      <c r="E49" s="22">
        <f t="shared" si="11"/>
        <v>3.7856976110808502E-2</v>
      </c>
      <c r="F49" s="22">
        <f t="shared" si="11"/>
        <v>0.91790522138354991</v>
      </c>
      <c r="G49" s="22">
        <f t="shared" si="11"/>
        <v>0</v>
      </c>
      <c r="H49" s="22">
        <f t="shared" si="11"/>
        <v>0.85989417165979298</v>
      </c>
      <c r="I49" s="22">
        <f t="shared" si="11"/>
        <v>0.87117734028480276</v>
      </c>
      <c r="J49" s="22">
        <f t="shared" si="11"/>
        <v>0.96023655746634518</v>
      </c>
      <c r="K49" s="22">
        <f t="shared" si="11"/>
        <v>0.99221850439654513</v>
      </c>
      <c r="L49" s="22">
        <f t="shared" si="11"/>
        <v>0</v>
      </c>
      <c r="M49" s="22">
        <f t="shared" si="11"/>
        <v>0.96447747257022798</v>
      </c>
      <c r="N49" s="22">
        <f t="shared" si="11"/>
        <v>0.18254988163679403</v>
      </c>
    </row>
    <row r="50" spans="1:14" x14ac:dyDescent="0.25">
      <c r="A50" s="27" t="s">
        <v>30</v>
      </c>
      <c r="B50" s="17" t="s">
        <v>15</v>
      </c>
      <c r="C50" s="18">
        <v>147.85</v>
      </c>
      <c r="D50" s="18">
        <v>147.85</v>
      </c>
      <c r="E50" s="19">
        <v>147.85</v>
      </c>
      <c r="F50" s="19">
        <v>147.85</v>
      </c>
      <c r="G50" s="20">
        <v>147.85</v>
      </c>
      <c r="H50" s="18">
        <v>147.85</v>
      </c>
      <c r="I50" s="18">
        <v>147.85</v>
      </c>
      <c r="J50" s="20">
        <v>147.85</v>
      </c>
      <c r="K50" s="20">
        <v>147.85</v>
      </c>
      <c r="L50" s="20">
        <v>147.85</v>
      </c>
      <c r="M50" s="20">
        <v>147.85</v>
      </c>
      <c r="N50" s="20">
        <v>396.83</v>
      </c>
    </row>
    <row r="51" spans="1:14" x14ac:dyDescent="0.25">
      <c r="A51" s="27" t="s">
        <v>30</v>
      </c>
      <c r="B51" s="17" t="s">
        <v>16</v>
      </c>
      <c r="C51" s="18">
        <v>0</v>
      </c>
      <c r="D51" s="18">
        <v>41.45</v>
      </c>
      <c r="E51" s="19">
        <v>0</v>
      </c>
      <c r="F51" s="19">
        <v>36.01</v>
      </c>
      <c r="G51" s="20">
        <v>0.27</v>
      </c>
      <c r="H51" s="18">
        <v>41.45</v>
      </c>
      <c r="I51" s="18">
        <v>37.880000000000003</v>
      </c>
      <c r="J51" s="20">
        <v>37.1</v>
      </c>
      <c r="K51" s="20">
        <v>141.97</v>
      </c>
      <c r="L51" s="20">
        <v>0</v>
      </c>
      <c r="M51" s="20">
        <v>39.83</v>
      </c>
      <c r="N51" s="20">
        <v>281.33999999999997</v>
      </c>
    </row>
    <row r="52" spans="1:14" x14ac:dyDescent="0.25">
      <c r="A52" s="27" t="s">
        <v>30</v>
      </c>
      <c r="B52" s="17" t="s">
        <v>17</v>
      </c>
      <c r="C52" s="18">
        <v>147.85</v>
      </c>
      <c r="D52" s="18">
        <v>106.39</v>
      </c>
      <c r="E52" s="19">
        <v>147.85</v>
      </c>
      <c r="F52" s="19">
        <v>111.84</v>
      </c>
      <c r="G52" s="20">
        <v>147.57</v>
      </c>
      <c r="H52" s="18">
        <v>106.4</v>
      </c>
      <c r="I52" s="18">
        <v>109.96</v>
      </c>
      <c r="J52" s="20">
        <v>110.75</v>
      </c>
      <c r="K52" s="20">
        <v>5.87</v>
      </c>
      <c r="L52" s="20">
        <v>147.85</v>
      </c>
      <c r="M52" s="20">
        <v>108.01</v>
      </c>
      <c r="N52" s="20">
        <v>115.5</v>
      </c>
    </row>
    <row r="53" spans="1:14" s="23" customFormat="1" x14ac:dyDescent="0.25">
      <c r="A53" s="27" t="s">
        <v>30</v>
      </c>
      <c r="B53" s="21" t="s">
        <v>18</v>
      </c>
      <c r="C53" s="22">
        <f>C51/C50</f>
        <v>0</v>
      </c>
      <c r="D53" s="22">
        <f t="shared" ref="D53:N53" si="12">D51/D50</f>
        <v>0.28035170781197161</v>
      </c>
      <c r="E53" s="22">
        <f t="shared" si="12"/>
        <v>0</v>
      </c>
      <c r="F53" s="22">
        <f t="shared" si="12"/>
        <v>0.24355765979032803</v>
      </c>
      <c r="G53" s="22">
        <f t="shared" si="12"/>
        <v>1.8261751775448091E-3</v>
      </c>
      <c r="H53" s="22">
        <f t="shared" si="12"/>
        <v>0.28035170781197161</v>
      </c>
      <c r="I53" s="22">
        <f t="shared" si="12"/>
        <v>0.25620561379776802</v>
      </c>
      <c r="J53" s="22">
        <f t="shared" si="12"/>
        <v>0.25092999661819415</v>
      </c>
      <c r="K53" s="22">
        <f t="shared" si="12"/>
        <v>0.96022996280013528</v>
      </c>
      <c r="L53" s="22">
        <f t="shared" si="12"/>
        <v>0</v>
      </c>
      <c r="M53" s="22">
        <f t="shared" si="12"/>
        <v>0.26939465674670277</v>
      </c>
      <c r="N53" s="22">
        <f t="shared" si="12"/>
        <v>0.70896857596451879</v>
      </c>
    </row>
    <row r="54" spans="1:14" x14ac:dyDescent="0.25">
      <c r="A54" s="28" t="s">
        <v>31</v>
      </c>
      <c r="B54" s="17" t="s">
        <v>15</v>
      </c>
      <c r="C54" s="18">
        <v>396.83</v>
      </c>
      <c r="D54" s="18">
        <v>396.83</v>
      </c>
      <c r="E54" s="19">
        <v>396.83</v>
      </c>
      <c r="F54" s="19">
        <v>396.83</v>
      </c>
      <c r="G54" s="20">
        <v>396.83</v>
      </c>
      <c r="H54" s="18">
        <v>396.83</v>
      </c>
      <c r="I54" s="18">
        <v>396.83</v>
      </c>
      <c r="J54" s="20">
        <v>396.83</v>
      </c>
      <c r="K54" s="20">
        <v>396.83</v>
      </c>
      <c r="L54" s="20">
        <v>396.83</v>
      </c>
      <c r="M54" s="20">
        <v>396.83</v>
      </c>
      <c r="N54" s="20">
        <v>317.23</v>
      </c>
    </row>
    <row r="55" spans="1:14" x14ac:dyDescent="0.25">
      <c r="A55" s="28" t="s">
        <v>31</v>
      </c>
      <c r="B55" s="17" t="s">
        <v>16</v>
      </c>
      <c r="C55" s="18">
        <v>208.19</v>
      </c>
      <c r="D55" s="18">
        <v>304.42</v>
      </c>
      <c r="E55" s="19">
        <v>0</v>
      </c>
      <c r="F55" s="19">
        <v>296.61</v>
      </c>
      <c r="G55" s="20">
        <v>0.03</v>
      </c>
      <c r="H55" s="18">
        <v>318.44</v>
      </c>
      <c r="I55" s="18">
        <v>322.19</v>
      </c>
      <c r="J55" s="20">
        <v>328.43</v>
      </c>
      <c r="K55" s="20">
        <v>341.6</v>
      </c>
      <c r="L55" s="20">
        <v>317.77</v>
      </c>
      <c r="M55" s="20">
        <v>0.08</v>
      </c>
      <c r="N55" s="20">
        <v>132.96</v>
      </c>
    </row>
    <row r="56" spans="1:14" x14ac:dyDescent="0.25">
      <c r="A56" s="28" t="s">
        <v>31</v>
      </c>
      <c r="B56" s="17" t="s">
        <v>17</v>
      </c>
      <c r="C56" s="18">
        <v>188.64</v>
      </c>
      <c r="D56" s="18">
        <v>92.42</v>
      </c>
      <c r="E56" s="19">
        <v>396.83</v>
      </c>
      <c r="F56" s="19">
        <v>100.23</v>
      </c>
      <c r="G56" s="20">
        <v>396.81</v>
      </c>
      <c r="H56" s="18">
        <v>78.400000000000006</v>
      </c>
      <c r="I56" s="18">
        <v>74.650000000000006</v>
      </c>
      <c r="J56" s="20">
        <v>68.400000000000006</v>
      </c>
      <c r="K56" s="20">
        <v>55.23</v>
      </c>
      <c r="L56" s="20">
        <v>79.069999999999993</v>
      </c>
      <c r="M56" s="20">
        <v>396.76</v>
      </c>
      <c r="N56" s="20">
        <v>184.26</v>
      </c>
    </row>
    <row r="57" spans="1:14" s="23" customFormat="1" x14ac:dyDescent="0.25">
      <c r="A57" s="28" t="s">
        <v>31</v>
      </c>
      <c r="B57" s="21" t="s">
        <v>18</v>
      </c>
      <c r="C57" s="22">
        <f>C55/C54</f>
        <v>0.52463271426051461</v>
      </c>
      <c r="D57" s="22">
        <f t="shared" ref="D57:N57" si="13">D55/D54</f>
        <v>0.76712950129778501</v>
      </c>
      <c r="E57" s="22">
        <f t="shared" si="13"/>
        <v>0</v>
      </c>
      <c r="F57" s="22">
        <f t="shared" si="13"/>
        <v>0.74744852959705677</v>
      </c>
      <c r="G57" s="22">
        <f t="shared" si="13"/>
        <v>7.5599123050172623E-5</v>
      </c>
      <c r="H57" s="22">
        <f t="shared" si="13"/>
        <v>0.80245949146989892</v>
      </c>
      <c r="I57" s="22">
        <f t="shared" si="13"/>
        <v>0.81190938185117056</v>
      </c>
      <c r="J57" s="22">
        <f t="shared" si="13"/>
        <v>0.82763399944560645</v>
      </c>
      <c r="K57" s="22">
        <f t="shared" si="13"/>
        <v>0.86082201446463236</v>
      </c>
      <c r="L57" s="22">
        <f t="shared" si="13"/>
        <v>0.80077111105511178</v>
      </c>
      <c r="M57" s="22">
        <f t="shared" si="13"/>
        <v>2.01597661467127E-4</v>
      </c>
      <c r="N57" s="22">
        <f t="shared" si="13"/>
        <v>0.41912807742016833</v>
      </c>
    </row>
    <row r="58" spans="1:14" x14ac:dyDescent="0.25">
      <c r="A58" s="29" t="s">
        <v>32</v>
      </c>
      <c r="B58" s="17" t="s">
        <v>15</v>
      </c>
      <c r="C58" s="18">
        <v>317.23</v>
      </c>
      <c r="D58" s="18">
        <v>317.23</v>
      </c>
      <c r="E58" s="19">
        <v>317.23</v>
      </c>
      <c r="F58" s="19">
        <v>317.23</v>
      </c>
      <c r="G58" s="20">
        <v>317.23</v>
      </c>
      <c r="H58" s="18">
        <v>317.23</v>
      </c>
      <c r="I58" s="18">
        <v>317.23</v>
      </c>
      <c r="J58" s="20">
        <v>317.23</v>
      </c>
      <c r="K58" s="20">
        <v>317.23</v>
      </c>
      <c r="L58" s="20">
        <v>317.23</v>
      </c>
      <c r="M58" s="20">
        <v>317.23</v>
      </c>
      <c r="N58" s="20">
        <v>82.34</v>
      </c>
    </row>
    <row r="59" spans="1:14" x14ac:dyDescent="0.25">
      <c r="A59" s="29" t="s">
        <v>32</v>
      </c>
      <c r="B59" s="17" t="s">
        <v>16</v>
      </c>
      <c r="C59" s="18">
        <v>0</v>
      </c>
      <c r="D59" s="18">
        <v>0</v>
      </c>
      <c r="E59" s="19">
        <v>174.97</v>
      </c>
      <c r="F59" s="19">
        <v>175.48</v>
      </c>
      <c r="G59" s="20">
        <v>167.12</v>
      </c>
      <c r="H59" s="18">
        <v>176.92</v>
      </c>
      <c r="I59" s="18">
        <v>179.28</v>
      </c>
      <c r="J59" s="20">
        <v>174.21</v>
      </c>
      <c r="K59" s="20">
        <v>238.2</v>
      </c>
      <c r="L59" s="20">
        <v>0</v>
      </c>
      <c r="M59" s="20">
        <v>176.66</v>
      </c>
      <c r="N59" s="20">
        <v>48.81</v>
      </c>
    </row>
    <row r="60" spans="1:14" x14ac:dyDescent="0.25">
      <c r="A60" s="29" t="s">
        <v>32</v>
      </c>
      <c r="B60" s="17" t="s">
        <v>17</v>
      </c>
      <c r="C60" s="18">
        <v>317.23</v>
      </c>
      <c r="D60" s="18">
        <v>317.23</v>
      </c>
      <c r="E60" s="19">
        <v>142.26</v>
      </c>
      <c r="F60" s="19">
        <v>141.75</v>
      </c>
      <c r="G60" s="20">
        <v>150.11000000000001</v>
      </c>
      <c r="H60" s="18">
        <v>140.31</v>
      </c>
      <c r="I60" s="18">
        <v>137.94999999999999</v>
      </c>
      <c r="J60" s="20">
        <v>143.01</v>
      </c>
      <c r="K60" s="20">
        <v>79.03</v>
      </c>
      <c r="L60" s="20">
        <v>317.23</v>
      </c>
      <c r="M60" s="20">
        <v>140.57</v>
      </c>
      <c r="N60" s="20">
        <v>33.53</v>
      </c>
    </row>
    <row r="61" spans="1:14" s="23" customFormat="1" x14ac:dyDescent="0.25">
      <c r="A61" s="29" t="s">
        <v>32</v>
      </c>
      <c r="B61" s="21" t="s">
        <v>18</v>
      </c>
      <c r="C61" s="22">
        <f>C59/C58</f>
        <v>0</v>
      </c>
      <c r="D61" s="22">
        <f t="shared" ref="D61:N61" si="14">D59/D58</f>
        <v>0</v>
      </c>
      <c r="E61" s="22">
        <f t="shared" si="14"/>
        <v>0.55155565362670611</v>
      </c>
      <c r="F61" s="22">
        <f t="shared" si="14"/>
        <v>0.55316331998865176</v>
      </c>
      <c r="G61" s="22">
        <f t="shared" si="14"/>
        <v>0.52681020080068086</v>
      </c>
      <c r="H61" s="22">
        <f t="shared" si="14"/>
        <v>0.55770261324590986</v>
      </c>
      <c r="I61" s="22">
        <f t="shared" si="14"/>
        <v>0.56514201052863855</v>
      </c>
      <c r="J61" s="22">
        <f t="shared" si="14"/>
        <v>0.5491599155187088</v>
      </c>
      <c r="K61" s="22">
        <f t="shared" si="14"/>
        <v>0.75087475963811734</v>
      </c>
      <c r="L61" s="22">
        <f t="shared" si="14"/>
        <v>0</v>
      </c>
      <c r="M61" s="22">
        <f t="shared" si="14"/>
        <v>0.55688301863001599</v>
      </c>
      <c r="N61" s="22">
        <f t="shared" si="14"/>
        <v>0.59278600923002189</v>
      </c>
    </row>
    <row r="62" spans="1:14" x14ac:dyDescent="0.25">
      <c r="A62" s="29" t="s">
        <v>33</v>
      </c>
      <c r="B62" s="17" t="s">
        <v>15</v>
      </c>
      <c r="C62" s="18">
        <v>82.34</v>
      </c>
      <c r="D62" s="18">
        <v>82.34</v>
      </c>
      <c r="E62" s="19">
        <v>82.34</v>
      </c>
      <c r="F62" s="19">
        <v>82.34</v>
      </c>
      <c r="G62" s="20">
        <v>82.34</v>
      </c>
      <c r="H62" s="18">
        <v>82.34</v>
      </c>
      <c r="I62" s="18">
        <v>82.34</v>
      </c>
      <c r="J62" s="20">
        <v>82.34</v>
      </c>
      <c r="K62" s="20">
        <v>82.34</v>
      </c>
      <c r="L62" s="20">
        <v>82.34</v>
      </c>
      <c r="M62" s="20">
        <v>82.34</v>
      </c>
      <c r="N62" s="20">
        <v>49.12</v>
      </c>
    </row>
    <row r="63" spans="1:14" x14ac:dyDescent="0.25">
      <c r="A63" s="29" t="s">
        <v>33</v>
      </c>
      <c r="B63" s="17" t="s">
        <v>16</v>
      </c>
      <c r="C63" s="18">
        <v>39.659999999999997</v>
      </c>
      <c r="D63" s="18">
        <v>59.14</v>
      </c>
      <c r="E63" s="19">
        <v>7.28</v>
      </c>
      <c r="F63" s="19">
        <v>58.84</v>
      </c>
      <c r="G63" s="20">
        <v>53.35</v>
      </c>
      <c r="H63" s="18">
        <v>53.47</v>
      </c>
      <c r="I63" s="18">
        <v>54.51</v>
      </c>
      <c r="J63" s="20">
        <v>59.3</v>
      </c>
      <c r="K63" s="20">
        <v>79.34</v>
      </c>
      <c r="L63" s="20">
        <v>58.34</v>
      </c>
      <c r="M63" s="20">
        <v>58.15</v>
      </c>
      <c r="N63" s="20">
        <v>25.77</v>
      </c>
    </row>
    <row r="64" spans="1:14" x14ac:dyDescent="0.25">
      <c r="A64" s="29" t="s">
        <v>33</v>
      </c>
      <c r="B64" s="17" t="s">
        <v>17</v>
      </c>
      <c r="C64" s="18">
        <v>42.68</v>
      </c>
      <c r="D64" s="18">
        <v>23.19</v>
      </c>
      <c r="E64" s="19">
        <v>75.06</v>
      </c>
      <c r="F64" s="19">
        <v>23.49</v>
      </c>
      <c r="G64" s="20">
        <v>28.99</v>
      </c>
      <c r="H64" s="18">
        <v>28.87</v>
      </c>
      <c r="I64" s="18">
        <v>27.83</v>
      </c>
      <c r="J64" s="20">
        <v>23.04</v>
      </c>
      <c r="K64" s="20">
        <v>3</v>
      </c>
      <c r="L64" s="20">
        <v>23.99</v>
      </c>
      <c r="M64" s="20">
        <v>24.18</v>
      </c>
      <c r="N64" s="20">
        <v>23.35</v>
      </c>
    </row>
    <row r="65" spans="1:14" s="23" customFormat="1" x14ac:dyDescent="0.25">
      <c r="A65" s="29" t="s">
        <v>33</v>
      </c>
      <c r="B65" s="21" t="s">
        <v>18</v>
      </c>
      <c r="C65" s="22">
        <f>C63/C62</f>
        <v>0.48166140393490398</v>
      </c>
      <c r="D65" s="22">
        <f t="shared" ref="D65:N65" si="15">D63/D62</f>
        <v>0.71824143794024775</v>
      </c>
      <c r="E65" s="22">
        <f t="shared" si="15"/>
        <v>8.8413893611853284E-2</v>
      </c>
      <c r="F65" s="22">
        <f t="shared" si="15"/>
        <v>0.71459800825844066</v>
      </c>
      <c r="G65" s="22">
        <f t="shared" si="15"/>
        <v>0.64792324508136989</v>
      </c>
      <c r="H65" s="22">
        <f t="shared" si="15"/>
        <v>0.64938061695409277</v>
      </c>
      <c r="I65" s="22">
        <f t="shared" si="15"/>
        <v>0.66201117318435754</v>
      </c>
      <c r="J65" s="22">
        <f t="shared" si="15"/>
        <v>0.72018460043721155</v>
      </c>
      <c r="K65" s="22">
        <f t="shared" si="15"/>
        <v>0.96356570318192858</v>
      </c>
      <c r="L65" s="22">
        <f t="shared" si="15"/>
        <v>0.70852562545542874</v>
      </c>
      <c r="M65" s="22">
        <f t="shared" si="15"/>
        <v>0.70621811999028417</v>
      </c>
      <c r="N65" s="22">
        <f t="shared" si="15"/>
        <v>0.52463355048859939</v>
      </c>
    </row>
    <row r="66" spans="1:14" x14ac:dyDescent="0.25">
      <c r="A66" s="29" t="s">
        <v>34</v>
      </c>
      <c r="B66" s="17" t="s">
        <v>15</v>
      </c>
      <c r="C66" s="18">
        <v>49.12</v>
      </c>
      <c r="D66" s="18">
        <v>49.12</v>
      </c>
      <c r="E66" s="19">
        <v>49.12</v>
      </c>
      <c r="F66" s="19">
        <v>49.12</v>
      </c>
      <c r="G66" s="20">
        <v>49.12</v>
      </c>
      <c r="H66" s="18">
        <v>49.12</v>
      </c>
      <c r="I66" s="18">
        <v>49.12</v>
      </c>
      <c r="J66" s="20">
        <v>49.12</v>
      </c>
      <c r="K66" s="20">
        <v>49.12</v>
      </c>
      <c r="L66" s="20">
        <v>49.12</v>
      </c>
      <c r="M66" s="20">
        <v>49.12</v>
      </c>
      <c r="N66" s="20">
        <v>81.59</v>
      </c>
    </row>
    <row r="67" spans="1:14" x14ac:dyDescent="0.25">
      <c r="A67" s="29" t="s">
        <v>34</v>
      </c>
      <c r="B67" s="17" t="s">
        <v>16</v>
      </c>
      <c r="C67" s="18">
        <v>17.34</v>
      </c>
      <c r="D67" s="18">
        <v>32.89</v>
      </c>
      <c r="E67" s="19">
        <v>0</v>
      </c>
      <c r="F67" s="19">
        <v>31.62</v>
      </c>
      <c r="G67" s="20">
        <v>33.99</v>
      </c>
      <c r="H67" s="18">
        <v>26.02</v>
      </c>
      <c r="I67" s="18">
        <v>31.24</v>
      </c>
      <c r="J67" s="20">
        <v>31.76</v>
      </c>
      <c r="K67" s="20">
        <v>32.28</v>
      </c>
      <c r="L67" s="20">
        <v>30.47</v>
      </c>
      <c r="M67" s="20">
        <v>31.52</v>
      </c>
      <c r="N67" s="20">
        <v>51.75</v>
      </c>
    </row>
    <row r="68" spans="1:14" x14ac:dyDescent="0.25">
      <c r="A68" s="29" t="s">
        <v>34</v>
      </c>
      <c r="B68" s="17" t="s">
        <v>17</v>
      </c>
      <c r="C68" s="18">
        <v>31.78</v>
      </c>
      <c r="D68" s="18">
        <v>16.23</v>
      </c>
      <c r="E68" s="19">
        <v>49.12</v>
      </c>
      <c r="F68" s="19">
        <v>17.510000000000002</v>
      </c>
      <c r="G68" s="20">
        <v>15.13</v>
      </c>
      <c r="H68" s="18">
        <v>23.11</v>
      </c>
      <c r="I68" s="18">
        <v>17.88</v>
      </c>
      <c r="J68" s="20">
        <v>17.36</v>
      </c>
      <c r="K68" s="20">
        <v>16.84</v>
      </c>
      <c r="L68" s="20">
        <v>18.649999999999999</v>
      </c>
      <c r="M68" s="20">
        <v>17.600000000000001</v>
      </c>
      <c r="N68" s="20">
        <v>29.84</v>
      </c>
    </row>
    <row r="69" spans="1:14" s="23" customFormat="1" x14ac:dyDescent="0.25">
      <c r="A69" s="29" t="s">
        <v>34</v>
      </c>
      <c r="B69" s="21" t="s">
        <v>18</v>
      </c>
      <c r="C69" s="22">
        <f>C67/C66</f>
        <v>0.3530130293159609</v>
      </c>
      <c r="D69" s="22">
        <f t="shared" ref="D69:N69" si="16">D67/D66</f>
        <v>0.66958469055374592</v>
      </c>
      <c r="E69" s="22">
        <f t="shared" si="16"/>
        <v>0</v>
      </c>
      <c r="F69" s="22">
        <f t="shared" si="16"/>
        <v>0.64372964169381108</v>
      </c>
      <c r="G69" s="22">
        <f t="shared" si="16"/>
        <v>0.69197882736156358</v>
      </c>
      <c r="H69" s="22">
        <f t="shared" si="16"/>
        <v>0.52972312703583069</v>
      </c>
      <c r="I69" s="22">
        <f t="shared" si="16"/>
        <v>0.63599348534201949</v>
      </c>
      <c r="J69" s="22">
        <f t="shared" si="16"/>
        <v>0.64657980456026065</v>
      </c>
      <c r="K69" s="22">
        <f t="shared" si="16"/>
        <v>0.6571661237785017</v>
      </c>
      <c r="L69" s="22">
        <f t="shared" si="16"/>
        <v>0.62031758957654726</v>
      </c>
      <c r="M69" s="22">
        <f t="shared" si="16"/>
        <v>0.64169381107491863</v>
      </c>
      <c r="N69" s="22">
        <f t="shared" si="16"/>
        <v>0.63426890550312531</v>
      </c>
    </row>
    <row r="70" spans="1:14" x14ac:dyDescent="0.25">
      <c r="A70" s="29" t="s">
        <v>35</v>
      </c>
      <c r="B70" s="17" t="s">
        <v>15</v>
      </c>
      <c r="C70" s="18">
        <v>81.59</v>
      </c>
      <c r="D70" s="18">
        <v>81.59</v>
      </c>
      <c r="E70" s="19">
        <v>81.59</v>
      </c>
      <c r="F70" s="19">
        <v>81.59</v>
      </c>
      <c r="G70" s="20">
        <v>81.59</v>
      </c>
      <c r="H70" s="18">
        <v>81.59</v>
      </c>
      <c r="I70" s="18">
        <v>81.59</v>
      </c>
      <c r="J70" s="20">
        <v>81.59</v>
      </c>
      <c r="K70" s="20">
        <v>81.59</v>
      </c>
      <c r="L70" s="20">
        <v>81.59</v>
      </c>
      <c r="M70" s="20">
        <v>81.59</v>
      </c>
      <c r="N70" s="20">
        <v>746.26</v>
      </c>
    </row>
    <row r="71" spans="1:14" x14ac:dyDescent="0.25">
      <c r="A71" s="29" t="s">
        <v>35</v>
      </c>
      <c r="B71" s="17" t="s">
        <v>16</v>
      </c>
      <c r="C71" s="18">
        <v>0</v>
      </c>
      <c r="D71" s="18">
        <v>0</v>
      </c>
      <c r="E71" s="19">
        <v>45.89</v>
      </c>
      <c r="F71" s="19">
        <v>52.7</v>
      </c>
      <c r="G71" s="20">
        <v>53.63</v>
      </c>
      <c r="H71" s="18">
        <v>54.88</v>
      </c>
      <c r="I71" s="18">
        <v>54.08</v>
      </c>
      <c r="J71" s="20">
        <v>53.69</v>
      </c>
      <c r="K71" s="20">
        <v>53.99</v>
      </c>
      <c r="L71" s="20">
        <v>38.64</v>
      </c>
      <c r="M71" s="20">
        <v>56.52</v>
      </c>
      <c r="N71" s="20">
        <v>150.09</v>
      </c>
    </row>
    <row r="72" spans="1:14" x14ac:dyDescent="0.25">
      <c r="A72" s="29" t="s">
        <v>35</v>
      </c>
      <c r="B72" s="17" t="s">
        <v>17</v>
      </c>
      <c r="C72" s="18">
        <v>81.59</v>
      </c>
      <c r="D72" s="18">
        <v>81.59</v>
      </c>
      <c r="E72" s="19">
        <v>35.700000000000003</v>
      </c>
      <c r="F72" s="19">
        <v>28.9</v>
      </c>
      <c r="G72" s="20">
        <v>27.96</v>
      </c>
      <c r="H72" s="18">
        <v>26.71</v>
      </c>
      <c r="I72" s="18">
        <v>27.51</v>
      </c>
      <c r="J72" s="20">
        <v>27.91</v>
      </c>
      <c r="K72" s="20">
        <v>27.6</v>
      </c>
      <c r="L72" s="20">
        <v>42.96</v>
      </c>
      <c r="M72" s="20">
        <v>25.07</v>
      </c>
      <c r="N72" s="20">
        <v>596.16999999999996</v>
      </c>
    </row>
    <row r="73" spans="1:14" s="23" customFormat="1" x14ac:dyDescent="0.25">
      <c r="A73" s="29" t="s">
        <v>35</v>
      </c>
      <c r="B73" s="21" t="s">
        <v>18</v>
      </c>
      <c r="C73" s="22">
        <f>C71/C70</f>
        <v>0</v>
      </c>
      <c r="D73" s="22">
        <f t="shared" ref="D73:N73" si="17">D71/D70</f>
        <v>0</v>
      </c>
      <c r="E73" s="22">
        <f t="shared" si="17"/>
        <v>0.56244637823262655</v>
      </c>
      <c r="F73" s="22">
        <f t="shared" si="17"/>
        <v>0.64591248927564648</v>
      </c>
      <c r="G73" s="22">
        <f t="shared" si="17"/>
        <v>0.6573109449687462</v>
      </c>
      <c r="H73" s="22">
        <f t="shared" si="17"/>
        <v>0.67263144993258983</v>
      </c>
      <c r="I73" s="22">
        <f t="shared" si="17"/>
        <v>0.66282632675572983</v>
      </c>
      <c r="J73" s="22">
        <f t="shared" si="17"/>
        <v>0.65804632920701056</v>
      </c>
      <c r="K73" s="22">
        <f t="shared" si="17"/>
        <v>0.66172325039833313</v>
      </c>
      <c r="L73" s="22">
        <f t="shared" si="17"/>
        <v>0.47358744944233361</v>
      </c>
      <c r="M73" s="22">
        <f t="shared" si="17"/>
        <v>0.69273195244515262</v>
      </c>
      <c r="N73" s="22">
        <f t="shared" si="17"/>
        <v>0.2011229330260231</v>
      </c>
    </row>
    <row r="74" spans="1:14" x14ac:dyDescent="0.25">
      <c r="A74" s="29" t="s">
        <v>36</v>
      </c>
      <c r="B74" s="17" t="s">
        <v>15</v>
      </c>
      <c r="C74" s="18">
        <v>746.26</v>
      </c>
      <c r="D74" s="18">
        <v>746.26</v>
      </c>
      <c r="E74" s="19">
        <v>746.26</v>
      </c>
      <c r="F74" s="19">
        <v>746.26</v>
      </c>
      <c r="G74" s="20">
        <v>746.26</v>
      </c>
      <c r="H74" s="18">
        <v>746.26</v>
      </c>
      <c r="I74" s="18">
        <v>746.26</v>
      </c>
      <c r="J74" s="20">
        <v>746.26</v>
      </c>
      <c r="K74" s="20">
        <v>746.26</v>
      </c>
      <c r="L74" s="20">
        <v>746.26</v>
      </c>
      <c r="M74" s="20">
        <v>746.26</v>
      </c>
      <c r="N74" s="20">
        <v>1486.33</v>
      </c>
    </row>
    <row r="75" spans="1:14" x14ac:dyDescent="0.25">
      <c r="A75" s="29" t="s">
        <v>36</v>
      </c>
      <c r="B75" s="17" t="s">
        <v>16</v>
      </c>
      <c r="C75" s="18">
        <v>78.790000000000006</v>
      </c>
      <c r="D75" s="18">
        <v>239.44</v>
      </c>
      <c r="E75" s="19">
        <v>0</v>
      </c>
      <c r="F75" s="19">
        <v>226.65</v>
      </c>
      <c r="G75" s="20">
        <v>180.97</v>
      </c>
      <c r="H75" s="18">
        <v>223.74</v>
      </c>
      <c r="I75" s="18">
        <v>235.61</v>
      </c>
      <c r="J75" s="20">
        <v>243.85</v>
      </c>
      <c r="K75" s="20">
        <v>727.23</v>
      </c>
      <c r="L75" s="20">
        <v>233.4</v>
      </c>
      <c r="M75" s="20">
        <v>213.15</v>
      </c>
      <c r="N75" s="20">
        <v>795.97</v>
      </c>
    </row>
    <row r="76" spans="1:14" x14ac:dyDescent="0.25">
      <c r="A76" s="29" t="s">
        <v>36</v>
      </c>
      <c r="B76" s="17" t="s">
        <v>17</v>
      </c>
      <c r="C76" s="18">
        <v>667.47</v>
      </c>
      <c r="D76" s="18">
        <v>506.82</v>
      </c>
      <c r="E76" s="19">
        <v>746.26</v>
      </c>
      <c r="F76" s="19">
        <v>519.61</v>
      </c>
      <c r="G76" s="20">
        <v>565.29</v>
      </c>
      <c r="H76" s="18">
        <v>522.53</v>
      </c>
      <c r="I76" s="18">
        <v>510.65</v>
      </c>
      <c r="J76" s="20">
        <v>502.41</v>
      </c>
      <c r="K76" s="20">
        <v>19.03</v>
      </c>
      <c r="L76" s="20">
        <v>512.86</v>
      </c>
      <c r="M76" s="20">
        <v>533.11</v>
      </c>
      <c r="N76" s="20">
        <v>690.36</v>
      </c>
    </row>
    <row r="77" spans="1:14" s="23" customFormat="1" x14ac:dyDescent="0.25">
      <c r="A77" s="29" t="s">
        <v>36</v>
      </c>
      <c r="B77" s="21" t="s">
        <v>18</v>
      </c>
      <c r="C77" s="22">
        <f>C75/C74</f>
        <v>0.10557982472596683</v>
      </c>
      <c r="D77" s="22">
        <f t="shared" ref="D77:N77" si="18">D75/D74</f>
        <v>0.32085332189853405</v>
      </c>
      <c r="E77" s="22">
        <f t="shared" si="18"/>
        <v>0</v>
      </c>
      <c r="F77" s="22">
        <f t="shared" si="18"/>
        <v>0.30371452308846786</v>
      </c>
      <c r="G77" s="22">
        <f t="shared" si="18"/>
        <v>0.24250261303031115</v>
      </c>
      <c r="H77" s="22">
        <f t="shared" si="18"/>
        <v>0.29981507785490313</v>
      </c>
      <c r="I77" s="22">
        <f t="shared" si="18"/>
        <v>0.31572106236432346</v>
      </c>
      <c r="J77" s="22">
        <f t="shared" si="18"/>
        <v>0.3267627904483692</v>
      </c>
      <c r="K77" s="22">
        <f t="shared" si="18"/>
        <v>0.97449950419424869</v>
      </c>
      <c r="L77" s="22">
        <f t="shared" si="18"/>
        <v>0.31275962801168494</v>
      </c>
      <c r="M77" s="22">
        <f t="shared" si="18"/>
        <v>0.28562431324203363</v>
      </c>
      <c r="N77" s="22">
        <f t="shared" si="18"/>
        <v>0.53552710367145928</v>
      </c>
    </row>
    <row r="78" spans="1:14" x14ac:dyDescent="0.25">
      <c r="A78" s="30" t="s">
        <v>37</v>
      </c>
      <c r="B78" s="17" t="s">
        <v>15</v>
      </c>
      <c r="C78" s="18">
        <v>1486.33</v>
      </c>
      <c r="D78" s="18">
        <v>1486.33</v>
      </c>
      <c r="E78" s="19">
        <v>1486.33</v>
      </c>
      <c r="F78" s="19">
        <v>1486.33</v>
      </c>
      <c r="G78" s="20">
        <v>1486.33</v>
      </c>
      <c r="H78" s="18">
        <v>1486.33</v>
      </c>
      <c r="I78" s="18">
        <v>1486.33</v>
      </c>
      <c r="J78" s="20">
        <v>1486.33</v>
      </c>
      <c r="K78" s="20">
        <v>1486.33</v>
      </c>
      <c r="L78" s="20">
        <v>1486.33</v>
      </c>
      <c r="M78" s="20">
        <v>1486.33</v>
      </c>
      <c r="N78" s="20">
        <v>280.89</v>
      </c>
    </row>
    <row r="79" spans="1:14" x14ac:dyDescent="0.25">
      <c r="A79" s="30" t="s">
        <v>37</v>
      </c>
      <c r="B79" s="17" t="s">
        <v>16</v>
      </c>
      <c r="C79" s="18">
        <v>3.25</v>
      </c>
      <c r="D79" s="18">
        <v>932.66</v>
      </c>
      <c r="E79" s="19">
        <v>0</v>
      </c>
      <c r="F79" s="19">
        <v>932.79</v>
      </c>
      <c r="G79" s="20">
        <v>9.9499999999999993</v>
      </c>
      <c r="H79" s="18">
        <v>870.32</v>
      </c>
      <c r="I79" s="18">
        <v>929.63</v>
      </c>
      <c r="J79" s="20">
        <v>1036.56</v>
      </c>
      <c r="K79" s="20">
        <v>1282.83</v>
      </c>
      <c r="L79" s="20">
        <v>1018.75</v>
      </c>
      <c r="M79" s="20">
        <v>896.32</v>
      </c>
      <c r="N79" s="20">
        <v>65.61</v>
      </c>
    </row>
    <row r="80" spans="1:14" x14ac:dyDescent="0.25">
      <c r="A80" s="30" t="s">
        <v>37</v>
      </c>
      <c r="B80" s="17" t="s">
        <v>17</v>
      </c>
      <c r="C80" s="18">
        <v>1483.08</v>
      </c>
      <c r="D80" s="18">
        <v>553.66999999999996</v>
      </c>
      <c r="E80" s="19">
        <v>1486.33</v>
      </c>
      <c r="F80" s="19">
        <v>553.54</v>
      </c>
      <c r="G80" s="20">
        <v>1476.38</v>
      </c>
      <c r="H80" s="18">
        <v>616.02</v>
      </c>
      <c r="I80" s="18">
        <v>556.70000000000005</v>
      </c>
      <c r="J80" s="20">
        <v>449.77</v>
      </c>
      <c r="K80" s="20">
        <v>203.5</v>
      </c>
      <c r="L80" s="20">
        <v>467.58</v>
      </c>
      <c r="M80" s="20">
        <v>590.02</v>
      </c>
      <c r="N80" s="20">
        <v>215.28</v>
      </c>
    </row>
    <row r="81" spans="1:14" s="23" customFormat="1" x14ac:dyDescent="0.25">
      <c r="A81" s="30" t="s">
        <v>37</v>
      </c>
      <c r="B81" s="21" t="s">
        <v>18</v>
      </c>
      <c r="C81" s="22">
        <f>C79/C78</f>
        <v>2.1865938250590381E-3</v>
      </c>
      <c r="D81" s="22">
        <f t="shared" ref="D81:N81" si="19">D79/D78</f>
        <v>0.62749187596294231</v>
      </c>
      <c r="E81" s="22">
        <f t="shared" si="19"/>
        <v>0</v>
      </c>
      <c r="F81" s="22">
        <f t="shared" si="19"/>
        <v>0.6275793397159446</v>
      </c>
      <c r="G81" s="22">
        <f t="shared" si="19"/>
        <v>6.6943410951807473E-3</v>
      </c>
      <c r="H81" s="22">
        <f t="shared" si="19"/>
        <v>0.58554964240780993</v>
      </c>
      <c r="I81" s="22">
        <f t="shared" si="19"/>
        <v>0.62545329771988722</v>
      </c>
      <c r="J81" s="22">
        <f t="shared" si="19"/>
        <v>0.69739559855482969</v>
      </c>
      <c r="K81" s="22">
        <f t="shared" si="19"/>
        <v>0.8630855866463033</v>
      </c>
      <c r="L81" s="22">
        <f t="shared" si="19"/>
        <v>0.68541306439350613</v>
      </c>
      <c r="M81" s="22">
        <f t="shared" si="19"/>
        <v>0.60304239300828222</v>
      </c>
      <c r="N81" s="22">
        <f t="shared" si="19"/>
        <v>0.23357898109580263</v>
      </c>
    </row>
    <row r="82" spans="1:14" ht="13.15" customHeight="1" x14ac:dyDescent="0.25">
      <c r="A82" s="30" t="s">
        <v>38</v>
      </c>
      <c r="B82" s="17" t="s">
        <v>15</v>
      </c>
      <c r="C82" s="18">
        <v>280.89</v>
      </c>
      <c r="D82" s="18">
        <v>280.89</v>
      </c>
      <c r="E82" s="19">
        <v>280.89</v>
      </c>
      <c r="F82" s="19">
        <v>280.89</v>
      </c>
      <c r="G82" s="20">
        <v>280.89</v>
      </c>
      <c r="H82" s="18">
        <v>280.89</v>
      </c>
      <c r="I82" s="18">
        <v>280.89</v>
      </c>
      <c r="J82" s="20">
        <v>280.89</v>
      </c>
      <c r="K82" s="20">
        <v>280.89</v>
      </c>
      <c r="L82" s="20">
        <v>280.89</v>
      </c>
      <c r="M82" s="20">
        <v>280.89</v>
      </c>
      <c r="N82" s="20">
        <v>89.73</v>
      </c>
    </row>
    <row r="83" spans="1:14" x14ac:dyDescent="0.25">
      <c r="A83" s="30" t="s">
        <v>38</v>
      </c>
      <c r="B83" s="17" t="s">
        <v>16</v>
      </c>
      <c r="C83" s="18">
        <v>0</v>
      </c>
      <c r="D83" s="18">
        <v>151.97999999999999</v>
      </c>
      <c r="E83" s="19">
        <v>0</v>
      </c>
      <c r="F83" s="19">
        <v>145.13999999999999</v>
      </c>
      <c r="G83" s="20">
        <v>143.06</v>
      </c>
      <c r="H83" s="18">
        <v>142.55000000000001</v>
      </c>
      <c r="I83" s="18">
        <v>142.72999999999999</v>
      </c>
      <c r="J83" s="20">
        <v>147.68</v>
      </c>
      <c r="K83" s="20">
        <v>151.84</v>
      </c>
      <c r="L83" s="20">
        <v>133.76</v>
      </c>
      <c r="M83" s="20">
        <v>121.38</v>
      </c>
      <c r="N83" s="20">
        <v>58.31</v>
      </c>
    </row>
    <row r="84" spans="1:14" ht="16.149999999999999" customHeight="1" x14ac:dyDescent="0.25">
      <c r="A84" s="30" t="s">
        <v>38</v>
      </c>
      <c r="B84" s="17" t="s">
        <v>17</v>
      </c>
      <c r="C84" s="18">
        <v>280.89</v>
      </c>
      <c r="D84" s="18">
        <v>128.91</v>
      </c>
      <c r="E84" s="19">
        <v>280.89</v>
      </c>
      <c r="F84" s="19">
        <v>135.75</v>
      </c>
      <c r="G84" s="20">
        <v>137.83000000000001</v>
      </c>
      <c r="H84" s="18">
        <v>138.34</v>
      </c>
      <c r="I84" s="18">
        <v>138.16</v>
      </c>
      <c r="J84" s="20">
        <v>133.21</v>
      </c>
      <c r="K84" s="20">
        <v>129.05000000000001</v>
      </c>
      <c r="L84" s="20">
        <v>147.13</v>
      </c>
      <c r="M84" s="20">
        <v>159.51</v>
      </c>
      <c r="N84" s="20">
        <v>31.43</v>
      </c>
    </row>
    <row r="85" spans="1:14" s="23" customFormat="1" x14ac:dyDescent="0.25">
      <c r="A85" s="30" t="s">
        <v>38</v>
      </c>
      <c r="B85" s="21" t="s">
        <v>18</v>
      </c>
      <c r="C85" s="22">
        <f>C83/C82</f>
        <v>0</v>
      </c>
      <c r="D85" s="22">
        <f t="shared" ref="D85:N85" si="20">D83/D82</f>
        <v>0.54106589768236679</v>
      </c>
      <c r="E85" s="22">
        <f t="shared" si="20"/>
        <v>0</v>
      </c>
      <c r="F85" s="22">
        <f t="shared" si="20"/>
        <v>0.51671472818541064</v>
      </c>
      <c r="G85" s="22">
        <f t="shared" si="20"/>
        <v>0.50930969418633631</v>
      </c>
      <c r="H85" s="22">
        <f t="shared" si="20"/>
        <v>0.50749403681156335</v>
      </c>
      <c r="I85" s="22">
        <f t="shared" si="20"/>
        <v>0.50813485706148309</v>
      </c>
      <c r="J85" s="22">
        <f t="shared" si="20"/>
        <v>0.52575741393428033</v>
      </c>
      <c r="K85" s="22">
        <f t="shared" si="20"/>
        <v>0.54056748193242909</v>
      </c>
      <c r="L85" s="22">
        <f t="shared" si="20"/>
        <v>0.4762006479404749</v>
      </c>
      <c r="M85" s="22">
        <f t="shared" si="20"/>
        <v>0.43212645519598419</v>
      </c>
      <c r="N85" s="22">
        <f t="shared" si="20"/>
        <v>0.64983840410119242</v>
      </c>
    </row>
    <row r="86" spans="1:14" x14ac:dyDescent="0.25">
      <c r="A86" s="30" t="s">
        <v>39</v>
      </c>
      <c r="B86" s="17" t="s">
        <v>15</v>
      </c>
      <c r="C86" s="18">
        <v>89.73</v>
      </c>
      <c r="D86" s="18">
        <v>89.73</v>
      </c>
      <c r="E86" s="19">
        <v>89.73</v>
      </c>
      <c r="F86" s="19">
        <v>89.73</v>
      </c>
      <c r="G86" s="20">
        <v>89.73</v>
      </c>
      <c r="H86" s="18">
        <v>89.73</v>
      </c>
      <c r="I86" s="18">
        <v>89.73</v>
      </c>
      <c r="J86" s="20">
        <v>89.73</v>
      </c>
      <c r="K86" s="20">
        <v>89.73</v>
      </c>
      <c r="L86" s="20">
        <v>89.73</v>
      </c>
      <c r="M86" s="20">
        <v>89.73</v>
      </c>
      <c r="N86" s="20">
        <v>3936.91</v>
      </c>
    </row>
    <row r="87" spans="1:14" x14ac:dyDescent="0.25">
      <c r="A87" s="30" t="s">
        <v>39</v>
      </c>
      <c r="B87" s="17" t="s">
        <v>16</v>
      </c>
      <c r="C87" s="18">
        <v>29.89</v>
      </c>
      <c r="D87" s="18">
        <v>0.32</v>
      </c>
      <c r="E87" s="19">
        <v>13.32</v>
      </c>
      <c r="F87" s="19">
        <v>1.2</v>
      </c>
      <c r="G87" s="20">
        <v>67.459999999999994</v>
      </c>
      <c r="H87" s="18">
        <v>65.36</v>
      </c>
      <c r="I87" s="18">
        <v>69.05</v>
      </c>
      <c r="J87" s="20">
        <v>63.89</v>
      </c>
      <c r="K87" s="20">
        <v>89.53</v>
      </c>
      <c r="L87" s="20">
        <v>64.989999999999995</v>
      </c>
      <c r="M87" s="20">
        <v>66.180000000000007</v>
      </c>
      <c r="N87" s="20">
        <v>1491.66</v>
      </c>
    </row>
    <row r="88" spans="1:14" x14ac:dyDescent="0.25">
      <c r="A88" s="30" t="s">
        <v>39</v>
      </c>
      <c r="B88" s="17" t="s">
        <v>17</v>
      </c>
      <c r="C88" s="18">
        <v>59.85</v>
      </c>
      <c r="D88" s="18">
        <v>89.41</v>
      </c>
      <c r="E88" s="19">
        <v>76.41</v>
      </c>
      <c r="F88" s="19">
        <v>88.54</v>
      </c>
      <c r="G88" s="20">
        <v>22.27</v>
      </c>
      <c r="H88" s="18">
        <v>24.37</v>
      </c>
      <c r="I88" s="18">
        <v>20.69</v>
      </c>
      <c r="J88" s="20">
        <v>25.84</v>
      </c>
      <c r="K88" s="20">
        <v>0.2</v>
      </c>
      <c r="L88" s="20">
        <v>24.74</v>
      </c>
      <c r="M88" s="20">
        <v>23.55</v>
      </c>
      <c r="N88" s="20">
        <v>2445.25</v>
      </c>
    </row>
    <row r="89" spans="1:14" s="23" customFormat="1" x14ac:dyDescent="0.25">
      <c r="A89" s="30" t="s">
        <v>39</v>
      </c>
      <c r="B89" s="21" t="s">
        <v>18</v>
      </c>
      <c r="C89" s="22">
        <f>C87/C86</f>
        <v>0.33311044243842636</v>
      </c>
      <c r="D89" s="22">
        <f t="shared" ref="D89:N89" si="21">D87/D86</f>
        <v>3.5662543185110886E-3</v>
      </c>
      <c r="E89" s="22">
        <f t="shared" si="21"/>
        <v>0.14844533600802406</v>
      </c>
      <c r="F89" s="22">
        <f t="shared" si="21"/>
        <v>1.3373453694416582E-2</v>
      </c>
      <c r="G89" s="22">
        <f t="shared" si="21"/>
        <v>0.75181098852111883</v>
      </c>
      <c r="H89" s="22">
        <f t="shared" si="21"/>
        <v>0.7284074445558899</v>
      </c>
      <c r="I89" s="22">
        <f t="shared" si="21"/>
        <v>0.76953081466622086</v>
      </c>
      <c r="J89" s="22">
        <f t="shared" si="21"/>
        <v>0.7120249637802295</v>
      </c>
      <c r="K89" s="22">
        <f t="shared" si="21"/>
        <v>0.99777109105093054</v>
      </c>
      <c r="L89" s="22">
        <f t="shared" si="21"/>
        <v>0.72428396300011133</v>
      </c>
      <c r="M89" s="22">
        <f t="shared" si="21"/>
        <v>0.73754597124707455</v>
      </c>
      <c r="N89" s="22">
        <f t="shared" si="21"/>
        <v>0.37889105923173255</v>
      </c>
    </row>
    <row r="90" spans="1:14" ht="14.45" customHeight="1" x14ac:dyDescent="0.25">
      <c r="A90" s="30" t="s">
        <v>40</v>
      </c>
      <c r="B90" s="17" t="s">
        <v>15</v>
      </c>
      <c r="C90" s="18">
        <v>3936.91</v>
      </c>
      <c r="D90" s="18">
        <v>3936.91</v>
      </c>
      <c r="E90" s="19">
        <v>3936.91</v>
      </c>
      <c r="F90" s="19">
        <v>3936.91</v>
      </c>
      <c r="G90" s="20">
        <v>3936.91</v>
      </c>
      <c r="H90" s="18">
        <v>3936.91</v>
      </c>
      <c r="I90" s="18">
        <v>3936.91</v>
      </c>
      <c r="J90" s="20">
        <v>3936.91</v>
      </c>
      <c r="K90" s="20">
        <v>3936.91</v>
      </c>
      <c r="L90" s="20">
        <v>3936.91</v>
      </c>
      <c r="M90" s="20">
        <v>3936.91</v>
      </c>
      <c r="N90" s="20">
        <v>1003.61</v>
      </c>
    </row>
    <row r="91" spans="1:14" x14ac:dyDescent="0.25">
      <c r="A91" s="30" t="s">
        <v>40</v>
      </c>
      <c r="B91" s="17" t="s">
        <v>16</v>
      </c>
      <c r="C91" s="18">
        <v>0</v>
      </c>
      <c r="D91" s="18">
        <v>2.4700000000000002</v>
      </c>
      <c r="E91" s="19">
        <v>1776.17</v>
      </c>
      <c r="F91" s="19">
        <v>1852.18</v>
      </c>
      <c r="G91" s="20">
        <v>1841.35</v>
      </c>
      <c r="H91" s="18">
        <v>2254.59</v>
      </c>
      <c r="I91" s="18">
        <v>2283.8200000000002</v>
      </c>
      <c r="J91" s="20">
        <v>1930.33</v>
      </c>
      <c r="K91" s="20">
        <v>2347.61</v>
      </c>
      <c r="L91" s="20">
        <v>1709.39</v>
      </c>
      <c r="M91" s="20">
        <v>2285.87</v>
      </c>
      <c r="N91" s="20">
        <v>681.56</v>
      </c>
    </row>
    <row r="92" spans="1:14" ht="15" customHeight="1" x14ac:dyDescent="0.25">
      <c r="A92" s="30" t="s">
        <v>40</v>
      </c>
      <c r="B92" s="17" t="s">
        <v>17</v>
      </c>
      <c r="C92" s="18">
        <v>3936.91</v>
      </c>
      <c r="D92" s="18">
        <v>3934.44</v>
      </c>
      <c r="E92" s="19">
        <v>2160.7399999999998</v>
      </c>
      <c r="F92" s="19">
        <v>2084.73</v>
      </c>
      <c r="G92" s="20">
        <v>2095.56</v>
      </c>
      <c r="H92" s="18">
        <v>1682.32</v>
      </c>
      <c r="I92" s="18">
        <v>1653.09</v>
      </c>
      <c r="J92" s="20">
        <v>2006.59</v>
      </c>
      <c r="K92" s="20">
        <v>1589.31</v>
      </c>
      <c r="L92" s="20">
        <v>2227.52</v>
      </c>
      <c r="M92" s="20">
        <v>1651.04</v>
      </c>
      <c r="N92" s="20">
        <v>322.05</v>
      </c>
    </row>
    <row r="93" spans="1:14" s="23" customFormat="1" x14ac:dyDescent="0.25">
      <c r="A93" s="30" t="s">
        <v>40</v>
      </c>
      <c r="B93" s="21" t="s">
        <v>18</v>
      </c>
      <c r="C93" s="22">
        <f>C91/C90</f>
        <v>0</v>
      </c>
      <c r="D93" s="22">
        <f t="shared" ref="D93:N93" si="22">D91/D90</f>
        <v>6.2739559705454284E-4</v>
      </c>
      <c r="E93" s="22">
        <f t="shared" si="22"/>
        <v>0.45115839579771955</v>
      </c>
      <c r="F93" s="22">
        <f t="shared" si="22"/>
        <v>0.4704654157702361</v>
      </c>
      <c r="G93" s="22">
        <f t="shared" si="22"/>
        <v>0.46771452738315072</v>
      </c>
      <c r="H93" s="22">
        <f t="shared" si="22"/>
        <v>0.57268009682720722</v>
      </c>
      <c r="I93" s="22">
        <f t="shared" si="22"/>
        <v>0.58010470140287695</v>
      </c>
      <c r="J93" s="22">
        <f t="shared" si="22"/>
        <v>0.49031600925599012</v>
      </c>
      <c r="K93" s="22">
        <f t="shared" si="22"/>
        <v>0.59630776421101839</v>
      </c>
      <c r="L93" s="22">
        <f t="shared" si="22"/>
        <v>0.43419585410893319</v>
      </c>
      <c r="M93" s="22">
        <f t="shared" si="22"/>
        <v>0.58062541434780068</v>
      </c>
      <c r="N93" s="22">
        <f t="shared" si="22"/>
        <v>0.6791084186088221</v>
      </c>
    </row>
    <row r="94" spans="1:14" ht="14.45" customHeight="1" x14ac:dyDescent="0.25">
      <c r="A94" s="30" t="s">
        <v>41</v>
      </c>
      <c r="B94" s="17" t="s">
        <v>15</v>
      </c>
      <c r="C94" s="18">
        <v>1003.61</v>
      </c>
      <c r="D94" s="18">
        <v>1003.61</v>
      </c>
      <c r="E94" s="19">
        <v>1003.61</v>
      </c>
      <c r="F94" s="19">
        <v>1003.61</v>
      </c>
      <c r="G94" s="20">
        <v>1003.61</v>
      </c>
      <c r="H94" s="18">
        <v>1003.61</v>
      </c>
      <c r="I94" s="18">
        <v>1003.61</v>
      </c>
      <c r="J94" s="20">
        <v>1003.61</v>
      </c>
      <c r="K94" s="20">
        <v>1003.61</v>
      </c>
      <c r="L94" s="20">
        <v>1003.61</v>
      </c>
      <c r="M94" s="20">
        <v>1003.61</v>
      </c>
      <c r="N94" s="20">
        <v>398.52</v>
      </c>
    </row>
    <row r="95" spans="1:14" x14ac:dyDescent="0.25">
      <c r="A95" s="30" t="s">
        <v>41</v>
      </c>
      <c r="B95" s="17" t="s">
        <v>16</v>
      </c>
      <c r="C95" s="18">
        <v>230.8</v>
      </c>
      <c r="D95" s="18">
        <v>863.18</v>
      </c>
      <c r="E95" s="19">
        <v>0</v>
      </c>
      <c r="F95" s="19">
        <v>885.02</v>
      </c>
      <c r="G95" s="20">
        <v>587.91</v>
      </c>
      <c r="H95" s="18">
        <v>814.4</v>
      </c>
      <c r="I95" s="18">
        <v>878.77</v>
      </c>
      <c r="J95" s="20">
        <v>888.66</v>
      </c>
      <c r="K95" s="20">
        <v>983.64</v>
      </c>
      <c r="L95" s="20">
        <v>829.41</v>
      </c>
      <c r="M95" s="20">
        <v>814.6</v>
      </c>
      <c r="N95" s="20">
        <v>310.89</v>
      </c>
    </row>
    <row r="96" spans="1:14" ht="15" customHeight="1" x14ac:dyDescent="0.25">
      <c r="A96" s="30" t="s">
        <v>41</v>
      </c>
      <c r="B96" s="17" t="s">
        <v>17</v>
      </c>
      <c r="C96" s="18">
        <v>772.81</v>
      </c>
      <c r="D96" s="18">
        <v>140.43</v>
      </c>
      <c r="E96" s="19">
        <v>1003.61</v>
      </c>
      <c r="F96" s="19">
        <v>118.59</v>
      </c>
      <c r="G96" s="20">
        <v>415.7</v>
      </c>
      <c r="H96" s="18">
        <v>189.21</v>
      </c>
      <c r="I96" s="18">
        <v>124.84</v>
      </c>
      <c r="J96" s="20">
        <v>114.95</v>
      </c>
      <c r="K96" s="20">
        <v>19.97</v>
      </c>
      <c r="L96" s="20">
        <v>174.2</v>
      </c>
      <c r="M96" s="20">
        <v>189.01</v>
      </c>
      <c r="N96" s="20">
        <v>87.63</v>
      </c>
    </row>
    <row r="97" spans="1:14" s="23" customFormat="1" x14ac:dyDescent="0.25">
      <c r="A97" s="30" t="s">
        <v>41</v>
      </c>
      <c r="B97" s="21" t="s">
        <v>18</v>
      </c>
      <c r="C97" s="22">
        <f>C95/C94</f>
        <v>0.22996980898954775</v>
      </c>
      <c r="D97" s="22">
        <f t="shared" ref="D97:N97" si="23">D95/D94</f>
        <v>0.86007512878508574</v>
      </c>
      <c r="E97" s="22">
        <f t="shared" si="23"/>
        <v>0</v>
      </c>
      <c r="F97" s="22">
        <f t="shared" si="23"/>
        <v>0.88183656998236359</v>
      </c>
      <c r="G97" s="22">
        <f t="shared" si="23"/>
        <v>0.58579527904265594</v>
      </c>
      <c r="H97" s="22">
        <f t="shared" si="23"/>
        <v>0.81147059116589115</v>
      </c>
      <c r="I97" s="22">
        <f t="shared" si="23"/>
        <v>0.87560905132471778</v>
      </c>
      <c r="J97" s="22">
        <f t="shared" si="23"/>
        <v>0.88546347684857662</v>
      </c>
      <c r="K97" s="22">
        <f t="shared" si="23"/>
        <v>0.98010183238508974</v>
      </c>
      <c r="L97" s="22">
        <f t="shared" si="23"/>
        <v>0.82642659997409351</v>
      </c>
      <c r="M97" s="22">
        <f t="shared" si="23"/>
        <v>0.81166987176293581</v>
      </c>
      <c r="N97" s="22">
        <f t="shared" si="23"/>
        <v>0.78011141222523339</v>
      </c>
    </row>
    <row r="98" spans="1:14" x14ac:dyDescent="0.25">
      <c r="A98" s="31" t="s">
        <v>42</v>
      </c>
      <c r="B98" s="17" t="s">
        <v>15</v>
      </c>
      <c r="C98" s="18">
        <v>398.52</v>
      </c>
      <c r="D98" s="18">
        <v>398.52</v>
      </c>
      <c r="E98" s="19">
        <v>398.52</v>
      </c>
      <c r="F98" s="19">
        <v>398.52</v>
      </c>
      <c r="G98" s="20">
        <v>398.52</v>
      </c>
      <c r="H98" s="18">
        <v>398.52</v>
      </c>
      <c r="I98" s="18">
        <v>398.52</v>
      </c>
      <c r="J98" s="20">
        <v>398.52</v>
      </c>
      <c r="K98" s="20">
        <v>398.52</v>
      </c>
      <c r="L98" s="20">
        <v>398.52</v>
      </c>
      <c r="M98" s="20">
        <v>398.52</v>
      </c>
      <c r="N98" s="20">
        <v>236.16</v>
      </c>
    </row>
    <row r="99" spans="1:14" x14ac:dyDescent="0.25">
      <c r="A99" s="31" t="s">
        <v>42</v>
      </c>
      <c r="B99" s="17" t="s">
        <v>16</v>
      </c>
      <c r="C99" s="18">
        <v>0</v>
      </c>
      <c r="D99" s="18">
        <v>1.26</v>
      </c>
      <c r="E99" s="19">
        <v>302.63</v>
      </c>
      <c r="F99" s="19">
        <v>345.72</v>
      </c>
      <c r="G99" s="20">
        <v>330.73</v>
      </c>
      <c r="H99" s="18">
        <v>329.26</v>
      </c>
      <c r="I99" s="18">
        <v>345.4</v>
      </c>
      <c r="J99" s="20">
        <v>347.69</v>
      </c>
      <c r="K99" s="20">
        <v>333.89</v>
      </c>
      <c r="L99" s="20">
        <v>348.07</v>
      </c>
      <c r="M99" s="20">
        <v>335.1</v>
      </c>
      <c r="N99" s="20">
        <v>185.84</v>
      </c>
    </row>
    <row r="100" spans="1:14" x14ac:dyDescent="0.25">
      <c r="A100" s="31" t="s">
        <v>42</v>
      </c>
      <c r="B100" s="17" t="s">
        <v>17</v>
      </c>
      <c r="C100" s="18">
        <v>398.52</v>
      </c>
      <c r="D100" s="18">
        <v>397.26</v>
      </c>
      <c r="E100" s="19">
        <v>95.89</v>
      </c>
      <c r="F100" s="19">
        <v>52.8</v>
      </c>
      <c r="G100" s="20">
        <v>67.790000000000006</v>
      </c>
      <c r="H100" s="18">
        <v>69.260000000000005</v>
      </c>
      <c r="I100" s="18">
        <v>53.11</v>
      </c>
      <c r="J100" s="20">
        <v>50.82</v>
      </c>
      <c r="K100" s="20">
        <v>64.62</v>
      </c>
      <c r="L100" s="20">
        <v>50.45</v>
      </c>
      <c r="M100" s="20">
        <v>63.42</v>
      </c>
      <c r="N100" s="20">
        <v>50.32</v>
      </c>
    </row>
    <row r="101" spans="1:14" s="23" customFormat="1" x14ac:dyDescent="0.25">
      <c r="A101" s="31" t="s">
        <v>42</v>
      </c>
      <c r="B101" s="21" t="s">
        <v>18</v>
      </c>
      <c r="C101" s="22">
        <f>C99/C98</f>
        <v>0</v>
      </c>
      <c r="D101" s="22">
        <f t="shared" ref="D101:N101" si="24">D99/D98</f>
        <v>3.1616982836495033E-3</v>
      </c>
      <c r="E101" s="22">
        <f t="shared" si="24"/>
        <v>0.75938472347686448</v>
      </c>
      <c r="F101" s="22">
        <f t="shared" si="24"/>
        <v>0.86750978620897334</v>
      </c>
      <c r="G101" s="22">
        <f t="shared" si="24"/>
        <v>0.82989561377095256</v>
      </c>
      <c r="H101" s="22">
        <f t="shared" si="24"/>
        <v>0.8262069657733615</v>
      </c>
      <c r="I101" s="22">
        <f t="shared" si="24"/>
        <v>0.86670681521630033</v>
      </c>
      <c r="J101" s="22">
        <f t="shared" si="24"/>
        <v>0.87245307638261571</v>
      </c>
      <c r="K101" s="22">
        <f t="shared" si="24"/>
        <v>0.83782495232359733</v>
      </c>
      <c r="L101" s="22">
        <f t="shared" si="24"/>
        <v>0.87340660443641471</v>
      </c>
      <c r="M101" s="22">
        <f t="shared" si="24"/>
        <v>0.8408611863896418</v>
      </c>
      <c r="N101" s="22">
        <f t="shared" si="24"/>
        <v>0.78692411924119243</v>
      </c>
    </row>
    <row r="102" spans="1:14" x14ac:dyDescent="0.25">
      <c r="A102" s="31" t="s">
        <v>43</v>
      </c>
      <c r="B102" s="17" t="s">
        <v>15</v>
      </c>
      <c r="C102" s="18">
        <v>236.16</v>
      </c>
      <c r="D102" s="18">
        <v>236.16</v>
      </c>
      <c r="E102" s="19">
        <v>236.16</v>
      </c>
      <c r="F102" s="19">
        <v>236.16</v>
      </c>
      <c r="G102" s="20">
        <v>236.16</v>
      </c>
      <c r="H102" s="18">
        <v>236.16</v>
      </c>
      <c r="I102" s="18">
        <v>236.16</v>
      </c>
      <c r="J102" s="20">
        <v>236.16</v>
      </c>
      <c r="K102" s="20">
        <v>236.16</v>
      </c>
      <c r="L102" s="20">
        <v>236.16</v>
      </c>
      <c r="M102" s="20">
        <v>236.16</v>
      </c>
      <c r="N102" s="20">
        <v>61.55</v>
      </c>
    </row>
    <row r="103" spans="1:14" x14ac:dyDescent="0.25">
      <c r="A103" s="31" t="s">
        <v>43</v>
      </c>
      <c r="B103" s="17" t="s">
        <v>16</v>
      </c>
      <c r="C103" s="18">
        <v>5.5</v>
      </c>
      <c r="D103" s="18">
        <v>158.21</v>
      </c>
      <c r="E103" s="19">
        <v>0</v>
      </c>
      <c r="F103" s="19">
        <v>131</v>
      </c>
      <c r="G103" s="20">
        <v>223.52</v>
      </c>
      <c r="H103" s="18">
        <v>111.4</v>
      </c>
      <c r="I103" s="18">
        <v>129.69999999999999</v>
      </c>
      <c r="J103" s="20">
        <v>230.78</v>
      </c>
      <c r="K103" s="20">
        <v>229.96</v>
      </c>
      <c r="L103" s="20">
        <v>195.05</v>
      </c>
      <c r="M103" s="20">
        <v>108.64</v>
      </c>
      <c r="N103" s="20">
        <v>21.79</v>
      </c>
    </row>
    <row r="104" spans="1:14" x14ac:dyDescent="0.25">
      <c r="A104" s="31" t="s">
        <v>43</v>
      </c>
      <c r="B104" s="17" t="s">
        <v>17</v>
      </c>
      <c r="C104" s="18">
        <v>230.65</v>
      </c>
      <c r="D104" s="18">
        <v>77.95</v>
      </c>
      <c r="E104" s="19">
        <v>236.16</v>
      </c>
      <c r="F104" s="19">
        <v>105.16</v>
      </c>
      <c r="G104" s="20">
        <v>12.63</v>
      </c>
      <c r="H104" s="18">
        <v>124.75</v>
      </c>
      <c r="I104" s="18">
        <v>106.45</v>
      </c>
      <c r="J104" s="20">
        <v>5.37</v>
      </c>
      <c r="K104" s="20">
        <v>6.19</v>
      </c>
      <c r="L104" s="20">
        <v>41.1</v>
      </c>
      <c r="M104" s="20">
        <v>127.52</v>
      </c>
      <c r="N104" s="20">
        <v>39.75</v>
      </c>
    </row>
    <row r="105" spans="1:14" s="23" customFormat="1" x14ac:dyDescent="0.25">
      <c r="A105" s="31" t="s">
        <v>43</v>
      </c>
      <c r="B105" s="21" t="s">
        <v>18</v>
      </c>
      <c r="C105" s="22">
        <f>C103/C102</f>
        <v>2.3289295392953931E-2</v>
      </c>
      <c r="D105" s="22">
        <f t="shared" ref="D105:N105" si="25">D103/D102</f>
        <v>0.66992716802168029</v>
      </c>
      <c r="E105" s="22">
        <f t="shared" si="25"/>
        <v>0</v>
      </c>
      <c r="F105" s="22">
        <f t="shared" si="25"/>
        <v>0.55470867208672092</v>
      </c>
      <c r="G105" s="22">
        <f t="shared" si="25"/>
        <v>0.94647696476964771</v>
      </c>
      <c r="H105" s="22">
        <f t="shared" si="25"/>
        <v>0.47171409214092141</v>
      </c>
      <c r="I105" s="22">
        <f t="shared" si="25"/>
        <v>0.54920392953929531</v>
      </c>
      <c r="J105" s="22">
        <f t="shared" si="25"/>
        <v>0.97721883468834692</v>
      </c>
      <c r="K105" s="22">
        <f t="shared" si="25"/>
        <v>0.97374661246612471</v>
      </c>
      <c r="L105" s="22">
        <f t="shared" si="25"/>
        <v>0.82592310298102989</v>
      </c>
      <c r="M105" s="22">
        <f t="shared" si="25"/>
        <v>0.46002710027100274</v>
      </c>
      <c r="N105" s="22">
        <f t="shared" si="25"/>
        <v>0.35402112103980504</v>
      </c>
    </row>
    <row r="106" spans="1:14" x14ac:dyDescent="0.25">
      <c r="A106" s="31" t="s">
        <v>44</v>
      </c>
      <c r="B106" s="17" t="s">
        <v>15</v>
      </c>
      <c r="C106" s="18">
        <v>61.55</v>
      </c>
      <c r="D106" s="18">
        <v>61.55</v>
      </c>
      <c r="E106" s="19">
        <v>61.55</v>
      </c>
      <c r="F106" s="19">
        <v>61.55</v>
      </c>
      <c r="G106" s="20">
        <v>61.55</v>
      </c>
      <c r="H106" s="18">
        <v>61.55</v>
      </c>
      <c r="I106" s="18">
        <v>61.55</v>
      </c>
      <c r="J106" s="20">
        <v>61.55</v>
      </c>
      <c r="K106" s="20">
        <v>61.55</v>
      </c>
      <c r="L106" s="20">
        <v>61.55</v>
      </c>
      <c r="M106" s="20">
        <v>61.55</v>
      </c>
      <c r="N106" s="20">
        <v>53.16</v>
      </c>
    </row>
    <row r="107" spans="1:14" x14ac:dyDescent="0.25">
      <c r="A107" s="31" t="s">
        <v>44</v>
      </c>
      <c r="B107" s="17" t="s">
        <v>16</v>
      </c>
      <c r="C107" s="18">
        <v>0</v>
      </c>
      <c r="D107" s="18">
        <v>35.979999999999997</v>
      </c>
      <c r="E107" s="19">
        <v>0</v>
      </c>
      <c r="F107" s="19">
        <v>18.329999999999998</v>
      </c>
      <c r="G107" s="20">
        <v>17.190000000000001</v>
      </c>
      <c r="H107" s="18">
        <v>16.850000000000001</v>
      </c>
      <c r="I107" s="18">
        <v>36.46</v>
      </c>
      <c r="J107" s="20">
        <v>59.88</v>
      </c>
      <c r="K107" s="20">
        <v>24.51</v>
      </c>
      <c r="L107" s="20">
        <v>54.7</v>
      </c>
      <c r="M107" s="20">
        <v>32.450000000000003</v>
      </c>
      <c r="N107" s="20">
        <v>15.33</v>
      </c>
    </row>
    <row r="108" spans="1:14" x14ac:dyDescent="0.25">
      <c r="A108" s="31" t="s">
        <v>44</v>
      </c>
      <c r="B108" s="17" t="s">
        <v>17</v>
      </c>
      <c r="C108" s="18">
        <v>61.55</v>
      </c>
      <c r="D108" s="18">
        <v>25.57</v>
      </c>
      <c r="E108" s="19">
        <v>61.55</v>
      </c>
      <c r="F108" s="19">
        <v>43.22</v>
      </c>
      <c r="G108" s="20">
        <v>44.36</v>
      </c>
      <c r="H108" s="18">
        <v>44.7</v>
      </c>
      <c r="I108" s="18">
        <v>25.09</v>
      </c>
      <c r="J108" s="20">
        <v>1.67</v>
      </c>
      <c r="K108" s="20">
        <v>37.04</v>
      </c>
      <c r="L108" s="20">
        <v>6.85</v>
      </c>
      <c r="M108" s="20">
        <v>29.09</v>
      </c>
      <c r="N108" s="20">
        <v>37.840000000000003</v>
      </c>
    </row>
    <row r="109" spans="1:14" s="23" customFormat="1" x14ac:dyDescent="0.25">
      <c r="A109" s="31" t="s">
        <v>44</v>
      </c>
      <c r="B109" s="21" t="s">
        <v>18</v>
      </c>
      <c r="C109" s="22">
        <f>C107/C106</f>
        <v>0</v>
      </c>
      <c r="D109" s="22">
        <f t="shared" ref="D109:N109" si="26">D107/D106</f>
        <v>0.58456539398862706</v>
      </c>
      <c r="E109" s="22">
        <f t="shared" si="26"/>
        <v>0</v>
      </c>
      <c r="F109" s="22">
        <f t="shared" si="26"/>
        <v>0.2978066612510154</v>
      </c>
      <c r="G109" s="22">
        <f t="shared" si="26"/>
        <v>0.27928513403736804</v>
      </c>
      <c r="H109" s="22">
        <f t="shared" si="26"/>
        <v>0.27376116978066617</v>
      </c>
      <c r="I109" s="22">
        <f t="shared" si="26"/>
        <v>0.59236393176279456</v>
      </c>
      <c r="J109" s="22">
        <f t="shared" si="26"/>
        <v>0.97286758732737622</v>
      </c>
      <c r="K109" s="22">
        <f t="shared" si="26"/>
        <v>0.39821283509342004</v>
      </c>
      <c r="L109" s="22">
        <f t="shared" si="26"/>
        <v>0.88870836718115365</v>
      </c>
      <c r="M109" s="22">
        <f t="shared" si="26"/>
        <v>0.52721364744110488</v>
      </c>
      <c r="N109" s="22">
        <f t="shared" si="26"/>
        <v>0.28837471783295715</v>
      </c>
    </row>
    <row r="110" spans="1:14" x14ac:dyDescent="0.25">
      <c r="A110" s="32" t="s">
        <v>45</v>
      </c>
      <c r="B110" s="17" t="s">
        <v>15</v>
      </c>
      <c r="C110" s="18">
        <v>53.16</v>
      </c>
      <c r="D110" s="18">
        <v>53.16</v>
      </c>
      <c r="E110" s="19">
        <v>53.16</v>
      </c>
      <c r="F110" s="19">
        <v>53.16</v>
      </c>
      <c r="G110" s="20">
        <v>53.16</v>
      </c>
      <c r="H110" s="18">
        <v>53.16</v>
      </c>
      <c r="I110" s="18">
        <v>53.16</v>
      </c>
      <c r="J110" s="20">
        <v>53.16</v>
      </c>
      <c r="K110" s="20">
        <v>53.16</v>
      </c>
      <c r="L110" s="20">
        <v>53.16</v>
      </c>
      <c r="M110" s="20">
        <v>53.16</v>
      </c>
      <c r="N110" s="20">
        <v>93.33</v>
      </c>
    </row>
    <row r="111" spans="1:14" x14ac:dyDescent="0.25">
      <c r="A111" s="32" t="s">
        <v>45</v>
      </c>
      <c r="B111" s="17" t="s">
        <v>16</v>
      </c>
      <c r="C111" s="18">
        <v>0</v>
      </c>
      <c r="D111" s="18">
        <v>0</v>
      </c>
      <c r="E111" s="19">
        <v>0</v>
      </c>
      <c r="F111" s="19">
        <v>13.09</v>
      </c>
      <c r="G111" s="20">
        <v>0</v>
      </c>
      <c r="H111" s="18">
        <v>0.51</v>
      </c>
      <c r="I111" s="18">
        <v>13.8</v>
      </c>
      <c r="J111" s="20">
        <v>16.829999999999998</v>
      </c>
      <c r="K111" s="20">
        <v>15.15</v>
      </c>
      <c r="L111" s="20">
        <v>15.32</v>
      </c>
      <c r="M111" s="20">
        <v>0</v>
      </c>
      <c r="N111" s="20">
        <v>70.849999999999994</v>
      </c>
    </row>
    <row r="112" spans="1:14" x14ac:dyDescent="0.25">
      <c r="A112" s="32" t="s">
        <v>45</v>
      </c>
      <c r="B112" s="17" t="s">
        <v>17</v>
      </c>
      <c r="C112" s="18">
        <v>53.16</v>
      </c>
      <c r="D112" s="18">
        <v>53.16</v>
      </c>
      <c r="E112" s="19">
        <v>53.16</v>
      </c>
      <c r="F112" s="19">
        <v>40.07</v>
      </c>
      <c r="G112" s="20">
        <v>53.16</v>
      </c>
      <c r="H112" s="18">
        <v>52.66</v>
      </c>
      <c r="I112" s="18">
        <v>39.36</v>
      </c>
      <c r="J112" s="20">
        <v>36.33</v>
      </c>
      <c r="K112" s="20">
        <v>38.01</v>
      </c>
      <c r="L112" s="20">
        <v>37.85</v>
      </c>
      <c r="M112" s="20">
        <v>53.16</v>
      </c>
      <c r="N112" s="20">
        <v>22.48</v>
      </c>
    </row>
    <row r="113" spans="1:14" s="23" customFormat="1" x14ac:dyDescent="0.25">
      <c r="A113" s="32" t="s">
        <v>45</v>
      </c>
      <c r="B113" s="21" t="s">
        <v>18</v>
      </c>
      <c r="C113" s="22">
        <f>C111/C110</f>
        <v>0</v>
      </c>
      <c r="D113" s="22">
        <f t="shared" ref="D113:N113" si="27">D111/D110</f>
        <v>0</v>
      </c>
      <c r="E113" s="22">
        <f t="shared" si="27"/>
        <v>0</v>
      </c>
      <c r="F113" s="22">
        <f t="shared" si="27"/>
        <v>0.24623777276147479</v>
      </c>
      <c r="G113" s="22">
        <f t="shared" si="27"/>
        <v>0</v>
      </c>
      <c r="H113" s="22">
        <f t="shared" si="27"/>
        <v>9.5936794582392789E-3</v>
      </c>
      <c r="I113" s="22">
        <f t="shared" si="27"/>
        <v>0.2595936794582393</v>
      </c>
      <c r="J113" s="22">
        <f t="shared" si="27"/>
        <v>0.31659142212189617</v>
      </c>
      <c r="K113" s="22">
        <f t="shared" si="27"/>
        <v>0.28498871331828446</v>
      </c>
      <c r="L113" s="22">
        <f t="shared" si="27"/>
        <v>0.28818660647103089</v>
      </c>
      <c r="M113" s="22">
        <f t="shared" si="27"/>
        <v>0</v>
      </c>
      <c r="N113" s="22">
        <f t="shared" si="27"/>
        <v>0.759134254794814</v>
      </c>
    </row>
    <row r="114" spans="1:14" ht="15.6" customHeight="1" x14ac:dyDescent="0.25">
      <c r="A114" s="33" t="s">
        <v>46</v>
      </c>
      <c r="B114" s="17" t="s">
        <v>15</v>
      </c>
      <c r="C114" s="18">
        <v>93.33</v>
      </c>
      <c r="D114" s="18">
        <v>93.33</v>
      </c>
      <c r="E114" s="19">
        <v>93.33</v>
      </c>
      <c r="F114" s="19">
        <v>93.33</v>
      </c>
      <c r="G114" s="20">
        <v>93.33</v>
      </c>
      <c r="H114" s="18">
        <v>93.33</v>
      </c>
      <c r="I114" s="18">
        <v>93.33</v>
      </c>
      <c r="J114" s="20">
        <v>93.33</v>
      </c>
      <c r="K114" s="20">
        <v>93.33</v>
      </c>
      <c r="L114" s="20">
        <v>93.33</v>
      </c>
      <c r="M114" s="20">
        <v>93.33</v>
      </c>
      <c r="N114" s="20">
        <v>15.29</v>
      </c>
    </row>
    <row r="115" spans="1:14" s="23" customFormat="1" x14ac:dyDescent="0.25">
      <c r="A115" s="33" t="s">
        <v>46</v>
      </c>
      <c r="B115" s="34" t="s">
        <v>16</v>
      </c>
      <c r="C115" s="35">
        <v>0</v>
      </c>
      <c r="D115" s="35">
        <v>0</v>
      </c>
      <c r="E115" s="36">
        <v>0.21</v>
      </c>
      <c r="F115" s="36">
        <v>69</v>
      </c>
      <c r="G115" s="37">
        <v>0.28000000000000003</v>
      </c>
      <c r="H115" s="35">
        <v>5.61</v>
      </c>
      <c r="I115" s="35">
        <v>73.150000000000006</v>
      </c>
      <c r="J115" s="37">
        <v>78.180000000000007</v>
      </c>
      <c r="K115" s="37">
        <v>72.64</v>
      </c>
      <c r="L115" s="37">
        <v>79.33</v>
      </c>
      <c r="M115" s="37">
        <v>1.31</v>
      </c>
      <c r="N115" s="37">
        <v>1.17</v>
      </c>
    </row>
    <row r="116" spans="1:14" x14ac:dyDescent="0.25">
      <c r="A116" s="33" t="s">
        <v>46</v>
      </c>
      <c r="B116" s="17" t="s">
        <v>17</v>
      </c>
      <c r="C116" s="18">
        <v>93.33</v>
      </c>
      <c r="D116" s="18">
        <v>93.33</v>
      </c>
      <c r="E116" s="19">
        <v>93.13</v>
      </c>
      <c r="F116" s="19">
        <v>24.33</v>
      </c>
      <c r="G116" s="20">
        <v>93.06</v>
      </c>
      <c r="H116" s="18">
        <v>87.73</v>
      </c>
      <c r="I116" s="18">
        <v>20.190000000000001</v>
      </c>
      <c r="J116" s="20">
        <v>15.16</v>
      </c>
      <c r="K116" s="20">
        <v>20.69</v>
      </c>
      <c r="L116" s="20">
        <v>14</v>
      </c>
      <c r="M116" s="20">
        <v>92.03</v>
      </c>
      <c r="N116" s="20">
        <v>14.12</v>
      </c>
    </row>
    <row r="117" spans="1:14" s="23" customFormat="1" x14ac:dyDescent="0.25">
      <c r="A117" s="33" t="s">
        <v>46</v>
      </c>
      <c r="B117" s="21" t="s">
        <v>18</v>
      </c>
      <c r="C117" s="22">
        <f>C115/C114</f>
        <v>0</v>
      </c>
      <c r="D117" s="22">
        <f t="shared" ref="D117:N117" si="28">D115/D114</f>
        <v>0</v>
      </c>
      <c r="E117" s="22">
        <f t="shared" si="28"/>
        <v>2.2500803600128574E-3</v>
      </c>
      <c r="F117" s="22">
        <f t="shared" si="28"/>
        <v>0.73931211828993892</v>
      </c>
      <c r="G117" s="22">
        <f t="shared" si="28"/>
        <v>3.0001071466838106E-3</v>
      </c>
      <c r="H117" s="22">
        <f t="shared" si="28"/>
        <v>6.0109289617486343E-2</v>
      </c>
      <c r="I117" s="22">
        <f t="shared" si="28"/>
        <v>0.78377799207114551</v>
      </c>
      <c r="J117" s="22">
        <f t="shared" si="28"/>
        <v>0.83767277402764395</v>
      </c>
      <c r="K117" s="22">
        <f t="shared" si="28"/>
        <v>0.77831351119682846</v>
      </c>
      <c r="L117" s="22">
        <f t="shared" si="28"/>
        <v>0.84999464266580949</v>
      </c>
      <c r="M117" s="22">
        <f t="shared" si="28"/>
        <v>1.4036215579127827E-2</v>
      </c>
      <c r="N117" s="22">
        <f t="shared" si="28"/>
        <v>7.652060170045781E-2</v>
      </c>
    </row>
    <row r="118" spans="1:14" ht="14.45" customHeight="1" x14ac:dyDescent="0.25">
      <c r="A118" s="33" t="s">
        <v>47</v>
      </c>
      <c r="B118" s="17" t="s">
        <v>15</v>
      </c>
      <c r="C118" s="18">
        <v>9.36</v>
      </c>
      <c r="D118" s="18">
        <v>15.29</v>
      </c>
      <c r="E118" s="19">
        <v>15.29</v>
      </c>
      <c r="F118" s="19">
        <v>9.36</v>
      </c>
      <c r="G118" s="20">
        <v>9.36</v>
      </c>
      <c r="H118" s="18">
        <v>15.29</v>
      </c>
      <c r="I118" s="18">
        <v>9.36</v>
      </c>
      <c r="J118" s="20">
        <v>9.36</v>
      </c>
      <c r="K118" s="20">
        <v>15.29</v>
      </c>
      <c r="L118" s="20">
        <v>9.36</v>
      </c>
      <c r="M118" s="20">
        <v>15.29</v>
      </c>
      <c r="N118" s="20">
        <v>1956.48</v>
      </c>
    </row>
    <row r="119" spans="1:14" x14ac:dyDescent="0.25">
      <c r="A119" s="33" t="s">
        <v>47</v>
      </c>
      <c r="B119" s="17" t="s">
        <v>16</v>
      </c>
      <c r="C119" s="18">
        <v>0</v>
      </c>
      <c r="D119" s="18">
        <v>0</v>
      </c>
      <c r="E119" s="19">
        <v>5.31</v>
      </c>
      <c r="F119" s="19">
        <v>0</v>
      </c>
      <c r="G119" s="20">
        <v>0</v>
      </c>
      <c r="H119" s="18">
        <v>0.89</v>
      </c>
      <c r="I119" s="18">
        <v>0</v>
      </c>
      <c r="J119" s="20">
        <v>0.28999999999999998</v>
      </c>
      <c r="K119" s="20">
        <v>1.6</v>
      </c>
      <c r="L119" s="20">
        <v>0</v>
      </c>
      <c r="M119" s="20">
        <v>0</v>
      </c>
      <c r="N119" s="20">
        <v>905.66</v>
      </c>
    </row>
    <row r="120" spans="1:14" ht="17.45" customHeight="1" x14ac:dyDescent="0.25">
      <c r="A120" s="33" t="s">
        <v>47</v>
      </c>
      <c r="B120" s="17" t="s">
        <v>17</v>
      </c>
      <c r="C120" s="18">
        <v>9.36</v>
      </c>
      <c r="D120" s="18">
        <v>15.29</v>
      </c>
      <c r="E120" s="19">
        <v>9.98</v>
      </c>
      <c r="F120" s="19">
        <v>9.36</v>
      </c>
      <c r="G120" s="20">
        <v>9.36</v>
      </c>
      <c r="H120" s="18">
        <v>14.4</v>
      </c>
      <c r="I120" s="18">
        <v>9.36</v>
      </c>
      <c r="J120" s="20">
        <v>9.07</v>
      </c>
      <c r="K120" s="20">
        <v>13.69</v>
      </c>
      <c r="L120" s="20">
        <v>9.36</v>
      </c>
      <c r="M120" s="20">
        <v>15.29</v>
      </c>
      <c r="N120" s="20">
        <v>1050.81</v>
      </c>
    </row>
    <row r="121" spans="1:14" s="23" customFormat="1" x14ac:dyDescent="0.25">
      <c r="A121" s="33" t="s">
        <v>47</v>
      </c>
      <c r="B121" s="21" t="s">
        <v>18</v>
      </c>
      <c r="C121" s="22">
        <f>C119/C118</f>
        <v>0</v>
      </c>
      <c r="D121" s="22">
        <f t="shared" ref="D121:N121" si="29">D119/D118</f>
        <v>0</v>
      </c>
      <c r="E121" s="22">
        <f t="shared" si="29"/>
        <v>0.34728580771746237</v>
      </c>
      <c r="F121" s="22">
        <f t="shared" si="29"/>
        <v>0</v>
      </c>
      <c r="G121" s="22">
        <f t="shared" si="29"/>
        <v>0</v>
      </c>
      <c r="H121" s="22">
        <f t="shared" si="29"/>
        <v>5.8207979071288427E-2</v>
      </c>
      <c r="I121" s="22">
        <f t="shared" si="29"/>
        <v>0</v>
      </c>
      <c r="J121" s="22">
        <f t="shared" si="29"/>
        <v>3.0982905982905984E-2</v>
      </c>
      <c r="K121" s="22">
        <f t="shared" si="29"/>
        <v>0.10464355788096796</v>
      </c>
      <c r="L121" s="22">
        <f t="shared" si="29"/>
        <v>0</v>
      </c>
      <c r="M121" s="22">
        <f t="shared" si="29"/>
        <v>0</v>
      </c>
      <c r="N121" s="22">
        <f t="shared" si="29"/>
        <v>0.46290276414785736</v>
      </c>
    </row>
    <row r="122" spans="1:14" x14ac:dyDescent="0.25">
      <c r="A122" s="33" t="s">
        <v>48</v>
      </c>
      <c r="B122" s="17" t="s">
        <v>15</v>
      </c>
      <c r="C122" s="18">
        <v>1929.41</v>
      </c>
      <c r="D122" s="18">
        <v>1956.48</v>
      </c>
      <c r="E122" s="19">
        <v>1956.48</v>
      </c>
      <c r="F122" s="19">
        <v>1929.41</v>
      </c>
      <c r="G122" s="20">
        <v>1929.41</v>
      </c>
      <c r="H122" s="18">
        <v>1956.48</v>
      </c>
      <c r="I122" s="18">
        <v>1929.41</v>
      </c>
      <c r="J122" s="20">
        <v>1929.41</v>
      </c>
      <c r="K122" s="20">
        <v>1956.48</v>
      </c>
      <c r="L122" s="20">
        <v>1929.41</v>
      </c>
      <c r="M122" s="20">
        <v>1956.48</v>
      </c>
      <c r="N122" s="20">
        <v>225.61</v>
      </c>
    </row>
    <row r="123" spans="1:14" x14ac:dyDescent="0.25">
      <c r="A123" s="33" t="s">
        <v>48</v>
      </c>
      <c r="B123" s="17" t="s">
        <v>16</v>
      </c>
      <c r="C123" s="18">
        <v>0</v>
      </c>
      <c r="D123" s="18">
        <v>0</v>
      </c>
      <c r="E123" s="19">
        <v>1243.52</v>
      </c>
      <c r="F123" s="19">
        <v>1.03</v>
      </c>
      <c r="G123" s="20">
        <v>0</v>
      </c>
      <c r="H123" s="18">
        <v>0.46</v>
      </c>
      <c r="I123" s="18">
        <v>0</v>
      </c>
      <c r="J123" s="20">
        <v>1346.22</v>
      </c>
      <c r="K123" s="20">
        <v>1609.14</v>
      </c>
      <c r="L123" s="20">
        <v>0</v>
      </c>
      <c r="M123" s="20">
        <v>0</v>
      </c>
      <c r="N123" s="20">
        <v>89.93</v>
      </c>
    </row>
    <row r="124" spans="1:14" x14ac:dyDescent="0.25">
      <c r="A124" s="33" t="s">
        <v>48</v>
      </c>
      <c r="B124" s="17" t="s">
        <v>17</v>
      </c>
      <c r="C124" s="18">
        <v>1929.41</v>
      </c>
      <c r="D124" s="18">
        <v>1956.48</v>
      </c>
      <c r="E124" s="19">
        <v>712.96</v>
      </c>
      <c r="F124" s="19">
        <v>1928.39</v>
      </c>
      <c r="G124" s="20">
        <v>1929.41</v>
      </c>
      <c r="H124" s="18">
        <v>1956.02</v>
      </c>
      <c r="I124" s="18">
        <v>1929.41</v>
      </c>
      <c r="J124" s="20">
        <v>583.19000000000005</v>
      </c>
      <c r="K124" s="20">
        <v>347.34</v>
      </c>
      <c r="L124" s="20">
        <v>1929.41</v>
      </c>
      <c r="M124" s="20">
        <v>1956.48</v>
      </c>
      <c r="N124" s="20">
        <v>135.66999999999999</v>
      </c>
    </row>
    <row r="125" spans="1:14" s="23" customFormat="1" x14ac:dyDescent="0.25">
      <c r="A125" s="33" t="s">
        <v>48</v>
      </c>
      <c r="B125" s="21" t="s">
        <v>18</v>
      </c>
      <c r="C125" s="22">
        <f>C123/C122</f>
        <v>0</v>
      </c>
      <c r="D125" s="22">
        <f t="shared" ref="D125:N125" si="30">D123/D122</f>
        <v>0</v>
      </c>
      <c r="E125" s="22">
        <f t="shared" si="30"/>
        <v>0.63559044815178278</v>
      </c>
      <c r="F125" s="22">
        <f t="shared" si="30"/>
        <v>5.338419516847119E-4</v>
      </c>
      <c r="G125" s="22">
        <f t="shared" si="30"/>
        <v>0</v>
      </c>
      <c r="H125" s="22">
        <f t="shared" si="30"/>
        <v>2.3511612692181879E-4</v>
      </c>
      <c r="I125" s="22">
        <f t="shared" si="30"/>
        <v>0</v>
      </c>
      <c r="J125" s="22">
        <f t="shared" si="30"/>
        <v>0.69773661378348817</v>
      </c>
      <c r="K125" s="22">
        <f t="shared" si="30"/>
        <v>0.82246687929342499</v>
      </c>
      <c r="L125" s="22">
        <f t="shared" si="30"/>
        <v>0</v>
      </c>
      <c r="M125" s="22">
        <f t="shared" si="30"/>
        <v>0</v>
      </c>
      <c r="N125" s="22">
        <f t="shared" si="30"/>
        <v>0.3986082177208457</v>
      </c>
    </row>
    <row r="126" spans="1:14" x14ac:dyDescent="0.25">
      <c r="A126" s="33" t="s">
        <v>49</v>
      </c>
      <c r="B126" s="17" t="s">
        <v>15</v>
      </c>
      <c r="C126" s="18">
        <v>225.61</v>
      </c>
      <c r="D126" s="18">
        <v>225.61</v>
      </c>
      <c r="E126" s="19">
        <v>225.61</v>
      </c>
      <c r="F126" s="19">
        <v>225.61</v>
      </c>
      <c r="G126" s="20">
        <v>225.61</v>
      </c>
      <c r="H126" s="18">
        <v>225.61</v>
      </c>
      <c r="I126" s="18">
        <v>225.61</v>
      </c>
      <c r="J126" s="20">
        <v>225.61</v>
      </c>
      <c r="K126" s="20">
        <v>225.61</v>
      </c>
      <c r="L126" s="20">
        <v>225.61</v>
      </c>
      <c r="M126" s="20">
        <v>225.61</v>
      </c>
      <c r="N126" s="20">
        <v>61.74</v>
      </c>
    </row>
    <row r="127" spans="1:14" x14ac:dyDescent="0.25">
      <c r="A127" s="33" t="s">
        <v>49</v>
      </c>
      <c r="B127" s="17" t="s">
        <v>16</v>
      </c>
      <c r="C127" s="18">
        <v>0</v>
      </c>
      <c r="D127" s="18">
        <v>142.02000000000001</v>
      </c>
      <c r="E127" s="19">
        <v>141.77000000000001</v>
      </c>
      <c r="F127" s="19">
        <v>135.56</v>
      </c>
      <c r="G127" s="20">
        <v>58.25</v>
      </c>
      <c r="H127" s="18">
        <v>127.82</v>
      </c>
      <c r="I127" s="18">
        <v>107.87</v>
      </c>
      <c r="J127" s="20">
        <v>126.53</v>
      </c>
      <c r="K127" s="20">
        <v>168.1</v>
      </c>
      <c r="L127" s="20">
        <v>0</v>
      </c>
      <c r="M127" s="20">
        <v>0</v>
      </c>
      <c r="N127" s="20">
        <v>26.3</v>
      </c>
    </row>
    <row r="128" spans="1:14" x14ac:dyDescent="0.25">
      <c r="A128" s="33" t="s">
        <v>49</v>
      </c>
      <c r="B128" s="17" t="s">
        <v>17</v>
      </c>
      <c r="C128" s="18">
        <v>225.61</v>
      </c>
      <c r="D128" s="18">
        <v>83.59</v>
      </c>
      <c r="E128" s="19">
        <v>83.83</v>
      </c>
      <c r="F128" s="19">
        <v>90.05</v>
      </c>
      <c r="G128" s="20">
        <v>167.35</v>
      </c>
      <c r="H128" s="18">
        <v>97.79</v>
      </c>
      <c r="I128" s="18">
        <v>117.74</v>
      </c>
      <c r="J128" s="20">
        <v>99.08</v>
      </c>
      <c r="K128" s="20">
        <v>57.5</v>
      </c>
      <c r="L128" s="20">
        <v>225.61</v>
      </c>
      <c r="M128" s="20">
        <v>225.61</v>
      </c>
      <c r="N128" s="20">
        <v>35.43</v>
      </c>
    </row>
    <row r="129" spans="1:14" s="23" customFormat="1" x14ac:dyDescent="0.25">
      <c r="A129" s="33" t="s">
        <v>49</v>
      </c>
      <c r="B129" s="21" t="s">
        <v>18</v>
      </c>
      <c r="C129" s="22">
        <f>C127/C126</f>
        <v>0</v>
      </c>
      <c r="D129" s="22">
        <f t="shared" ref="D129:N129" si="31">D127/D126</f>
        <v>0.62949337352067725</v>
      </c>
      <c r="E129" s="22">
        <f t="shared" si="31"/>
        <v>0.62838526661052263</v>
      </c>
      <c r="F129" s="22">
        <f t="shared" si="31"/>
        <v>0.60085989096227999</v>
      </c>
      <c r="G129" s="22">
        <f t="shared" si="31"/>
        <v>0.25818891006604316</v>
      </c>
      <c r="H129" s="22">
        <f t="shared" si="31"/>
        <v>0.56655290102389078</v>
      </c>
      <c r="I129" s="22">
        <f t="shared" si="31"/>
        <v>0.47812596959354636</v>
      </c>
      <c r="J129" s="22">
        <f t="shared" si="31"/>
        <v>0.5608350693674925</v>
      </c>
      <c r="K129" s="22">
        <f t="shared" si="31"/>
        <v>0.74509108638801469</v>
      </c>
      <c r="L129" s="22">
        <f t="shared" si="31"/>
        <v>0</v>
      </c>
      <c r="M129" s="22">
        <f t="shared" si="31"/>
        <v>0</v>
      </c>
      <c r="N129" s="22">
        <f t="shared" si="31"/>
        <v>0.42597991577583416</v>
      </c>
    </row>
    <row r="130" spans="1:14" ht="15.6" customHeight="1" x14ac:dyDescent="0.25">
      <c r="A130" s="33" t="s">
        <v>50</v>
      </c>
      <c r="B130" s="17" t="s">
        <v>15</v>
      </c>
      <c r="C130" s="18">
        <v>61.74</v>
      </c>
      <c r="D130" s="18">
        <v>61.74</v>
      </c>
      <c r="E130" s="19">
        <v>61.74</v>
      </c>
      <c r="F130" s="19">
        <v>61.74</v>
      </c>
      <c r="G130" s="20">
        <v>61.74</v>
      </c>
      <c r="H130" s="18">
        <v>61.74</v>
      </c>
      <c r="I130" s="18">
        <v>61.74</v>
      </c>
      <c r="J130" s="20">
        <v>61.74</v>
      </c>
      <c r="K130" s="20">
        <v>61.74</v>
      </c>
      <c r="L130" s="20">
        <v>61.74</v>
      </c>
      <c r="M130" s="20">
        <v>61.74</v>
      </c>
      <c r="N130" s="20">
        <v>14213.51</v>
      </c>
    </row>
    <row r="131" spans="1:14" x14ac:dyDescent="0.25">
      <c r="A131" s="33" t="s">
        <v>50</v>
      </c>
      <c r="B131" s="17" t="s">
        <v>16</v>
      </c>
      <c r="C131" s="18">
        <v>0</v>
      </c>
      <c r="D131" s="18">
        <v>0</v>
      </c>
      <c r="E131" s="19">
        <v>57.14</v>
      </c>
      <c r="F131" s="19">
        <v>22.76</v>
      </c>
      <c r="G131" s="20">
        <v>21.13</v>
      </c>
      <c r="H131" s="18">
        <v>21.32</v>
      </c>
      <c r="I131" s="18">
        <v>25.59</v>
      </c>
      <c r="J131" s="20">
        <v>24.92</v>
      </c>
      <c r="K131" s="20">
        <v>27.73</v>
      </c>
      <c r="L131" s="20">
        <v>0</v>
      </c>
      <c r="M131" s="20">
        <v>18.690000000000001</v>
      </c>
      <c r="N131" s="20">
        <v>4425.16</v>
      </c>
    </row>
    <row r="132" spans="1:14" ht="13.9" customHeight="1" x14ac:dyDescent="0.25">
      <c r="A132" s="33" t="s">
        <v>50</v>
      </c>
      <c r="B132" s="17" t="s">
        <v>17</v>
      </c>
      <c r="C132" s="18">
        <v>61.74</v>
      </c>
      <c r="D132" s="18">
        <v>61.74</v>
      </c>
      <c r="E132" s="19">
        <v>4.59</v>
      </c>
      <c r="F132" s="19">
        <v>38.979999999999997</v>
      </c>
      <c r="G132" s="20">
        <v>40.6</v>
      </c>
      <c r="H132" s="18">
        <v>40.42</v>
      </c>
      <c r="I132" s="18">
        <v>36.15</v>
      </c>
      <c r="J132" s="20">
        <v>36.82</v>
      </c>
      <c r="K132" s="20">
        <v>34</v>
      </c>
      <c r="L132" s="20">
        <v>61.74</v>
      </c>
      <c r="M132" s="20">
        <v>43.05</v>
      </c>
      <c r="N132" s="20">
        <v>9788.35</v>
      </c>
    </row>
    <row r="133" spans="1:14" s="23" customFormat="1" x14ac:dyDescent="0.25">
      <c r="A133" s="33" t="s">
        <v>50</v>
      </c>
      <c r="B133" s="21" t="s">
        <v>18</v>
      </c>
      <c r="C133" s="22">
        <f>C131/C130</f>
        <v>0</v>
      </c>
      <c r="D133" s="22">
        <f t="shared" ref="D133:N133" si="32">D131/D130</f>
        <v>0</v>
      </c>
      <c r="E133" s="22">
        <f t="shared" si="32"/>
        <v>0.92549400712666019</v>
      </c>
      <c r="F133" s="22">
        <f t="shared" si="32"/>
        <v>0.36864269517330744</v>
      </c>
      <c r="G133" s="22">
        <f t="shared" si="32"/>
        <v>0.34224165856818917</v>
      </c>
      <c r="H133" s="22">
        <f t="shared" si="32"/>
        <v>0.34531908001295758</v>
      </c>
      <c r="I133" s="22">
        <f t="shared" si="32"/>
        <v>0.41448007774538387</v>
      </c>
      <c r="J133" s="22">
        <f t="shared" si="32"/>
        <v>0.40362811791383224</v>
      </c>
      <c r="K133" s="22">
        <f t="shared" si="32"/>
        <v>0.44914156138645933</v>
      </c>
      <c r="L133" s="22">
        <f t="shared" si="32"/>
        <v>0</v>
      </c>
      <c r="M133" s="22">
        <f t="shared" si="32"/>
        <v>0.30272108843537415</v>
      </c>
      <c r="N133" s="22">
        <f t="shared" si="32"/>
        <v>0.31133477937539705</v>
      </c>
    </row>
    <row r="134" spans="1:14" ht="16.149999999999999" customHeight="1" x14ac:dyDescent="0.25">
      <c r="A134" s="33" t="s">
        <v>51</v>
      </c>
      <c r="B134" s="17" t="s">
        <v>15</v>
      </c>
      <c r="C134" s="18">
        <v>14213.51</v>
      </c>
      <c r="D134" s="18">
        <v>14213.51</v>
      </c>
      <c r="E134" s="19">
        <v>14213.51</v>
      </c>
      <c r="F134" s="19">
        <v>14213.51</v>
      </c>
      <c r="G134" s="20">
        <v>14213.51</v>
      </c>
      <c r="H134" s="18">
        <v>14213.51</v>
      </c>
      <c r="I134" s="18">
        <v>14213.51</v>
      </c>
      <c r="J134" s="20">
        <v>14213.51</v>
      </c>
      <c r="K134" s="20">
        <v>14213.51</v>
      </c>
      <c r="L134" s="20">
        <v>14213.51</v>
      </c>
      <c r="M134" s="20">
        <v>14213.51</v>
      </c>
      <c r="N134" s="20">
        <v>11278.96</v>
      </c>
    </row>
    <row r="135" spans="1:14" x14ac:dyDescent="0.25">
      <c r="A135" s="33" t="s">
        <v>51</v>
      </c>
      <c r="B135" s="17" t="s">
        <v>16</v>
      </c>
      <c r="C135" s="18">
        <v>0</v>
      </c>
      <c r="D135" s="18">
        <v>0.64</v>
      </c>
      <c r="E135" s="19">
        <v>7886.64</v>
      </c>
      <c r="F135" s="19">
        <v>6261.45</v>
      </c>
      <c r="G135" s="20">
        <v>1677.17</v>
      </c>
      <c r="H135" s="18">
        <v>1.51</v>
      </c>
      <c r="I135" s="18">
        <v>1.67</v>
      </c>
      <c r="J135" s="20">
        <v>7388.27</v>
      </c>
      <c r="K135" s="20">
        <v>11011.43</v>
      </c>
      <c r="L135" s="20">
        <v>0</v>
      </c>
      <c r="M135" s="20">
        <v>135.27000000000001</v>
      </c>
      <c r="N135" s="20">
        <v>5564.09</v>
      </c>
    </row>
    <row r="136" spans="1:14" x14ac:dyDescent="0.25">
      <c r="A136" s="33" t="s">
        <v>51</v>
      </c>
      <c r="B136" s="17" t="s">
        <v>17</v>
      </c>
      <c r="C136" s="18">
        <v>14213.51</v>
      </c>
      <c r="D136" s="18">
        <v>14212.87</v>
      </c>
      <c r="E136" s="19">
        <v>6326.87</v>
      </c>
      <c r="F136" s="19">
        <v>7952.06</v>
      </c>
      <c r="G136" s="20">
        <v>12536.34</v>
      </c>
      <c r="H136" s="18">
        <v>14212</v>
      </c>
      <c r="I136" s="18">
        <v>14211.84</v>
      </c>
      <c r="J136" s="20">
        <v>6825.24</v>
      </c>
      <c r="K136" s="20">
        <v>3202.09</v>
      </c>
      <c r="L136" s="20">
        <v>14213.51</v>
      </c>
      <c r="M136" s="20">
        <v>14078.24</v>
      </c>
      <c r="N136" s="20">
        <v>5714.88</v>
      </c>
    </row>
    <row r="137" spans="1:14" s="23" customFormat="1" x14ac:dyDescent="0.25">
      <c r="A137" s="33" t="s">
        <v>51</v>
      </c>
      <c r="B137" s="21" t="s">
        <v>18</v>
      </c>
      <c r="C137" s="22">
        <f>C135/C134</f>
        <v>0</v>
      </c>
      <c r="D137" s="22">
        <f t="shared" ref="D137:N137" si="33">D135/D134</f>
        <v>4.5027582912313708E-5</v>
      </c>
      <c r="E137" s="22">
        <f t="shared" si="33"/>
        <v>0.55486927578057776</v>
      </c>
      <c r="F137" s="22">
        <f t="shared" si="33"/>
        <v>0.44052806097860414</v>
      </c>
      <c r="G137" s="22">
        <f t="shared" si="33"/>
        <v>0.11799829880163309</v>
      </c>
      <c r="H137" s="22">
        <f t="shared" si="33"/>
        <v>1.0623695343374015E-4</v>
      </c>
      <c r="I137" s="22">
        <f t="shared" si="33"/>
        <v>1.1749384916181857E-4</v>
      </c>
      <c r="J137" s="22">
        <f t="shared" si="33"/>
        <v>0.51980615625556248</v>
      </c>
      <c r="K137" s="22">
        <f t="shared" si="33"/>
        <v>0.7747157457939664</v>
      </c>
      <c r="L137" s="22">
        <f t="shared" si="33"/>
        <v>0</v>
      </c>
      <c r="M137" s="22">
        <f t="shared" si="33"/>
        <v>9.5170017821073049E-3</v>
      </c>
      <c r="N137" s="22">
        <f t="shared" si="33"/>
        <v>0.49331587309468256</v>
      </c>
    </row>
    <row r="138" spans="1:14" x14ac:dyDescent="0.25">
      <c r="A138" s="33" t="s">
        <v>52</v>
      </c>
      <c r="B138" s="17" t="s">
        <v>15</v>
      </c>
      <c r="C138" s="18">
        <v>11278.96</v>
      </c>
      <c r="D138" s="18">
        <v>974.41</v>
      </c>
      <c r="E138" s="19">
        <v>974.41</v>
      </c>
      <c r="F138" s="19">
        <v>11278.96</v>
      </c>
      <c r="G138" s="20">
        <v>11278.96</v>
      </c>
      <c r="H138" s="18">
        <v>11278.96</v>
      </c>
      <c r="I138" s="18">
        <v>11278.96</v>
      </c>
      <c r="J138" s="20">
        <v>11278.96</v>
      </c>
      <c r="K138" s="20">
        <v>11278.96</v>
      </c>
      <c r="L138" s="20">
        <v>11278.96</v>
      </c>
      <c r="M138" s="20">
        <v>11278.96</v>
      </c>
      <c r="N138" s="20">
        <v>974.41</v>
      </c>
    </row>
    <row r="139" spans="1:14" x14ac:dyDescent="0.25">
      <c r="A139" s="33" t="s">
        <v>52</v>
      </c>
      <c r="B139" s="17" t="s">
        <v>16</v>
      </c>
      <c r="C139" s="18">
        <v>0</v>
      </c>
      <c r="D139" s="18">
        <v>0</v>
      </c>
      <c r="E139" s="19">
        <v>305.01</v>
      </c>
      <c r="F139" s="19">
        <v>6469.3</v>
      </c>
      <c r="G139" s="20">
        <v>7.45</v>
      </c>
      <c r="H139" s="18">
        <v>0</v>
      </c>
      <c r="I139" s="18">
        <v>0</v>
      </c>
      <c r="J139" s="20">
        <v>8098.55</v>
      </c>
      <c r="K139" s="20">
        <v>10560.4</v>
      </c>
      <c r="L139" s="20">
        <v>0</v>
      </c>
      <c r="M139" s="20">
        <v>40.33</v>
      </c>
      <c r="N139" s="20">
        <v>199.65</v>
      </c>
    </row>
    <row r="140" spans="1:14" x14ac:dyDescent="0.25">
      <c r="A140" s="33" t="s">
        <v>52</v>
      </c>
      <c r="B140" s="17" t="s">
        <v>17</v>
      </c>
      <c r="C140" s="18">
        <v>11278.96</v>
      </c>
      <c r="D140" s="18">
        <v>974.41</v>
      </c>
      <c r="E140" s="19">
        <v>669.4</v>
      </c>
      <c r="F140" s="19">
        <v>4809.66</v>
      </c>
      <c r="G140" s="20">
        <v>11271.51</v>
      </c>
      <c r="H140" s="18">
        <v>11278.96</v>
      </c>
      <c r="I140" s="18">
        <v>11278.96</v>
      </c>
      <c r="J140" s="20">
        <v>3180.41</v>
      </c>
      <c r="K140" s="20">
        <v>718.56</v>
      </c>
      <c r="L140" s="20">
        <v>11278.96</v>
      </c>
      <c r="M140" s="20">
        <v>11238.63</v>
      </c>
      <c r="N140" s="20">
        <v>774.76</v>
      </c>
    </row>
    <row r="141" spans="1:14" s="23" customFormat="1" x14ac:dyDescent="0.25">
      <c r="A141" s="33" t="s">
        <v>52</v>
      </c>
      <c r="B141" s="21" t="s">
        <v>18</v>
      </c>
      <c r="C141" s="22">
        <f>C139/C138</f>
        <v>0</v>
      </c>
      <c r="D141" s="22">
        <f t="shared" ref="D141:N141" si="34">D139/D138</f>
        <v>0</v>
      </c>
      <c r="E141" s="22">
        <f t="shared" si="34"/>
        <v>0.31302018657443992</v>
      </c>
      <c r="F141" s="22">
        <f t="shared" si="34"/>
        <v>0.5735723861065205</v>
      </c>
      <c r="G141" s="22">
        <f t="shared" si="34"/>
        <v>6.6052189208934159E-4</v>
      </c>
      <c r="H141" s="22">
        <f t="shared" si="34"/>
        <v>0</v>
      </c>
      <c r="I141" s="22">
        <f t="shared" si="34"/>
        <v>0</v>
      </c>
      <c r="J141" s="22">
        <f t="shared" si="34"/>
        <v>0.71802276096377693</v>
      </c>
      <c r="K141" s="22">
        <f t="shared" si="34"/>
        <v>0.93629199855305811</v>
      </c>
      <c r="L141" s="22">
        <f t="shared" si="34"/>
        <v>0</v>
      </c>
      <c r="M141" s="22">
        <f t="shared" si="34"/>
        <v>3.5756842829480734E-3</v>
      </c>
      <c r="N141" s="22">
        <f t="shared" si="34"/>
        <v>0.20489321743413966</v>
      </c>
    </row>
    <row r="142" spans="1:14" ht="15" customHeight="1" x14ac:dyDescent="0.25">
      <c r="A142" s="33" t="s">
        <v>53</v>
      </c>
      <c r="B142" s="17" t="s">
        <v>15</v>
      </c>
      <c r="C142" s="18">
        <v>974.41</v>
      </c>
      <c r="D142" s="18">
        <v>4526.8</v>
      </c>
      <c r="E142" s="19">
        <v>4526.8</v>
      </c>
      <c r="F142" s="19">
        <v>974.41</v>
      </c>
      <c r="G142" s="20">
        <v>974.41</v>
      </c>
      <c r="H142" s="18">
        <v>974.41</v>
      </c>
      <c r="I142" s="18">
        <v>974.41</v>
      </c>
      <c r="J142" s="20">
        <v>974.41</v>
      </c>
      <c r="K142" s="20">
        <v>974.41</v>
      </c>
      <c r="L142" s="20">
        <v>974.41</v>
      </c>
      <c r="M142" s="20">
        <v>974.41</v>
      </c>
      <c r="N142" s="20">
        <v>4526.8</v>
      </c>
    </row>
    <row r="143" spans="1:14" x14ac:dyDescent="0.25">
      <c r="A143" s="33" t="s">
        <v>53</v>
      </c>
      <c r="B143" s="17" t="s">
        <v>16</v>
      </c>
      <c r="C143" s="18">
        <v>0</v>
      </c>
      <c r="D143" s="18">
        <v>2462.59</v>
      </c>
      <c r="E143" s="19">
        <v>785.24</v>
      </c>
      <c r="F143" s="19">
        <v>213.92</v>
      </c>
      <c r="G143" s="20">
        <v>15.45</v>
      </c>
      <c r="H143" s="18">
        <v>0</v>
      </c>
      <c r="I143" s="18">
        <v>0</v>
      </c>
      <c r="J143" s="20">
        <v>481.2</v>
      </c>
      <c r="K143" s="20">
        <v>842.74</v>
      </c>
      <c r="L143" s="20">
        <v>0</v>
      </c>
      <c r="M143" s="20">
        <v>0.87</v>
      </c>
      <c r="N143" s="20">
        <v>1825.66</v>
      </c>
    </row>
    <row r="144" spans="1:14" ht="13.9" customHeight="1" x14ac:dyDescent="0.25">
      <c r="A144" s="33" t="s">
        <v>53</v>
      </c>
      <c r="B144" s="17" t="s">
        <v>17</v>
      </c>
      <c r="C144" s="18">
        <v>974.41</v>
      </c>
      <c r="D144" s="18">
        <v>2064.21</v>
      </c>
      <c r="E144" s="19">
        <v>3741.56</v>
      </c>
      <c r="F144" s="19">
        <v>760.49</v>
      </c>
      <c r="G144" s="20">
        <v>958.96</v>
      </c>
      <c r="H144" s="18">
        <v>974.41</v>
      </c>
      <c r="I144" s="18">
        <v>974.41</v>
      </c>
      <c r="J144" s="20">
        <v>493.21</v>
      </c>
      <c r="K144" s="20">
        <v>131.66999999999999</v>
      </c>
      <c r="L144" s="20">
        <v>974.41</v>
      </c>
      <c r="M144" s="20">
        <v>973.54</v>
      </c>
      <c r="N144" s="20">
        <v>2701.14</v>
      </c>
    </row>
    <row r="145" spans="1:14" s="23" customFormat="1" x14ac:dyDescent="0.25">
      <c r="A145" s="33" t="s">
        <v>53</v>
      </c>
      <c r="B145" s="21" t="s">
        <v>18</v>
      </c>
      <c r="C145" s="22">
        <f>C143/C142</f>
        <v>0</v>
      </c>
      <c r="D145" s="22">
        <f t="shared" ref="D145:N145" si="35">D143/D142</f>
        <v>0.54400238579128746</v>
      </c>
      <c r="E145" s="22">
        <f t="shared" si="35"/>
        <v>0.17346469912520984</v>
      </c>
      <c r="F145" s="22">
        <f t="shared" si="35"/>
        <v>0.21953797682700299</v>
      </c>
      <c r="G145" s="22">
        <f t="shared" si="35"/>
        <v>1.5855748606849272E-2</v>
      </c>
      <c r="H145" s="22">
        <f t="shared" si="35"/>
        <v>0</v>
      </c>
      <c r="I145" s="22">
        <f t="shared" si="35"/>
        <v>0</v>
      </c>
      <c r="J145" s="22">
        <f t="shared" si="35"/>
        <v>0.49383729641526669</v>
      </c>
      <c r="K145" s="22">
        <f t="shared" si="35"/>
        <v>0.86487207643599717</v>
      </c>
      <c r="L145" s="22">
        <f t="shared" si="35"/>
        <v>0</v>
      </c>
      <c r="M145" s="22">
        <f t="shared" si="35"/>
        <v>8.9284797980316297E-4</v>
      </c>
      <c r="N145" s="22">
        <f t="shared" si="35"/>
        <v>0.40330034461429709</v>
      </c>
    </row>
    <row r="146" spans="1:14" x14ac:dyDescent="0.25">
      <c r="A146" s="33" t="s">
        <v>54</v>
      </c>
      <c r="B146" s="17" t="s">
        <v>15</v>
      </c>
      <c r="C146" s="18">
        <v>4526.8</v>
      </c>
      <c r="D146" s="18">
        <v>983.61</v>
      </c>
      <c r="E146" s="19">
        <v>983.61</v>
      </c>
      <c r="F146" s="19">
        <v>4526.8</v>
      </c>
      <c r="G146" s="20">
        <v>4526.8</v>
      </c>
      <c r="H146" s="18">
        <v>4526.8</v>
      </c>
      <c r="I146" s="18">
        <v>4526.8</v>
      </c>
      <c r="J146" s="20">
        <v>4526.8</v>
      </c>
      <c r="K146" s="20">
        <v>4526.8</v>
      </c>
      <c r="L146" s="20">
        <v>4526.8</v>
      </c>
      <c r="M146" s="20">
        <v>4526.8</v>
      </c>
      <c r="N146" s="20">
        <v>983.61</v>
      </c>
    </row>
    <row r="147" spans="1:14" x14ac:dyDescent="0.25">
      <c r="A147" s="33" t="s">
        <v>54</v>
      </c>
      <c r="B147" s="17" t="s">
        <v>16</v>
      </c>
      <c r="C147" s="18">
        <v>85.56</v>
      </c>
      <c r="D147" s="18">
        <v>0</v>
      </c>
      <c r="E147" s="19">
        <v>885.92</v>
      </c>
      <c r="F147" s="19">
        <v>2425.4</v>
      </c>
      <c r="G147" s="20">
        <v>2393.4499999999998</v>
      </c>
      <c r="H147" s="18">
        <v>2355.81</v>
      </c>
      <c r="I147" s="18">
        <v>2372.4699999999998</v>
      </c>
      <c r="J147" s="20">
        <v>2523.1799999999998</v>
      </c>
      <c r="K147" s="20">
        <v>2999.08</v>
      </c>
      <c r="L147" s="20">
        <v>2204.2399999999998</v>
      </c>
      <c r="M147" s="20">
        <v>20.91</v>
      </c>
      <c r="N147" s="20">
        <v>619</v>
      </c>
    </row>
    <row r="148" spans="1:14" x14ac:dyDescent="0.25">
      <c r="A148" s="33" t="s">
        <v>54</v>
      </c>
      <c r="B148" s="17" t="s">
        <v>17</v>
      </c>
      <c r="C148" s="18">
        <v>4441.24</v>
      </c>
      <c r="D148" s="18">
        <v>983.61</v>
      </c>
      <c r="E148" s="19">
        <v>97.69</v>
      </c>
      <c r="F148" s="19">
        <v>2101.4</v>
      </c>
      <c r="G148" s="20">
        <v>2133.35</v>
      </c>
      <c r="H148" s="18">
        <v>2170.9899999999998</v>
      </c>
      <c r="I148" s="18">
        <v>2154.33</v>
      </c>
      <c r="J148" s="20">
        <v>2003.62</v>
      </c>
      <c r="K148" s="20">
        <v>1527.72</v>
      </c>
      <c r="L148" s="20">
        <v>2322.56</v>
      </c>
      <c r="M148" s="20">
        <v>4505.8900000000003</v>
      </c>
      <c r="N148" s="20">
        <v>364.61</v>
      </c>
    </row>
    <row r="149" spans="1:14" s="23" customFormat="1" x14ac:dyDescent="0.25">
      <c r="A149" s="33" t="s">
        <v>54</v>
      </c>
      <c r="B149" s="21" t="s">
        <v>18</v>
      </c>
      <c r="C149" s="22">
        <f>C147/C146</f>
        <v>1.8900768754970397E-2</v>
      </c>
      <c r="D149" s="22">
        <f t="shared" ref="D149:N149" si="36">D147/D146</f>
        <v>0</v>
      </c>
      <c r="E149" s="22">
        <f t="shared" si="36"/>
        <v>0.90068218094569996</v>
      </c>
      <c r="F149" s="22">
        <f t="shared" si="36"/>
        <v>0.53578686931165498</v>
      </c>
      <c r="G149" s="22">
        <f t="shared" si="36"/>
        <v>0.52872890341963408</v>
      </c>
      <c r="H149" s="22">
        <f t="shared" si="36"/>
        <v>0.52041397896969155</v>
      </c>
      <c r="I149" s="22">
        <f t="shared" si="36"/>
        <v>0.52409428293717408</v>
      </c>
      <c r="J149" s="22">
        <f t="shared" si="36"/>
        <v>0.55738711672704777</v>
      </c>
      <c r="K149" s="22">
        <f t="shared" si="36"/>
        <v>0.66251656799505165</v>
      </c>
      <c r="L149" s="22">
        <f t="shared" si="36"/>
        <v>0.48693116550322518</v>
      </c>
      <c r="M149" s="22">
        <f t="shared" si="36"/>
        <v>4.61915702041177E-3</v>
      </c>
      <c r="N149" s="22">
        <f t="shared" si="36"/>
        <v>0.62931446406604241</v>
      </c>
    </row>
    <row r="150" spans="1:14" x14ac:dyDescent="0.25">
      <c r="A150" s="33" t="s">
        <v>55</v>
      </c>
      <c r="B150" s="17" t="s">
        <v>15</v>
      </c>
      <c r="C150" s="18">
        <v>983.61</v>
      </c>
      <c r="D150" s="18">
        <v>1169.77</v>
      </c>
      <c r="E150" s="19">
        <v>1169.77</v>
      </c>
      <c r="F150" s="19">
        <v>983.61</v>
      </c>
      <c r="G150" s="20">
        <v>983.61</v>
      </c>
      <c r="H150" s="18">
        <v>983.61</v>
      </c>
      <c r="I150" s="18">
        <v>983.61</v>
      </c>
      <c r="J150" s="20">
        <v>983.61</v>
      </c>
      <c r="K150" s="20">
        <v>983.61</v>
      </c>
      <c r="L150" s="20">
        <v>983.61</v>
      </c>
      <c r="M150" s="20">
        <v>983.61</v>
      </c>
      <c r="N150" s="20">
        <v>1169.77</v>
      </c>
    </row>
    <row r="151" spans="1:14" x14ac:dyDescent="0.25">
      <c r="A151" s="33" t="s">
        <v>55</v>
      </c>
      <c r="B151" s="17" t="s">
        <v>16</v>
      </c>
      <c r="C151" s="18">
        <v>0</v>
      </c>
      <c r="D151" s="18">
        <v>0.13</v>
      </c>
      <c r="E151" s="19">
        <v>45.9</v>
      </c>
      <c r="F151" s="19">
        <v>758.34</v>
      </c>
      <c r="G151" s="20">
        <v>746.58</v>
      </c>
      <c r="H151" s="18">
        <v>749.75</v>
      </c>
      <c r="I151" s="18">
        <v>759.23</v>
      </c>
      <c r="J151" s="20">
        <v>787.2</v>
      </c>
      <c r="K151" s="20">
        <v>796.91</v>
      </c>
      <c r="L151" s="20">
        <v>178.14</v>
      </c>
      <c r="M151" s="20">
        <v>480.51</v>
      </c>
      <c r="N151" s="20">
        <v>76.33</v>
      </c>
    </row>
    <row r="152" spans="1:14" x14ac:dyDescent="0.25">
      <c r="A152" s="33" t="s">
        <v>55</v>
      </c>
      <c r="B152" s="17" t="s">
        <v>17</v>
      </c>
      <c r="C152" s="18">
        <v>983.61</v>
      </c>
      <c r="D152" s="18">
        <v>1169.6300000000001</v>
      </c>
      <c r="E152" s="19">
        <v>1123.8699999999999</v>
      </c>
      <c r="F152" s="19">
        <v>225.27</v>
      </c>
      <c r="G152" s="20">
        <v>237.04</v>
      </c>
      <c r="H152" s="18">
        <v>233.86</v>
      </c>
      <c r="I152" s="18">
        <v>224.38</v>
      </c>
      <c r="J152" s="20">
        <v>196.41</v>
      </c>
      <c r="K152" s="20">
        <v>186.7</v>
      </c>
      <c r="L152" s="20">
        <v>805.47</v>
      </c>
      <c r="M152" s="20">
        <v>503.1</v>
      </c>
      <c r="N152" s="20">
        <v>1093.43</v>
      </c>
    </row>
    <row r="153" spans="1:14" s="23" customFormat="1" x14ac:dyDescent="0.25">
      <c r="A153" s="33" t="s">
        <v>55</v>
      </c>
      <c r="B153" s="21" t="s">
        <v>18</v>
      </c>
      <c r="C153" s="22">
        <f>C151/C150</f>
        <v>0</v>
      </c>
      <c r="D153" s="22">
        <f t="shared" ref="D153:N153" si="37">D151/D150</f>
        <v>1.1113295776092736E-4</v>
      </c>
      <c r="E153" s="22">
        <f t="shared" si="37"/>
        <v>3.9238482778665894E-2</v>
      </c>
      <c r="F153" s="22">
        <f t="shared" si="37"/>
        <v>0.7709763015829445</v>
      </c>
      <c r="G153" s="22">
        <f t="shared" si="37"/>
        <v>0.75902034342879798</v>
      </c>
      <c r="H153" s="22">
        <f t="shared" si="37"/>
        <v>0.76224316548225413</v>
      </c>
      <c r="I153" s="22">
        <f t="shared" si="37"/>
        <v>0.77188113174937223</v>
      </c>
      <c r="J153" s="22">
        <f t="shared" si="37"/>
        <v>0.8003171988898039</v>
      </c>
      <c r="K153" s="22">
        <f t="shared" si="37"/>
        <v>0.81018899767184149</v>
      </c>
      <c r="L153" s="22">
        <f t="shared" si="37"/>
        <v>0.18110836612071857</v>
      </c>
      <c r="M153" s="22">
        <f t="shared" si="37"/>
        <v>0.48851679019123434</v>
      </c>
      <c r="N153" s="22">
        <f t="shared" si="37"/>
        <v>6.5252143583781425E-2</v>
      </c>
    </row>
    <row r="154" spans="1:14" x14ac:dyDescent="0.25">
      <c r="A154" s="33" t="s">
        <v>56</v>
      </c>
      <c r="B154" s="17" t="s">
        <v>15</v>
      </c>
      <c r="C154" s="18">
        <v>1169.77</v>
      </c>
      <c r="D154" s="18">
        <v>38</v>
      </c>
      <c r="E154" s="19">
        <v>38</v>
      </c>
      <c r="F154" s="19">
        <v>1169.77</v>
      </c>
      <c r="G154" s="20">
        <v>1169.77</v>
      </c>
      <c r="H154" s="18">
        <v>1169.77</v>
      </c>
      <c r="I154" s="18">
        <v>1169.77</v>
      </c>
      <c r="J154" s="20">
        <v>1169.77</v>
      </c>
      <c r="K154" s="20">
        <v>1169.77</v>
      </c>
      <c r="L154" s="20">
        <v>1169.77</v>
      </c>
      <c r="M154" s="20">
        <v>1169.77</v>
      </c>
      <c r="N154" s="20">
        <v>38</v>
      </c>
    </row>
    <row r="155" spans="1:14" x14ac:dyDescent="0.25">
      <c r="A155" s="33" t="s">
        <v>56</v>
      </c>
      <c r="B155" s="17" t="s">
        <v>16</v>
      </c>
      <c r="C155" s="18">
        <v>0</v>
      </c>
      <c r="D155" s="18">
        <v>4.18</v>
      </c>
      <c r="E155" s="19">
        <v>0</v>
      </c>
      <c r="F155" s="19">
        <v>102.48</v>
      </c>
      <c r="G155" s="20">
        <v>55.67</v>
      </c>
      <c r="H155" s="18">
        <v>6.18</v>
      </c>
      <c r="I155" s="18">
        <v>0.39</v>
      </c>
      <c r="J155" s="20">
        <v>79.349999999999994</v>
      </c>
      <c r="K155" s="20">
        <v>1107.07</v>
      </c>
      <c r="L155" s="20">
        <v>0</v>
      </c>
      <c r="M155" s="20">
        <v>2.59</v>
      </c>
      <c r="N155" s="20">
        <v>0</v>
      </c>
    </row>
    <row r="156" spans="1:14" x14ac:dyDescent="0.25">
      <c r="A156" s="33" t="s">
        <v>56</v>
      </c>
      <c r="B156" s="17" t="s">
        <v>17</v>
      </c>
      <c r="C156" s="18">
        <v>1169.77</v>
      </c>
      <c r="D156" s="18">
        <v>33.82</v>
      </c>
      <c r="E156" s="19">
        <v>38</v>
      </c>
      <c r="F156" s="19">
        <v>1067.29</v>
      </c>
      <c r="G156" s="20">
        <v>1114.0999999999999</v>
      </c>
      <c r="H156" s="18">
        <v>1163.58</v>
      </c>
      <c r="I156" s="18">
        <v>1169.3800000000001</v>
      </c>
      <c r="J156" s="20">
        <v>1090.4100000000001</v>
      </c>
      <c r="K156" s="20">
        <v>62.7</v>
      </c>
      <c r="L156" s="20">
        <v>1169.77</v>
      </c>
      <c r="M156" s="20">
        <v>1167.17</v>
      </c>
      <c r="N156" s="20">
        <v>38</v>
      </c>
    </row>
    <row r="157" spans="1:14" s="23" customFormat="1" x14ac:dyDescent="0.25">
      <c r="A157" s="33" t="s">
        <v>56</v>
      </c>
      <c r="B157" s="21" t="s">
        <v>18</v>
      </c>
      <c r="C157" s="22">
        <f>C155/C154</f>
        <v>0</v>
      </c>
      <c r="D157" s="22">
        <f t="shared" ref="D157:N157" si="38">D155/D154</f>
        <v>0.10999999999999999</v>
      </c>
      <c r="E157" s="22">
        <f t="shared" si="38"/>
        <v>0</v>
      </c>
      <c r="F157" s="22">
        <f t="shared" si="38"/>
        <v>8.7606965471844891E-2</v>
      </c>
      <c r="G157" s="22">
        <f t="shared" si="38"/>
        <v>4.7590551988852509E-2</v>
      </c>
      <c r="H157" s="22">
        <f t="shared" si="38"/>
        <v>5.2830898381733158E-3</v>
      </c>
      <c r="I157" s="22">
        <f t="shared" si="38"/>
        <v>3.3339887328278213E-4</v>
      </c>
      <c r="J157" s="22">
        <f t="shared" si="38"/>
        <v>6.7833847679458353E-2</v>
      </c>
      <c r="K157" s="22">
        <f t="shared" si="38"/>
        <v>0.94639971960299885</v>
      </c>
      <c r="L157" s="22">
        <f t="shared" si="38"/>
        <v>0</v>
      </c>
      <c r="M157" s="22">
        <f t="shared" si="38"/>
        <v>2.2141104661600143E-3</v>
      </c>
      <c r="N157" s="22">
        <f t="shared" si="38"/>
        <v>0</v>
      </c>
    </row>
    <row r="158" spans="1:14" x14ac:dyDescent="0.25">
      <c r="A158" s="33" t="s">
        <v>57</v>
      </c>
      <c r="B158" s="17" t="s">
        <v>15</v>
      </c>
      <c r="C158" s="18">
        <v>38</v>
      </c>
      <c r="D158" s="18">
        <v>6337.56</v>
      </c>
      <c r="E158" s="19">
        <v>6337.56</v>
      </c>
      <c r="F158" s="19">
        <v>38</v>
      </c>
      <c r="G158" s="20">
        <v>38</v>
      </c>
      <c r="H158" s="18">
        <v>38</v>
      </c>
      <c r="I158" s="18">
        <v>38</v>
      </c>
      <c r="J158" s="20">
        <v>38</v>
      </c>
      <c r="K158" s="20">
        <v>38</v>
      </c>
      <c r="L158" s="20">
        <v>38</v>
      </c>
      <c r="M158" s="20">
        <v>38</v>
      </c>
      <c r="N158" s="20">
        <v>6337.56</v>
      </c>
    </row>
    <row r="159" spans="1:14" x14ac:dyDescent="0.25">
      <c r="A159" s="33" t="s">
        <v>57</v>
      </c>
      <c r="B159" s="17" t="s">
        <v>16</v>
      </c>
      <c r="C159" s="18">
        <v>0</v>
      </c>
      <c r="D159" s="18">
        <v>2299.64</v>
      </c>
      <c r="E159" s="19">
        <v>46.69</v>
      </c>
      <c r="F159" s="19">
        <v>4.13</v>
      </c>
      <c r="G159" s="20">
        <v>4.1100000000000003</v>
      </c>
      <c r="H159" s="18">
        <v>4.22</v>
      </c>
      <c r="I159" s="18">
        <v>4.1399999999999997</v>
      </c>
      <c r="J159" s="20">
        <v>4.2300000000000004</v>
      </c>
      <c r="K159" s="20">
        <v>4.29</v>
      </c>
      <c r="L159" s="20">
        <v>4.1100000000000003</v>
      </c>
      <c r="M159" s="20">
        <v>0.03</v>
      </c>
      <c r="N159" s="20">
        <v>2266.35</v>
      </c>
    </row>
    <row r="160" spans="1:14" x14ac:dyDescent="0.25">
      <c r="A160" s="33" t="s">
        <v>57</v>
      </c>
      <c r="B160" s="17" t="s">
        <v>17</v>
      </c>
      <c r="C160" s="18">
        <v>38</v>
      </c>
      <c r="D160" s="18">
        <v>4037.93</v>
      </c>
      <c r="E160" s="19">
        <v>6290.87</v>
      </c>
      <c r="F160" s="19">
        <v>33.869999999999997</v>
      </c>
      <c r="G160" s="20">
        <v>33.89</v>
      </c>
      <c r="H160" s="18">
        <v>33.78</v>
      </c>
      <c r="I160" s="18">
        <v>33.86</v>
      </c>
      <c r="J160" s="20">
        <v>33.770000000000003</v>
      </c>
      <c r="K160" s="20">
        <v>33.71</v>
      </c>
      <c r="L160" s="20">
        <v>33.89</v>
      </c>
      <c r="M160" s="20">
        <v>37.97</v>
      </c>
      <c r="N160" s="20">
        <v>4071.21</v>
      </c>
    </row>
    <row r="161" spans="1:14" s="23" customFormat="1" x14ac:dyDescent="0.25">
      <c r="A161" s="33" t="s">
        <v>57</v>
      </c>
      <c r="B161" s="21" t="s">
        <v>18</v>
      </c>
      <c r="C161" s="22">
        <f>C159/C158</f>
        <v>0</v>
      </c>
      <c r="D161" s="22">
        <f t="shared" ref="D161:N161" si="39">D159/D158</f>
        <v>0.36285889206571609</v>
      </c>
      <c r="E161" s="22">
        <f t="shared" si="39"/>
        <v>7.3671886341115499E-3</v>
      </c>
      <c r="F161" s="22">
        <f t="shared" si="39"/>
        <v>0.10868421052631579</v>
      </c>
      <c r="G161" s="22">
        <f t="shared" si="39"/>
        <v>0.10815789473684212</v>
      </c>
      <c r="H161" s="22">
        <f t="shared" si="39"/>
        <v>0.11105263157894736</v>
      </c>
      <c r="I161" s="22">
        <f t="shared" si="39"/>
        <v>0.10894736842105263</v>
      </c>
      <c r="J161" s="22">
        <f t="shared" si="39"/>
        <v>0.11131578947368422</v>
      </c>
      <c r="K161" s="22">
        <f t="shared" si="39"/>
        <v>0.11289473684210527</v>
      </c>
      <c r="L161" s="22">
        <f t="shared" si="39"/>
        <v>0.10815789473684212</v>
      </c>
      <c r="M161" s="22">
        <f t="shared" si="39"/>
        <v>7.894736842105263E-4</v>
      </c>
      <c r="N161" s="22">
        <f t="shared" si="39"/>
        <v>0.35760608183591158</v>
      </c>
    </row>
    <row r="162" spans="1:14" x14ac:dyDescent="0.25">
      <c r="A162" s="33" t="s">
        <v>58</v>
      </c>
      <c r="B162" s="17" t="s">
        <v>15</v>
      </c>
      <c r="C162" s="18">
        <v>6337.56</v>
      </c>
      <c r="D162" s="18">
        <v>849.28</v>
      </c>
      <c r="E162" s="19">
        <v>849.28</v>
      </c>
      <c r="F162" s="19">
        <v>6337.56</v>
      </c>
      <c r="G162" s="20">
        <v>6337.56</v>
      </c>
      <c r="H162" s="18">
        <v>6337.56</v>
      </c>
      <c r="I162" s="18">
        <v>6337.56</v>
      </c>
      <c r="J162" s="20">
        <v>6337.56</v>
      </c>
      <c r="K162" s="20">
        <v>6337.56</v>
      </c>
      <c r="L162" s="20">
        <v>6337.56</v>
      </c>
      <c r="M162" s="20">
        <v>6337.56</v>
      </c>
      <c r="N162" s="20">
        <v>849.28</v>
      </c>
    </row>
    <row r="163" spans="1:14" x14ac:dyDescent="0.25">
      <c r="A163" s="33" t="s">
        <v>58</v>
      </c>
      <c r="B163" s="17" t="s">
        <v>16</v>
      </c>
      <c r="C163" s="18">
        <v>121.06</v>
      </c>
      <c r="D163" s="18">
        <v>0.65</v>
      </c>
      <c r="E163" s="19">
        <v>0</v>
      </c>
      <c r="F163" s="19">
        <v>2425.61</v>
      </c>
      <c r="G163" s="20">
        <v>2417.34</v>
      </c>
      <c r="H163" s="18">
        <v>2142.67</v>
      </c>
      <c r="I163" s="18">
        <v>2475</v>
      </c>
      <c r="J163" s="20">
        <v>2669.44</v>
      </c>
      <c r="K163" s="20">
        <v>4539.37</v>
      </c>
      <c r="L163" s="20">
        <v>2623.58</v>
      </c>
      <c r="M163" s="20">
        <v>23.69</v>
      </c>
      <c r="N163" s="20">
        <v>510.23</v>
      </c>
    </row>
    <row r="164" spans="1:14" x14ac:dyDescent="0.25">
      <c r="A164" s="33" t="s">
        <v>58</v>
      </c>
      <c r="B164" s="17" t="s">
        <v>17</v>
      </c>
      <c r="C164" s="18">
        <v>6216.5</v>
      </c>
      <c r="D164" s="18">
        <v>848.63</v>
      </c>
      <c r="E164" s="19">
        <v>849.28</v>
      </c>
      <c r="F164" s="19">
        <v>3911.96</v>
      </c>
      <c r="G164" s="20">
        <v>3920.22</v>
      </c>
      <c r="H164" s="18">
        <v>4194.8999999999996</v>
      </c>
      <c r="I164" s="18">
        <v>3862.56</v>
      </c>
      <c r="J164" s="20">
        <v>3668.13</v>
      </c>
      <c r="K164" s="20">
        <v>1798.19</v>
      </c>
      <c r="L164" s="20">
        <v>3713.98</v>
      </c>
      <c r="M164" s="20">
        <v>6313.87</v>
      </c>
      <c r="N164" s="20">
        <v>339.06</v>
      </c>
    </row>
    <row r="165" spans="1:14" s="23" customFormat="1" x14ac:dyDescent="0.25">
      <c r="A165" s="33" t="s">
        <v>58</v>
      </c>
      <c r="B165" s="21" t="s">
        <v>18</v>
      </c>
      <c r="C165" s="22">
        <f>C163/C162</f>
        <v>1.9101988778015513E-2</v>
      </c>
      <c r="D165" s="22">
        <f t="shared" ref="D165:N165" si="40">D163/D162</f>
        <v>7.6535418236623972E-4</v>
      </c>
      <c r="E165" s="22">
        <f t="shared" si="40"/>
        <v>0</v>
      </c>
      <c r="F165" s="22">
        <f t="shared" si="40"/>
        <v>0.3827356269605337</v>
      </c>
      <c r="G165" s="22">
        <f t="shared" si="40"/>
        <v>0.38143070834832332</v>
      </c>
      <c r="H165" s="22">
        <f t="shared" si="40"/>
        <v>0.33809068474302412</v>
      </c>
      <c r="I165" s="22">
        <f t="shared" si="40"/>
        <v>0.39052884706416979</v>
      </c>
      <c r="J165" s="22">
        <f t="shared" si="40"/>
        <v>0.42120942444726361</v>
      </c>
      <c r="K165" s="22">
        <f t="shared" si="40"/>
        <v>0.71626461919098194</v>
      </c>
      <c r="L165" s="22">
        <f t="shared" si="40"/>
        <v>0.41397320104267255</v>
      </c>
      <c r="M165" s="22">
        <f t="shared" si="40"/>
        <v>3.7380316714950234E-3</v>
      </c>
      <c r="N165" s="22">
        <f t="shared" si="40"/>
        <v>0.60077948379804069</v>
      </c>
    </row>
    <row r="166" spans="1:14" x14ac:dyDescent="0.25">
      <c r="A166" s="33" t="s">
        <v>59</v>
      </c>
      <c r="B166" s="17" t="s">
        <v>15</v>
      </c>
      <c r="C166" s="18">
        <v>849.28</v>
      </c>
      <c r="D166" s="18">
        <v>352.8</v>
      </c>
      <c r="E166" s="19">
        <v>352.8</v>
      </c>
      <c r="F166" s="19">
        <v>849.28</v>
      </c>
      <c r="G166" s="20">
        <v>849.28</v>
      </c>
      <c r="H166" s="18">
        <v>849.28</v>
      </c>
      <c r="I166" s="18">
        <v>849.28</v>
      </c>
      <c r="J166" s="20">
        <v>849.28</v>
      </c>
      <c r="K166" s="20">
        <v>849.28</v>
      </c>
      <c r="L166" s="20">
        <v>849.28</v>
      </c>
      <c r="M166" s="20">
        <v>849.28</v>
      </c>
      <c r="N166" s="20">
        <v>352.8</v>
      </c>
    </row>
    <row r="167" spans="1:14" x14ac:dyDescent="0.25">
      <c r="A167" s="33" t="s">
        <v>59</v>
      </c>
      <c r="B167" s="17" t="s">
        <v>16</v>
      </c>
      <c r="C167" s="18">
        <v>447.82</v>
      </c>
      <c r="D167" s="18">
        <v>1</v>
      </c>
      <c r="E167" s="19">
        <v>0</v>
      </c>
      <c r="F167" s="19">
        <v>4.91</v>
      </c>
      <c r="G167" s="20">
        <v>4.8600000000000003</v>
      </c>
      <c r="H167" s="18">
        <v>548.24</v>
      </c>
      <c r="I167" s="18">
        <v>589.37</v>
      </c>
      <c r="J167" s="20">
        <v>590.73</v>
      </c>
      <c r="K167" s="20">
        <v>819.36</v>
      </c>
      <c r="L167" s="20">
        <v>574.63</v>
      </c>
      <c r="M167" s="20">
        <v>546.61</v>
      </c>
      <c r="N167" s="20">
        <v>213.88</v>
      </c>
    </row>
    <row r="168" spans="1:14" x14ac:dyDescent="0.25">
      <c r="A168" s="33" t="s">
        <v>59</v>
      </c>
      <c r="B168" s="17" t="s">
        <v>17</v>
      </c>
      <c r="C168" s="18">
        <v>401.46</v>
      </c>
      <c r="D168" s="18">
        <v>351.79</v>
      </c>
      <c r="E168" s="19">
        <v>352.8</v>
      </c>
      <c r="F168" s="19">
        <v>844.37</v>
      </c>
      <c r="G168" s="20">
        <v>844.43</v>
      </c>
      <c r="H168" s="18">
        <v>301.05</v>
      </c>
      <c r="I168" s="18">
        <v>259.91000000000003</v>
      </c>
      <c r="J168" s="20">
        <v>258.55</v>
      </c>
      <c r="K168" s="20">
        <v>29.93</v>
      </c>
      <c r="L168" s="20">
        <v>274.66000000000003</v>
      </c>
      <c r="M168" s="20">
        <v>302.68</v>
      </c>
      <c r="N168" s="20">
        <v>138.91999999999999</v>
      </c>
    </row>
    <row r="169" spans="1:14" s="23" customFormat="1" x14ac:dyDescent="0.25">
      <c r="A169" s="33" t="s">
        <v>59</v>
      </c>
      <c r="B169" s="21" t="s">
        <v>18</v>
      </c>
      <c r="C169" s="22">
        <f>C167/C166</f>
        <v>0.52729370761115302</v>
      </c>
      <c r="D169" s="22">
        <f t="shared" ref="D169:N169" si="41">D167/D166</f>
        <v>2.8344671201814059E-3</v>
      </c>
      <c r="E169" s="22">
        <f t="shared" si="41"/>
        <v>0</v>
      </c>
      <c r="F169" s="22">
        <f t="shared" si="41"/>
        <v>5.7813677467972871E-3</v>
      </c>
      <c r="G169" s="22">
        <f t="shared" si="41"/>
        <v>5.7224943481537305E-3</v>
      </c>
      <c r="H169" s="22">
        <f t="shared" si="41"/>
        <v>0.64553504144687268</v>
      </c>
      <c r="I169" s="22">
        <f t="shared" si="41"/>
        <v>0.69396429917106262</v>
      </c>
      <c r="J169" s="22">
        <f t="shared" si="41"/>
        <v>0.69556565561416739</v>
      </c>
      <c r="K169" s="22">
        <f t="shared" si="41"/>
        <v>0.96477015825169565</v>
      </c>
      <c r="L169" s="22">
        <f t="shared" si="41"/>
        <v>0.676608421250942</v>
      </c>
      <c r="M169" s="22">
        <f t="shared" si="41"/>
        <v>0.64361576865109271</v>
      </c>
      <c r="N169" s="22">
        <f t="shared" si="41"/>
        <v>0.6062358276643991</v>
      </c>
    </row>
    <row r="170" spans="1:14" x14ac:dyDescent="0.25">
      <c r="A170" s="38" t="s">
        <v>60</v>
      </c>
      <c r="B170" s="17" t="s">
        <v>15</v>
      </c>
      <c r="C170" s="18">
        <v>352.8</v>
      </c>
      <c r="D170" s="18">
        <v>1040.6400000000001</v>
      </c>
      <c r="E170" s="19">
        <v>1040.6400000000001</v>
      </c>
      <c r="F170" s="19">
        <v>352.8</v>
      </c>
      <c r="G170" s="20">
        <v>352.8</v>
      </c>
      <c r="H170" s="18">
        <v>352.8</v>
      </c>
      <c r="I170" s="18">
        <v>352.8</v>
      </c>
      <c r="J170" s="20">
        <v>352.8</v>
      </c>
      <c r="K170" s="20">
        <v>352.8</v>
      </c>
      <c r="L170" s="20">
        <v>352.8</v>
      </c>
      <c r="M170" s="20">
        <v>352.8</v>
      </c>
      <c r="N170" s="20">
        <v>1040.6400000000001</v>
      </c>
    </row>
    <row r="171" spans="1:14" x14ac:dyDescent="0.25">
      <c r="A171" s="38" t="s">
        <v>60</v>
      </c>
      <c r="B171" s="17" t="s">
        <v>16</v>
      </c>
      <c r="C171" s="18">
        <v>3.49</v>
      </c>
      <c r="D171" s="18">
        <v>0</v>
      </c>
      <c r="E171" s="19">
        <v>211.7</v>
      </c>
      <c r="F171" s="19">
        <v>242.19</v>
      </c>
      <c r="G171" s="20">
        <v>158.69</v>
      </c>
      <c r="H171" s="18">
        <v>200.5</v>
      </c>
      <c r="I171" s="18">
        <v>248.7</v>
      </c>
      <c r="J171" s="20">
        <v>240.87</v>
      </c>
      <c r="K171" s="20">
        <v>352.54</v>
      </c>
      <c r="L171" s="20">
        <v>22.79</v>
      </c>
      <c r="M171" s="20">
        <v>184.92</v>
      </c>
      <c r="N171" s="20">
        <v>293.60000000000002</v>
      </c>
    </row>
    <row r="172" spans="1:14" x14ac:dyDescent="0.25">
      <c r="A172" s="38" t="s">
        <v>60</v>
      </c>
      <c r="B172" s="17" t="s">
        <v>17</v>
      </c>
      <c r="C172" s="18">
        <v>349.3</v>
      </c>
      <c r="D172" s="18">
        <v>1040.6400000000001</v>
      </c>
      <c r="E172" s="19">
        <v>828.93</v>
      </c>
      <c r="F172" s="19">
        <v>110.61</v>
      </c>
      <c r="G172" s="20">
        <v>194.11</v>
      </c>
      <c r="H172" s="18">
        <v>152.29</v>
      </c>
      <c r="I172" s="18">
        <v>104.09</v>
      </c>
      <c r="J172" s="20">
        <v>111.93</v>
      </c>
      <c r="K172" s="20">
        <v>0.26</v>
      </c>
      <c r="L172" s="20">
        <v>330.01</v>
      </c>
      <c r="M172" s="20">
        <v>167.87</v>
      </c>
      <c r="N172" s="20">
        <v>747.03</v>
      </c>
    </row>
    <row r="173" spans="1:14" s="23" customFormat="1" x14ac:dyDescent="0.25">
      <c r="A173" s="38" t="s">
        <v>60</v>
      </c>
      <c r="B173" s="21" t="s">
        <v>18</v>
      </c>
      <c r="C173" s="22">
        <f>C171/C170</f>
        <v>9.8922902494331076E-3</v>
      </c>
      <c r="D173" s="22">
        <f t="shared" ref="D173:N173" si="42">D171/D170</f>
        <v>0</v>
      </c>
      <c r="E173" s="22">
        <f t="shared" si="42"/>
        <v>0.20343250307503072</v>
      </c>
      <c r="F173" s="22">
        <f t="shared" si="42"/>
        <v>0.68647959183673468</v>
      </c>
      <c r="G173" s="22">
        <f t="shared" si="42"/>
        <v>0.44980158730158726</v>
      </c>
      <c r="H173" s="22">
        <f t="shared" si="42"/>
        <v>0.56831065759637189</v>
      </c>
      <c r="I173" s="22">
        <f t="shared" si="42"/>
        <v>0.70493197278911557</v>
      </c>
      <c r="J173" s="22">
        <f t="shared" si="42"/>
        <v>0.68273809523809526</v>
      </c>
      <c r="K173" s="22">
        <f t="shared" si="42"/>
        <v>0.99926303854875287</v>
      </c>
      <c r="L173" s="22">
        <f t="shared" si="42"/>
        <v>6.4597505668934241E-2</v>
      </c>
      <c r="M173" s="22">
        <f t="shared" si="42"/>
        <v>0.52414965986394557</v>
      </c>
      <c r="N173" s="22">
        <f t="shared" si="42"/>
        <v>0.28213407134071339</v>
      </c>
    </row>
    <row r="174" spans="1:14" x14ac:dyDescent="0.25">
      <c r="A174" s="38" t="s">
        <v>61</v>
      </c>
      <c r="B174" s="17" t="s">
        <v>15</v>
      </c>
      <c r="C174" s="18">
        <v>1040.6400000000001</v>
      </c>
      <c r="D174" s="18">
        <v>92.48</v>
      </c>
      <c r="E174" s="19">
        <v>92.48</v>
      </c>
      <c r="F174" s="19">
        <v>1040.6400000000001</v>
      </c>
      <c r="G174" s="20">
        <v>1040.6400000000001</v>
      </c>
      <c r="H174" s="18">
        <v>1040.6400000000001</v>
      </c>
      <c r="I174" s="18">
        <v>1040.6400000000001</v>
      </c>
      <c r="J174" s="20">
        <v>1040.6400000000001</v>
      </c>
      <c r="K174" s="20">
        <v>1040.6400000000001</v>
      </c>
      <c r="L174" s="20">
        <v>1040.6400000000001</v>
      </c>
      <c r="M174" s="20">
        <v>1040.6400000000001</v>
      </c>
      <c r="N174" s="20">
        <v>92.48</v>
      </c>
    </row>
    <row r="175" spans="1:14" x14ac:dyDescent="0.25">
      <c r="A175" s="38" t="s">
        <v>61</v>
      </c>
      <c r="B175" s="17" t="s">
        <v>16</v>
      </c>
      <c r="C175" s="18">
        <v>0</v>
      </c>
      <c r="D175" s="18">
        <v>0</v>
      </c>
      <c r="E175" s="19">
        <v>24.41</v>
      </c>
      <c r="F175" s="19">
        <v>2.0299999999999998</v>
      </c>
      <c r="G175" s="20">
        <v>0</v>
      </c>
      <c r="H175" s="18">
        <v>0</v>
      </c>
      <c r="I175" s="18">
        <v>0</v>
      </c>
      <c r="J175" s="20">
        <v>326.94</v>
      </c>
      <c r="K175" s="20">
        <v>473.78</v>
      </c>
      <c r="L175" s="20">
        <v>0</v>
      </c>
      <c r="M175" s="20">
        <v>12.22</v>
      </c>
      <c r="N175" s="20">
        <v>24.28</v>
      </c>
    </row>
    <row r="176" spans="1:14" x14ac:dyDescent="0.25">
      <c r="A176" s="38" t="s">
        <v>61</v>
      </c>
      <c r="B176" s="17" t="s">
        <v>17</v>
      </c>
      <c r="C176" s="18">
        <v>1040.6400000000001</v>
      </c>
      <c r="D176" s="18">
        <v>92.48</v>
      </c>
      <c r="E176" s="19">
        <v>68.069999999999993</v>
      </c>
      <c r="F176" s="19">
        <v>1038.6099999999999</v>
      </c>
      <c r="G176" s="20">
        <v>1040.6400000000001</v>
      </c>
      <c r="H176" s="18">
        <v>1040.6400000000001</v>
      </c>
      <c r="I176" s="18">
        <v>1040.6400000000001</v>
      </c>
      <c r="J176" s="20">
        <v>713.7</v>
      </c>
      <c r="K176" s="20">
        <v>566.86</v>
      </c>
      <c r="L176" s="20">
        <v>1040.6400000000001</v>
      </c>
      <c r="M176" s="20">
        <v>1028.42</v>
      </c>
      <c r="N176" s="20">
        <v>68.2</v>
      </c>
    </row>
    <row r="177" spans="1:14" s="23" customFormat="1" x14ac:dyDescent="0.25">
      <c r="A177" s="38" t="s">
        <v>61</v>
      </c>
      <c r="B177" s="21" t="s">
        <v>18</v>
      </c>
      <c r="C177" s="22">
        <f>C175/C174</f>
        <v>0</v>
      </c>
      <c r="D177" s="22">
        <f t="shared" ref="D177:N177" si="43">D175/D174</f>
        <v>0</v>
      </c>
      <c r="E177" s="22">
        <f t="shared" si="43"/>
        <v>0.26394896193771628</v>
      </c>
      <c r="F177" s="22">
        <f t="shared" si="43"/>
        <v>1.9507226322263219E-3</v>
      </c>
      <c r="G177" s="22">
        <f t="shared" si="43"/>
        <v>0</v>
      </c>
      <c r="H177" s="22">
        <f t="shared" si="43"/>
        <v>0</v>
      </c>
      <c r="I177" s="22">
        <f t="shared" si="43"/>
        <v>0</v>
      </c>
      <c r="J177" s="22">
        <f t="shared" si="43"/>
        <v>0.31417204797047965</v>
      </c>
      <c r="K177" s="22">
        <f t="shared" si="43"/>
        <v>0.45527752152521517</v>
      </c>
      <c r="L177" s="22">
        <f t="shared" si="43"/>
        <v>0</v>
      </c>
      <c r="M177" s="22">
        <f t="shared" si="43"/>
        <v>1.1742773677736776E-2</v>
      </c>
      <c r="N177" s="22">
        <f t="shared" si="43"/>
        <v>0.26254325259515571</v>
      </c>
    </row>
    <row r="178" spans="1:14" x14ac:dyDescent="0.25">
      <c r="A178" s="38" t="s">
        <v>62</v>
      </c>
      <c r="B178" s="17" t="s">
        <v>15</v>
      </c>
      <c r="C178" s="18">
        <v>91.46</v>
      </c>
      <c r="D178" s="18">
        <v>153.6</v>
      </c>
      <c r="E178" s="19">
        <v>153.6</v>
      </c>
      <c r="F178" s="19">
        <v>91.46</v>
      </c>
      <c r="G178" s="20">
        <v>91.46</v>
      </c>
      <c r="H178" s="18">
        <v>92.48</v>
      </c>
      <c r="I178" s="18">
        <v>91.46</v>
      </c>
      <c r="J178" s="20">
        <v>91.46</v>
      </c>
      <c r="K178" s="20">
        <v>92.48</v>
      </c>
      <c r="L178" s="20">
        <v>91.46</v>
      </c>
      <c r="M178" s="20">
        <v>92.48</v>
      </c>
      <c r="N178" s="20">
        <v>153.6</v>
      </c>
    </row>
    <row r="179" spans="1:14" x14ac:dyDescent="0.25">
      <c r="A179" s="38" t="s">
        <v>62</v>
      </c>
      <c r="B179" s="17" t="s">
        <v>16</v>
      </c>
      <c r="C179" s="18">
        <v>0</v>
      </c>
      <c r="D179" s="18">
        <v>0</v>
      </c>
      <c r="E179" s="19">
        <v>141.41999999999999</v>
      </c>
      <c r="F179" s="19">
        <v>0.59</v>
      </c>
      <c r="G179" s="20">
        <v>0</v>
      </c>
      <c r="H179" s="18">
        <v>0</v>
      </c>
      <c r="I179" s="18">
        <v>0</v>
      </c>
      <c r="J179" s="20">
        <v>25.23</v>
      </c>
      <c r="K179" s="20">
        <v>49.43</v>
      </c>
      <c r="L179" s="20">
        <v>0</v>
      </c>
      <c r="M179" s="20">
        <v>0</v>
      </c>
      <c r="N179" s="20">
        <v>140.97999999999999</v>
      </c>
    </row>
    <row r="180" spans="1:14" x14ac:dyDescent="0.25">
      <c r="A180" s="38" t="s">
        <v>62</v>
      </c>
      <c r="B180" s="17" t="s">
        <v>17</v>
      </c>
      <c r="C180" s="18">
        <v>91.46</v>
      </c>
      <c r="D180" s="18">
        <v>153.6</v>
      </c>
      <c r="E180" s="19">
        <v>12.18</v>
      </c>
      <c r="F180" s="19">
        <v>90.87</v>
      </c>
      <c r="G180" s="20">
        <v>91.46</v>
      </c>
      <c r="H180" s="18">
        <v>92.48</v>
      </c>
      <c r="I180" s="18">
        <v>91.46</v>
      </c>
      <c r="J180" s="20">
        <v>66.239999999999995</v>
      </c>
      <c r="K180" s="20">
        <v>43.05</v>
      </c>
      <c r="L180" s="20">
        <v>91.46</v>
      </c>
      <c r="M180" s="20">
        <v>92.48</v>
      </c>
      <c r="N180" s="20">
        <v>12.62</v>
      </c>
    </row>
    <row r="181" spans="1:14" s="23" customFormat="1" x14ac:dyDescent="0.25">
      <c r="A181" s="38" t="s">
        <v>62</v>
      </c>
      <c r="B181" s="21" t="s">
        <v>18</v>
      </c>
      <c r="C181" s="22">
        <f>C179/C178</f>
        <v>0</v>
      </c>
      <c r="D181" s="22">
        <f t="shared" ref="D181:N181" si="44">D179/D178</f>
        <v>0</v>
      </c>
      <c r="E181" s="22">
        <f t="shared" si="44"/>
        <v>0.92070312499999996</v>
      </c>
      <c r="F181" s="22">
        <f t="shared" si="44"/>
        <v>6.4509075005466871E-3</v>
      </c>
      <c r="G181" s="22">
        <f t="shared" si="44"/>
        <v>0</v>
      </c>
      <c r="H181" s="22">
        <f t="shared" si="44"/>
        <v>0</v>
      </c>
      <c r="I181" s="22">
        <f t="shared" si="44"/>
        <v>0</v>
      </c>
      <c r="J181" s="22">
        <f t="shared" si="44"/>
        <v>0.27585829870981854</v>
      </c>
      <c r="K181" s="22">
        <f t="shared" si="44"/>
        <v>0.53449394463667821</v>
      </c>
      <c r="L181" s="22">
        <f t="shared" si="44"/>
        <v>0</v>
      </c>
      <c r="M181" s="22">
        <f t="shared" si="44"/>
        <v>0</v>
      </c>
      <c r="N181" s="22">
        <f t="shared" si="44"/>
        <v>0.91783854166666667</v>
      </c>
    </row>
    <row r="182" spans="1:14" x14ac:dyDescent="0.25">
      <c r="A182" s="38" t="s">
        <v>63</v>
      </c>
      <c r="B182" s="17" t="s">
        <v>15</v>
      </c>
      <c r="C182" s="18">
        <v>153.6</v>
      </c>
      <c r="D182" s="18">
        <v>13.82</v>
      </c>
      <c r="E182" s="19">
        <v>13.82</v>
      </c>
      <c r="F182" s="19">
        <v>153.6</v>
      </c>
      <c r="G182" s="20">
        <v>153.6</v>
      </c>
      <c r="H182" s="18">
        <v>153.6</v>
      </c>
      <c r="I182" s="18">
        <v>153.6</v>
      </c>
      <c r="J182" s="20">
        <v>153.6</v>
      </c>
      <c r="K182" s="20">
        <v>153.6</v>
      </c>
      <c r="L182" s="20">
        <v>153.6</v>
      </c>
      <c r="M182" s="20">
        <v>153.6</v>
      </c>
      <c r="N182" s="20">
        <v>13.82</v>
      </c>
    </row>
    <row r="183" spans="1:14" x14ac:dyDescent="0.25">
      <c r="A183" s="38" t="s">
        <v>63</v>
      </c>
      <c r="B183" s="17" t="s">
        <v>16</v>
      </c>
      <c r="C183" s="18">
        <v>0</v>
      </c>
      <c r="D183" s="18">
        <v>0</v>
      </c>
      <c r="E183" s="19">
        <v>3.06</v>
      </c>
      <c r="F183" s="19">
        <v>70.02</v>
      </c>
      <c r="G183" s="20">
        <v>0</v>
      </c>
      <c r="H183" s="18">
        <v>0</v>
      </c>
      <c r="I183" s="18">
        <v>0</v>
      </c>
      <c r="J183" s="20">
        <v>136.11000000000001</v>
      </c>
      <c r="K183" s="20">
        <v>152.69999999999999</v>
      </c>
      <c r="L183" s="20">
        <v>0</v>
      </c>
      <c r="M183" s="20">
        <v>0</v>
      </c>
      <c r="N183" s="20">
        <v>1.73</v>
      </c>
    </row>
    <row r="184" spans="1:14" x14ac:dyDescent="0.25">
      <c r="A184" s="38" t="s">
        <v>63</v>
      </c>
      <c r="B184" s="17" t="s">
        <v>17</v>
      </c>
      <c r="C184" s="18">
        <v>153.6</v>
      </c>
      <c r="D184" s="18">
        <v>13.82</v>
      </c>
      <c r="E184" s="19">
        <v>10.76</v>
      </c>
      <c r="F184" s="19">
        <v>83.58</v>
      </c>
      <c r="G184" s="20">
        <v>153.6</v>
      </c>
      <c r="H184" s="18">
        <v>153.6</v>
      </c>
      <c r="I184" s="18">
        <v>153.6</v>
      </c>
      <c r="J184" s="20">
        <v>17.489999999999998</v>
      </c>
      <c r="K184" s="20">
        <v>0.9</v>
      </c>
      <c r="L184" s="20">
        <v>153.6</v>
      </c>
      <c r="M184" s="20">
        <v>153.6</v>
      </c>
      <c r="N184" s="20">
        <v>12.09</v>
      </c>
    </row>
    <row r="185" spans="1:14" s="23" customFormat="1" x14ac:dyDescent="0.25">
      <c r="A185" s="38" t="s">
        <v>63</v>
      </c>
      <c r="B185" s="21" t="s">
        <v>18</v>
      </c>
      <c r="C185" s="22">
        <f>C183/C182</f>
        <v>0</v>
      </c>
      <c r="D185" s="22">
        <f t="shared" ref="D185:N185" si="45">D183/D182</f>
        <v>0</v>
      </c>
      <c r="E185" s="22">
        <f t="shared" si="45"/>
        <v>0.22141823444283648</v>
      </c>
      <c r="F185" s="22">
        <f t="shared" si="45"/>
        <v>0.45585937500000001</v>
      </c>
      <c r="G185" s="22">
        <f t="shared" si="45"/>
        <v>0</v>
      </c>
      <c r="H185" s="22">
        <f t="shared" si="45"/>
        <v>0</v>
      </c>
      <c r="I185" s="22">
        <f t="shared" si="45"/>
        <v>0</v>
      </c>
      <c r="J185" s="22">
        <f t="shared" si="45"/>
        <v>0.88613281250000009</v>
      </c>
      <c r="K185" s="22">
        <f t="shared" si="45"/>
        <v>0.994140625</v>
      </c>
      <c r="L185" s="22">
        <f t="shared" si="45"/>
        <v>0</v>
      </c>
      <c r="M185" s="22">
        <f t="shared" si="45"/>
        <v>0</v>
      </c>
      <c r="N185" s="22">
        <f t="shared" si="45"/>
        <v>0.1251808972503618</v>
      </c>
    </row>
    <row r="186" spans="1:14" ht="15" customHeight="1" x14ac:dyDescent="0.25">
      <c r="A186" s="39" t="s">
        <v>64</v>
      </c>
      <c r="B186" s="17" t="s">
        <v>15</v>
      </c>
      <c r="C186" s="18">
        <v>13.82</v>
      </c>
      <c r="D186" s="18">
        <v>1.56</v>
      </c>
      <c r="E186" s="19">
        <v>1.56</v>
      </c>
      <c r="F186" s="19">
        <v>13.82</v>
      </c>
      <c r="G186" s="20">
        <v>13.82</v>
      </c>
      <c r="H186" s="18">
        <v>13.82</v>
      </c>
      <c r="I186" s="18">
        <v>13.82</v>
      </c>
      <c r="J186" s="20">
        <v>13.82</v>
      </c>
      <c r="K186" s="20">
        <v>13.82</v>
      </c>
      <c r="L186" s="20">
        <v>13.82</v>
      </c>
      <c r="M186" s="20">
        <v>13.82</v>
      </c>
      <c r="N186" s="20">
        <v>1.56</v>
      </c>
    </row>
    <row r="187" spans="1:14" x14ac:dyDescent="0.25">
      <c r="A187" s="39" t="s">
        <v>64</v>
      </c>
      <c r="B187" s="17" t="s">
        <v>16</v>
      </c>
      <c r="C187" s="18">
        <v>0</v>
      </c>
      <c r="D187" s="18">
        <v>0</v>
      </c>
      <c r="E187" s="19">
        <v>0.65</v>
      </c>
      <c r="F187" s="19">
        <v>1.76</v>
      </c>
      <c r="G187" s="20">
        <v>0</v>
      </c>
      <c r="H187" s="18">
        <v>0</v>
      </c>
      <c r="I187" s="18">
        <v>0</v>
      </c>
      <c r="J187" s="20">
        <v>1.67</v>
      </c>
      <c r="K187" s="20">
        <v>13.82</v>
      </c>
      <c r="L187" s="20">
        <v>0</v>
      </c>
      <c r="M187" s="20">
        <v>0</v>
      </c>
      <c r="N187" s="20">
        <v>0</v>
      </c>
    </row>
    <row r="188" spans="1:14" ht="14.45" customHeight="1" x14ac:dyDescent="0.25">
      <c r="A188" s="39" t="s">
        <v>64</v>
      </c>
      <c r="B188" s="17" t="s">
        <v>17</v>
      </c>
      <c r="C188" s="18">
        <v>13.82</v>
      </c>
      <c r="D188" s="18">
        <v>1.56</v>
      </c>
      <c r="E188" s="19">
        <v>0.91</v>
      </c>
      <c r="F188" s="19">
        <v>12.06</v>
      </c>
      <c r="G188" s="20">
        <v>13.82</v>
      </c>
      <c r="H188" s="18">
        <v>13.82</v>
      </c>
      <c r="I188" s="18">
        <v>13.82</v>
      </c>
      <c r="J188" s="20">
        <v>12.15</v>
      </c>
      <c r="K188" s="20">
        <v>0</v>
      </c>
      <c r="L188" s="20">
        <v>13.82</v>
      </c>
      <c r="M188" s="20">
        <v>13.82</v>
      </c>
      <c r="N188" s="20">
        <v>1.56</v>
      </c>
    </row>
    <row r="189" spans="1:14" s="23" customFormat="1" x14ac:dyDescent="0.25">
      <c r="A189" s="39" t="s">
        <v>64</v>
      </c>
      <c r="B189" s="21" t="s">
        <v>18</v>
      </c>
      <c r="C189" s="22">
        <f>C187/C186</f>
        <v>0</v>
      </c>
      <c r="D189" s="22">
        <f t="shared" ref="D189:N189" si="46">D187/D186</f>
        <v>0</v>
      </c>
      <c r="E189" s="22">
        <f t="shared" si="46"/>
        <v>0.41666666666666669</v>
      </c>
      <c r="F189" s="22">
        <f t="shared" si="46"/>
        <v>0.12735166425470332</v>
      </c>
      <c r="G189" s="22">
        <f t="shared" si="46"/>
        <v>0</v>
      </c>
      <c r="H189" s="22">
        <f t="shared" si="46"/>
        <v>0</v>
      </c>
      <c r="I189" s="22">
        <f t="shared" si="46"/>
        <v>0</v>
      </c>
      <c r="J189" s="22">
        <f t="shared" si="46"/>
        <v>0.12083936324167872</v>
      </c>
      <c r="K189" s="22">
        <f t="shared" si="46"/>
        <v>1</v>
      </c>
      <c r="L189" s="22">
        <f t="shared" si="46"/>
        <v>0</v>
      </c>
      <c r="M189" s="22">
        <f t="shared" si="46"/>
        <v>0</v>
      </c>
      <c r="N189" s="22">
        <f t="shared" si="46"/>
        <v>0</v>
      </c>
    </row>
    <row r="190" spans="1:14" ht="15" customHeight="1" x14ac:dyDescent="0.25">
      <c r="A190" s="39" t="s">
        <v>65</v>
      </c>
      <c r="B190" s="17" t="s">
        <v>15</v>
      </c>
      <c r="C190" s="18">
        <v>1548.22</v>
      </c>
      <c r="D190" s="18">
        <v>1548.22</v>
      </c>
      <c r="E190" s="19">
        <v>1548.22</v>
      </c>
      <c r="F190" s="19">
        <v>1548.22</v>
      </c>
      <c r="G190" s="20">
        <v>1548.22</v>
      </c>
      <c r="H190" s="18">
        <v>1.56</v>
      </c>
      <c r="I190" s="18">
        <v>1548.22</v>
      </c>
      <c r="J190" s="20">
        <v>1548.22</v>
      </c>
      <c r="K190" s="20">
        <v>1.56</v>
      </c>
      <c r="L190" s="20">
        <v>1548.22</v>
      </c>
      <c r="M190" s="20">
        <v>1.56</v>
      </c>
      <c r="N190" s="20">
        <v>1548.22</v>
      </c>
    </row>
    <row r="191" spans="1:14" x14ac:dyDescent="0.25">
      <c r="A191" s="39" t="s">
        <v>65</v>
      </c>
      <c r="B191" s="17" t="s">
        <v>16</v>
      </c>
      <c r="C191" s="18">
        <v>0.32</v>
      </c>
      <c r="D191" s="18">
        <v>4.8099999999999996</v>
      </c>
      <c r="E191" s="19">
        <v>0</v>
      </c>
      <c r="F191" s="19">
        <v>430.75</v>
      </c>
      <c r="G191" s="20">
        <v>15.83</v>
      </c>
      <c r="H191" s="18">
        <v>0</v>
      </c>
      <c r="I191" s="18">
        <v>444.29</v>
      </c>
      <c r="J191" s="20">
        <v>1332.57</v>
      </c>
      <c r="K191" s="20">
        <v>1.56</v>
      </c>
      <c r="L191" s="20">
        <v>1336.15</v>
      </c>
      <c r="M191" s="20">
        <v>0</v>
      </c>
      <c r="N191" s="20">
        <v>685.06</v>
      </c>
    </row>
    <row r="192" spans="1:14" ht="14.45" customHeight="1" x14ac:dyDescent="0.25">
      <c r="A192" s="39" t="s">
        <v>65</v>
      </c>
      <c r="B192" s="17" t="s">
        <v>17</v>
      </c>
      <c r="C192" s="18">
        <v>1547.9</v>
      </c>
      <c r="D192" s="18">
        <v>1543.41</v>
      </c>
      <c r="E192" s="19">
        <v>1548.22</v>
      </c>
      <c r="F192" s="19">
        <v>1117.47</v>
      </c>
      <c r="G192" s="20">
        <v>1532.39</v>
      </c>
      <c r="H192" s="18">
        <v>1.56</v>
      </c>
      <c r="I192" s="18">
        <v>1103.92</v>
      </c>
      <c r="J192" s="20">
        <v>215.65</v>
      </c>
      <c r="K192" s="20">
        <v>0</v>
      </c>
      <c r="L192" s="20">
        <v>212.07</v>
      </c>
      <c r="M192" s="20">
        <v>1.56</v>
      </c>
      <c r="N192" s="20">
        <v>863.16</v>
      </c>
    </row>
    <row r="193" spans="1:14" s="23" customFormat="1" x14ac:dyDescent="0.25">
      <c r="A193" s="39" t="s">
        <v>65</v>
      </c>
      <c r="B193" s="21" t="s">
        <v>18</v>
      </c>
      <c r="C193" s="22">
        <f>C191/C190</f>
        <v>2.0668897185154565E-4</v>
      </c>
      <c r="D193" s="22">
        <f t="shared" ref="D193:N193" si="47">D191/D190</f>
        <v>3.1067936081435451E-3</v>
      </c>
      <c r="E193" s="22">
        <f t="shared" si="47"/>
        <v>0</v>
      </c>
      <c r="F193" s="22">
        <f t="shared" si="47"/>
        <v>0.27822273320329149</v>
      </c>
      <c r="G193" s="22">
        <f t="shared" si="47"/>
        <v>1.0224645076281149E-2</v>
      </c>
      <c r="H193" s="22">
        <f t="shared" si="47"/>
        <v>0</v>
      </c>
      <c r="I193" s="22">
        <f t="shared" si="47"/>
        <v>0.28696826032476008</v>
      </c>
      <c r="J193" s="22">
        <f t="shared" si="47"/>
        <v>0.8607110100631693</v>
      </c>
      <c r="K193" s="22">
        <f t="shared" si="47"/>
        <v>1</v>
      </c>
      <c r="L193" s="22">
        <f t="shared" si="47"/>
        <v>0.86302334293575855</v>
      </c>
      <c r="M193" s="22">
        <f t="shared" si="47"/>
        <v>0</v>
      </c>
      <c r="N193" s="22">
        <f t="shared" si="47"/>
        <v>0.44248233455193703</v>
      </c>
    </row>
    <row r="194" spans="1:14" ht="15" customHeight="1" x14ac:dyDescent="0.25">
      <c r="A194" s="39" t="s">
        <v>66</v>
      </c>
      <c r="B194" s="17" t="s">
        <v>15</v>
      </c>
      <c r="C194" s="18">
        <v>6.66</v>
      </c>
      <c r="D194" s="18">
        <v>6.66</v>
      </c>
      <c r="E194" s="19">
        <v>6.66</v>
      </c>
      <c r="F194" s="19">
        <v>6.66</v>
      </c>
      <c r="G194" s="20">
        <v>6.66</v>
      </c>
      <c r="H194" s="18">
        <v>1548.22</v>
      </c>
      <c r="I194" s="18">
        <v>6.66</v>
      </c>
      <c r="J194" s="20">
        <v>6.66</v>
      </c>
      <c r="K194" s="20">
        <v>1548.22</v>
      </c>
      <c r="L194" s="20">
        <v>6.66</v>
      </c>
      <c r="M194" s="20">
        <v>1548.22</v>
      </c>
      <c r="N194" s="20">
        <v>6.66</v>
      </c>
    </row>
    <row r="195" spans="1:14" x14ac:dyDescent="0.25">
      <c r="A195" s="39" t="s">
        <v>66</v>
      </c>
      <c r="B195" s="17" t="s">
        <v>16</v>
      </c>
      <c r="C195" s="18">
        <v>0</v>
      </c>
      <c r="D195" s="18">
        <v>0</v>
      </c>
      <c r="E195" s="19">
        <v>7.0000000000000007E-2</v>
      </c>
      <c r="F195" s="19">
        <v>0.03</v>
      </c>
      <c r="G195" s="20">
        <v>0</v>
      </c>
      <c r="H195" s="18">
        <v>3.48</v>
      </c>
      <c r="I195" s="18">
        <v>0</v>
      </c>
      <c r="J195" s="20">
        <v>0.57999999999999996</v>
      </c>
      <c r="K195" s="20">
        <v>531.51</v>
      </c>
      <c r="L195" s="20">
        <v>0</v>
      </c>
      <c r="M195" s="20">
        <v>0.21</v>
      </c>
      <c r="N195" s="20">
        <v>0.11</v>
      </c>
    </row>
    <row r="196" spans="1:14" ht="14.45" customHeight="1" x14ac:dyDescent="0.25">
      <c r="A196" s="39" t="s">
        <v>66</v>
      </c>
      <c r="B196" s="17" t="s">
        <v>17</v>
      </c>
      <c r="C196" s="18">
        <v>6.66</v>
      </c>
      <c r="D196" s="18">
        <v>6.66</v>
      </c>
      <c r="E196" s="19">
        <v>6.59</v>
      </c>
      <c r="F196" s="19">
        <v>6.63</v>
      </c>
      <c r="G196" s="20">
        <v>6.66</v>
      </c>
      <c r="H196" s="18">
        <v>1544.74</v>
      </c>
      <c r="I196" s="18">
        <v>6.66</v>
      </c>
      <c r="J196" s="20">
        <v>6.08</v>
      </c>
      <c r="K196" s="20">
        <v>1016.71</v>
      </c>
      <c r="L196" s="20">
        <v>6.66</v>
      </c>
      <c r="M196" s="20">
        <v>1548.01</v>
      </c>
      <c r="N196" s="20">
        <v>6.55</v>
      </c>
    </row>
    <row r="197" spans="1:14" s="23" customFormat="1" x14ac:dyDescent="0.25">
      <c r="A197" s="39" t="s">
        <v>66</v>
      </c>
      <c r="B197" s="21" t="s">
        <v>18</v>
      </c>
      <c r="C197" s="22">
        <f>C195/C194</f>
        <v>0</v>
      </c>
      <c r="D197" s="22">
        <f t="shared" ref="D197:N197" si="48">D195/D194</f>
        <v>0</v>
      </c>
      <c r="E197" s="22">
        <f t="shared" si="48"/>
        <v>1.0510510510510511E-2</v>
      </c>
      <c r="F197" s="22">
        <f t="shared" si="48"/>
        <v>4.5045045045045045E-3</v>
      </c>
      <c r="G197" s="22">
        <f t="shared" si="48"/>
        <v>0</v>
      </c>
      <c r="H197" s="22">
        <f t="shared" si="48"/>
        <v>2.2477425688855589E-3</v>
      </c>
      <c r="I197" s="22">
        <f t="shared" si="48"/>
        <v>0</v>
      </c>
      <c r="J197" s="22">
        <f t="shared" si="48"/>
        <v>8.7087087087087081E-2</v>
      </c>
      <c r="K197" s="22">
        <f t="shared" si="48"/>
        <v>0.34330392321504694</v>
      </c>
      <c r="L197" s="22">
        <f t="shared" si="48"/>
        <v>0</v>
      </c>
      <c r="M197" s="22">
        <f t="shared" si="48"/>
        <v>1.3563963777757682E-4</v>
      </c>
      <c r="N197" s="22">
        <f t="shared" si="48"/>
        <v>1.6516516516516516E-2</v>
      </c>
    </row>
    <row r="198" spans="1:14" ht="15" customHeight="1" x14ac:dyDescent="0.25">
      <c r="A198" s="39" t="s">
        <v>67</v>
      </c>
      <c r="B198" s="17" t="s">
        <v>15</v>
      </c>
      <c r="C198" s="18">
        <v>9356.7900000000009</v>
      </c>
      <c r="D198" s="18">
        <v>9356.7900000000009</v>
      </c>
      <c r="E198" s="19">
        <v>9356.7900000000009</v>
      </c>
      <c r="F198" s="19">
        <v>9356.7900000000009</v>
      </c>
      <c r="G198" s="20">
        <v>9356.7900000000009</v>
      </c>
      <c r="H198" s="18">
        <v>6.66</v>
      </c>
      <c r="I198" s="18">
        <v>9356.7900000000009</v>
      </c>
      <c r="J198" s="20">
        <v>9356.7900000000009</v>
      </c>
      <c r="K198" s="20">
        <v>6.66</v>
      </c>
      <c r="L198" s="20">
        <v>9356.7900000000009</v>
      </c>
      <c r="M198" s="20">
        <v>6.66</v>
      </c>
      <c r="N198" s="20">
        <v>9356.7900000000009</v>
      </c>
    </row>
    <row r="199" spans="1:14" x14ac:dyDescent="0.25">
      <c r="A199" s="39" t="s">
        <v>67</v>
      </c>
      <c r="B199" s="17" t="s">
        <v>16</v>
      </c>
      <c r="C199" s="18">
        <v>9.77</v>
      </c>
      <c r="D199" s="18">
        <v>65.36</v>
      </c>
      <c r="E199" s="19">
        <v>40.64</v>
      </c>
      <c r="F199" s="19">
        <v>5531.83</v>
      </c>
      <c r="G199" s="20">
        <v>45.56</v>
      </c>
      <c r="H199" s="18">
        <v>0</v>
      </c>
      <c r="I199" s="18">
        <v>5539.69</v>
      </c>
      <c r="J199" s="20">
        <v>6973.14</v>
      </c>
      <c r="K199" s="20">
        <v>6.66</v>
      </c>
      <c r="L199" s="20">
        <v>6832.49</v>
      </c>
      <c r="M199" s="20">
        <v>0.04</v>
      </c>
      <c r="N199" s="20">
        <v>5702.96</v>
      </c>
    </row>
    <row r="200" spans="1:14" ht="14.45" customHeight="1" x14ac:dyDescent="0.25">
      <c r="A200" s="39" t="s">
        <v>67</v>
      </c>
      <c r="B200" s="17" t="s">
        <v>17</v>
      </c>
      <c r="C200" s="18">
        <v>9347.02</v>
      </c>
      <c r="D200" s="18">
        <v>9291.43</v>
      </c>
      <c r="E200" s="19">
        <v>9316.15</v>
      </c>
      <c r="F200" s="19">
        <v>3824.96</v>
      </c>
      <c r="G200" s="20">
        <v>9311.23</v>
      </c>
      <c r="H200" s="18">
        <v>6.66</v>
      </c>
      <c r="I200" s="18">
        <v>3817.1</v>
      </c>
      <c r="J200" s="20">
        <v>2383.65</v>
      </c>
      <c r="K200" s="20">
        <v>0</v>
      </c>
      <c r="L200" s="20">
        <v>2524.3000000000002</v>
      </c>
      <c r="M200" s="20">
        <v>6.62</v>
      </c>
      <c r="N200" s="20">
        <v>3653.83</v>
      </c>
    </row>
    <row r="201" spans="1:14" s="23" customFormat="1" x14ac:dyDescent="0.25">
      <c r="A201" s="39" t="s">
        <v>67</v>
      </c>
      <c r="B201" s="21" t="s">
        <v>18</v>
      </c>
      <c r="C201" s="22">
        <f>C199/C198</f>
        <v>1.0441615126555153E-3</v>
      </c>
      <c r="D201" s="22">
        <f t="shared" ref="D201:N201" si="49">D199/D198</f>
        <v>6.9853015831284017E-3</v>
      </c>
      <c r="E201" s="22">
        <f t="shared" si="49"/>
        <v>4.3433698950174149E-3</v>
      </c>
      <c r="F201" s="22">
        <f t="shared" si="49"/>
        <v>0.59121023342406953</v>
      </c>
      <c r="G201" s="22">
        <f t="shared" si="49"/>
        <v>4.8691912504181456E-3</v>
      </c>
      <c r="H201" s="22">
        <f t="shared" si="49"/>
        <v>0</v>
      </c>
      <c r="I201" s="22">
        <f t="shared" si="49"/>
        <v>0.59205026510159997</v>
      </c>
      <c r="J201" s="22">
        <f t="shared" si="49"/>
        <v>0.74524917199167662</v>
      </c>
      <c r="K201" s="22">
        <f t="shared" si="49"/>
        <v>1</v>
      </c>
      <c r="L201" s="22">
        <f t="shared" si="49"/>
        <v>0.73021730743128777</v>
      </c>
      <c r="M201" s="22">
        <f t="shared" si="49"/>
        <v>6.006006006006006E-3</v>
      </c>
      <c r="N201" s="22">
        <f t="shared" si="49"/>
        <v>0.60949962540572133</v>
      </c>
    </row>
    <row r="202" spans="1:14" x14ac:dyDescent="0.25">
      <c r="A202" s="40" t="s">
        <v>68</v>
      </c>
      <c r="B202" s="17" t="s">
        <v>15</v>
      </c>
      <c r="C202" s="18">
        <v>306.57</v>
      </c>
      <c r="D202" s="18">
        <v>306.57</v>
      </c>
      <c r="E202" s="19">
        <v>306.57</v>
      </c>
      <c r="F202" s="19">
        <v>306.57</v>
      </c>
      <c r="G202" s="20">
        <v>306.57</v>
      </c>
      <c r="H202" s="18">
        <v>9356.7900000000009</v>
      </c>
      <c r="I202" s="18">
        <v>306.57</v>
      </c>
      <c r="J202" s="20">
        <v>306.57</v>
      </c>
      <c r="K202" s="20">
        <v>9356.7900000000009</v>
      </c>
      <c r="L202" s="20">
        <v>306.57</v>
      </c>
      <c r="M202" s="20">
        <v>9356.7900000000009</v>
      </c>
      <c r="N202" s="20">
        <v>306.57</v>
      </c>
    </row>
    <row r="203" spans="1:14" x14ac:dyDescent="0.25">
      <c r="A203" s="40" t="s">
        <v>68</v>
      </c>
      <c r="B203" s="17" t="s">
        <v>16</v>
      </c>
      <c r="C203" s="18">
        <v>0</v>
      </c>
      <c r="D203" s="18">
        <v>0.48</v>
      </c>
      <c r="E203" s="19">
        <v>81.16</v>
      </c>
      <c r="F203" s="19">
        <v>0.76</v>
      </c>
      <c r="G203" s="20">
        <v>0.61</v>
      </c>
      <c r="H203" s="18">
        <v>163.22</v>
      </c>
      <c r="I203" s="18">
        <v>1.26</v>
      </c>
      <c r="J203" s="20">
        <v>267.56</v>
      </c>
      <c r="K203" s="20">
        <v>6865.01</v>
      </c>
      <c r="L203" s="20">
        <v>0</v>
      </c>
      <c r="M203" s="20">
        <v>13.47</v>
      </c>
      <c r="N203" s="20">
        <v>194.68</v>
      </c>
    </row>
    <row r="204" spans="1:14" x14ac:dyDescent="0.25">
      <c r="A204" s="40" t="s">
        <v>68</v>
      </c>
      <c r="B204" s="17" t="s">
        <v>17</v>
      </c>
      <c r="C204" s="18">
        <v>306.57</v>
      </c>
      <c r="D204" s="18">
        <v>306.08</v>
      </c>
      <c r="E204" s="19">
        <v>225.4</v>
      </c>
      <c r="F204" s="19">
        <v>305.8</v>
      </c>
      <c r="G204" s="20">
        <v>305.95</v>
      </c>
      <c r="H204" s="18">
        <v>9193.57</v>
      </c>
      <c r="I204" s="18">
        <v>305.3</v>
      </c>
      <c r="J204" s="20">
        <v>39.01</v>
      </c>
      <c r="K204" s="20">
        <v>2491.7800000000002</v>
      </c>
      <c r="L204" s="20">
        <v>306.57</v>
      </c>
      <c r="M204" s="20">
        <v>9343.32</v>
      </c>
      <c r="N204" s="20">
        <v>111.89</v>
      </c>
    </row>
    <row r="205" spans="1:14" s="23" customFormat="1" x14ac:dyDescent="0.25">
      <c r="A205" s="40" t="s">
        <v>68</v>
      </c>
      <c r="B205" s="21" t="s">
        <v>18</v>
      </c>
      <c r="C205" s="22">
        <f>C203/C202</f>
        <v>0</v>
      </c>
      <c r="D205" s="22">
        <f t="shared" ref="D205:N205" si="50">D203/D202</f>
        <v>1.5657109306194343E-3</v>
      </c>
      <c r="E205" s="22">
        <f t="shared" si="50"/>
        <v>0.26473562318556937</v>
      </c>
      <c r="F205" s="22">
        <f t="shared" si="50"/>
        <v>2.4790423068141044E-3</v>
      </c>
      <c r="G205" s="22">
        <f t="shared" si="50"/>
        <v>1.9897576409955314E-3</v>
      </c>
      <c r="H205" s="22">
        <f t="shared" si="50"/>
        <v>1.7444016591159999E-2</v>
      </c>
      <c r="I205" s="22">
        <f t="shared" si="50"/>
        <v>4.109991192876015E-3</v>
      </c>
      <c r="J205" s="22">
        <f t="shared" si="50"/>
        <v>0.8727533679094498</v>
      </c>
      <c r="K205" s="22">
        <f t="shared" si="50"/>
        <v>0.73369285834137554</v>
      </c>
      <c r="L205" s="22">
        <f t="shared" si="50"/>
        <v>0</v>
      </c>
      <c r="M205" s="22">
        <f t="shared" si="50"/>
        <v>1.439596271798341E-3</v>
      </c>
      <c r="N205" s="22">
        <f t="shared" si="50"/>
        <v>0.6350262582770656</v>
      </c>
    </row>
    <row r="206" spans="1:14" x14ac:dyDescent="0.25">
      <c r="A206" s="40" t="s">
        <v>69</v>
      </c>
      <c r="B206" s="17" t="s">
        <v>15</v>
      </c>
      <c r="C206" s="18">
        <v>325.89</v>
      </c>
      <c r="D206" s="18">
        <v>325.89</v>
      </c>
      <c r="E206" s="19">
        <v>325.89</v>
      </c>
      <c r="F206" s="19">
        <v>325.89</v>
      </c>
      <c r="G206" s="20">
        <v>325.89</v>
      </c>
      <c r="H206" s="18">
        <v>306.57</v>
      </c>
      <c r="I206" s="18">
        <v>325.89</v>
      </c>
      <c r="J206" s="20">
        <v>325.89</v>
      </c>
      <c r="K206" s="20">
        <v>306.57</v>
      </c>
      <c r="L206" s="20">
        <v>325.89</v>
      </c>
      <c r="M206" s="20">
        <v>306.57</v>
      </c>
      <c r="N206" s="20">
        <v>325.89</v>
      </c>
    </row>
    <row r="207" spans="1:14" x14ac:dyDescent="0.25">
      <c r="A207" s="40" t="s">
        <v>69</v>
      </c>
      <c r="B207" s="17" t="s">
        <v>16</v>
      </c>
      <c r="C207" s="18">
        <v>0</v>
      </c>
      <c r="D207" s="18">
        <v>3.17</v>
      </c>
      <c r="E207" s="19">
        <v>19.02</v>
      </c>
      <c r="F207" s="19">
        <v>0.99</v>
      </c>
      <c r="G207" s="20">
        <v>0</v>
      </c>
      <c r="H207" s="18">
        <v>6.53</v>
      </c>
      <c r="I207" s="18">
        <v>2.4700000000000002</v>
      </c>
      <c r="J207" s="20">
        <v>301.73</v>
      </c>
      <c r="K207" s="20">
        <v>83.44</v>
      </c>
      <c r="L207" s="20">
        <v>0</v>
      </c>
      <c r="M207" s="20">
        <v>9.66</v>
      </c>
      <c r="N207" s="20">
        <v>63.17</v>
      </c>
    </row>
    <row r="208" spans="1:14" x14ac:dyDescent="0.25">
      <c r="A208" s="40" t="s">
        <v>69</v>
      </c>
      <c r="B208" s="17" t="s">
        <v>17</v>
      </c>
      <c r="C208" s="18">
        <v>325.89</v>
      </c>
      <c r="D208" s="18">
        <v>322.72000000000003</v>
      </c>
      <c r="E208" s="19">
        <v>306.87</v>
      </c>
      <c r="F208" s="19">
        <v>324.89</v>
      </c>
      <c r="G208" s="20">
        <v>325.89</v>
      </c>
      <c r="H208" s="18">
        <v>300.02999999999997</v>
      </c>
      <c r="I208" s="18">
        <v>323.42</v>
      </c>
      <c r="J208" s="20">
        <v>24.16</v>
      </c>
      <c r="K208" s="20">
        <v>223.12</v>
      </c>
      <c r="L208" s="20">
        <v>325.89</v>
      </c>
      <c r="M208" s="20">
        <v>296.91000000000003</v>
      </c>
      <c r="N208" s="20">
        <v>262.72000000000003</v>
      </c>
    </row>
    <row r="209" spans="1:14" s="23" customFormat="1" x14ac:dyDescent="0.25">
      <c r="A209" s="40" t="s">
        <v>69</v>
      </c>
      <c r="B209" s="21" t="s">
        <v>18</v>
      </c>
      <c r="C209" s="22">
        <f>C207/C206</f>
        <v>0</v>
      </c>
      <c r="D209" s="22">
        <f t="shared" ref="D209:N209" si="51">D207/D206</f>
        <v>9.7272085673079881E-3</v>
      </c>
      <c r="E209" s="22">
        <f t="shared" si="51"/>
        <v>5.8363251403847925E-2</v>
      </c>
      <c r="F209" s="22">
        <f t="shared" si="51"/>
        <v>3.0378348522507597E-3</v>
      </c>
      <c r="G209" s="22">
        <f t="shared" si="51"/>
        <v>0</v>
      </c>
      <c r="H209" s="22">
        <f t="shared" si="51"/>
        <v>2.1300192451968555E-2</v>
      </c>
      <c r="I209" s="22">
        <f t="shared" si="51"/>
        <v>7.5792445303630067E-3</v>
      </c>
      <c r="J209" s="22">
        <f t="shared" si="51"/>
        <v>0.92586455552487046</v>
      </c>
      <c r="K209" s="22">
        <f t="shared" si="51"/>
        <v>0.27217275010601166</v>
      </c>
      <c r="L209" s="22">
        <f t="shared" si="51"/>
        <v>0</v>
      </c>
      <c r="M209" s="22">
        <f t="shared" si="51"/>
        <v>3.150993247871612E-2</v>
      </c>
      <c r="N209" s="22">
        <f t="shared" si="51"/>
        <v>0.19383841173402069</v>
      </c>
    </row>
    <row r="210" spans="1:14" x14ac:dyDescent="0.25">
      <c r="A210" s="40" t="s">
        <v>70</v>
      </c>
      <c r="B210" s="17" t="s">
        <v>15</v>
      </c>
      <c r="C210" s="18">
        <v>847.48</v>
      </c>
      <c r="D210" s="18">
        <v>847.48</v>
      </c>
      <c r="E210" s="19">
        <v>847.48</v>
      </c>
      <c r="F210" s="19">
        <v>847.48</v>
      </c>
      <c r="G210" s="20">
        <v>847.48</v>
      </c>
      <c r="H210" s="18">
        <v>325.89</v>
      </c>
      <c r="I210" s="18">
        <v>847.48</v>
      </c>
      <c r="J210" s="20">
        <v>847.48</v>
      </c>
      <c r="K210" s="20">
        <v>325.89</v>
      </c>
      <c r="L210" s="20">
        <v>847.48</v>
      </c>
      <c r="M210" s="20">
        <v>325.89</v>
      </c>
      <c r="N210" s="20">
        <v>847.48</v>
      </c>
    </row>
    <row r="211" spans="1:14" x14ac:dyDescent="0.25">
      <c r="A211" s="40" t="s">
        <v>70</v>
      </c>
      <c r="B211" s="17" t="s">
        <v>16</v>
      </c>
      <c r="C211" s="18">
        <v>0</v>
      </c>
      <c r="D211" s="18">
        <v>0.16</v>
      </c>
      <c r="E211" s="19">
        <v>230.19</v>
      </c>
      <c r="F211" s="19">
        <v>0.12</v>
      </c>
      <c r="G211" s="20">
        <v>0.05</v>
      </c>
      <c r="H211" s="18">
        <v>9.33</v>
      </c>
      <c r="I211" s="18">
        <v>0.54</v>
      </c>
      <c r="J211" s="20">
        <v>248.75</v>
      </c>
      <c r="K211" s="20">
        <v>244.4</v>
      </c>
      <c r="L211" s="20">
        <v>0</v>
      </c>
      <c r="M211" s="20">
        <v>3.97</v>
      </c>
      <c r="N211" s="20">
        <v>106.83</v>
      </c>
    </row>
    <row r="212" spans="1:14" x14ac:dyDescent="0.25">
      <c r="A212" s="40" t="s">
        <v>70</v>
      </c>
      <c r="B212" s="17" t="s">
        <v>17</v>
      </c>
      <c r="C212" s="18">
        <v>847.48</v>
      </c>
      <c r="D212" s="18">
        <v>847.31</v>
      </c>
      <c r="E212" s="19">
        <v>617.29</v>
      </c>
      <c r="F212" s="19">
        <v>847.35</v>
      </c>
      <c r="G212" s="20">
        <v>847.43</v>
      </c>
      <c r="H212" s="18">
        <v>316.56</v>
      </c>
      <c r="I212" s="18">
        <v>846.93</v>
      </c>
      <c r="J212" s="20">
        <v>598.73</v>
      </c>
      <c r="K212" s="20">
        <v>81.489999999999995</v>
      </c>
      <c r="L212" s="20">
        <v>847.48</v>
      </c>
      <c r="M212" s="20">
        <v>321.91000000000003</v>
      </c>
      <c r="N212" s="20">
        <v>740.65</v>
      </c>
    </row>
    <row r="213" spans="1:14" s="23" customFormat="1" x14ac:dyDescent="0.25">
      <c r="A213" s="40" t="s">
        <v>70</v>
      </c>
      <c r="B213" s="21" t="s">
        <v>18</v>
      </c>
      <c r="C213" s="22">
        <f>C211/C210</f>
        <v>0</v>
      </c>
      <c r="D213" s="22">
        <f t="shared" ref="D213:N213" si="52">D211/D210</f>
        <v>1.8879501581158258E-4</v>
      </c>
      <c r="E213" s="22">
        <f t="shared" si="52"/>
        <v>0.27161702931042619</v>
      </c>
      <c r="F213" s="22">
        <f t="shared" si="52"/>
        <v>1.4159626185868693E-4</v>
      </c>
      <c r="G213" s="22">
        <f t="shared" si="52"/>
        <v>5.8998442441119555E-5</v>
      </c>
      <c r="H213" s="22">
        <f t="shared" si="52"/>
        <v>2.8629292092423826E-2</v>
      </c>
      <c r="I213" s="22">
        <f t="shared" si="52"/>
        <v>6.3718317836409123E-4</v>
      </c>
      <c r="J213" s="22">
        <f t="shared" si="52"/>
        <v>0.29351725114456978</v>
      </c>
      <c r="K213" s="22">
        <f t="shared" si="52"/>
        <v>0.74994630089907643</v>
      </c>
      <c r="L213" s="22">
        <f t="shared" si="52"/>
        <v>0</v>
      </c>
      <c r="M213" s="22">
        <f t="shared" si="52"/>
        <v>1.2182024609530825E-2</v>
      </c>
      <c r="N213" s="22">
        <f t="shared" si="52"/>
        <v>0.12605607211969602</v>
      </c>
    </row>
    <row r="214" spans="1:14" x14ac:dyDescent="0.25">
      <c r="A214" s="40" t="s">
        <v>71</v>
      </c>
      <c r="B214" s="17" t="s">
        <v>15</v>
      </c>
      <c r="C214" s="18">
        <v>2514.8200000000002</v>
      </c>
      <c r="D214" s="18">
        <v>2514.8200000000002</v>
      </c>
      <c r="E214" s="19">
        <v>2514.8200000000002</v>
      </c>
      <c r="F214" s="19">
        <v>2514.8200000000002</v>
      </c>
      <c r="G214" s="20">
        <v>2514.8200000000002</v>
      </c>
      <c r="H214" s="18">
        <v>847.48</v>
      </c>
      <c r="I214" s="18">
        <v>2514.8200000000002</v>
      </c>
      <c r="J214" s="20">
        <v>2514.8200000000002</v>
      </c>
      <c r="K214" s="20">
        <v>847.48</v>
      </c>
      <c r="L214" s="20">
        <v>2514.8200000000002</v>
      </c>
      <c r="M214" s="20">
        <v>847.48</v>
      </c>
      <c r="N214" s="20">
        <v>2514.8200000000002</v>
      </c>
    </row>
    <row r="215" spans="1:14" x14ac:dyDescent="0.25">
      <c r="A215" s="40" t="s">
        <v>71</v>
      </c>
      <c r="B215" s="17" t="s">
        <v>16</v>
      </c>
      <c r="C215" s="18">
        <v>0</v>
      </c>
      <c r="D215" s="18">
        <v>3.96</v>
      </c>
      <c r="E215" s="19">
        <v>222.99</v>
      </c>
      <c r="F215" s="19">
        <v>3.9</v>
      </c>
      <c r="G215" s="20">
        <v>0</v>
      </c>
      <c r="H215" s="18">
        <v>0</v>
      </c>
      <c r="I215" s="18">
        <v>3.47</v>
      </c>
      <c r="J215" s="20">
        <v>441.02</v>
      </c>
      <c r="K215" s="20">
        <v>771.4</v>
      </c>
      <c r="L215" s="20">
        <v>0</v>
      </c>
      <c r="M215" s="20">
        <v>0</v>
      </c>
      <c r="N215" s="20">
        <v>53.83</v>
      </c>
    </row>
    <row r="216" spans="1:14" x14ac:dyDescent="0.25">
      <c r="A216" s="40" t="s">
        <v>71</v>
      </c>
      <c r="B216" s="17" t="s">
        <v>17</v>
      </c>
      <c r="C216" s="18">
        <v>2514.8200000000002</v>
      </c>
      <c r="D216" s="18">
        <v>2510.86</v>
      </c>
      <c r="E216" s="19">
        <v>2291.83</v>
      </c>
      <c r="F216" s="19">
        <v>2510.9299999999998</v>
      </c>
      <c r="G216" s="20">
        <v>2514.8200000000002</v>
      </c>
      <c r="H216" s="18">
        <v>847.48</v>
      </c>
      <c r="I216" s="18">
        <v>2511.35</v>
      </c>
      <c r="J216" s="20">
        <v>2073.8000000000002</v>
      </c>
      <c r="K216" s="20">
        <v>76.08</v>
      </c>
      <c r="L216" s="20">
        <v>2514.8200000000002</v>
      </c>
      <c r="M216" s="20">
        <v>847.48</v>
      </c>
      <c r="N216" s="20">
        <v>2460.9899999999998</v>
      </c>
    </row>
    <row r="217" spans="1:14" s="23" customFormat="1" x14ac:dyDescent="0.25">
      <c r="A217" s="40" t="s">
        <v>71</v>
      </c>
      <c r="B217" s="21" t="s">
        <v>18</v>
      </c>
      <c r="C217" s="22">
        <f>C215/C214</f>
        <v>0</v>
      </c>
      <c r="D217" s="22">
        <f t="shared" ref="D217:N217" si="53">D215/D214</f>
        <v>1.5746653836059836E-3</v>
      </c>
      <c r="E217" s="22">
        <f t="shared" si="53"/>
        <v>8.8670362093509675E-2</v>
      </c>
      <c r="F217" s="22">
        <f t="shared" si="53"/>
        <v>1.550806817187711E-3</v>
      </c>
      <c r="G217" s="22">
        <f t="shared" si="53"/>
        <v>0</v>
      </c>
      <c r="H217" s="22">
        <f t="shared" si="53"/>
        <v>0</v>
      </c>
      <c r="I217" s="22">
        <f t="shared" si="53"/>
        <v>1.3798204245234252E-3</v>
      </c>
      <c r="J217" s="22">
        <f t="shared" si="53"/>
        <v>0.17536841602977546</v>
      </c>
      <c r="K217" s="22">
        <f t="shared" si="53"/>
        <v>0.91022796998159239</v>
      </c>
      <c r="L217" s="22">
        <f t="shared" si="53"/>
        <v>0</v>
      </c>
      <c r="M217" s="22">
        <f t="shared" si="53"/>
        <v>0</v>
      </c>
      <c r="N217" s="22">
        <f t="shared" si="53"/>
        <v>2.1405110504926793E-2</v>
      </c>
    </row>
    <row r="218" spans="1:14" x14ac:dyDescent="0.25">
      <c r="A218" s="40" t="s">
        <v>72</v>
      </c>
      <c r="B218" s="17" t="s">
        <v>15</v>
      </c>
      <c r="C218" s="18">
        <v>634.19000000000005</v>
      </c>
      <c r="D218" s="18">
        <v>634.19000000000005</v>
      </c>
      <c r="E218" s="19">
        <v>634.19000000000005</v>
      </c>
      <c r="F218" s="19">
        <v>634.19000000000005</v>
      </c>
      <c r="G218" s="20">
        <v>634.19000000000005</v>
      </c>
      <c r="H218" s="18">
        <v>2514.8200000000002</v>
      </c>
      <c r="I218" s="18">
        <v>634.19000000000005</v>
      </c>
      <c r="J218" s="20">
        <v>634.19000000000005</v>
      </c>
      <c r="K218" s="20">
        <v>2514.8200000000002</v>
      </c>
      <c r="L218" s="20">
        <v>634.19000000000005</v>
      </c>
      <c r="M218" s="20">
        <v>2514.8200000000002</v>
      </c>
      <c r="N218" s="20">
        <v>634.19000000000005</v>
      </c>
    </row>
    <row r="219" spans="1:14" x14ac:dyDescent="0.25">
      <c r="A219" s="40" t="s">
        <v>72</v>
      </c>
      <c r="B219" s="17" t="s">
        <v>16</v>
      </c>
      <c r="C219" s="18">
        <v>0.41</v>
      </c>
      <c r="D219" s="18">
        <v>2.25</v>
      </c>
      <c r="E219" s="19">
        <v>253.17</v>
      </c>
      <c r="F219" s="19">
        <v>2.82</v>
      </c>
      <c r="G219" s="20">
        <v>2.62</v>
      </c>
      <c r="H219" s="18">
        <v>1.1399999999999999</v>
      </c>
      <c r="I219" s="18">
        <v>6.46</v>
      </c>
      <c r="J219" s="20">
        <v>396.8</v>
      </c>
      <c r="K219" s="20">
        <v>2148.62</v>
      </c>
      <c r="L219" s="20">
        <v>332.43</v>
      </c>
      <c r="M219" s="20">
        <v>3.32</v>
      </c>
      <c r="N219" s="20">
        <v>250.07</v>
      </c>
    </row>
    <row r="220" spans="1:14" x14ac:dyDescent="0.25">
      <c r="A220" s="40" t="s">
        <v>72</v>
      </c>
      <c r="B220" s="17" t="s">
        <v>17</v>
      </c>
      <c r="C220" s="18">
        <v>633.78</v>
      </c>
      <c r="D220" s="18">
        <v>631.94000000000005</v>
      </c>
      <c r="E220" s="19">
        <v>381.02</v>
      </c>
      <c r="F220" s="19">
        <v>631.37</v>
      </c>
      <c r="G220" s="20">
        <v>631.57000000000005</v>
      </c>
      <c r="H220" s="18">
        <v>2513.6799999999998</v>
      </c>
      <c r="I220" s="18">
        <v>627.73</v>
      </c>
      <c r="J220" s="20">
        <v>237.39</v>
      </c>
      <c r="K220" s="20">
        <v>366.2</v>
      </c>
      <c r="L220" s="20">
        <v>301.76</v>
      </c>
      <c r="M220" s="20">
        <v>2511.5</v>
      </c>
      <c r="N220" s="20">
        <v>384.12</v>
      </c>
    </row>
    <row r="221" spans="1:14" s="23" customFormat="1" x14ac:dyDescent="0.25">
      <c r="A221" s="40" t="s">
        <v>72</v>
      </c>
      <c r="B221" s="21" t="s">
        <v>18</v>
      </c>
      <c r="C221" s="22">
        <f>C219/C218</f>
        <v>6.4649395291631838E-4</v>
      </c>
      <c r="D221" s="22">
        <f t="shared" ref="D221:N221" si="54">D219/D218</f>
        <v>3.5478326684432108E-3</v>
      </c>
      <c r="E221" s="22">
        <f t="shared" si="54"/>
        <v>0.39920213185323006</v>
      </c>
      <c r="F221" s="22">
        <f t="shared" si="54"/>
        <v>4.4466169444488234E-3</v>
      </c>
      <c r="G221" s="22">
        <f t="shared" si="54"/>
        <v>4.1312540405872055E-3</v>
      </c>
      <c r="H221" s="22">
        <f t="shared" si="54"/>
        <v>4.5331276194717705E-4</v>
      </c>
      <c r="I221" s="22">
        <f t="shared" si="54"/>
        <v>1.0186221794730286E-2</v>
      </c>
      <c r="J221" s="22">
        <f t="shared" si="54"/>
        <v>0.62568000126145162</v>
      </c>
      <c r="K221" s="22">
        <f t="shared" si="54"/>
        <v>0.8543832162938102</v>
      </c>
      <c r="L221" s="22">
        <f t="shared" si="54"/>
        <v>0.52418045065358954</v>
      </c>
      <c r="M221" s="22">
        <f t="shared" si="54"/>
        <v>1.3201740084777438E-3</v>
      </c>
      <c r="N221" s="22">
        <f t="shared" si="54"/>
        <v>0.39431400684337498</v>
      </c>
    </row>
    <row r="222" spans="1:14" x14ac:dyDescent="0.25">
      <c r="A222" s="40" t="s">
        <v>73</v>
      </c>
      <c r="B222" s="17" t="s">
        <v>15</v>
      </c>
      <c r="C222" s="18">
        <v>928.85</v>
      </c>
      <c r="D222" s="18">
        <v>928.85</v>
      </c>
      <c r="E222" s="19">
        <v>928.85</v>
      </c>
      <c r="F222" s="19">
        <v>928.85</v>
      </c>
      <c r="G222" s="20">
        <v>928.85</v>
      </c>
      <c r="H222" s="18">
        <v>634.19000000000005</v>
      </c>
      <c r="I222" s="18">
        <v>928.85</v>
      </c>
      <c r="J222" s="20">
        <v>928.85</v>
      </c>
      <c r="K222" s="20">
        <v>634.19000000000005</v>
      </c>
      <c r="L222" s="20">
        <v>928.85</v>
      </c>
      <c r="M222" s="20">
        <v>634.19000000000005</v>
      </c>
      <c r="N222" s="20">
        <v>928.85</v>
      </c>
    </row>
    <row r="223" spans="1:14" x14ac:dyDescent="0.25">
      <c r="A223" s="40" t="s">
        <v>73</v>
      </c>
      <c r="B223" s="17" t="s">
        <v>16</v>
      </c>
      <c r="C223" s="18">
        <v>0</v>
      </c>
      <c r="D223" s="18">
        <v>1.32</v>
      </c>
      <c r="E223" s="19">
        <v>351.55</v>
      </c>
      <c r="F223" s="19">
        <v>6.4</v>
      </c>
      <c r="G223" s="20">
        <v>6.2</v>
      </c>
      <c r="H223" s="18">
        <v>8.99</v>
      </c>
      <c r="I223" s="18">
        <v>8.75</v>
      </c>
      <c r="J223" s="20">
        <v>363.39</v>
      </c>
      <c r="K223" s="20">
        <v>558.34</v>
      </c>
      <c r="L223" s="20">
        <v>6.07</v>
      </c>
      <c r="M223" s="20">
        <v>168.08</v>
      </c>
      <c r="N223" s="20">
        <v>114.45</v>
      </c>
    </row>
    <row r="224" spans="1:14" x14ac:dyDescent="0.25">
      <c r="A224" s="40" t="s">
        <v>73</v>
      </c>
      <c r="B224" s="17" t="s">
        <v>17</v>
      </c>
      <c r="C224" s="18">
        <v>928.85</v>
      </c>
      <c r="D224" s="18">
        <v>927.53</v>
      </c>
      <c r="E224" s="19">
        <v>577.30999999999995</v>
      </c>
      <c r="F224" s="19">
        <v>922.45</v>
      </c>
      <c r="G224" s="20">
        <v>922.65</v>
      </c>
      <c r="H224" s="18">
        <v>625.21</v>
      </c>
      <c r="I224" s="18">
        <v>920.1</v>
      </c>
      <c r="J224" s="20">
        <v>565.47</v>
      </c>
      <c r="K224" s="20">
        <v>75.849999999999994</v>
      </c>
      <c r="L224" s="20">
        <v>922.78</v>
      </c>
      <c r="M224" s="20">
        <v>466.11</v>
      </c>
      <c r="N224" s="20">
        <v>814.4</v>
      </c>
    </row>
    <row r="225" spans="1:14" s="23" customFormat="1" x14ac:dyDescent="0.25">
      <c r="A225" s="40" t="s">
        <v>73</v>
      </c>
      <c r="B225" s="21" t="s">
        <v>18</v>
      </c>
      <c r="C225" s="22">
        <f>C223/C222</f>
        <v>0</v>
      </c>
      <c r="D225" s="22">
        <f t="shared" ref="D225:N225" si="55">D223/D222</f>
        <v>1.4211121279000915E-3</v>
      </c>
      <c r="E225" s="22">
        <f t="shared" si="55"/>
        <v>0.37847876406308878</v>
      </c>
      <c r="F225" s="22">
        <f t="shared" si="55"/>
        <v>6.890240620121656E-3</v>
      </c>
      <c r="G225" s="22">
        <f t="shared" si="55"/>
        <v>6.6749206007428539E-3</v>
      </c>
      <c r="H225" s="22">
        <f t="shared" si="55"/>
        <v>1.4175562528579762E-2</v>
      </c>
      <c r="I225" s="22">
        <f t="shared" si="55"/>
        <v>9.4202508478225758E-3</v>
      </c>
      <c r="J225" s="22">
        <f t="shared" si="55"/>
        <v>0.3912257092103138</v>
      </c>
      <c r="K225" s="22">
        <f t="shared" si="55"/>
        <v>0.88039861871048108</v>
      </c>
      <c r="L225" s="22">
        <f t="shared" si="55"/>
        <v>6.534962588146633E-3</v>
      </c>
      <c r="M225" s="22">
        <f t="shared" si="55"/>
        <v>0.26503098440530443</v>
      </c>
      <c r="N225" s="22">
        <f t="shared" si="55"/>
        <v>0.1232168810895193</v>
      </c>
    </row>
    <row r="226" spans="1:14" x14ac:dyDescent="0.25">
      <c r="A226" s="40" t="s">
        <v>74</v>
      </c>
      <c r="B226" s="17" t="s">
        <v>15</v>
      </c>
      <c r="C226" s="18">
        <v>276.43</v>
      </c>
      <c r="D226" s="18">
        <v>276.43</v>
      </c>
      <c r="E226" s="19">
        <v>276.43</v>
      </c>
      <c r="F226" s="19">
        <v>276.43</v>
      </c>
      <c r="G226" s="20">
        <v>276.43</v>
      </c>
      <c r="H226" s="18">
        <v>928.85</v>
      </c>
      <c r="I226" s="18">
        <v>276.43</v>
      </c>
      <c r="J226" s="20">
        <v>276.43</v>
      </c>
      <c r="K226" s="20">
        <v>928.85</v>
      </c>
      <c r="L226" s="20">
        <v>276.43</v>
      </c>
      <c r="M226" s="20">
        <v>928.85</v>
      </c>
      <c r="N226" s="20">
        <v>276.43</v>
      </c>
    </row>
    <row r="227" spans="1:14" x14ac:dyDescent="0.25">
      <c r="A227" s="40" t="s">
        <v>74</v>
      </c>
      <c r="B227" s="17" t="s">
        <v>16</v>
      </c>
      <c r="C227" s="18">
        <v>0</v>
      </c>
      <c r="D227" s="18">
        <v>0</v>
      </c>
      <c r="E227" s="19">
        <v>0</v>
      </c>
      <c r="F227" s="19">
        <v>0</v>
      </c>
      <c r="G227" s="20">
        <v>0</v>
      </c>
      <c r="H227" s="18">
        <v>15.4</v>
      </c>
      <c r="I227" s="18">
        <v>0</v>
      </c>
      <c r="J227" s="20">
        <v>0</v>
      </c>
      <c r="K227" s="20">
        <v>846.41</v>
      </c>
      <c r="L227" s="20">
        <v>0</v>
      </c>
      <c r="M227" s="20">
        <v>15.6</v>
      </c>
      <c r="N227" s="20">
        <v>0</v>
      </c>
    </row>
    <row r="228" spans="1:14" x14ac:dyDescent="0.25">
      <c r="A228" s="40" t="s">
        <v>74</v>
      </c>
      <c r="B228" s="17" t="s">
        <v>17</v>
      </c>
      <c r="C228" s="18">
        <v>276.43</v>
      </c>
      <c r="D228" s="18">
        <v>276.43</v>
      </c>
      <c r="E228" s="19">
        <v>276.43</v>
      </c>
      <c r="F228" s="19">
        <v>276.43</v>
      </c>
      <c r="G228" s="20">
        <v>276.43</v>
      </c>
      <c r="H228" s="18">
        <v>913.45</v>
      </c>
      <c r="I228" s="18">
        <v>276.43</v>
      </c>
      <c r="J228" s="20">
        <v>276.43</v>
      </c>
      <c r="K228" s="20">
        <v>82.44</v>
      </c>
      <c r="L228" s="20">
        <v>276.43</v>
      </c>
      <c r="M228" s="20">
        <v>913.25</v>
      </c>
      <c r="N228" s="20">
        <v>276.43</v>
      </c>
    </row>
    <row r="229" spans="1:14" s="23" customFormat="1" x14ac:dyDescent="0.25">
      <c r="A229" s="40" t="s">
        <v>74</v>
      </c>
      <c r="B229" s="21" t="s">
        <v>18</v>
      </c>
      <c r="C229" s="22">
        <f>C227/C226</f>
        <v>0</v>
      </c>
      <c r="D229" s="22">
        <f t="shared" ref="D229:N229" si="56">D227/D226</f>
        <v>0</v>
      </c>
      <c r="E229" s="22">
        <f t="shared" si="56"/>
        <v>0</v>
      </c>
      <c r="F229" s="22">
        <f t="shared" si="56"/>
        <v>0</v>
      </c>
      <c r="G229" s="22">
        <f t="shared" si="56"/>
        <v>0</v>
      </c>
      <c r="H229" s="22">
        <f t="shared" si="56"/>
        <v>1.6579641492167733E-2</v>
      </c>
      <c r="I229" s="22">
        <f t="shared" si="56"/>
        <v>0</v>
      </c>
      <c r="J229" s="22">
        <f t="shared" si="56"/>
        <v>0</v>
      </c>
      <c r="K229" s="22">
        <f t="shared" si="56"/>
        <v>0.91124508801205784</v>
      </c>
      <c r="L229" s="22">
        <f t="shared" si="56"/>
        <v>0</v>
      </c>
      <c r="M229" s="22">
        <f t="shared" si="56"/>
        <v>1.6794961511546535E-2</v>
      </c>
      <c r="N229" s="22">
        <f t="shared" si="56"/>
        <v>0</v>
      </c>
    </row>
    <row r="230" spans="1:14" x14ac:dyDescent="0.25">
      <c r="A230" s="40" t="s">
        <v>75</v>
      </c>
      <c r="B230" s="17" t="s">
        <v>15</v>
      </c>
      <c r="C230" s="18">
        <v>27.2</v>
      </c>
      <c r="D230" s="18">
        <v>27.2</v>
      </c>
      <c r="E230" s="19">
        <v>27.2</v>
      </c>
      <c r="F230" s="19">
        <v>27.2</v>
      </c>
      <c r="G230" s="20">
        <v>27.2</v>
      </c>
      <c r="H230" s="18">
        <v>276.43</v>
      </c>
      <c r="I230" s="18">
        <v>27.2</v>
      </c>
      <c r="J230" s="20">
        <v>27.2</v>
      </c>
      <c r="K230" s="20">
        <v>276.43</v>
      </c>
      <c r="L230" s="20">
        <v>27.2</v>
      </c>
      <c r="M230" s="20">
        <v>276.43</v>
      </c>
      <c r="N230" s="20">
        <v>27.2</v>
      </c>
    </row>
    <row r="231" spans="1:14" x14ac:dyDescent="0.25">
      <c r="A231" s="40" t="s">
        <v>75</v>
      </c>
      <c r="B231" s="17" t="s">
        <v>16</v>
      </c>
      <c r="C231" s="18">
        <v>0</v>
      </c>
      <c r="D231" s="18">
        <v>0</v>
      </c>
      <c r="E231" s="19">
        <v>0.04</v>
      </c>
      <c r="F231" s="19">
        <v>0</v>
      </c>
      <c r="G231" s="20">
        <v>0</v>
      </c>
      <c r="H231" s="18">
        <v>0</v>
      </c>
      <c r="I231" s="18">
        <v>0</v>
      </c>
      <c r="J231" s="20">
        <v>0</v>
      </c>
      <c r="K231" s="20">
        <v>274.75</v>
      </c>
      <c r="L231" s="20">
        <v>8.74</v>
      </c>
      <c r="M231" s="20">
        <v>0</v>
      </c>
      <c r="N231" s="20">
        <v>7.51</v>
      </c>
    </row>
    <row r="232" spans="1:14" x14ac:dyDescent="0.25">
      <c r="A232" s="40" t="s">
        <v>75</v>
      </c>
      <c r="B232" s="17" t="s">
        <v>17</v>
      </c>
      <c r="C232" s="18">
        <v>27.2</v>
      </c>
      <c r="D232" s="18">
        <v>27.2</v>
      </c>
      <c r="E232" s="19">
        <v>27.15</v>
      </c>
      <c r="F232" s="19">
        <v>27.2</v>
      </c>
      <c r="G232" s="20">
        <v>27.2</v>
      </c>
      <c r="H232" s="18">
        <v>276.43</v>
      </c>
      <c r="I232" s="18">
        <v>27.2</v>
      </c>
      <c r="J232" s="20">
        <v>27.2</v>
      </c>
      <c r="K232" s="20">
        <v>1.68</v>
      </c>
      <c r="L232" s="20">
        <v>18.46</v>
      </c>
      <c r="M232" s="20">
        <v>276.43</v>
      </c>
      <c r="N232" s="20">
        <v>19.68</v>
      </c>
    </row>
    <row r="233" spans="1:14" s="23" customFormat="1" x14ac:dyDescent="0.25">
      <c r="A233" s="40" t="s">
        <v>75</v>
      </c>
      <c r="B233" s="21" t="s">
        <v>18</v>
      </c>
      <c r="C233" s="22">
        <f>C231/C230</f>
        <v>0</v>
      </c>
      <c r="D233" s="22">
        <f t="shared" ref="D233:N233" si="57">D231/D230</f>
        <v>0</v>
      </c>
      <c r="E233" s="22">
        <f t="shared" si="57"/>
        <v>1.4705882352941176E-3</v>
      </c>
      <c r="F233" s="22">
        <f t="shared" si="57"/>
        <v>0</v>
      </c>
      <c r="G233" s="22">
        <f t="shared" si="57"/>
        <v>0</v>
      </c>
      <c r="H233" s="22">
        <f t="shared" si="57"/>
        <v>0</v>
      </c>
      <c r="I233" s="22">
        <f t="shared" si="57"/>
        <v>0</v>
      </c>
      <c r="J233" s="22">
        <f t="shared" si="57"/>
        <v>0</v>
      </c>
      <c r="K233" s="22">
        <f t="shared" si="57"/>
        <v>0.99392251202836157</v>
      </c>
      <c r="L233" s="22">
        <f t="shared" si="57"/>
        <v>0.32132352941176473</v>
      </c>
      <c r="M233" s="22">
        <f t="shared" si="57"/>
        <v>0</v>
      </c>
      <c r="N233" s="22">
        <f t="shared" si="57"/>
        <v>0.27610294117647061</v>
      </c>
    </row>
    <row r="234" spans="1:14" x14ac:dyDescent="0.25">
      <c r="A234" s="41" t="s">
        <v>76</v>
      </c>
      <c r="B234" s="17" t="s">
        <v>15</v>
      </c>
      <c r="C234" s="18">
        <v>28.86</v>
      </c>
      <c r="D234" s="18">
        <v>28.86</v>
      </c>
      <c r="E234" s="19">
        <v>28.86</v>
      </c>
      <c r="F234" s="19">
        <v>28.86</v>
      </c>
      <c r="G234" s="20">
        <v>28.86</v>
      </c>
      <c r="H234" s="18">
        <v>27.2</v>
      </c>
      <c r="I234" s="18">
        <v>28.86</v>
      </c>
      <c r="J234" s="20">
        <v>28.86</v>
      </c>
      <c r="K234" s="20">
        <v>27.2</v>
      </c>
      <c r="L234" s="20">
        <v>28.86</v>
      </c>
      <c r="M234" s="20">
        <v>27.2</v>
      </c>
      <c r="N234" s="20">
        <v>28.86</v>
      </c>
    </row>
    <row r="235" spans="1:14" x14ac:dyDescent="0.25">
      <c r="A235" s="41" t="s">
        <v>76</v>
      </c>
      <c r="B235" s="17" t="s">
        <v>16</v>
      </c>
      <c r="C235" s="18">
        <v>0</v>
      </c>
      <c r="D235" s="18">
        <v>0.05</v>
      </c>
      <c r="E235" s="19">
        <v>1.6</v>
      </c>
      <c r="F235" s="19">
        <v>0.09</v>
      </c>
      <c r="G235" s="20">
        <v>0</v>
      </c>
      <c r="H235" s="18">
        <v>0</v>
      </c>
      <c r="I235" s="18">
        <v>10.56</v>
      </c>
      <c r="J235" s="20">
        <v>0.55000000000000004</v>
      </c>
      <c r="K235" s="20">
        <v>16.57</v>
      </c>
      <c r="L235" s="20">
        <v>0</v>
      </c>
      <c r="M235" s="20">
        <v>0</v>
      </c>
      <c r="N235" s="20">
        <v>2.95</v>
      </c>
    </row>
    <row r="236" spans="1:14" x14ac:dyDescent="0.25">
      <c r="A236" s="41" t="s">
        <v>76</v>
      </c>
      <c r="B236" s="17" t="s">
        <v>17</v>
      </c>
      <c r="C236" s="18">
        <v>28.86</v>
      </c>
      <c r="D236" s="18">
        <v>28.81</v>
      </c>
      <c r="E236" s="19">
        <v>27.26</v>
      </c>
      <c r="F236" s="19">
        <v>28.77</v>
      </c>
      <c r="G236" s="20">
        <v>28.86</v>
      </c>
      <c r="H236" s="18">
        <v>27.2</v>
      </c>
      <c r="I236" s="18">
        <v>18.3</v>
      </c>
      <c r="J236" s="20">
        <v>28.31</v>
      </c>
      <c r="K236" s="20">
        <v>10.63</v>
      </c>
      <c r="L236" s="20">
        <v>28.86</v>
      </c>
      <c r="M236" s="20">
        <v>27.2</v>
      </c>
      <c r="N236" s="20">
        <v>25.91</v>
      </c>
    </row>
    <row r="237" spans="1:14" s="23" customFormat="1" x14ac:dyDescent="0.25">
      <c r="A237" s="41" t="s">
        <v>76</v>
      </c>
      <c r="B237" s="21" t="s">
        <v>18</v>
      </c>
      <c r="C237" s="22">
        <f>C235/C234</f>
        <v>0</v>
      </c>
      <c r="D237" s="22">
        <f t="shared" ref="D237:N237" si="58">D235/D234</f>
        <v>1.7325017325017327E-3</v>
      </c>
      <c r="E237" s="22">
        <f t="shared" si="58"/>
        <v>5.5440055440055445E-2</v>
      </c>
      <c r="F237" s="22">
        <f t="shared" si="58"/>
        <v>3.1185031185031182E-3</v>
      </c>
      <c r="G237" s="22">
        <f t="shared" si="58"/>
        <v>0</v>
      </c>
      <c r="H237" s="22">
        <f t="shared" si="58"/>
        <v>0</v>
      </c>
      <c r="I237" s="22">
        <f t="shared" si="58"/>
        <v>0.36590436590436592</v>
      </c>
      <c r="J237" s="22">
        <f t="shared" si="58"/>
        <v>1.9057519057519061E-2</v>
      </c>
      <c r="K237" s="22">
        <f t="shared" si="58"/>
        <v>0.60919117647058829</v>
      </c>
      <c r="L237" s="22">
        <f t="shared" si="58"/>
        <v>0</v>
      </c>
      <c r="M237" s="22">
        <f t="shared" si="58"/>
        <v>0</v>
      </c>
      <c r="N237" s="22">
        <f t="shared" si="58"/>
        <v>0.10221760221760223</v>
      </c>
    </row>
    <row r="238" spans="1:14" x14ac:dyDescent="0.25">
      <c r="A238" s="41" t="s">
        <v>77</v>
      </c>
      <c r="B238" s="17" t="s">
        <v>15</v>
      </c>
      <c r="C238" s="18">
        <v>196.74</v>
      </c>
      <c r="D238" s="18">
        <v>196.74</v>
      </c>
      <c r="E238" s="19">
        <v>196.74</v>
      </c>
      <c r="F238" s="19">
        <v>196.74</v>
      </c>
      <c r="G238" s="20">
        <v>196.74</v>
      </c>
      <c r="H238" s="18">
        <v>28.86</v>
      </c>
      <c r="I238" s="18">
        <v>196.74</v>
      </c>
      <c r="J238" s="20">
        <v>196.74</v>
      </c>
      <c r="K238" s="20">
        <v>28.86</v>
      </c>
      <c r="L238" s="20">
        <v>196.74</v>
      </c>
      <c r="M238" s="20">
        <v>28.86</v>
      </c>
      <c r="N238" s="20">
        <v>196.74</v>
      </c>
    </row>
    <row r="239" spans="1:14" x14ac:dyDescent="0.25">
      <c r="A239" s="41" t="s">
        <v>77</v>
      </c>
      <c r="B239" s="17" t="s">
        <v>16</v>
      </c>
      <c r="C239" s="18">
        <v>0</v>
      </c>
      <c r="D239" s="18">
        <v>0</v>
      </c>
      <c r="E239" s="19">
        <v>12.01</v>
      </c>
      <c r="F239" s="19">
        <v>0</v>
      </c>
      <c r="G239" s="20">
        <v>0</v>
      </c>
      <c r="H239" s="18">
        <v>3.21</v>
      </c>
      <c r="I239" s="18">
        <v>0.01</v>
      </c>
      <c r="J239" s="20">
        <v>11.03</v>
      </c>
      <c r="K239" s="20">
        <v>28.79</v>
      </c>
      <c r="L239" s="20">
        <v>0</v>
      </c>
      <c r="M239" s="20">
        <v>0</v>
      </c>
      <c r="N239" s="20">
        <v>173.35</v>
      </c>
    </row>
    <row r="240" spans="1:14" x14ac:dyDescent="0.25">
      <c r="A240" s="41" t="s">
        <v>77</v>
      </c>
      <c r="B240" s="17" t="s">
        <v>17</v>
      </c>
      <c r="C240" s="18">
        <v>196.74</v>
      </c>
      <c r="D240" s="18">
        <v>196.74</v>
      </c>
      <c r="E240" s="19">
        <v>184.72</v>
      </c>
      <c r="F240" s="19">
        <v>196.74</v>
      </c>
      <c r="G240" s="20">
        <v>196.74</v>
      </c>
      <c r="H240" s="18">
        <v>25.65</v>
      </c>
      <c r="I240" s="18">
        <v>196.72</v>
      </c>
      <c r="J240" s="20">
        <v>185.71</v>
      </c>
      <c r="K240" s="20">
        <v>7.0000000000000007E-2</v>
      </c>
      <c r="L240" s="20">
        <v>196.74</v>
      </c>
      <c r="M240" s="20">
        <v>28.86</v>
      </c>
      <c r="N240" s="20">
        <v>23.39</v>
      </c>
    </row>
    <row r="241" spans="1:14" s="23" customFormat="1" x14ac:dyDescent="0.25">
      <c r="A241" s="41" t="s">
        <v>77</v>
      </c>
      <c r="B241" s="21" t="s">
        <v>18</v>
      </c>
      <c r="C241" s="22">
        <f>C239/C238</f>
        <v>0</v>
      </c>
      <c r="D241" s="22">
        <f t="shared" ref="D241:N241" si="59">D239/D238</f>
        <v>0</v>
      </c>
      <c r="E241" s="22">
        <f t="shared" si="59"/>
        <v>6.1045034055098098E-2</v>
      </c>
      <c r="F241" s="22">
        <f t="shared" si="59"/>
        <v>0</v>
      </c>
      <c r="G241" s="22">
        <f t="shared" si="59"/>
        <v>0</v>
      </c>
      <c r="H241" s="22">
        <f t="shared" si="59"/>
        <v>0.11122661122661123</v>
      </c>
      <c r="I241" s="22">
        <f t="shared" si="59"/>
        <v>5.0828504625393923E-5</v>
      </c>
      <c r="J241" s="22">
        <f t="shared" si="59"/>
        <v>5.6063840601809488E-2</v>
      </c>
      <c r="K241" s="22">
        <f t="shared" si="59"/>
        <v>0.99757449757449757</v>
      </c>
      <c r="L241" s="22">
        <f t="shared" si="59"/>
        <v>0</v>
      </c>
      <c r="M241" s="22">
        <f t="shared" si="59"/>
        <v>0</v>
      </c>
      <c r="N241" s="22">
        <f t="shared" si="59"/>
        <v>0.88111212768120351</v>
      </c>
    </row>
    <row r="242" spans="1:14" x14ac:dyDescent="0.25">
      <c r="A242" s="41" t="s">
        <v>78</v>
      </c>
      <c r="B242" s="17" t="s">
        <v>15</v>
      </c>
      <c r="C242" s="18">
        <v>2941.52</v>
      </c>
      <c r="D242" s="18">
        <v>2941.52</v>
      </c>
      <c r="E242" s="19">
        <v>2941.52</v>
      </c>
      <c r="F242" s="19">
        <v>2941.52</v>
      </c>
      <c r="G242" s="20">
        <v>2941.52</v>
      </c>
      <c r="H242" s="18">
        <v>196.74</v>
      </c>
      <c r="I242" s="18">
        <v>2941.52</v>
      </c>
      <c r="J242" s="20">
        <v>2941.52</v>
      </c>
      <c r="K242" s="20">
        <v>196.74</v>
      </c>
      <c r="L242" s="20">
        <v>2941.52</v>
      </c>
      <c r="M242" s="20">
        <v>196.74</v>
      </c>
      <c r="N242" s="20">
        <v>2941.52</v>
      </c>
    </row>
    <row r="243" spans="1:14" x14ac:dyDescent="0.25">
      <c r="A243" s="41" t="s">
        <v>78</v>
      </c>
      <c r="B243" s="17" t="s">
        <v>16</v>
      </c>
      <c r="C243" s="18">
        <v>0</v>
      </c>
      <c r="D243" s="18">
        <v>0.06</v>
      </c>
      <c r="E243" s="19">
        <v>6.44</v>
      </c>
      <c r="F243" s="19">
        <v>0.06</v>
      </c>
      <c r="G243" s="20">
        <v>0</v>
      </c>
      <c r="H243" s="18">
        <v>0.38</v>
      </c>
      <c r="I243" s="18">
        <v>0.01</v>
      </c>
      <c r="J243" s="20">
        <v>67.66</v>
      </c>
      <c r="K243" s="20">
        <v>196.74</v>
      </c>
      <c r="L243" s="20">
        <v>0</v>
      </c>
      <c r="M243" s="20">
        <v>0</v>
      </c>
      <c r="N243" s="20">
        <v>35.770000000000003</v>
      </c>
    </row>
    <row r="244" spans="1:14" x14ac:dyDescent="0.25">
      <c r="A244" s="41" t="s">
        <v>78</v>
      </c>
      <c r="B244" s="17" t="s">
        <v>17</v>
      </c>
      <c r="C244" s="18">
        <v>2941.52</v>
      </c>
      <c r="D244" s="18">
        <v>2941.46</v>
      </c>
      <c r="E244" s="19">
        <v>2935.08</v>
      </c>
      <c r="F244" s="19">
        <v>2941.46</v>
      </c>
      <c r="G244" s="20">
        <v>2941.52</v>
      </c>
      <c r="H244" s="18">
        <v>196.35</v>
      </c>
      <c r="I244" s="18">
        <v>2941.51</v>
      </c>
      <c r="J244" s="20">
        <v>2873.86</v>
      </c>
      <c r="K244" s="20">
        <v>0</v>
      </c>
      <c r="L244" s="20">
        <v>2941.52</v>
      </c>
      <c r="M244" s="20">
        <v>196.74</v>
      </c>
      <c r="N244" s="20">
        <v>2905.75</v>
      </c>
    </row>
    <row r="245" spans="1:14" s="23" customFormat="1" x14ac:dyDescent="0.25">
      <c r="A245" s="41" t="s">
        <v>78</v>
      </c>
      <c r="B245" s="21" t="s">
        <v>18</v>
      </c>
      <c r="C245" s="22">
        <f>C243/C242</f>
        <v>0</v>
      </c>
      <c r="D245" s="22">
        <f t="shared" ref="D245:N245" si="60">D243/D242</f>
        <v>2.0397617558269193E-5</v>
      </c>
      <c r="E245" s="22">
        <f t="shared" si="60"/>
        <v>2.1893442845875603E-3</v>
      </c>
      <c r="F245" s="22">
        <f t="shared" si="60"/>
        <v>2.0397617558269193E-5</v>
      </c>
      <c r="G245" s="22">
        <f t="shared" si="60"/>
        <v>0</v>
      </c>
      <c r="H245" s="22">
        <f t="shared" si="60"/>
        <v>1.9314831757649689E-3</v>
      </c>
      <c r="I245" s="22">
        <f t="shared" si="60"/>
        <v>3.3996029263781992E-6</v>
      </c>
      <c r="J245" s="22">
        <f t="shared" si="60"/>
        <v>2.3001713399874894E-2</v>
      </c>
      <c r="K245" s="22">
        <f t="shared" si="60"/>
        <v>1</v>
      </c>
      <c r="L245" s="22">
        <f t="shared" si="60"/>
        <v>0</v>
      </c>
      <c r="M245" s="22">
        <f t="shared" si="60"/>
        <v>0</v>
      </c>
      <c r="N245" s="22">
        <f t="shared" si="60"/>
        <v>1.2160379667654819E-2</v>
      </c>
    </row>
    <row r="246" spans="1:14" x14ac:dyDescent="0.25">
      <c r="A246" s="41" t="s">
        <v>79</v>
      </c>
      <c r="B246" s="17" t="s">
        <v>15</v>
      </c>
      <c r="C246" s="18">
        <v>850.7</v>
      </c>
      <c r="D246" s="18">
        <v>850.7</v>
      </c>
      <c r="E246" s="19">
        <v>850.7</v>
      </c>
      <c r="F246" s="19">
        <v>850.7</v>
      </c>
      <c r="G246" s="20">
        <v>850.7</v>
      </c>
      <c r="H246" s="18">
        <v>2941.52</v>
      </c>
      <c r="I246" s="18">
        <v>850.7</v>
      </c>
      <c r="J246" s="20">
        <v>850.7</v>
      </c>
      <c r="K246" s="20">
        <v>2941.52</v>
      </c>
      <c r="L246" s="20">
        <v>850.7</v>
      </c>
      <c r="M246" s="20">
        <v>2941.52</v>
      </c>
      <c r="N246" s="20">
        <v>850.7</v>
      </c>
    </row>
    <row r="247" spans="1:14" x14ac:dyDescent="0.25">
      <c r="A247" s="41" t="s">
        <v>79</v>
      </c>
      <c r="B247" s="17" t="s">
        <v>16</v>
      </c>
      <c r="C247" s="18">
        <v>0</v>
      </c>
      <c r="D247" s="18">
        <v>0</v>
      </c>
      <c r="E247" s="19">
        <v>0.44</v>
      </c>
      <c r="F247" s="19">
        <v>0</v>
      </c>
      <c r="G247" s="20">
        <v>0</v>
      </c>
      <c r="H247" s="18">
        <v>3.31</v>
      </c>
      <c r="I247" s="18">
        <v>0</v>
      </c>
      <c r="J247" s="20">
        <v>13.84</v>
      </c>
      <c r="K247" s="20">
        <v>2851.13</v>
      </c>
      <c r="L247" s="20">
        <v>0</v>
      </c>
      <c r="M247" s="20">
        <v>0</v>
      </c>
      <c r="N247" s="20">
        <v>2.44</v>
      </c>
    </row>
    <row r="248" spans="1:14" x14ac:dyDescent="0.25">
      <c r="A248" s="41" t="s">
        <v>79</v>
      </c>
      <c r="B248" s="17" t="s">
        <v>17</v>
      </c>
      <c r="C248" s="18">
        <v>850.7</v>
      </c>
      <c r="D248" s="18">
        <v>850.7</v>
      </c>
      <c r="E248" s="19">
        <v>850.26</v>
      </c>
      <c r="F248" s="19">
        <v>850.7</v>
      </c>
      <c r="G248" s="20">
        <v>850.7</v>
      </c>
      <c r="H248" s="18">
        <v>2938.22</v>
      </c>
      <c r="I248" s="18">
        <v>850.7</v>
      </c>
      <c r="J248" s="20">
        <v>836.87</v>
      </c>
      <c r="K248" s="20">
        <v>90.39</v>
      </c>
      <c r="L248" s="20">
        <v>850.7</v>
      </c>
      <c r="M248" s="20">
        <v>2941.52</v>
      </c>
      <c r="N248" s="20">
        <v>848.26</v>
      </c>
    </row>
    <row r="249" spans="1:14" s="23" customFormat="1" x14ac:dyDescent="0.25">
      <c r="A249" s="41" t="s">
        <v>79</v>
      </c>
      <c r="B249" s="21" t="s">
        <v>18</v>
      </c>
      <c r="C249" s="22">
        <f>C247/C246</f>
        <v>0</v>
      </c>
      <c r="D249" s="22">
        <f t="shared" ref="D249:N249" si="61">D247/D246</f>
        <v>0</v>
      </c>
      <c r="E249" s="22">
        <f t="shared" si="61"/>
        <v>5.1722111202539081E-4</v>
      </c>
      <c r="F249" s="22">
        <f t="shared" si="61"/>
        <v>0</v>
      </c>
      <c r="G249" s="22">
        <f t="shared" si="61"/>
        <v>0</v>
      </c>
      <c r="H249" s="22">
        <f t="shared" si="61"/>
        <v>1.1252685686311838E-3</v>
      </c>
      <c r="I249" s="22">
        <f t="shared" si="61"/>
        <v>0</v>
      </c>
      <c r="J249" s="22">
        <f t="shared" si="61"/>
        <v>1.6268954978253203E-2</v>
      </c>
      <c r="K249" s="22">
        <f t="shared" si="61"/>
        <v>0.96927098914846754</v>
      </c>
      <c r="L249" s="22">
        <f t="shared" si="61"/>
        <v>0</v>
      </c>
      <c r="M249" s="22">
        <f t="shared" si="61"/>
        <v>0</v>
      </c>
      <c r="N249" s="22">
        <f t="shared" si="61"/>
        <v>2.8682261666862583E-3</v>
      </c>
    </row>
    <row r="250" spans="1:14" x14ac:dyDescent="0.25">
      <c r="A250" s="41" t="s">
        <v>80</v>
      </c>
      <c r="B250" s="17" t="s">
        <v>15</v>
      </c>
      <c r="C250" s="18">
        <v>208.12</v>
      </c>
      <c r="D250" s="18">
        <v>208.12</v>
      </c>
      <c r="E250" s="19">
        <v>208.12</v>
      </c>
      <c r="F250" s="19">
        <v>208.12</v>
      </c>
      <c r="G250" s="20">
        <v>208.12</v>
      </c>
      <c r="H250" s="18">
        <v>850.7</v>
      </c>
      <c r="I250" s="18">
        <v>208.12</v>
      </c>
      <c r="J250" s="20">
        <v>208.12</v>
      </c>
      <c r="K250" s="20">
        <v>850.7</v>
      </c>
      <c r="L250" s="20">
        <v>208.12</v>
      </c>
      <c r="M250" s="20">
        <v>850.7</v>
      </c>
      <c r="N250" s="20">
        <v>208.12</v>
      </c>
    </row>
    <row r="251" spans="1:14" x14ac:dyDescent="0.25">
      <c r="A251" s="41" t="s">
        <v>80</v>
      </c>
      <c r="B251" s="17" t="s">
        <v>16</v>
      </c>
      <c r="C251" s="18">
        <v>0</v>
      </c>
      <c r="D251" s="18">
        <v>0</v>
      </c>
      <c r="E251" s="19">
        <v>0</v>
      </c>
      <c r="F251" s="19">
        <v>0</v>
      </c>
      <c r="G251" s="20">
        <v>0</v>
      </c>
      <c r="H251" s="18">
        <v>0</v>
      </c>
      <c r="I251" s="18">
        <v>0</v>
      </c>
      <c r="J251" s="20">
        <v>0</v>
      </c>
      <c r="K251" s="20">
        <v>686.35</v>
      </c>
      <c r="L251" s="20">
        <v>0</v>
      </c>
      <c r="M251" s="20">
        <v>0</v>
      </c>
      <c r="N251" s="20">
        <v>0</v>
      </c>
    </row>
    <row r="252" spans="1:14" x14ac:dyDescent="0.25">
      <c r="A252" s="41" t="s">
        <v>80</v>
      </c>
      <c r="B252" s="17" t="s">
        <v>17</v>
      </c>
      <c r="C252" s="18">
        <v>208.12</v>
      </c>
      <c r="D252" s="18">
        <v>208.12</v>
      </c>
      <c r="E252" s="19">
        <v>208.12</v>
      </c>
      <c r="F252" s="19">
        <v>208.12</v>
      </c>
      <c r="G252" s="20">
        <v>208.12</v>
      </c>
      <c r="H252" s="18">
        <v>850.7</v>
      </c>
      <c r="I252" s="18">
        <v>208.12</v>
      </c>
      <c r="J252" s="20">
        <v>208.12</v>
      </c>
      <c r="K252" s="20">
        <v>164.35</v>
      </c>
      <c r="L252" s="20">
        <v>208.12</v>
      </c>
      <c r="M252" s="20">
        <v>850.7</v>
      </c>
      <c r="N252" s="20">
        <v>208.12</v>
      </c>
    </row>
    <row r="253" spans="1:14" s="23" customFormat="1" x14ac:dyDescent="0.25">
      <c r="A253" s="41" t="s">
        <v>80</v>
      </c>
      <c r="B253" s="21" t="s">
        <v>18</v>
      </c>
      <c r="C253" s="22">
        <f>C251/C250</f>
        <v>0</v>
      </c>
      <c r="D253" s="22">
        <f t="shared" ref="D253:N253" si="62">D251/D250</f>
        <v>0</v>
      </c>
      <c r="E253" s="22">
        <f t="shared" si="62"/>
        <v>0</v>
      </c>
      <c r="F253" s="22">
        <f t="shared" si="62"/>
        <v>0</v>
      </c>
      <c r="G253" s="22">
        <f t="shared" si="62"/>
        <v>0</v>
      </c>
      <c r="H253" s="22">
        <f t="shared" si="62"/>
        <v>0</v>
      </c>
      <c r="I253" s="22">
        <f t="shared" si="62"/>
        <v>0</v>
      </c>
      <c r="J253" s="22">
        <f t="shared" si="62"/>
        <v>0</v>
      </c>
      <c r="K253" s="22">
        <f t="shared" si="62"/>
        <v>0.8068061596332432</v>
      </c>
      <c r="L253" s="22">
        <f t="shared" si="62"/>
        <v>0</v>
      </c>
      <c r="M253" s="22">
        <f t="shared" si="62"/>
        <v>0</v>
      </c>
      <c r="N253" s="22">
        <f t="shared" si="62"/>
        <v>0</v>
      </c>
    </row>
    <row r="255" spans="1:14" ht="15" customHeight="1" x14ac:dyDescent="0.25">
      <c r="A255" s="42" t="s">
        <v>81</v>
      </c>
    </row>
    <row r="256" spans="1:14" ht="15" customHeight="1" x14ac:dyDescent="0.25">
      <c r="A256" s="42" t="s">
        <v>82</v>
      </c>
    </row>
    <row r="257" spans="1:4" ht="15" customHeight="1" x14ac:dyDescent="0.25">
      <c r="A257" s="67" t="s">
        <v>83</v>
      </c>
      <c r="B257" s="67"/>
      <c r="C257" s="67"/>
      <c r="D257" s="67"/>
    </row>
  </sheetData>
  <autoFilter ref="A1:E253" xr:uid="{63320223-B6AC-4869-AD34-E65A582E7936}"/>
  <mergeCells count="1">
    <mergeCell ref="A257:D257"/>
  </mergeCells>
  <conditionalFormatting sqref="B5:XFD5 B9:XFD9 B13:XFD13 B17:XFD17 B21:XFD21 B25:XFD25 B29:XFD29 B33:XFD33 B37:XFD37 B41:XFD41 B45:XFD45 B49:XFD49 B53:XFD53 B57:XFD57 B61:XFD61 B65:XFD65 B69:XFD69 B73:XFD73 B77:XFD77 B81:XFD81 B85:XFD85 B89:XFD89 B93:XFD93 B97:XFD97 B101:XFD101 B105:XFD105 B109:XFD109 B113:XFD113 B115:XFD115 B117:XFD117 B121:XFD121 B125:XFD125 B129:XFD129 B133:XFD133 B137:XFD137 B141:XFD141 B145:XFD145 B149:XFD149 B153:XFD153 B157:XFD157 B161:XFD161 B165:XFD165 B169:XFD169 B173:XFD173 B177:XFD177 B181:XFD181 B185:XFD185 B189:XFD189 B193:XFD193 B197:XFD197 B201:XFD201 B205:XFD205 B209:XFD209 B213:XFD213 B217:XFD217 B221:XFD221 B225:XFD225 B229:XFD229 B233:XFD233 B237:XFD237 B241:XFD241 B245:XFD245 B249:XFD249 B253:XFD253">
    <cfRule type="cellIs" dxfId="0" priority="1" operator="greaterThan">
      <formula>0.25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84"/>
  <sheetViews>
    <sheetView tabSelected="1" zoomScale="88" zoomScaleNormal="88" workbookViewId="0">
      <pane ySplit="1" topLeftCell="A2" activePane="bottomLeft" state="frozen"/>
      <selection pane="bottomLeft" activeCell="M83" sqref="M83"/>
    </sheetView>
  </sheetViews>
  <sheetFormatPr baseColWidth="10" defaultColWidth="11.42578125" defaultRowHeight="15" x14ac:dyDescent="0.25"/>
  <cols>
    <col min="1" max="1" width="15" style="1" customWidth="1"/>
    <col min="2" max="2" width="18.28515625" style="1" customWidth="1"/>
    <col min="3" max="3" width="9" style="1" customWidth="1"/>
    <col min="4" max="4" width="13.140625" style="1" customWidth="1"/>
    <col min="5" max="5" width="7.42578125" style="1" customWidth="1"/>
    <col min="6" max="6" width="13.42578125" style="1" customWidth="1"/>
    <col min="7" max="7" width="7.140625" style="1" customWidth="1"/>
    <col min="8" max="8" width="7.42578125" style="1" customWidth="1"/>
    <col min="9" max="9" width="16.5703125" style="1" customWidth="1"/>
    <col min="10" max="10" width="13.42578125" style="1" customWidth="1"/>
    <col min="11" max="11" width="12.28515625" style="1" customWidth="1"/>
    <col min="12" max="12" width="12.5703125" style="1" customWidth="1"/>
    <col min="13" max="13" width="18.42578125" style="1" customWidth="1"/>
    <col min="14" max="14" width="17.85546875" style="1" customWidth="1"/>
    <col min="15" max="15" width="8.140625" style="1" customWidth="1"/>
    <col min="16" max="16" width="10.28515625" style="1" customWidth="1"/>
    <col min="17" max="17" width="14.28515625" style="10" customWidth="1"/>
    <col min="18" max="18" width="7.5703125" style="1" customWidth="1"/>
    <col min="19" max="19" width="9.5703125" style="1" customWidth="1"/>
    <col min="20" max="20" width="19.140625" style="1" bestFit="1" customWidth="1"/>
    <col min="21" max="21" width="26.140625" style="1" customWidth="1"/>
    <col min="22" max="22" width="14.85546875" style="1" customWidth="1"/>
    <col min="23" max="24" width="15.140625" style="1" customWidth="1"/>
    <col min="25" max="25" width="8.7109375" style="1" customWidth="1"/>
    <col min="26" max="26" width="9.140625" style="1"/>
    <col min="27" max="16384" width="11.42578125" style="1"/>
  </cols>
  <sheetData>
    <row r="1" spans="1:25" ht="14.45" customHeight="1" x14ac:dyDescent="0.25">
      <c r="A1" s="45" t="s">
        <v>0</v>
      </c>
      <c r="B1" s="46" t="s">
        <v>84</v>
      </c>
      <c r="C1" s="46" t="s">
        <v>85</v>
      </c>
      <c r="D1" s="46" t="s">
        <v>86</v>
      </c>
      <c r="E1" s="46" t="s">
        <v>87</v>
      </c>
      <c r="F1" s="46" t="s">
        <v>88</v>
      </c>
      <c r="G1" s="46" t="s">
        <v>89</v>
      </c>
      <c r="H1" s="47" t="s">
        <v>90</v>
      </c>
      <c r="I1" s="46" t="s">
        <v>91</v>
      </c>
      <c r="J1" s="46" t="s">
        <v>92</v>
      </c>
      <c r="K1" s="48" t="s">
        <v>93</v>
      </c>
      <c r="L1" s="46" t="s">
        <v>94</v>
      </c>
      <c r="M1" s="46" t="s">
        <v>95</v>
      </c>
      <c r="N1" s="46" t="s">
        <v>96</v>
      </c>
      <c r="O1" s="46" t="s">
        <v>97</v>
      </c>
      <c r="P1" s="46" t="s">
        <v>98</v>
      </c>
      <c r="Q1" s="49" t="s">
        <v>99</v>
      </c>
      <c r="R1" s="45" t="s">
        <v>100</v>
      </c>
      <c r="S1" s="45"/>
      <c r="T1" s="45"/>
      <c r="U1" s="45"/>
      <c r="V1" s="45"/>
      <c r="W1" s="45"/>
      <c r="X1" s="45"/>
      <c r="Y1" s="45"/>
    </row>
    <row r="2" spans="1:25" ht="14.45" customHeight="1" x14ac:dyDescent="0.25">
      <c r="A2" s="50" t="s">
        <v>14</v>
      </c>
      <c r="B2" s="51">
        <v>1</v>
      </c>
      <c r="C2" s="4">
        <v>1</v>
      </c>
      <c r="D2" s="4">
        <v>0</v>
      </c>
      <c r="E2" s="4">
        <v>0</v>
      </c>
      <c r="F2" s="4">
        <v>1</v>
      </c>
      <c r="G2" s="4">
        <v>1</v>
      </c>
      <c r="H2" s="52">
        <v>1</v>
      </c>
      <c r="I2" s="4">
        <v>1</v>
      </c>
      <c r="J2" s="4">
        <v>1</v>
      </c>
      <c r="K2" s="7">
        <v>0</v>
      </c>
      <c r="L2" s="4">
        <v>1</v>
      </c>
      <c r="M2" s="4">
        <v>1</v>
      </c>
      <c r="N2" s="4">
        <v>1</v>
      </c>
      <c r="O2" s="4">
        <v>1</v>
      </c>
      <c r="P2" s="4">
        <v>1</v>
      </c>
      <c r="Q2" s="11">
        <f>SUM(B2:H2)</f>
        <v>5</v>
      </c>
      <c r="R2" s="3">
        <f>SUM(B2:P2)</f>
        <v>12</v>
      </c>
    </row>
    <row r="3" spans="1:25" ht="14.45" customHeight="1" x14ac:dyDescent="0.25">
      <c r="A3" s="53" t="s">
        <v>19</v>
      </c>
      <c r="B3" s="4">
        <v>1</v>
      </c>
      <c r="C3" s="4">
        <v>1</v>
      </c>
      <c r="D3" s="4">
        <v>0</v>
      </c>
      <c r="E3" s="4">
        <v>0</v>
      </c>
      <c r="F3" s="4">
        <v>1</v>
      </c>
      <c r="G3" s="4">
        <v>1</v>
      </c>
      <c r="H3" s="52">
        <v>1</v>
      </c>
      <c r="I3" s="4">
        <v>1</v>
      </c>
      <c r="J3" s="4">
        <v>1</v>
      </c>
      <c r="K3" s="7">
        <v>0</v>
      </c>
      <c r="L3" s="4">
        <v>1</v>
      </c>
      <c r="M3" s="4">
        <v>1</v>
      </c>
      <c r="N3" s="4">
        <v>1</v>
      </c>
      <c r="O3" s="4">
        <v>1</v>
      </c>
      <c r="P3" s="4">
        <v>1</v>
      </c>
      <c r="Q3" s="11">
        <f t="shared" ref="Q3:Q64" si="0">SUM(B3:H3)</f>
        <v>5</v>
      </c>
      <c r="R3" s="3">
        <f t="shared" ref="R3:R64" si="1">SUM(B3:P3)</f>
        <v>12</v>
      </c>
    </row>
    <row r="4" spans="1:25" ht="14.45" customHeight="1" x14ac:dyDescent="0.25">
      <c r="A4" s="53" t="s">
        <v>20</v>
      </c>
      <c r="B4" s="4">
        <v>0</v>
      </c>
      <c r="C4" s="4">
        <v>1</v>
      </c>
      <c r="D4" s="4">
        <v>0</v>
      </c>
      <c r="E4" s="4">
        <v>0</v>
      </c>
      <c r="F4" s="4">
        <v>1</v>
      </c>
      <c r="G4" s="4">
        <v>1</v>
      </c>
      <c r="H4" s="52">
        <v>1</v>
      </c>
      <c r="I4" s="4">
        <v>1</v>
      </c>
      <c r="J4" s="4">
        <v>1</v>
      </c>
      <c r="K4" s="7">
        <v>0</v>
      </c>
      <c r="L4" s="4">
        <v>1</v>
      </c>
      <c r="M4" s="4">
        <v>1</v>
      </c>
      <c r="N4" s="4">
        <v>1</v>
      </c>
      <c r="O4" s="4">
        <v>1</v>
      </c>
      <c r="P4" s="4">
        <v>1</v>
      </c>
      <c r="Q4" s="11">
        <f t="shared" si="0"/>
        <v>4</v>
      </c>
      <c r="R4" s="3">
        <f t="shared" si="1"/>
        <v>11</v>
      </c>
    </row>
    <row r="5" spans="1:25" ht="14.45" customHeight="1" x14ac:dyDescent="0.25">
      <c r="A5" s="54" t="s">
        <v>21</v>
      </c>
      <c r="B5" s="4">
        <v>1</v>
      </c>
      <c r="C5" s="4">
        <v>1</v>
      </c>
      <c r="D5" s="4">
        <v>1</v>
      </c>
      <c r="E5" s="4">
        <v>1</v>
      </c>
      <c r="F5" s="4">
        <v>1</v>
      </c>
      <c r="G5" s="4">
        <v>1</v>
      </c>
      <c r="H5" s="52">
        <v>1</v>
      </c>
      <c r="I5" s="4">
        <v>1</v>
      </c>
      <c r="J5" s="4">
        <v>1</v>
      </c>
      <c r="K5" s="7">
        <v>0</v>
      </c>
      <c r="L5" s="4">
        <v>1</v>
      </c>
      <c r="M5" s="4">
        <v>1</v>
      </c>
      <c r="N5" s="4">
        <v>1</v>
      </c>
      <c r="O5" s="4">
        <v>1</v>
      </c>
      <c r="P5" s="4">
        <v>1</v>
      </c>
      <c r="Q5" s="11">
        <f t="shared" si="0"/>
        <v>7</v>
      </c>
      <c r="R5" s="3">
        <f t="shared" si="1"/>
        <v>14</v>
      </c>
    </row>
    <row r="6" spans="1:25" ht="14.45" customHeight="1" x14ac:dyDescent="0.25">
      <c r="A6" s="54" t="s">
        <v>22</v>
      </c>
      <c r="B6" s="4">
        <v>0</v>
      </c>
      <c r="C6" s="4">
        <v>1</v>
      </c>
      <c r="D6" s="4">
        <v>0</v>
      </c>
      <c r="E6" s="4">
        <v>0</v>
      </c>
      <c r="F6" s="4">
        <v>1</v>
      </c>
      <c r="G6" s="4">
        <v>0</v>
      </c>
      <c r="H6" s="52">
        <v>1</v>
      </c>
      <c r="I6" s="4">
        <v>1</v>
      </c>
      <c r="J6" s="4">
        <v>1</v>
      </c>
      <c r="K6" s="7">
        <v>0</v>
      </c>
      <c r="L6" s="4">
        <v>1</v>
      </c>
      <c r="M6" s="4">
        <v>1</v>
      </c>
      <c r="N6" s="4">
        <v>1</v>
      </c>
      <c r="O6" s="4">
        <v>1</v>
      </c>
      <c r="P6" s="4">
        <v>1</v>
      </c>
      <c r="Q6" s="11">
        <f t="shared" si="0"/>
        <v>3</v>
      </c>
      <c r="R6" s="3">
        <f t="shared" si="1"/>
        <v>10</v>
      </c>
    </row>
    <row r="7" spans="1:25" ht="14.45" customHeight="1" x14ac:dyDescent="0.25">
      <c r="A7" s="55" t="s">
        <v>23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52">
        <v>0</v>
      </c>
      <c r="I7" s="4">
        <v>0</v>
      </c>
      <c r="J7" s="4">
        <v>0</v>
      </c>
      <c r="K7" s="8">
        <v>1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11">
        <f t="shared" si="0"/>
        <v>0</v>
      </c>
      <c r="R7" s="3">
        <f t="shared" si="1"/>
        <v>1</v>
      </c>
    </row>
    <row r="8" spans="1:25" ht="14.45" customHeight="1" x14ac:dyDescent="0.25">
      <c r="A8" s="55" t="s">
        <v>24</v>
      </c>
      <c r="B8" s="4">
        <v>1</v>
      </c>
      <c r="C8" s="4">
        <v>1</v>
      </c>
      <c r="D8" s="4">
        <v>1</v>
      </c>
      <c r="E8" s="4">
        <v>1</v>
      </c>
      <c r="F8" s="4">
        <v>1</v>
      </c>
      <c r="G8" s="4">
        <v>0</v>
      </c>
      <c r="H8" s="52">
        <v>1</v>
      </c>
      <c r="I8" s="4">
        <v>1</v>
      </c>
      <c r="J8" s="4">
        <v>1</v>
      </c>
      <c r="K8" s="7">
        <v>0</v>
      </c>
      <c r="L8" s="4">
        <v>1</v>
      </c>
      <c r="M8" s="4">
        <v>1</v>
      </c>
      <c r="N8" s="4">
        <v>1</v>
      </c>
      <c r="O8" s="4">
        <v>1</v>
      </c>
      <c r="P8" s="4">
        <v>1</v>
      </c>
      <c r="Q8" s="11">
        <f t="shared" si="0"/>
        <v>6</v>
      </c>
      <c r="R8" s="3">
        <f t="shared" si="1"/>
        <v>13</v>
      </c>
    </row>
    <row r="9" spans="1:25" ht="14.45" customHeight="1" x14ac:dyDescent="0.25">
      <c r="A9" s="55" t="s">
        <v>25</v>
      </c>
      <c r="B9" s="4">
        <v>1</v>
      </c>
      <c r="C9" s="4">
        <v>1</v>
      </c>
      <c r="D9" s="4">
        <v>0</v>
      </c>
      <c r="E9" s="4">
        <v>0</v>
      </c>
      <c r="F9" s="4">
        <v>1</v>
      </c>
      <c r="G9" s="4">
        <v>0</v>
      </c>
      <c r="H9" s="52">
        <v>1</v>
      </c>
      <c r="I9" s="4">
        <v>1</v>
      </c>
      <c r="J9" s="4">
        <v>1</v>
      </c>
      <c r="K9" s="7">
        <v>0</v>
      </c>
      <c r="L9" s="4">
        <v>1</v>
      </c>
      <c r="M9" s="4">
        <v>1</v>
      </c>
      <c r="N9" s="4">
        <v>1</v>
      </c>
      <c r="O9" s="4">
        <v>1</v>
      </c>
      <c r="P9" s="4">
        <v>1</v>
      </c>
      <c r="Q9" s="11">
        <f t="shared" si="0"/>
        <v>4</v>
      </c>
      <c r="R9" s="3">
        <f t="shared" si="1"/>
        <v>11</v>
      </c>
    </row>
    <row r="10" spans="1:25" ht="14.45" customHeight="1" x14ac:dyDescent="0.25">
      <c r="A10" s="55" t="s">
        <v>26</v>
      </c>
      <c r="B10" s="4">
        <v>1</v>
      </c>
      <c r="C10" s="4">
        <v>1</v>
      </c>
      <c r="D10" s="4">
        <v>1</v>
      </c>
      <c r="E10" s="4">
        <v>1</v>
      </c>
      <c r="F10" s="4">
        <v>1</v>
      </c>
      <c r="G10" s="4">
        <v>1</v>
      </c>
      <c r="H10" s="52">
        <v>1</v>
      </c>
      <c r="I10" s="4">
        <v>1</v>
      </c>
      <c r="J10" s="4">
        <v>1</v>
      </c>
      <c r="K10" s="7">
        <v>0</v>
      </c>
      <c r="L10" s="4">
        <v>1</v>
      </c>
      <c r="M10" s="4">
        <v>1</v>
      </c>
      <c r="N10" s="4">
        <v>1</v>
      </c>
      <c r="O10" s="4">
        <v>1</v>
      </c>
      <c r="P10" s="4">
        <v>1</v>
      </c>
      <c r="Q10" s="11">
        <f t="shared" si="0"/>
        <v>7</v>
      </c>
      <c r="R10" s="3">
        <f t="shared" si="1"/>
        <v>14</v>
      </c>
    </row>
    <row r="11" spans="1:25" ht="14.45" customHeight="1" x14ac:dyDescent="0.25">
      <c r="A11" s="55" t="s">
        <v>27</v>
      </c>
      <c r="B11" s="56">
        <v>1</v>
      </c>
      <c r="C11" s="4">
        <v>1</v>
      </c>
      <c r="D11" s="4">
        <v>0</v>
      </c>
      <c r="E11" s="4">
        <v>0</v>
      </c>
      <c r="F11" s="4">
        <v>1</v>
      </c>
      <c r="G11" s="4">
        <v>0</v>
      </c>
      <c r="H11" s="52">
        <v>1</v>
      </c>
      <c r="I11" s="4">
        <v>1</v>
      </c>
      <c r="J11" s="4">
        <v>1</v>
      </c>
      <c r="K11" s="7">
        <v>0</v>
      </c>
      <c r="L11" s="4">
        <v>1</v>
      </c>
      <c r="M11" s="4">
        <v>1</v>
      </c>
      <c r="N11" s="4">
        <v>1</v>
      </c>
      <c r="O11" s="4">
        <v>1</v>
      </c>
      <c r="P11" s="4">
        <v>1</v>
      </c>
      <c r="Q11" s="11">
        <f t="shared" si="0"/>
        <v>4</v>
      </c>
      <c r="R11" s="3">
        <f t="shared" si="1"/>
        <v>11</v>
      </c>
    </row>
    <row r="12" spans="1:25" ht="14.45" customHeight="1" x14ac:dyDescent="0.25">
      <c r="A12" s="57" t="s">
        <v>28</v>
      </c>
      <c r="B12" s="4">
        <v>1</v>
      </c>
      <c r="C12" s="4">
        <v>1</v>
      </c>
      <c r="D12" s="4">
        <v>0</v>
      </c>
      <c r="E12" s="4">
        <v>0</v>
      </c>
      <c r="F12" s="4">
        <v>1</v>
      </c>
      <c r="G12" s="4">
        <v>0</v>
      </c>
      <c r="H12" s="52">
        <v>1</v>
      </c>
      <c r="I12" s="4">
        <v>1</v>
      </c>
      <c r="J12" s="4">
        <v>1</v>
      </c>
      <c r="K12" s="7">
        <v>0</v>
      </c>
      <c r="L12" s="4">
        <v>1</v>
      </c>
      <c r="M12" s="4">
        <v>1</v>
      </c>
      <c r="N12" s="4">
        <v>0</v>
      </c>
      <c r="O12" s="4">
        <v>1</v>
      </c>
      <c r="P12" s="4">
        <v>1</v>
      </c>
      <c r="Q12" s="11">
        <f t="shared" si="0"/>
        <v>4</v>
      </c>
      <c r="R12" s="3">
        <f t="shared" si="1"/>
        <v>10</v>
      </c>
    </row>
    <row r="13" spans="1:25" ht="14.45" customHeight="1" x14ac:dyDescent="0.25">
      <c r="A13" s="57" t="s">
        <v>29</v>
      </c>
      <c r="B13" s="4">
        <v>1</v>
      </c>
      <c r="C13" s="4">
        <v>1</v>
      </c>
      <c r="D13" s="4">
        <v>0</v>
      </c>
      <c r="E13" s="4">
        <v>0</v>
      </c>
      <c r="F13" s="4">
        <v>0</v>
      </c>
      <c r="G13" s="4">
        <v>0</v>
      </c>
      <c r="H13" s="52">
        <v>1</v>
      </c>
      <c r="I13" s="4">
        <v>1</v>
      </c>
      <c r="J13" s="4">
        <v>1</v>
      </c>
      <c r="K13" s="7">
        <v>0</v>
      </c>
      <c r="L13" s="4">
        <v>1</v>
      </c>
      <c r="M13" s="4">
        <v>1</v>
      </c>
      <c r="N13" s="4">
        <v>0</v>
      </c>
      <c r="O13" s="4">
        <v>1</v>
      </c>
      <c r="P13" s="4">
        <v>0</v>
      </c>
      <c r="Q13" s="11">
        <f t="shared" si="0"/>
        <v>3</v>
      </c>
      <c r="R13" s="3">
        <f t="shared" si="1"/>
        <v>8</v>
      </c>
    </row>
    <row r="14" spans="1:25" ht="14.45" customHeight="1" x14ac:dyDescent="0.25">
      <c r="A14" s="57" t="s">
        <v>30</v>
      </c>
      <c r="B14" s="51">
        <v>1</v>
      </c>
      <c r="C14" s="4">
        <v>1</v>
      </c>
      <c r="D14" s="4">
        <v>0</v>
      </c>
      <c r="E14" s="4">
        <v>0</v>
      </c>
      <c r="F14" s="4">
        <v>1</v>
      </c>
      <c r="G14" s="4">
        <v>1</v>
      </c>
      <c r="H14" s="52">
        <v>1</v>
      </c>
      <c r="I14" s="4">
        <v>1</v>
      </c>
      <c r="J14" s="4">
        <v>1</v>
      </c>
      <c r="K14" s="7">
        <v>0</v>
      </c>
      <c r="L14" s="4">
        <v>1</v>
      </c>
      <c r="M14" s="4">
        <v>1</v>
      </c>
      <c r="N14" s="4">
        <v>1</v>
      </c>
      <c r="O14" s="4">
        <v>0</v>
      </c>
      <c r="P14" s="4">
        <v>1</v>
      </c>
      <c r="Q14" s="11">
        <f t="shared" si="0"/>
        <v>5</v>
      </c>
      <c r="R14" s="3">
        <f t="shared" si="1"/>
        <v>11</v>
      </c>
    </row>
    <row r="15" spans="1:25" ht="14.45" customHeight="1" x14ac:dyDescent="0.25">
      <c r="A15" s="6" t="s">
        <v>31</v>
      </c>
      <c r="B15" s="4">
        <v>0</v>
      </c>
      <c r="C15" s="4">
        <v>0</v>
      </c>
      <c r="D15" s="4">
        <v>1</v>
      </c>
      <c r="E15" s="4">
        <v>1</v>
      </c>
      <c r="F15" s="4">
        <v>1</v>
      </c>
      <c r="G15" s="4">
        <v>1</v>
      </c>
      <c r="H15" s="52">
        <v>1</v>
      </c>
      <c r="I15" s="4">
        <v>1</v>
      </c>
      <c r="J15" s="4">
        <v>1</v>
      </c>
      <c r="K15" s="7">
        <v>0</v>
      </c>
      <c r="L15" s="4">
        <v>1</v>
      </c>
      <c r="M15" s="4">
        <v>1</v>
      </c>
      <c r="N15" s="4">
        <v>1</v>
      </c>
      <c r="O15" s="4">
        <v>1</v>
      </c>
      <c r="P15" s="4">
        <v>1</v>
      </c>
      <c r="Q15" s="11">
        <f t="shared" si="0"/>
        <v>5</v>
      </c>
      <c r="R15" s="3">
        <f t="shared" si="1"/>
        <v>12</v>
      </c>
    </row>
    <row r="16" spans="1:25" ht="14.45" customHeight="1" x14ac:dyDescent="0.25">
      <c r="A16" s="6" t="s">
        <v>32</v>
      </c>
      <c r="B16" s="4">
        <v>1</v>
      </c>
      <c r="C16" s="4">
        <v>1</v>
      </c>
      <c r="D16" s="4">
        <v>0</v>
      </c>
      <c r="E16" s="4">
        <v>0</v>
      </c>
      <c r="F16" s="4">
        <v>1</v>
      </c>
      <c r="G16" s="4">
        <v>1</v>
      </c>
      <c r="H16" s="52">
        <v>1</v>
      </c>
      <c r="I16" s="4">
        <v>1</v>
      </c>
      <c r="J16" s="4">
        <v>1</v>
      </c>
      <c r="K16" s="7">
        <v>0</v>
      </c>
      <c r="L16" s="4">
        <v>1</v>
      </c>
      <c r="M16" s="4">
        <v>1</v>
      </c>
      <c r="N16" s="4">
        <v>1</v>
      </c>
      <c r="O16" s="4">
        <v>1</v>
      </c>
      <c r="P16" s="4">
        <v>1</v>
      </c>
      <c r="Q16" s="11">
        <f t="shared" si="0"/>
        <v>5</v>
      </c>
      <c r="R16" s="3">
        <f t="shared" si="1"/>
        <v>12</v>
      </c>
    </row>
    <row r="17" spans="1:18" ht="14.45" customHeight="1" x14ac:dyDescent="0.25">
      <c r="A17" s="6" t="s">
        <v>33</v>
      </c>
      <c r="B17" s="4">
        <v>1</v>
      </c>
      <c r="C17" s="4">
        <v>1</v>
      </c>
      <c r="D17" s="4">
        <v>0</v>
      </c>
      <c r="E17" s="4">
        <v>0</v>
      </c>
      <c r="F17" s="4">
        <v>1</v>
      </c>
      <c r="G17" s="4">
        <v>1</v>
      </c>
      <c r="H17" s="52">
        <v>1</v>
      </c>
      <c r="I17" s="4">
        <v>1</v>
      </c>
      <c r="J17" s="4">
        <v>1</v>
      </c>
      <c r="K17" s="7">
        <v>0</v>
      </c>
      <c r="L17" s="4">
        <v>1</v>
      </c>
      <c r="M17" s="4">
        <v>1</v>
      </c>
      <c r="N17" s="4">
        <v>1</v>
      </c>
      <c r="O17" s="4">
        <v>1</v>
      </c>
      <c r="P17" s="4">
        <v>1</v>
      </c>
      <c r="Q17" s="11">
        <f t="shared" si="0"/>
        <v>5</v>
      </c>
      <c r="R17" s="3">
        <f t="shared" si="1"/>
        <v>12</v>
      </c>
    </row>
    <row r="18" spans="1:18" ht="14.45" customHeight="1" x14ac:dyDescent="0.25">
      <c r="A18" s="6" t="s">
        <v>34</v>
      </c>
      <c r="B18" s="4">
        <v>0</v>
      </c>
      <c r="C18" s="4">
        <v>0</v>
      </c>
      <c r="D18" s="4">
        <v>1</v>
      </c>
      <c r="E18" s="4">
        <v>1</v>
      </c>
      <c r="F18" s="4">
        <v>1</v>
      </c>
      <c r="G18" s="4">
        <v>1</v>
      </c>
      <c r="H18" s="52">
        <v>1</v>
      </c>
      <c r="I18" s="4">
        <v>1</v>
      </c>
      <c r="J18" s="4">
        <v>1</v>
      </c>
      <c r="K18" s="7">
        <v>0</v>
      </c>
      <c r="L18" s="4">
        <v>1</v>
      </c>
      <c r="M18" s="4">
        <v>1</v>
      </c>
      <c r="N18" s="4">
        <v>1</v>
      </c>
      <c r="O18" s="4">
        <v>1</v>
      </c>
      <c r="P18" s="4">
        <v>1</v>
      </c>
      <c r="Q18" s="11">
        <f t="shared" si="0"/>
        <v>5</v>
      </c>
      <c r="R18" s="3">
        <f t="shared" si="1"/>
        <v>12</v>
      </c>
    </row>
    <row r="19" spans="1:18" ht="14.45" customHeight="1" x14ac:dyDescent="0.25">
      <c r="A19" s="6" t="s">
        <v>35</v>
      </c>
      <c r="B19" s="4">
        <v>0</v>
      </c>
      <c r="C19" s="4">
        <v>1</v>
      </c>
      <c r="D19" s="4">
        <v>0</v>
      </c>
      <c r="E19" s="4">
        <v>0</v>
      </c>
      <c r="F19" s="4">
        <v>1</v>
      </c>
      <c r="G19" s="4">
        <v>0</v>
      </c>
      <c r="H19" s="52">
        <v>1</v>
      </c>
      <c r="I19" s="4">
        <v>1</v>
      </c>
      <c r="J19" s="4">
        <v>0</v>
      </c>
      <c r="K19" s="7">
        <v>0</v>
      </c>
      <c r="L19" s="4">
        <v>1</v>
      </c>
      <c r="M19" s="4">
        <v>1</v>
      </c>
      <c r="N19" s="4">
        <v>1</v>
      </c>
      <c r="O19" s="4">
        <v>1</v>
      </c>
      <c r="P19" s="4">
        <v>0</v>
      </c>
      <c r="Q19" s="11">
        <f t="shared" si="0"/>
        <v>3</v>
      </c>
      <c r="R19" s="3">
        <f t="shared" si="1"/>
        <v>8</v>
      </c>
    </row>
    <row r="20" spans="1:18" ht="14.45" customHeight="1" x14ac:dyDescent="0.25">
      <c r="A20" s="6" t="s">
        <v>36</v>
      </c>
      <c r="B20" s="4">
        <v>0</v>
      </c>
      <c r="C20" s="4">
        <v>1</v>
      </c>
      <c r="D20" s="4">
        <v>0</v>
      </c>
      <c r="E20" s="4">
        <v>0</v>
      </c>
      <c r="F20" s="4">
        <v>1</v>
      </c>
      <c r="G20" s="4">
        <v>0</v>
      </c>
      <c r="H20" s="52">
        <v>1</v>
      </c>
      <c r="I20" s="4">
        <v>1</v>
      </c>
      <c r="J20" s="4">
        <v>1</v>
      </c>
      <c r="K20" s="7">
        <v>0</v>
      </c>
      <c r="L20" s="4">
        <v>1</v>
      </c>
      <c r="M20" s="4">
        <v>1</v>
      </c>
      <c r="N20" s="4">
        <v>1</v>
      </c>
      <c r="O20" s="4">
        <v>1</v>
      </c>
      <c r="P20" s="4">
        <v>1</v>
      </c>
      <c r="Q20" s="11">
        <f t="shared" si="0"/>
        <v>3</v>
      </c>
      <c r="R20" s="3">
        <f t="shared" si="1"/>
        <v>10</v>
      </c>
    </row>
    <row r="21" spans="1:18" ht="14.45" customHeight="1" x14ac:dyDescent="0.25">
      <c r="A21" s="5" t="s">
        <v>37</v>
      </c>
      <c r="B21" s="4">
        <v>1</v>
      </c>
      <c r="C21" s="4">
        <v>1</v>
      </c>
      <c r="D21" s="4">
        <v>0</v>
      </c>
      <c r="E21" s="4">
        <v>0</v>
      </c>
      <c r="F21" s="4">
        <v>1</v>
      </c>
      <c r="G21" s="4">
        <v>1</v>
      </c>
      <c r="H21" s="52">
        <v>1</v>
      </c>
      <c r="I21" s="4">
        <v>1</v>
      </c>
      <c r="J21" s="4">
        <v>1</v>
      </c>
      <c r="K21" s="7">
        <v>0</v>
      </c>
      <c r="L21" s="4">
        <v>1</v>
      </c>
      <c r="M21" s="4">
        <v>1</v>
      </c>
      <c r="N21" s="4">
        <v>1</v>
      </c>
      <c r="O21" s="4">
        <v>1</v>
      </c>
      <c r="P21" s="4">
        <v>0</v>
      </c>
      <c r="Q21" s="11">
        <f t="shared" si="0"/>
        <v>5</v>
      </c>
      <c r="R21" s="3">
        <f t="shared" si="1"/>
        <v>11</v>
      </c>
    </row>
    <row r="22" spans="1:18" ht="14.45" customHeight="1" x14ac:dyDescent="0.25">
      <c r="A22" s="5" t="s">
        <v>38</v>
      </c>
      <c r="B22" s="51">
        <v>1</v>
      </c>
      <c r="C22" s="4">
        <v>0</v>
      </c>
      <c r="D22" s="4">
        <v>0</v>
      </c>
      <c r="E22" s="4">
        <v>0</v>
      </c>
      <c r="F22" s="4">
        <v>0</v>
      </c>
      <c r="G22" s="4">
        <v>1</v>
      </c>
      <c r="H22" s="52">
        <v>1</v>
      </c>
      <c r="I22" s="4">
        <v>1</v>
      </c>
      <c r="J22" s="4">
        <v>1</v>
      </c>
      <c r="K22" s="7">
        <v>1</v>
      </c>
      <c r="L22" s="4">
        <v>1</v>
      </c>
      <c r="M22" s="4">
        <v>1</v>
      </c>
      <c r="N22" s="4">
        <v>1</v>
      </c>
      <c r="O22" s="4">
        <v>1</v>
      </c>
      <c r="P22" s="4">
        <v>1</v>
      </c>
      <c r="Q22" s="11">
        <f t="shared" si="0"/>
        <v>3</v>
      </c>
      <c r="R22" s="3">
        <f t="shared" si="1"/>
        <v>11</v>
      </c>
    </row>
    <row r="23" spans="1:18" ht="14.45" customHeight="1" x14ac:dyDescent="0.25">
      <c r="A23" s="5" t="s">
        <v>39</v>
      </c>
      <c r="B23" s="4">
        <v>0</v>
      </c>
      <c r="C23" s="56">
        <v>1</v>
      </c>
      <c r="D23" s="4">
        <v>1</v>
      </c>
      <c r="E23" s="4">
        <v>1</v>
      </c>
      <c r="F23" s="4">
        <v>1</v>
      </c>
      <c r="G23" s="4">
        <v>1</v>
      </c>
      <c r="H23" s="52">
        <v>1</v>
      </c>
      <c r="I23" s="4">
        <v>1</v>
      </c>
      <c r="J23" s="4">
        <v>1</v>
      </c>
      <c r="K23" s="7">
        <v>1</v>
      </c>
      <c r="L23" s="4">
        <v>1</v>
      </c>
      <c r="M23" s="4">
        <v>1</v>
      </c>
      <c r="N23" s="4">
        <v>1</v>
      </c>
      <c r="O23" s="4">
        <v>1</v>
      </c>
      <c r="P23" s="4">
        <v>1</v>
      </c>
      <c r="Q23" s="11">
        <f t="shared" si="0"/>
        <v>6</v>
      </c>
      <c r="R23" s="3">
        <f t="shared" si="1"/>
        <v>14</v>
      </c>
    </row>
    <row r="24" spans="1:18" ht="14.45" customHeight="1" x14ac:dyDescent="0.25">
      <c r="A24" s="5" t="s">
        <v>40</v>
      </c>
      <c r="B24" s="4">
        <v>1</v>
      </c>
      <c r="C24" s="4">
        <v>1</v>
      </c>
      <c r="D24" s="4">
        <v>0</v>
      </c>
      <c r="E24" s="4">
        <v>0</v>
      </c>
      <c r="F24" s="4">
        <v>1</v>
      </c>
      <c r="G24" s="4">
        <v>1</v>
      </c>
      <c r="H24" s="52">
        <v>1</v>
      </c>
      <c r="I24" s="4">
        <v>1</v>
      </c>
      <c r="J24" s="4">
        <v>1</v>
      </c>
      <c r="K24" s="7">
        <v>0</v>
      </c>
      <c r="L24" s="4">
        <v>1</v>
      </c>
      <c r="M24" s="4">
        <v>1</v>
      </c>
      <c r="N24" s="4">
        <v>1</v>
      </c>
      <c r="O24" s="4">
        <v>1</v>
      </c>
      <c r="P24" s="4">
        <v>1</v>
      </c>
      <c r="Q24" s="11">
        <f t="shared" si="0"/>
        <v>5</v>
      </c>
      <c r="R24" s="3">
        <f t="shared" si="1"/>
        <v>12</v>
      </c>
    </row>
    <row r="25" spans="1:18" ht="14.45" customHeight="1" x14ac:dyDescent="0.25">
      <c r="A25" s="5" t="s">
        <v>41</v>
      </c>
      <c r="B25" s="4">
        <v>0</v>
      </c>
      <c r="C25" s="4">
        <v>0</v>
      </c>
      <c r="D25" s="4">
        <v>1</v>
      </c>
      <c r="E25" s="4">
        <v>1</v>
      </c>
      <c r="F25" s="4">
        <v>1</v>
      </c>
      <c r="G25" s="4">
        <v>1</v>
      </c>
      <c r="H25" s="52">
        <v>1</v>
      </c>
      <c r="I25" s="4">
        <v>1</v>
      </c>
      <c r="J25" s="4">
        <v>1</v>
      </c>
      <c r="K25" s="7">
        <v>0</v>
      </c>
      <c r="L25" s="4">
        <v>1</v>
      </c>
      <c r="M25" s="4">
        <v>1</v>
      </c>
      <c r="N25" s="4">
        <v>1</v>
      </c>
      <c r="O25" s="4">
        <v>1</v>
      </c>
      <c r="P25" s="4">
        <v>1</v>
      </c>
      <c r="Q25" s="11">
        <f t="shared" si="0"/>
        <v>5</v>
      </c>
      <c r="R25" s="3">
        <f t="shared" si="1"/>
        <v>12</v>
      </c>
    </row>
    <row r="26" spans="1:18" ht="14.45" customHeight="1" x14ac:dyDescent="0.25">
      <c r="A26" s="58" t="s">
        <v>42</v>
      </c>
      <c r="B26" s="4">
        <v>1</v>
      </c>
      <c r="C26" s="4">
        <v>1</v>
      </c>
      <c r="D26" s="4">
        <v>0</v>
      </c>
      <c r="E26" s="4">
        <v>0</v>
      </c>
      <c r="F26" s="4">
        <v>1</v>
      </c>
      <c r="G26" s="4">
        <v>1</v>
      </c>
      <c r="H26" s="52">
        <v>1</v>
      </c>
      <c r="I26" s="4">
        <v>1</v>
      </c>
      <c r="J26" s="4">
        <v>1</v>
      </c>
      <c r="K26" s="7">
        <v>0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11">
        <f t="shared" si="0"/>
        <v>5</v>
      </c>
      <c r="R26" s="3">
        <f t="shared" si="1"/>
        <v>12</v>
      </c>
    </row>
    <row r="27" spans="1:18" ht="14.45" customHeight="1" x14ac:dyDescent="0.25">
      <c r="A27" s="58" t="s">
        <v>43</v>
      </c>
      <c r="B27" s="4">
        <v>1</v>
      </c>
      <c r="C27" s="4">
        <v>1</v>
      </c>
      <c r="D27" s="4">
        <v>0</v>
      </c>
      <c r="E27" s="4">
        <v>0</v>
      </c>
      <c r="F27" s="4">
        <v>1</v>
      </c>
      <c r="G27" s="4">
        <v>0</v>
      </c>
      <c r="H27" s="52">
        <v>1</v>
      </c>
      <c r="I27" s="4">
        <v>1</v>
      </c>
      <c r="J27" s="4">
        <v>1</v>
      </c>
      <c r="K27" s="7">
        <v>0</v>
      </c>
      <c r="L27" s="4">
        <v>1</v>
      </c>
      <c r="M27" s="4">
        <v>1</v>
      </c>
      <c r="N27" s="4">
        <v>1</v>
      </c>
      <c r="O27" s="4">
        <v>1</v>
      </c>
      <c r="P27" s="4">
        <v>1</v>
      </c>
      <c r="Q27" s="11">
        <f t="shared" si="0"/>
        <v>4</v>
      </c>
      <c r="R27" s="3">
        <f t="shared" si="1"/>
        <v>11</v>
      </c>
    </row>
    <row r="28" spans="1:18" ht="14.45" customHeight="1" x14ac:dyDescent="0.25">
      <c r="A28" s="58" t="s">
        <v>44</v>
      </c>
      <c r="B28" s="4">
        <v>0</v>
      </c>
      <c r="C28" s="4">
        <v>0</v>
      </c>
      <c r="D28" s="4">
        <v>0</v>
      </c>
      <c r="E28" s="4">
        <v>0</v>
      </c>
      <c r="F28" s="4">
        <v>1</v>
      </c>
      <c r="G28" s="4">
        <v>0</v>
      </c>
      <c r="H28" s="52">
        <v>1</v>
      </c>
      <c r="I28" s="4">
        <v>0</v>
      </c>
      <c r="J28" s="4">
        <v>0</v>
      </c>
      <c r="K28" s="7">
        <v>0</v>
      </c>
      <c r="L28" s="4">
        <v>1</v>
      </c>
      <c r="M28" s="4">
        <v>1</v>
      </c>
      <c r="N28" s="4">
        <v>1</v>
      </c>
      <c r="O28" s="4">
        <v>0</v>
      </c>
      <c r="P28" s="4">
        <v>1</v>
      </c>
      <c r="Q28" s="11">
        <f t="shared" si="0"/>
        <v>2</v>
      </c>
      <c r="R28" s="3">
        <f t="shared" si="1"/>
        <v>6</v>
      </c>
    </row>
    <row r="29" spans="1:18" ht="14.45" customHeight="1" x14ac:dyDescent="0.25">
      <c r="A29" s="58" t="s">
        <v>45</v>
      </c>
      <c r="B29" s="4">
        <v>0</v>
      </c>
      <c r="C29" s="4">
        <v>0</v>
      </c>
      <c r="D29" s="4">
        <v>0</v>
      </c>
      <c r="E29" s="4">
        <v>0</v>
      </c>
      <c r="F29" s="4">
        <v>1</v>
      </c>
      <c r="G29" s="4">
        <v>0</v>
      </c>
      <c r="H29" s="52">
        <v>1</v>
      </c>
      <c r="I29" s="4">
        <v>0</v>
      </c>
      <c r="J29" s="4">
        <v>0</v>
      </c>
      <c r="K29" s="7">
        <v>0</v>
      </c>
      <c r="L29" s="4">
        <v>1</v>
      </c>
      <c r="M29" s="4">
        <v>1</v>
      </c>
      <c r="N29" s="4">
        <v>1</v>
      </c>
      <c r="O29" s="4">
        <v>0</v>
      </c>
      <c r="P29" s="4">
        <v>1</v>
      </c>
      <c r="Q29" s="11">
        <f t="shared" si="0"/>
        <v>2</v>
      </c>
      <c r="R29" s="3">
        <f t="shared" si="1"/>
        <v>6</v>
      </c>
    </row>
    <row r="30" spans="1:18" ht="14.45" customHeight="1" x14ac:dyDescent="0.25">
      <c r="A30" s="59" t="s">
        <v>46</v>
      </c>
      <c r="B30" s="4">
        <v>0</v>
      </c>
      <c r="C30" s="4">
        <v>0</v>
      </c>
      <c r="D30" s="4">
        <v>1</v>
      </c>
      <c r="E30" s="4">
        <v>1</v>
      </c>
      <c r="F30" s="4">
        <v>0</v>
      </c>
      <c r="G30" s="4">
        <v>0</v>
      </c>
      <c r="H30" s="52">
        <v>0</v>
      </c>
      <c r="I30" s="4">
        <v>0</v>
      </c>
      <c r="J30" s="4">
        <v>0</v>
      </c>
      <c r="K30" s="7">
        <v>0</v>
      </c>
      <c r="L30" s="4">
        <v>1</v>
      </c>
      <c r="M30" s="4">
        <v>0</v>
      </c>
      <c r="N30" s="4">
        <v>0</v>
      </c>
      <c r="O30" s="4">
        <v>0</v>
      </c>
      <c r="P30" s="4">
        <v>0</v>
      </c>
      <c r="Q30" s="11">
        <f t="shared" si="0"/>
        <v>2</v>
      </c>
      <c r="R30" s="3">
        <f t="shared" si="1"/>
        <v>3</v>
      </c>
    </row>
    <row r="31" spans="1:18" ht="14.45" customHeight="1" x14ac:dyDescent="0.25">
      <c r="A31" s="59" t="s">
        <v>47</v>
      </c>
      <c r="B31" s="4">
        <v>0</v>
      </c>
      <c r="C31" s="4">
        <v>0</v>
      </c>
      <c r="D31" s="4">
        <v>1</v>
      </c>
      <c r="E31" s="4">
        <v>1</v>
      </c>
      <c r="F31" s="4">
        <v>0</v>
      </c>
      <c r="G31" s="4">
        <v>0</v>
      </c>
      <c r="H31" s="52">
        <v>0</v>
      </c>
      <c r="I31" s="4">
        <v>0</v>
      </c>
      <c r="J31" s="4">
        <v>0</v>
      </c>
      <c r="K31" s="7">
        <v>0</v>
      </c>
      <c r="L31" s="4">
        <v>1</v>
      </c>
      <c r="M31" s="4">
        <v>1</v>
      </c>
      <c r="N31" s="4">
        <v>0</v>
      </c>
      <c r="O31" s="4">
        <v>0</v>
      </c>
      <c r="P31" s="4">
        <v>1</v>
      </c>
      <c r="Q31" s="11">
        <f t="shared" si="0"/>
        <v>2</v>
      </c>
      <c r="R31" s="3">
        <f t="shared" si="1"/>
        <v>5</v>
      </c>
    </row>
    <row r="32" spans="1:18" ht="14.45" customHeight="1" x14ac:dyDescent="0.25">
      <c r="A32" s="59" t="s">
        <v>48</v>
      </c>
      <c r="B32" s="4">
        <v>0</v>
      </c>
      <c r="C32" s="4">
        <v>1</v>
      </c>
      <c r="D32" s="4">
        <v>1</v>
      </c>
      <c r="E32" s="4">
        <v>1</v>
      </c>
      <c r="F32" s="4">
        <v>1</v>
      </c>
      <c r="G32" s="4">
        <v>0</v>
      </c>
      <c r="H32" s="52">
        <v>0</v>
      </c>
      <c r="I32" s="4">
        <v>1</v>
      </c>
      <c r="J32" s="4">
        <v>1</v>
      </c>
      <c r="K32" s="7">
        <v>0</v>
      </c>
      <c r="L32" s="4">
        <v>1</v>
      </c>
      <c r="M32" s="4">
        <v>1</v>
      </c>
      <c r="N32" s="4">
        <v>1</v>
      </c>
      <c r="O32" s="4">
        <v>0</v>
      </c>
      <c r="P32" s="4">
        <v>1</v>
      </c>
      <c r="Q32" s="11">
        <f t="shared" si="0"/>
        <v>4</v>
      </c>
      <c r="R32" s="3">
        <f t="shared" si="1"/>
        <v>10</v>
      </c>
    </row>
    <row r="33" spans="1:18" ht="14.45" customHeight="1" x14ac:dyDescent="0.25">
      <c r="A33" s="59" t="s">
        <v>49</v>
      </c>
      <c r="B33" s="4">
        <v>0</v>
      </c>
      <c r="C33" s="4">
        <v>0</v>
      </c>
      <c r="D33" s="4">
        <v>1</v>
      </c>
      <c r="E33" s="4">
        <v>1</v>
      </c>
      <c r="F33" s="4">
        <v>1</v>
      </c>
      <c r="G33" s="4">
        <v>1</v>
      </c>
      <c r="H33" s="52">
        <v>1</v>
      </c>
      <c r="I33" s="4">
        <v>1</v>
      </c>
      <c r="J33" s="4">
        <v>1</v>
      </c>
      <c r="K33" s="7">
        <v>0</v>
      </c>
      <c r="L33" s="4">
        <v>1</v>
      </c>
      <c r="M33" s="4">
        <v>1</v>
      </c>
      <c r="N33" s="4">
        <v>1</v>
      </c>
      <c r="O33" s="4">
        <v>1</v>
      </c>
      <c r="P33" s="4">
        <v>1</v>
      </c>
      <c r="Q33" s="11">
        <f t="shared" si="0"/>
        <v>5</v>
      </c>
      <c r="R33" s="3">
        <f t="shared" si="1"/>
        <v>12</v>
      </c>
    </row>
    <row r="34" spans="1:18" ht="14.45" customHeight="1" x14ac:dyDescent="0.25">
      <c r="A34" s="59" t="s">
        <v>50</v>
      </c>
      <c r="B34" s="4">
        <v>0</v>
      </c>
      <c r="C34" s="4">
        <v>0</v>
      </c>
      <c r="D34" s="4">
        <v>1</v>
      </c>
      <c r="E34" s="4">
        <v>1</v>
      </c>
      <c r="F34" s="4">
        <v>1</v>
      </c>
      <c r="G34" s="4">
        <v>1</v>
      </c>
      <c r="H34" s="52">
        <v>0</v>
      </c>
      <c r="I34" s="4">
        <v>0</v>
      </c>
      <c r="J34" s="4">
        <v>0</v>
      </c>
      <c r="K34" s="7">
        <v>1</v>
      </c>
      <c r="L34" s="4">
        <v>1</v>
      </c>
      <c r="M34" s="4">
        <v>1</v>
      </c>
      <c r="N34" s="4">
        <v>1</v>
      </c>
      <c r="O34" s="4">
        <v>0</v>
      </c>
      <c r="P34" s="4">
        <v>1</v>
      </c>
      <c r="Q34" s="11">
        <f t="shared" si="0"/>
        <v>4</v>
      </c>
      <c r="R34" s="3">
        <f t="shared" si="1"/>
        <v>9</v>
      </c>
    </row>
    <row r="35" spans="1:18" ht="14.45" customHeight="1" x14ac:dyDescent="0.25">
      <c r="A35" s="59" t="s">
        <v>51</v>
      </c>
      <c r="B35" s="4">
        <v>0</v>
      </c>
      <c r="C35" s="4">
        <v>0</v>
      </c>
      <c r="D35" s="4">
        <v>1</v>
      </c>
      <c r="E35" s="4">
        <v>1</v>
      </c>
      <c r="F35" s="4">
        <v>1</v>
      </c>
      <c r="G35" s="4">
        <v>0</v>
      </c>
      <c r="H35" s="52">
        <v>0</v>
      </c>
      <c r="I35" s="4">
        <v>0</v>
      </c>
      <c r="J35" s="4">
        <v>0</v>
      </c>
      <c r="K35" s="7">
        <v>1</v>
      </c>
      <c r="L35" s="4">
        <v>1</v>
      </c>
      <c r="M35" s="4">
        <v>1</v>
      </c>
      <c r="N35" s="4">
        <v>1</v>
      </c>
      <c r="O35" s="4">
        <v>0</v>
      </c>
      <c r="P35" s="4">
        <v>1</v>
      </c>
      <c r="Q35" s="11">
        <f t="shared" si="0"/>
        <v>3</v>
      </c>
      <c r="R35" s="3">
        <f t="shared" si="1"/>
        <v>8</v>
      </c>
    </row>
    <row r="36" spans="1:18" ht="14.45" customHeight="1" x14ac:dyDescent="0.25">
      <c r="A36" s="59" t="s">
        <v>52</v>
      </c>
      <c r="B36" s="4">
        <v>0</v>
      </c>
      <c r="C36" s="4">
        <v>0</v>
      </c>
      <c r="D36" s="4">
        <v>1</v>
      </c>
      <c r="E36" s="4">
        <v>1</v>
      </c>
      <c r="F36" s="4">
        <v>0</v>
      </c>
      <c r="G36" s="4">
        <v>0</v>
      </c>
      <c r="H36" s="52">
        <v>0</v>
      </c>
      <c r="I36" s="4">
        <v>0</v>
      </c>
      <c r="J36" s="4">
        <v>0</v>
      </c>
      <c r="K36" s="7">
        <v>0</v>
      </c>
      <c r="L36" s="4">
        <v>1</v>
      </c>
      <c r="M36" s="4">
        <v>1</v>
      </c>
      <c r="N36" s="4">
        <v>1</v>
      </c>
      <c r="O36" s="4">
        <v>0</v>
      </c>
      <c r="P36" s="4">
        <v>0</v>
      </c>
      <c r="Q36" s="11">
        <f t="shared" si="0"/>
        <v>2</v>
      </c>
      <c r="R36" s="3">
        <f t="shared" si="1"/>
        <v>5</v>
      </c>
    </row>
    <row r="37" spans="1:18" ht="14.45" customHeight="1" x14ac:dyDescent="0.25">
      <c r="A37" s="59" t="s">
        <v>53</v>
      </c>
      <c r="B37" s="4">
        <v>0</v>
      </c>
      <c r="C37" s="4">
        <v>1</v>
      </c>
      <c r="D37" s="4">
        <v>0</v>
      </c>
      <c r="E37" s="4">
        <v>0</v>
      </c>
      <c r="F37" s="4">
        <v>1</v>
      </c>
      <c r="G37" s="4">
        <v>0</v>
      </c>
      <c r="H37" s="52">
        <v>0</v>
      </c>
      <c r="I37" s="4">
        <v>1</v>
      </c>
      <c r="J37" s="4">
        <v>1</v>
      </c>
      <c r="K37" s="7">
        <v>1</v>
      </c>
      <c r="L37" s="4">
        <v>1</v>
      </c>
      <c r="M37" s="4">
        <v>1</v>
      </c>
      <c r="N37" s="4">
        <v>1</v>
      </c>
      <c r="O37" s="4">
        <v>0</v>
      </c>
      <c r="P37" s="4">
        <v>1</v>
      </c>
      <c r="Q37" s="11">
        <f t="shared" si="0"/>
        <v>2</v>
      </c>
      <c r="R37" s="3">
        <f t="shared" si="1"/>
        <v>9</v>
      </c>
    </row>
    <row r="38" spans="1:18" ht="14.45" customHeight="1" x14ac:dyDescent="0.25">
      <c r="A38" s="59" t="s">
        <v>54</v>
      </c>
      <c r="B38" s="4">
        <v>0</v>
      </c>
      <c r="C38" s="4">
        <v>0</v>
      </c>
      <c r="D38" s="4">
        <v>1</v>
      </c>
      <c r="E38" s="4">
        <v>1</v>
      </c>
      <c r="F38" s="4">
        <v>1</v>
      </c>
      <c r="G38" s="4">
        <v>1</v>
      </c>
      <c r="H38" s="52">
        <v>1</v>
      </c>
      <c r="I38" s="4">
        <v>1</v>
      </c>
      <c r="J38" s="4">
        <v>1</v>
      </c>
      <c r="K38" s="7">
        <v>0</v>
      </c>
      <c r="L38" s="4">
        <v>1</v>
      </c>
      <c r="M38" s="4">
        <v>1</v>
      </c>
      <c r="N38" s="4">
        <v>1</v>
      </c>
      <c r="O38" s="4">
        <v>1</v>
      </c>
      <c r="P38" s="4">
        <v>1</v>
      </c>
      <c r="Q38" s="11">
        <f t="shared" si="0"/>
        <v>5</v>
      </c>
      <c r="R38" s="3">
        <f t="shared" si="1"/>
        <v>12</v>
      </c>
    </row>
    <row r="39" spans="1:18" ht="14.45" customHeight="1" x14ac:dyDescent="0.25">
      <c r="A39" s="59" t="s">
        <v>55</v>
      </c>
      <c r="B39" s="4">
        <v>0</v>
      </c>
      <c r="C39" s="4">
        <v>0</v>
      </c>
      <c r="D39" s="4">
        <v>0</v>
      </c>
      <c r="E39" s="51">
        <v>1</v>
      </c>
      <c r="F39" s="4">
        <v>0</v>
      </c>
      <c r="G39" s="4">
        <v>0</v>
      </c>
      <c r="H39" s="52">
        <v>0</v>
      </c>
      <c r="I39" s="4">
        <v>0</v>
      </c>
      <c r="J39" s="4">
        <v>0</v>
      </c>
      <c r="K39" s="8">
        <v>1</v>
      </c>
      <c r="L39" s="8">
        <v>1</v>
      </c>
      <c r="M39" s="4">
        <v>1</v>
      </c>
      <c r="N39" s="4">
        <v>0</v>
      </c>
      <c r="O39" s="4">
        <v>0</v>
      </c>
      <c r="P39" s="4">
        <v>0</v>
      </c>
      <c r="Q39" s="11">
        <f t="shared" si="0"/>
        <v>1</v>
      </c>
      <c r="R39" s="3">
        <f t="shared" si="1"/>
        <v>4</v>
      </c>
    </row>
    <row r="40" spans="1:18" ht="14.45" customHeight="1" x14ac:dyDescent="0.25">
      <c r="A40" s="59" t="s">
        <v>56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52">
        <v>0</v>
      </c>
      <c r="I40" s="4">
        <v>0</v>
      </c>
      <c r="J40" s="4">
        <v>0</v>
      </c>
      <c r="K40" s="8">
        <v>1</v>
      </c>
      <c r="L40" s="8">
        <v>1</v>
      </c>
      <c r="M40" s="8">
        <v>1</v>
      </c>
      <c r="N40" s="4">
        <v>0</v>
      </c>
      <c r="O40" s="8">
        <v>1</v>
      </c>
      <c r="P40" s="8">
        <v>1</v>
      </c>
      <c r="Q40" s="11">
        <f t="shared" si="0"/>
        <v>0</v>
      </c>
      <c r="R40" s="3">
        <f t="shared" si="1"/>
        <v>5</v>
      </c>
    </row>
    <row r="41" spans="1:18" ht="14.45" customHeight="1" x14ac:dyDescent="0.25">
      <c r="A41" s="59" t="s">
        <v>57</v>
      </c>
      <c r="B41" s="51">
        <v>1</v>
      </c>
      <c r="C41" s="4">
        <v>1</v>
      </c>
      <c r="D41" s="4">
        <v>0</v>
      </c>
      <c r="E41" s="4">
        <v>0</v>
      </c>
      <c r="F41" s="4">
        <v>1</v>
      </c>
      <c r="G41" s="4">
        <v>0</v>
      </c>
      <c r="H41" s="52">
        <v>0</v>
      </c>
      <c r="I41" s="4">
        <v>1</v>
      </c>
      <c r="J41" s="4">
        <v>1</v>
      </c>
      <c r="K41" s="7">
        <v>0</v>
      </c>
      <c r="L41" s="4">
        <v>1</v>
      </c>
      <c r="M41" s="4">
        <v>1</v>
      </c>
      <c r="N41" s="4">
        <v>1</v>
      </c>
      <c r="O41" s="4">
        <v>0</v>
      </c>
      <c r="P41" s="4">
        <v>1</v>
      </c>
      <c r="Q41" s="11">
        <f t="shared" si="0"/>
        <v>3</v>
      </c>
      <c r="R41" s="3">
        <f t="shared" si="1"/>
        <v>9</v>
      </c>
    </row>
    <row r="42" spans="1:18" ht="14.45" customHeight="1" x14ac:dyDescent="0.25">
      <c r="A42" s="59" t="s">
        <v>58</v>
      </c>
      <c r="B42" s="51">
        <v>1</v>
      </c>
      <c r="C42" s="4">
        <v>0</v>
      </c>
      <c r="D42" s="4">
        <v>0</v>
      </c>
      <c r="E42" s="4">
        <v>0</v>
      </c>
      <c r="F42" s="4">
        <v>0</v>
      </c>
      <c r="G42" s="4">
        <v>1</v>
      </c>
      <c r="H42" s="52">
        <v>1</v>
      </c>
      <c r="I42" s="4">
        <v>1</v>
      </c>
      <c r="J42" s="4">
        <v>1</v>
      </c>
      <c r="K42" s="7">
        <v>0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11">
        <f t="shared" si="0"/>
        <v>3</v>
      </c>
      <c r="R42" s="3">
        <f t="shared" si="1"/>
        <v>10</v>
      </c>
    </row>
    <row r="43" spans="1:18" ht="14.45" customHeight="1" x14ac:dyDescent="0.25">
      <c r="A43" s="59" t="s">
        <v>59</v>
      </c>
      <c r="B43" s="51">
        <v>1</v>
      </c>
      <c r="C43" s="4">
        <v>0</v>
      </c>
      <c r="D43" s="4">
        <v>0</v>
      </c>
      <c r="E43" s="4">
        <v>0</v>
      </c>
      <c r="F43" s="4">
        <v>1</v>
      </c>
      <c r="G43" s="4">
        <v>1</v>
      </c>
      <c r="H43" s="52">
        <v>1</v>
      </c>
      <c r="I43" s="4">
        <v>1</v>
      </c>
      <c r="J43" s="4">
        <v>1</v>
      </c>
      <c r="K43" s="7">
        <v>0</v>
      </c>
      <c r="L43" s="4">
        <v>1</v>
      </c>
      <c r="M43" s="4">
        <v>1</v>
      </c>
      <c r="N43" s="4">
        <v>0</v>
      </c>
      <c r="O43" s="4">
        <v>1</v>
      </c>
      <c r="P43" s="4">
        <v>1</v>
      </c>
      <c r="Q43" s="11">
        <f t="shared" si="0"/>
        <v>4</v>
      </c>
      <c r="R43" s="3">
        <f t="shared" si="1"/>
        <v>10</v>
      </c>
    </row>
    <row r="44" spans="1:18" ht="14.45" customHeight="1" x14ac:dyDescent="0.25">
      <c r="A44" s="60" t="s">
        <v>60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52">
        <v>0</v>
      </c>
      <c r="I44" s="4">
        <v>0</v>
      </c>
      <c r="J44" s="4">
        <v>0</v>
      </c>
      <c r="K44" s="7">
        <v>0</v>
      </c>
      <c r="L44" s="4">
        <v>1</v>
      </c>
      <c r="M44" s="4">
        <v>1</v>
      </c>
      <c r="N44" s="4">
        <v>0</v>
      </c>
      <c r="O44" s="4">
        <v>0</v>
      </c>
      <c r="P44" s="4">
        <v>1</v>
      </c>
      <c r="Q44" s="11">
        <f t="shared" si="0"/>
        <v>0</v>
      </c>
      <c r="R44" s="3">
        <f t="shared" si="1"/>
        <v>3</v>
      </c>
    </row>
    <row r="45" spans="1:18" ht="14.45" customHeight="1" x14ac:dyDescent="0.25">
      <c r="A45" s="60" t="s">
        <v>61</v>
      </c>
      <c r="B45" s="4">
        <v>0</v>
      </c>
      <c r="C45" s="4">
        <v>0</v>
      </c>
      <c r="D45" s="4">
        <v>1</v>
      </c>
      <c r="E45" s="4">
        <v>1</v>
      </c>
      <c r="F45" s="4">
        <v>0</v>
      </c>
      <c r="G45" s="4">
        <v>0</v>
      </c>
      <c r="H45" s="52">
        <v>0</v>
      </c>
      <c r="I45" s="4">
        <v>0</v>
      </c>
      <c r="J45" s="4">
        <v>0</v>
      </c>
      <c r="K45" s="7">
        <v>0</v>
      </c>
      <c r="L45" s="4">
        <v>1</v>
      </c>
      <c r="M45" s="4">
        <v>1</v>
      </c>
      <c r="N45" s="4">
        <v>0</v>
      </c>
      <c r="O45" s="4">
        <v>0</v>
      </c>
      <c r="P45" s="4">
        <v>1</v>
      </c>
      <c r="Q45" s="11">
        <f t="shared" si="0"/>
        <v>2</v>
      </c>
      <c r="R45" s="3">
        <f t="shared" si="1"/>
        <v>5</v>
      </c>
    </row>
    <row r="46" spans="1:18" ht="14.45" customHeight="1" x14ac:dyDescent="0.25">
      <c r="A46" s="60" t="s">
        <v>62</v>
      </c>
      <c r="B46" s="4">
        <v>0</v>
      </c>
      <c r="C46" s="4">
        <v>0</v>
      </c>
      <c r="D46" s="4">
        <v>1</v>
      </c>
      <c r="E46" s="4">
        <v>1</v>
      </c>
      <c r="F46" s="4">
        <v>1</v>
      </c>
      <c r="G46" s="4">
        <v>0</v>
      </c>
      <c r="H46" s="52">
        <v>0</v>
      </c>
      <c r="I46" s="4">
        <v>0</v>
      </c>
      <c r="J46" s="4">
        <v>0</v>
      </c>
      <c r="K46" s="7">
        <v>0</v>
      </c>
      <c r="L46" s="4">
        <v>1</v>
      </c>
      <c r="M46" s="4">
        <v>1</v>
      </c>
      <c r="N46" s="4">
        <v>0</v>
      </c>
      <c r="O46" s="4">
        <v>0</v>
      </c>
      <c r="P46" s="4">
        <v>1</v>
      </c>
      <c r="Q46" s="11">
        <f t="shared" si="0"/>
        <v>3</v>
      </c>
      <c r="R46" s="3">
        <f t="shared" si="1"/>
        <v>6</v>
      </c>
    </row>
    <row r="47" spans="1:18" ht="14.45" customHeight="1" x14ac:dyDescent="0.25">
      <c r="A47" s="60" t="s">
        <v>63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52">
        <v>0</v>
      </c>
      <c r="I47" s="4">
        <v>0</v>
      </c>
      <c r="J47" s="4">
        <v>0</v>
      </c>
      <c r="K47" s="8">
        <v>1</v>
      </c>
      <c r="L47" s="4">
        <v>0</v>
      </c>
      <c r="M47" s="8">
        <v>1</v>
      </c>
      <c r="N47" s="4">
        <v>0</v>
      </c>
      <c r="O47" s="4">
        <v>0</v>
      </c>
      <c r="P47" s="4">
        <v>0</v>
      </c>
      <c r="Q47" s="11">
        <f t="shared" si="0"/>
        <v>0</v>
      </c>
      <c r="R47" s="3">
        <f t="shared" si="1"/>
        <v>2</v>
      </c>
    </row>
    <row r="48" spans="1:18" ht="14.45" customHeight="1" x14ac:dyDescent="0.25">
      <c r="A48" s="61" t="s">
        <v>64</v>
      </c>
      <c r="B48" s="4">
        <v>0</v>
      </c>
      <c r="C48" s="4">
        <v>0</v>
      </c>
      <c r="D48" s="4">
        <v>1</v>
      </c>
      <c r="E48" s="4">
        <v>1</v>
      </c>
      <c r="F48" s="4">
        <v>0</v>
      </c>
      <c r="G48" s="4">
        <v>0</v>
      </c>
      <c r="H48" s="52">
        <v>0</v>
      </c>
      <c r="I48" s="4">
        <v>0</v>
      </c>
      <c r="J48" s="4">
        <v>0</v>
      </c>
      <c r="K48" s="7">
        <v>0</v>
      </c>
      <c r="L48" s="4">
        <v>1</v>
      </c>
      <c r="M48" s="4">
        <v>1</v>
      </c>
      <c r="N48" s="4">
        <v>0</v>
      </c>
      <c r="O48" s="4">
        <v>0</v>
      </c>
      <c r="P48" s="4">
        <v>0</v>
      </c>
      <c r="Q48" s="11">
        <f t="shared" si="0"/>
        <v>2</v>
      </c>
      <c r="R48" s="3">
        <f t="shared" si="1"/>
        <v>4</v>
      </c>
    </row>
    <row r="49" spans="1:21" ht="14.45" customHeight="1" x14ac:dyDescent="0.25">
      <c r="A49" s="61" t="s">
        <v>65</v>
      </c>
      <c r="B49" s="4">
        <v>0</v>
      </c>
      <c r="C49" s="4">
        <v>0</v>
      </c>
      <c r="D49" s="4">
        <v>0</v>
      </c>
      <c r="E49" s="4">
        <v>0</v>
      </c>
      <c r="F49" s="4">
        <v>1</v>
      </c>
      <c r="G49" s="4">
        <v>0</v>
      </c>
      <c r="H49" s="52">
        <v>0</v>
      </c>
      <c r="I49" s="4">
        <v>0</v>
      </c>
      <c r="J49" s="4">
        <v>0</v>
      </c>
      <c r="K49" s="7">
        <v>0</v>
      </c>
      <c r="L49" s="4">
        <v>1</v>
      </c>
      <c r="M49" s="4">
        <v>1</v>
      </c>
      <c r="N49" s="4">
        <v>1</v>
      </c>
      <c r="O49" s="4">
        <v>0</v>
      </c>
      <c r="P49" s="4">
        <v>1</v>
      </c>
      <c r="Q49" s="11">
        <f t="shared" si="0"/>
        <v>1</v>
      </c>
      <c r="R49" s="3">
        <f t="shared" si="1"/>
        <v>5</v>
      </c>
    </row>
    <row r="50" spans="1:21" ht="14.45" customHeight="1" x14ac:dyDescent="0.25">
      <c r="A50" s="61" t="s">
        <v>66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51">
        <v>1</v>
      </c>
      <c r="H50" s="52">
        <v>0</v>
      </c>
      <c r="I50" s="4">
        <v>0</v>
      </c>
      <c r="J50" s="4">
        <v>0</v>
      </c>
      <c r="K50" s="8">
        <v>1</v>
      </c>
      <c r="L50" s="4">
        <v>0</v>
      </c>
      <c r="M50" s="4">
        <v>1</v>
      </c>
      <c r="N50" s="4">
        <v>1</v>
      </c>
      <c r="O50" s="4">
        <v>0</v>
      </c>
      <c r="P50" s="4">
        <v>0</v>
      </c>
      <c r="Q50" s="11">
        <f t="shared" si="0"/>
        <v>1</v>
      </c>
      <c r="R50" s="3">
        <f t="shared" si="1"/>
        <v>4</v>
      </c>
    </row>
    <row r="51" spans="1:21" ht="14.45" customHeight="1" x14ac:dyDescent="0.25">
      <c r="A51" s="61" t="s">
        <v>67</v>
      </c>
      <c r="B51" s="51">
        <v>1</v>
      </c>
      <c r="C51" s="4">
        <v>0</v>
      </c>
      <c r="D51" s="4">
        <v>0</v>
      </c>
      <c r="E51" s="4">
        <v>0</v>
      </c>
      <c r="F51" s="4">
        <v>1</v>
      </c>
      <c r="G51" s="4">
        <v>0</v>
      </c>
      <c r="H51" s="51">
        <v>1</v>
      </c>
      <c r="I51" s="4">
        <v>0</v>
      </c>
      <c r="J51" s="4">
        <v>0</v>
      </c>
      <c r="K51" s="7">
        <v>0</v>
      </c>
      <c r="L51" s="4">
        <v>1</v>
      </c>
      <c r="M51" s="4">
        <v>1</v>
      </c>
      <c r="N51" s="4">
        <v>1</v>
      </c>
      <c r="O51" s="4">
        <v>0</v>
      </c>
      <c r="P51" s="4">
        <v>1</v>
      </c>
      <c r="Q51" s="11">
        <f t="shared" si="0"/>
        <v>3</v>
      </c>
      <c r="R51" s="3">
        <f t="shared" si="1"/>
        <v>7</v>
      </c>
    </row>
    <row r="52" spans="1:21" ht="14.45" customHeight="1" x14ac:dyDescent="0.25">
      <c r="A52" s="62" t="s">
        <v>68</v>
      </c>
      <c r="B52" s="4">
        <v>0</v>
      </c>
      <c r="C52" s="4">
        <v>0</v>
      </c>
      <c r="D52" s="4">
        <v>1</v>
      </c>
      <c r="E52" s="4">
        <v>1</v>
      </c>
      <c r="F52" s="4">
        <v>0</v>
      </c>
      <c r="G52" s="4">
        <v>1</v>
      </c>
      <c r="H52" s="52">
        <v>0</v>
      </c>
      <c r="I52" s="4">
        <v>0</v>
      </c>
      <c r="J52" s="4">
        <v>0</v>
      </c>
      <c r="K52" s="7">
        <v>0</v>
      </c>
      <c r="L52" s="4">
        <v>1</v>
      </c>
      <c r="M52" s="4">
        <v>1</v>
      </c>
      <c r="N52" s="4">
        <v>0</v>
      </c>
      <c r="O52" s="4">
        <v>0</v>
      </c>
      <c r="P52" s="4">
        <v>1</v>
      </c>
      <c r="Q52" s="11">
        <f t="shared" si="0"/>
        <v>3</v>
      </c>
      <c r="R52" s="3">
        <f t="shared" si="1"/>
        <v>6</v>
      </c>
    </row>
    <row r="53" spans="1:21" ht="14.45" customHeight="1" x14ac:dyDescent="0.25">
      <c r="A53" s="62" t="s">
        <v>69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52">
        <v>0</v>
      </c>
      <c r="I53" s="4">
        <v>0</v>
      </c>
      <c r="J53" s="4">
        <v>0</v>
      </c>
      <c r="K53" s="8">
        <v>1</v>
      </c>
      <c r="L53" s="4">
        <v>1</v>
      </c>
      <c r="M53" s="4">
        <v>1</v>
      </c>
      <c r="N53" s="4">
        <v>0</v>
      </c>
      <c r="O53" s="4">
        <v>0</v>
      </c>
      <c r="P53" s="4">
        <v>0</v>
      </c>
      <c r="Q53" s="11">
        <f t="shared" si="0"/>
        <v>0</v>
      </c>
      <c r="R53" s="3">
        <f t="shared" si="1"/>
        <v>3</v>
      </c>
    </row>
    <row r="54" spans="1:21" ht="14.45" customHeight="1" x14ac:dyDescent="0.25">
      <c r="A54" s="62" t="s">
        <v>70</v>
      </c>
      <c r="B54" s="4">
        <v>0</v>
      </c>
      <c r="C54" s="4">
        <v>0</v>
      </c>
      <c r="D54" s="4">
        <v>1</v>
      </c>
      <c r="E54" s="4">
        <v>1</v>
      </c>
      <c r="F54" s="4">
        <v>0</v>
      </c>
      <c r="G54" s="4">
        <v>0</v>
      </c>
      <c r="H54" s="52">
        <v>0</v>
      </c>
      <c r="I54" s="4">
        <v>0</v>
      </c>
      <c r="J54" s="4">
        <v>0</v>
      </c>
      <c r="K54" s="7">
        <v>0</v>
      </c>
      <c r="L54" s="4">
        <v>1</v>
      </c>
      <c r="M54" s="4">
        <v>1</v>
      </c>
      <c r="N54" s="4">
        <v>0</v>
      </c>
      <c r="O54" s="4">
        <v>0</v>
      </c>
      <c r="P54" s="4">
        <v>0</v>
      </c>
      <c r="Q54" s="11">
        <f t="shared" si="0"/>
        <v>2</v>
      </c>
      <c r="R54" s="3">
        <f t="shared" si="1"/>
        <v>4</v>
      </c>
      <c r="U54" s="2"/>
    </row>
    <row r="55" spans="1:21" ht="14.45" customHeight="1" x14ac:dyDescent="0.25">
      <c r="A55" s="62" t="s">
        <v>71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52">
        <v>0</v>
      </c>
      <c r="I55" s="4">
        <v>0</v>
      </c>
      <c r="J55" s="4">
        <v>0</v>
      </c>
      <c r="K55" s="8">
        <v>1</v>
      </c>
      <c r="L55" s="4">
        <v>0</v>
      </c>
      <c r="M55" s="4">
        <v>1</v>
      </c>
      <c r="N55" s="4">
        <v>0</v>
      </c>
      <c r="O55" s="4">
        <v>0</v>
      </c>
      <c r="P55" s="4">
        <v>0</v>
      </c>
      <c r="Q55" s="11">
        <f t="shared" si="0"/>
        <v>0</v>
      </c>
      <c r="R55" s="3">
        <f t="shared" si="1"/>
        <v>2</v>
      </c>
      <c r="U55" s="2"/>
    </row>
    <row r="56" spans="1:21" ht="14.45" customHeight="1" x14ac:dyDescent="0.25">
      <c r="A56" s="62" t="s">
        <v>72</v>
      </c>
      <c r="B56" s="4">
        <v>0</v>
      </c>
      <c r="C56" s="4">
        <v>0</v>
      </c>
      <c r="D56" s="4">
        <v>1</v>
      </c>
      <c r="E56" s="4">
        <v>1</v>
      </c>
      <c r="F56" s="4">
        <v>0</v>
      </c>
      <c r="G56" s="4">
        <v>1</v>
      </c>
      <c r="H56" s="52">
        <v>0</v>
      </c>
      <c r="I56" s="4">
        <v>0</v>
      </c>
      <c r="J56" s="4">
        <v>0</v>
      </c>
      <c r="K56" s="7">
        <v>0</v>
      </c>
      <c r="L56" s="4">
        <v>1</v>
      </c>
      <c r="M56" s="4">
        <v>1</v>
      </c>
      <c r="N56" s="4">
        <v>1</v>
      </c>
      <c r="O56" s="4">
        <v>1</v>
      </c>
      <c r="P56" s="4">
        <v>1</v>
      </c>
      <c r="Q56" s="11">
        <f t="shared" si="0"/>
        <v>3</v>
      </c>
      <c r="R56" s="3">
        <f t="shared" si="1"/>
        <v>8</v>
      </c>
    </row>
    <row r="57" spans="1:21" ht="14.45" customHeight="1" x14ac:dyDescent="0.25">
      <c r="A57" s="62" t="s">
        <v>73</v>
      </c>
      <c r="B57" s="4">
        <v>0</v>
      </c>
      <c r="C57" s="4">
        <v>0</v>
      </c>
      <c r="D57" s="63">
        <v>1</v>
      </c>
      <c r="E57" s="63">
        <v>1</v>
      </c>
      <c r="F57" s="4">
        <v>0</v>
      </c>
      <c r="G57" s="4">
        <v>0</v>
      </c>
      <c r="H57" s="52">
        <v>0</v>
      </c>
      <c r="I57" s="4">
        <v>0</v>
      </c>
      <c r="J57" s="4">
        <v>0</v>
      </c>
      <c r="K57" s="8">
        <v>1</v>
      </c>
      <c r="L57" s="4">
        <v>1</v>
      </c>
      <c r="M57" s="4">
        <v>1</v>
      </c>
      <c r="N57" s="4">
        <v>0</v>
      </c>
      <c r="O57" s="44">
        <v>0</v>
      </c>
      <c r="P57" s="4">
        <v>0</v>
      </c>
      <c r="Q57" s="11">
        <f t="shared" si="0"/>
        <v>2</v>
      </c>
      <c r="R57" s="3">
        <f t="shared" si="1"/>
        <v>5</v>
      </c>
    </row>
    <row r="58" spans="1:21" ht="14.45" customHeight="1" x14ac:dyDescent="0.25">
      <c r="A58" s="62" t="s">
        <v>74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52">
        <v>0</v>
      </c>
      <c r="I58" s="4">
        <v>0</v>
      </c>
      <c r="J58" s="4">
        <v>0</v>
      </c>
      <c r="K58" s="8">
        <v>1</v>
      </c>
      <c r="L58" s="4">
        <v>0</v>
      </c>
      <c r="M58" s="4">
        <v>1</v>
      </c>
      <c r="N58" s="4">
        <v>0</v>
      </c>
      <c r="O58" s="4">
        <v>0</v>
      </c>
      <c r="P58" s="4">
        <v>0</v>
      </c>
      <c r="Q58" s="11">
        <f t="shared" si="0"/>
        <v>0</v>
      </c>
      <c r="R58" s="3">
        <f t="shared" si="1"/>
        <v>2</v>
      </c>
    </row>
    <row r="59" spans="1:21" ht="14.45" customHeight="1" x14ac:dyDescent="0.25">
      <c r="A59" s="62" t="s">
        <v>75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52">
        <v>0</v>
      </c>
      <c r="I59" s="4">
        <v>0</v>
      </c>
      <c r="J59" s="4">
        <v>0</v>
      </c>
      <c r="K59" s="8">
        <v>1</v>
      </c>
      <c r="L59" s="4">
        <v>0</v>
      </c>
      <c r="M59" s="4">
        <v>1</v>
      </c>
      <c r="N59" s="4">
        <v>0</v>
      </c>
      <c r="O59" s="4">
        <v>0</v>
      </c>
      <c r="P59" s="4">
        <v>1</v>
      </c>
      <c r="Q59" s="11">
        <f t="shared" si="0"/>
        <v>0</v>
      </c>
      <c r="R59" s="3">
        <f t="shared" si="1"/>
        <v>3</v>
      </c>
    </row>
    <row r="60" spans="1:21" ht="14.45" customHeight="1" x14ac:dyDescent="0.25">
      <c r="A60" s="64" t="s">
        <v>76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52">
        <v>0</v>
      </c>
      <c r="I60" s="4">
        <v>0</v>
      </c>
      <c r="J60" s="4">
        <v>0</v>
      </c>
      <c r="K60" s="8">
        <v>1</v>
      </c>
      <c r="L60" s="4">
        <v>1</v>
      </c>
      <c r="M60" s="4">
        <v>1</v>
      </c>
      <c r="N60" s="4">
        <v>0</v>
      </c>
      <c r="O60" s="4">
        <v>0</v>
      </c>
      <c r="P60" s="4">
        <v>0</v>
      </c>
      <c r="Q60" s="11">
        <f t="shared" si="0"/>
        <v>0</v>
      </c>
      <c r="R60" s="3">
        <f t="shared" si="1"/>
        <v>3</v>
      </c>
    </row>
    <row r="61" spans="1:21" ht="15" customHeight="1" x14ac:dyDescent="0.25">
      <c r="A61" s="64" t="s">
        <v>77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52">
        <v>0</v>
      </c>
      <c r="I61" s="4">
        <v>0</v>
      </c>
      <c r="J61" s="4">
        <v>0</v>
      </c>
      <c r="K61" s="8">
        <v>1</v>
      </c>
      <c r="L61" s="4">
        <v>0</v>
      </c>
      <c r="M61" s="4">
        <v>1</v>
      </c>
      <c r="N61" s="4">
        <v>0</v>
      </c>
      <c r="O61" s="4">
        <v>0</v>
      </c>
      <c r="P61" s="4">
        <v>1</v>
      </c>
      <c r="Q61" s="11">
        <f t="shared" si="0"/>
        <v>0</v>
      </c>
      <c r="R61" s="3">
        <f t="shared" si="1"/>
        <v>3</v>
      </c>
    </row>
    <row r="62" spans="1:21" ht="14.45" customHeight="1" x14ac:dyDescent="0.25">
      <c r="A62" s="64" t="s">
        <v>78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52">
        <v>0</v>
      </c>
      <c r="I62" s="4">
        <v>0</v>
      </c>
      <c r="J62" s="4">
        <v>0</v>
      </c>
      <c r="K62" s="8">
        <v>1</v>
      </c>
      <c r="L62" s="4">
        <v>0</v>
      </c>
      <c r="M62" s="4">
        <v>1</v>
      </c>
      <c r="N62" s="4">
        <v>0</v>
      </c>
      <c r="O62" s="4">
        <v>0</v>
      </c>
      <c r="P62" s="4">
        <v>0</v>
      </c>
      <c r="Q62" s="11">
        <f t="shared" si="0"/>
        <v>0</v>
      </c>
      <c r="R62" s="3">
        <f t="shared" si="1"/>
        <v>2</v>
      </c>
    </row>
    <row r="63" spans="1:21" ht="14.45" customHeight="1" x14ac:dyDescent="0.25">
      <c r="A63" s="64" t="s">
        <v>79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52">
        <v>0</v>
      </c>
      <c r="I63" s="4">
        <v>0</v>
      </c>
      <c r="J63" s="4">
        <v>0</v>
      </c>
      <c r="K63" s="8">
        <v>1</v>
      </c>
      <c r="L63" s="4">
        <v>0</v>
      </c>
      <c r="M63" s="4">
        <v>1</v>
      </c>
      <c r="N63" s="4">
        <v>0</v>
      </c>
      <c r="O63" s="4">
        <v>0</v>
      </c>
      <c r="P63" s="4">
        <v>0</v>
      </c>
      <c r="Q63" s="11">
        <f t="shared" si="0"/>
        <v>0</v>
      </c>
      <c r="R63" s="3">
        <f t="shared" si="1"/>
        <v>2</v>
      </c>
    </row>
    <row r="64" spans="1:21" ht="15" customHeight="1" x14ac:dyDescent="0.25">
      <c r="A64" s="64" t="s">
        <v>80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52">
        <v>0</v>
      </c>
      <c r="I64" s="4">
        <v>0</v>
      </c>
      <c r="J64" s="4">
        <v>0</v>
      </c>
      <c r="K64" s="8">
        <v>1</v>
      </c>
      <c r="L64" s="4">
        <v>0</v>
      </c>
      <c r="M64" s="4">
        <v>1</v>
      </c>
      <c r="N64" s="4">
        <v>0</v>
      </c>
      <c r="O64" s="4">
        <v>0</v>
      </c>
      <c r="P64" s="4">
        <v>0</v>
      </c>
      <c r="Q64" s="11">
        <f t="shared" si="0"/>
        <v>0</v>
      </c>
      <c r="R64" s="3">
        <f t="shared" si="1"/>
        <v>2</v>
      </c>
    </row>
    <row r="65" spans="1:18" ht="14.45" customHeight="1" x14ac:dyDescent="0.25">
      <c r="B65" s="1">
        <f t="shared" ref="B65:R65" si="2">SUM(B2:B64)</f>
        <v>21</v>
      </c>
      <c r="C65" s="1">
        <f t="shared" si="2"/>
        <v>24</v>
      </c>
      <c r="D65" s="1">
        <f t="shared" si="2"/>
        <v>22</v>
      </c>
      <c r="E65" s="1">
        <f t="shared" si="2"/>
        <v>23</v>
      </c>
      <c r="F65" s="1">
        <f t="shared" si="2"/>
        <v>36</v>
      </c>
      <c r="G65" s="1">
        <f t="shared" si="2"/>
        <v>24</v>
      </c>
      <c r="H65" s="1">
        <f t="shared" si="2"/>
        <v>32</v>
      </c>
      <c r="I65" s="1">
        <f t="shared" si="2"/>
        <v>32</v>
      </c>
      <c r="J65" s="1">
        <f t="shared" si="2"/>
        <v>31</v>
      </c>
      <c r="K65" s="1">
        <f t="shared" si="2"/>
        <v>20</v>
      </c>
      <c r="L65" s="1">
        <f t="shared" si="2"/>
        <v>53</v>
      </c>
      <c r="M65" s="1">
        <f t="shared" si="2"/>
        <v>61</v>
      </c>
      <c r="N65" s="1">
        <f t="shared" si="2"/>
        <v>38</v>
      </c>
      <c r="O65" s="1">
        <f t="shared" si="2"/>
        <v>30</v>
      </c>
      <c r="P65" s="1">
        <f t="shared" si="2"/>
        <v>44</v>
      </c>
      <c r="Q65" s="1">
        <f t="shared" si="2"/>
        <v>182</v>
      </c>
      <c r="R65" s="1">
        <f t="shared" si="2"/>
        <v>491</v>
      </c>
    </row>
    <row r="66" spans="1:18" ht="14.45" customHeight="1" x14ac:dyDescent="0.25">
      <c r="A66" s="68" t="s">
        <v>101</v>
      </c>
      <c r="B66" s="69"/>
      <c r="C66" s="69"/>
      <c r="D66" s="69"/>
      <c r="E66" s="69"/>
      <c r="F66" s="69"/>
      <c r="G66" s="9"/>
      <c r="H66" s="9"/>
    </row>
    <row r="67" spans="1:18" ht="17.25" customHeight="1" x14ac:dyDescent="0.25">
      <c r="A67" s="71" t="s">
        <v>102</v>
      </c>
      <c r="B67" s="71"/>
      <c r="C67" s="71"/>
      <c r="D67" s="71"/>
      <c r="E67" s="71"/>
      <c r="F67" s="71"/>
    </row>
    <row r="68" spans="1:18" ht="14.45" customHeight="1" x14ac:dyDescent="0.25">
      <c r="A68" s="70" t="s">
        <v>103</v>
      </c>
      <c r="B68" s="70"/>
      <c r="C68" s="70"/>
      <c r="D68" s="70"/>
      <c r="E68" s="70"/>
      <c r="F68" s="70"/>
    </row>
    <row r="69" spans="1:18" ht="14.45" customHeight="1" x14ac:dyDescent="0.25">
      <c r="A69" s="76" t="s">
        <v>104</v>
      </c>
      <c r="B69" s="76"/>
      <c r="C69" s="76"/>
      <c r="D69" s="76"/>
      <c r="E69" s="76"/>
      <c r="F69" s="76"/>
    </row>
    <row r="70" spans="1:18" ht="14.25" customHeight="1" x14ac:dyDescent="0.25">
      <c r="A70" s="74" t="s">
        <v>105</v>
      </c>
      <c r="B70" s="74"/>
      <c r="C70" s="74"/>
      <c r="D70" s="74"/>
      <c r="E70" s="74"/>
      <c r="F70" s="74"/>
    </row>
    <row r="71" spans="1:18" ht="14.25" customHeight="1" x14ac:dyDescent="0.25">
      <c r="A71" s="74"/>
      <c r="B71" s="74"/>
      <c r="C71" s="74"/>
      <c r="D71" s="74"/>
      <c r="E71" s="74"/>
      <c r="F71" s="74"/>
    </row>
    <row r="72" spans="1:18" ht="14.25" customHeight="1" x14ac:dyDescent="0.25">
      <c r="A72" s="75" t="s">
        <v>106</v>
      </c>
      <c r="B72" s="75"/>
      <c r="C72" s="75"/>
      <c r="D72" s="75"/>
      <c r="E72" s="75"/>
      <c r="F72" s="75"/>
    </row>
    <row r="73" spans="1:18" x14ac:dyDescent="0.25">
      <c r="A73" s="73" t="s">
        <v>107</v>
      </c>
      <c r="B73" s="73"/>
      <c r="C73" s="73"/>
      <c r="D73" s="73"/>
      <c r="E73" s="73"/>
      <c r="F73" s="73"/>
    </row>
    <row r="74" spans="1:18" ht="15" customHeight="1" x14ac:dyDescent="0.25">
      <c r="A74" s="72" t="s">
        <v>108</v>
      </c>
      <c r="B74" s="72"/>
      <c r="C74" s="72"/>
      <c r="D74" s="72"/>
      <c r="E74" s="72"/>
      <c r="F74" s="72"/>
    </row>
    <row r="76" spans="1:18" ht="15" customHeight="1" x14ac:dyDescent="0.25">
      <c r="B76" s="48" t="s">
        <v>93</v>
      </c>
      <c r="C76" s="1">
        <v>20</v>
      </c>
    </row>
    <row r="77" spans="1:18" ht="15" customHeight="1" x14ac:dyDescent="0.25">
      <c r="B77" s="46" t="s">
        <v>84</v>
      </c>
      <c r="C77" s="1">
        <v>21</v>
      </c>
    </row>
    <row r="78" spans="1:18" ht="15" customHeight="1" x14ac:dyDescent="0.25">
      <c r="B78" s="46" t="s">
        <v>86</v>
      </c>
      <c r="C78" s="1">
        <v>22</v>
      </c>
    </row>
    <row r="79" spans="1:18" ht="15" customHeight="1" x14ac:dyDescent="0.25">
      <c r="B79" s="46" t="s">
        <v>87</v>
      </c>
      <c r="C79" s="1">
        <v>23</v>
      </c>
    </row>
    <row r="80" spans="1:18" ht="15" customHeight="1" x14ac:dyDescent="0.25">
      <c r="B80" s="46" t="s">
        <v>85</v>
      </c>
      <c r="C80" s="1">
        <v>24</v>
      </c>
    </row>
    <row r="81" spans="2:3" ht="15" customHeight="1" x14ac:dyDescent="0.25">
      <c r="B81" s="46" t="s">
        <v>89</v>
      </c>
      <c r="C81" s="1">
        <v>24</v>
      </c>
    </row>
    <row r="82" spans="2:3" ht="15" customHeight="1" x14ac:dyDescent="0.25">
      <c r="B82" s="66" t="s">
        <v>97</v>
      </c>
      <c r="C82" s="1">
        <v>30</v>
      </c>
    </row>
    <row r="83" spans="2:3" ht="15" customHeight="1" x14ac:dyDescent="0.25">
      <c r="B83" s="46" t="s">
        <v>92</v>
      </c>
      <c r="C83" s="1">
        <v>31</v>
      </c>
    </row>
    <row r="84" spans="2:3" ht="15" customHeight="1" x14ac:dyDescent="0.25">
      <c r="B84" s="46" t="s">
        <v>91</v>
      </c>
      <c r="C84" s="1">
        <v>32</v>
      </c>
    </row>
    <row r="85" spans="2:3" ht="15" customHeight="1" x14ac:dyDescent="0.25">
      <c r="B85" s="65" t="s">
        <v>90</v>
      </c>
      <c r="C85" s="1">
        <v>32</v>
      </c>
    </row>
    <row r="86" spans="2:3" ht="15" customHeight="1" x14ac:dyDescent="0.25">
      <c r="B86" s="46" t="s">
        <v>88</v>
      </c>
      <c r="C86" s="1">
        <v>36</v>
      </c>
    </row>
    <row r="87" spans="2:3" ht="15" customHeight="1" x14ac:dyDescent="0.25">
      <c r="B87" s="46" t="s">
        <v>96</v>
      </c>
      <c r="C87" s="1">
        <v>38</v>
      </c>
    </row>
    <row r="88" spans="2:3" ht="15" customHeight="1" x14ac:dyDescent="0.25">
      <c r="B88" s="46" t="s">
        <v>98</v>
      </c>
      <c r="C88" s="1">
        <v>44</v>
      </c>
    </row>
    <row r="89" spans="2:3" ht="15" customHeight="1" x14ac:dyDescent="0.25">
      <c r="B89" s="46" t="s">
        <v>94</v>
      </c>
      <c r="C89" s="1">
        <v>53</v>
      </c>
    </row>
    <row r="90" spans="2:3" ht="15" customHeight="1" x14ac:dyDescent="0.25">
      <c r="B90" s="46" t="s">
        <v>95</v>
      </c>
      <c r="C90" s="1">
        <v>61</v>
      </c>
    </row>
    <row r="91" spans="2:3" ht="15" customHeight="1" x14ac:dyDescent="0.25">
      <c r="C91" s="10"/>
    </row>
    <row r="92" spans="2:3" ht="15" customHeight="1" x14ac:dyDescent="0.25"/>
    <row r="96" spans="2:3" ht="15" customHeight="1" x14ac:dyDescent="0.25"/>
    <row r="184" spans="2:2" ht="15" customHeight="1" x14ac:dyDescent="0.25">
      <c r="B184" s="1" t="s">
        <v>109</v>
      </c>
    </row>
  </sheetData>
  <autoFilter ref="B75:C75" xr:uid="{00000000-0001-0000-0000-000000000000}">
    <sortState xmlns:xlrd2="http://schemas.microsoft.com/office/spreadsheetml/2017/richdata2" ref="B76:C90">
      <sortCondition ref="C75"/>
    </sortState>
  </autoFilter>
  <mergeCells count="8">
    <mergeCell ref="A66:F66"/>
    <mergeCell ref="A68:F68"/>
    <mergeCell ref="A67:F67"/>
    <mergeCell ref="A74:F74"/>
    <mergeCell ref="A73:F73"/>
    <mergeCell ref="A70:F71"/>
    <mergeCell ref="A72:F72"/>
    <mergeCell ref="A69:F69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2024-10-18T20:34:10+00:00</FechayHora>
    <TIPO xmlns="169dfd1c-4089-4e06-927d-add0534611c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4234AB-F2E8-44F1-906E-9138585AE9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EBA4B1D-7F38-43FC-9C9A-B27D87B4CA08}">
  <ds:schemaRefs>
    <ds:schemaRef ds:uri="http://purl.org/dc/elements/1.1/"/>
    <ds:schemaRef ds:uri="a90b905c-b97c-428b-8612-fd2117087ed6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69dfd1c-4089-4e06-927d-add0534611cf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2171486-34C4-480D-93C2-56AB2D9321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SIPRA</vt:lpstr>
      <vt:lpstr>Aptitud final Neiva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Miryam Gonzalez</dc:creator>
  <cp:keywords/>
  <dc:description/>
  <cp:lastModifiedBy>Miryam Gonzalez Villamil</cp:lastModifiedBy>
  <cp:revision/>
  <dcterms:created xsi:type="dcterms:W3CDTF">2023-06-01T14:44:35Z</dcterms:created>
  <dcterms:modified xsi:type="dcterms:W3CDTF">2024-11-28T19:15:54Z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