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en Acosta\Desktop\Datos Karen Acosta\Documentos\ANT\APOYO NIVEL CENTRAL\DTS\AGRADO- HUILA\"/>
    </mc:Choice>
  </mc:AlternateContent>
  <xr:revisionPtr revIDLastSave="132" documentId="11_D820DAC66ED4D5C37386A931C2040D800F089480" xr6:coauthVersionLast="47" xr6:coauthVersionMax="47" xr10:uidLastSave="{0D4BC3C3-D7BC-41E5-82AF-EA30756838CC}"/>
  <bookViews>
    <workbookView xWindow="0" yWindow="0" windowWidth="20490" windowHeight="7755" firstSheet="1" activeTab="3" xr2:uid="{00000000-000D-0000-FFFF-FFFF00000000}"/>
  </bookViews>
  <sheets>
    <sheet name="IP 80porciento" sheetId="6" r:id="rId1"/>
    <sheet name="IP PRIORIZADAS Y VALIDADAS" sheetId="2" r:id="rId2"/>
    <sheet name="RELACION TALLERES VEREDAS Y UFH" sheetId="7" r:id="rId3"/>
    <sheet name="PRIORIZACION Y VALIDACION" sheetId="5" r:id="rId4"/>
  </sheets>
  <definedNames>
    <definedName name="_xlnm._FilterDatabase" localSheetId="3" hidden="1">'PRIORIZACION Y VALIDACION'!$A$2:$H$170</definedName>
    <definedName name="_xlnm._FilterDatabase" localSheetId="0" hidden="1">'IP 80porciento'!$A$2:$I$2</definedName>
    <definedName name="P03MunAgrFin_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6" l="1"/>
  <c r="F39" i="6"/>
  <c r="G39" i="6"/>
  <c r="H39" i="6"/>
  <c r="I39" i="6"/>
  <c r="D39" i="6"/>
  <c r="H5" i="6"/>
  <c r="H6" i="6"/>
  <c r="H7" i="6"/>
  <c r="H8" i="6"/>
  <c r="H10" i="6"/>
  <c r="H11" i="6"/>
  <c r="H12" i="6"/>
  <c r="H14" i="6"/>
  <c r="H13" i="6"/>
  <c r="H15" i="6"/>
  <c r="H32" i="6"/>
  <c r="H24" i="6"/>
  <c r="H16" i="6"/>
  <c r="H34" i="6"/>
  <c r="H9" i="6"/>
  <c r="H20" i="6"/>
  <c r="H26" i="6"/>
  <c r="H25" i="6"/>
  <c r="H35" i="6"/>
  <c r="H28" i="6"/>
  <c r="H19" i="6"/>
  <c r="H30" i="6"/>
  <c r="H38" i="6"/>
  <c r="H27" i="6"/>
  <c r="H22" i="6"/>
  <c r="H29" i="6"/>
  <c r="H36" i="6"/>
  <c r="H31" i="6"/>
  <c r="H18" i="6"/>
  <c r="H23" i="6"/>
  <c r="H4" i="6"/>
  <c r="H17" i="6"/>
  <c r="H33" i="6"/>
  <c r="H37" i="6"/>
  <c r="H21" i="6"/>
  <c r="H3" i="6"/>
  <c r="F5" i="6"/>
  <c r="F6" i="6"/>
  <c r="F7" i="6"/>
  <c r="F8" i="6"/>
  <c r="F10" i="6"/>
  <c r="F11" i="6"/>
  <c r="F12" i="6"/>
  <c r="F14" i="6"/>
  <c r="F13" i="6"/>
  <c r="F15" i="6"/>
  <c r="F32" i="6"/>
  <c r="F24" i="6"/>
  <c r="F16" i="6"/>
  <c r="F34" i="6"/>
  <c r="F9" i="6"/>
  <c r="F20" i="6"/>
  <c r="F26" i="6"/>
  <c r="F25" i="6"/>
  <c r="F35" i="6"/>
  <c r="F28" i="6"/>
  <c r="F19" i="6"/>
  <c r="F30" i="6"/>
  <c r="F38" i="6"/>
  <c r="F27" i="6"/>
  <c r="F22" i="6"/>
  <c r="F29" i="6"/>
  <c r="F36" i="6"/>
  <c r="F31" i="6"/>
  <c r="F18" i="6"/>
  <c r="F23" i="6"/>
  <c r="F4" i="6"/>
  <c r="F17" i="6"/>
  <c r="F33" i="6"/>
  <c r="F37" i="6"/>
  <c r="F21" i="6"/>
  <c r="F3" i="6"/>
  <c r="E8" i="2"/>
  <c r="F8" i="2"/>
  <c r="G8" i="2"/>
  <c r="H8" i="2"/>
  <c r="I8" i="2"/>
  <c r="D8" i="2"/>
  <c r="I3" i="6"/>
  <c r="I5" i="6"/>
  <c r="I6" i="6"/>
  <c r="I7" i="6"/>
  <c r="I8" i="6"/>
  <c r="I10" i="6"/>
  <c r="I11" i="6"/>
  <c r="I12" i="6"/>
  <c r="I14" i="6"/>
  <c r="I13" i="6"/>
  <c r="I15" i="6"/>
  <c r="I32" i="6"/>
  <c r="I24" i="6"/>
  <c r="I16" i="6"/>
  <c r="I34" i="6"/>
  <c r="I9" i="6"/>
  <c r="I20" i="6"/>
  <c r="I26" i="6"/>
  <c r="I25" i="6"/>
  <c r="I35" i="6"/>
  <c r="I28" i="6"/>
  <c r="I19" i="6"/>
  <c r="I30" i="6"/>
  <c r="I38" i="6"/>
  <c r="I27" i="6"/>
  <c r="I22" i="6"/>
  <c r="I29" i="6"/>
  <c r="I36" i="6"/>
  <c r="I31" i="6"/>
  <c r="I18" i="6"/>
  <c r="I23" i="6"/>
  <c r="I4" i="6"/>
  <c r="I17" i="6"/>
  <c r="I33" i="6"/>
  <c r="I37" i="6"/>
  <c r="I21" i="6"/>
</calcChain>
</file>

<file path=xl/sharedStrings.xml><?xml version="1.0" encoding="utf-8"?>
<sst xmlns="http://schemas.openxmlformats.org/spreadsheetml/2006/main" count="982" uniqueCount="140">
  <si>
    <t>Oferta agricola del municipio de Agrado (Nariño), promedio simple 2018-2022.</t>
  </si>
  <si>
    <t>ID</t>
  </si>
  <si>
    <t>Línea productiva</t>
  </si>
  <si>
    <t>Rendimiento Promedio (ton)</t>
  </si>
  <si>
    <t>Área Cosechada Promedio (ha)</t>
  </si>
  <si>
    <t>Índice de Participación (IP en %) Área Cosechada (A)</t>
  </si>
  <si>
    <t>Producción Promedio (ton)</t>
  </si>
  <si>
    <t>Índice de Participación (IP en %) Producción Promedio (P)</t>
  </si>
  <si>
    <t>Promedio Índice de participación (IP en %) de A y P</t>
  </si>
  <si>
    <t>Café</t>
  </si>
  <si>
    <t>Plátano</t>
  </si>
  <si>
    <t>Caña panelera</t>
  </si>
  <si>
    <t>Ahuyama</t>
  </si>
  <si>
    <t>Cacao</t>
  </si>
  <si>
    <t>Piña</t>
  </si>
  <si>
    <t>Citricos**</t>
  </si>
  <si>
    <t>Melón</t>
  </si>
  <si>
    <t>Limón***</t>
  </si>
  <si>
    <t>Maíz Tecnificado</t>
  </si>
  <si>
    <t>Maíz Tradicional</t>
  </si>
  <si>
    <t>Maracuyá</t>
  </si>
  <si>
    <t>Aguacate</t>
  </si>
  <si>
    <t>Badea</t>
  </si>
  <si>
    <t xml:space="preserve">Tomate  </t>
  </si>
  <si>
    <t>Pimentón</t>
  </si>
  <si>
    <t>Lulo</t>
  </si>
  <si>
    <t>Frijol</t>
  </si>
  <si>
    <t>Yuca</t>
  </si>
  <si>
    <t>Otras hortalizas</t>
  </si>
  <si>
    <t>Pitahaya</t>
  </si>
  <si>
    <t>Arveja</t>
  </si>
  <si>
    <t>Guanabana</t>
  </si>
  <si>
    <t>Granadilla</t>
  </si>
  <si>
    <t>Naranja***</t>
  </si>
  <si>
    <t>Habichuela</t>
  </si>
  <si>
    <t>Papaya</t>
  </si>
  <si>
    <t>Mandarina***</t>
  </si>
  <si>
    <t>Pepino cohombro</t>
  </si>
  <si>
    <t>Arracacha*</t>
  </si>
  <si>
    <t>Tomate de árbol</t>
  </si>
  <si>
    <t>Cebolla de bulbo</t>
  </si>
  <si>
    <t>Guayaba</t>
  </si>
  <si>
    <t>Patilla*</t>
  </si>
  <si>
    <t>Uva</t>
  </si>
  <si>
    <t>Mora</t>
  </si>
  <si>
    <t>TOTAL</t>
  </si>
  <si>
    <t>*Promedio de los años 2020-2022</t>
  </si>
  <si>
    <t>**Promedio de los años 2018-2020</t>
  </si>
  <si>
    <t>***Promedio de los años 2021-2022</t>
  </si>
  <si>
    <t>Líneas Priorizadas</t>
  </si>
  <si>
    <t>Oferta Pecuaria Agrado - Huila 2023 y PDM 2020-2023</t>
  </si>
  <si>
    <r>
      <t>No</t>
    </r>
    <r>
      <rPr>
        <sz val="10"/>
        <color rgb="FF000000"/>
        <rFont val="Arial"/>
        <family val="2"/>
      </rPr>
      <t>  </t>
    </r>
  </si>
  <si>
    <r>
      <t>Línea productiva</t>
    </r>
    <r>
      <rPr>
        <sz val="10"/>
        <color rgb="FF000000"/>
        <rFont val="Arial"/>
        <family val="2"/>
      </rPr>
      <t>  </t>
    </r>
  </si>
  <si>
    <r>
      <t>Inventario animal</t>
    </r>
    <r>
      <rPr>
        <b/>
        <vertAlign val="superscript"/>
        <sz val="6"/>
        <color rgb="FF000000"/>
        <rFont val="Arial"/>
        <family val="2"/>
      </rPr>
      <t>10</t>
    </r>
    <r>
      <rPr>
        <sz val="8"/>
        <color rgb="FF000000"/>
        <rFont val="Arial"/>
        <family val="2"/>
      </rPr>
      <t>  </t>
    </r>
  </si>
  <si>
    <r>
      <t>No predios (unidades)</t>
    </r>
    <r>
      <rPr>
        <b/>
        <vertAlign val="superscript"/>
        <sz val="6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  </t>
    </r>
  </si>
  <si>
    <t>Ganadería  </t>
  </si>
  <si>
    <t>Ganadería hembras</t>
  </si>
  <si>
    <t>Avicultura  </t>
  </si>
  <si>
    <t>Porcicultura  </t>
  </si>
  <si>
    <t>Ovinos</t>
  </si>
  <si>
    <t>*</t>
  </si>
  <si>
    <t>Bufalos</t>
  </si>
  <si>
    <t>Caprinos</t>
  </si>
  <si>
    <t>Equinos</t>
  </si>
  <si>
    <t xml:space="preserve">Tabla Lineas Agrícolas Priorizadas y Validadas </t>
  </si>
  <si>
    <r>
      <t>N° </t>
    </r>
    <r>
      <rPr>
        <sz val="9"/>
        <color rgb="FF000000"/>
        <rFont val="Arial"/>
        <family val="2"/>
      </rPr>
      <t>  </t>
    </r>
  </si>
  <si>
    <t>Rendimiento Promedio (t/ha)</t>
  </si>
  <si>
    <t>Índice de Participación IP área Cosechada (%)</t>
  </si>
  <si>
    <t>Producción Promedio (t)</t>
  </si>
  <si>
    <t>Índice de Participación IP Producción Promedio (%)</t>
  </si>
  <si>
    <t>IP final (%)</t>
  </si>
  <si>
    <t xml:space="preserve">Café </t>
  </si>
  <si>
    <t>Líneas priorizadas y validadas en campo</t>
  </si>
  <si>
    <t>Líneas validadas en encuentros territoriales sin previa priorización</t>
  </si>
  <si>
    <r>
      <t>Línea productiva </t>
    </r>
    <r>
      <rPr>
        <sz val="9"/>
        <color rgb="FF000000"/>
        <rFont val="Arial"/>
        <family val="2"/>
      </rPr>
      <t>  </t>
    </r>
  </si>
  <si>
    <r>
      <t>Inventario Animal  </t>
    </r>
    <r>
      <rPr>
        <sz val="9"/>
        <color rgb="FF000000"/>
        <rFont val="Arial"/>
        <family val="2"/>
      </rPr>
      <t>  </t>
    </r>
  </si>
  <si>
    <r>
      <t>N°  Predios (unidades)  </t>
    </r>
    <r>
      <rPr>
        <sz val="9"/>
        <color rgb="FF000000"/>
        <rFont val="Arial"/>
        <family val="2"/>
      </rPr>
      <t>  </t>
    </r>
  </si>
  <si>
    <r>
      <t>1</t>
    </r>
    <r>
      <rPr>
        <sz val="9"/>
        <color rgb="FF000000"/>
        <rFont val="Arial"/>
        <family val="2"/>
      </rPr>
      <t>  </t>
    </r>
  </si>
  <si>
    <t>Ganadería_dp</t>
  </si>
  <si>
    <t>Avicultura_engorde</t>
  </si>
  <si>
    <t>Porcicultura</t>
  </si>
  <si>
    <t>Centro poblado propuesto Taller (Nodos) </t>
  </si>
  <si>
    <t>Corregimientos/veredas asociados </t>
  </si>
  <si>
    <t>UFH Asociadas al nodo</t>
  </si>
  <si>
    <t>ALTO BUENAVISTA</t>
  </si>
  <si>
    <t>ALTO BUENAVISTA
ALTO GRANADILLO (El vergel )
ALTO GRANADILLO (El Ocaso )
EL ASTILLERO
EL SOCORRO (El pedernal)
LA MARÍA
LOS OLIVOS (El pedernal)</t>
  </si>
  <si>
    <t>03Qai-73</t>
  </si>
  <si>
    <t>05Qd2s1-61</t>
  </si>
  <si>
    <t>06Qdp2s1-55</t>
  </si>
  <si>
    <t>09Qe2s1-38</t>
  </si>
  <si>
    <t>09Qe3s2-38</t>
  </si>
  <si>
    <t>11Qf3s2-23</t>
  </si>
  <si>
    <t>CASCO URBANO</t>
  </si>
  <si>
    <t>EL PEDERNAL
LA GALDA
LA GALDA (Cusco)
LA GALDA (La Gaida)
LA GALDA (San José de Belén)
LA GALDA (Yaguilga)
BAJO BUENAVISTA (Buenavista)
SAN JOSÉ DE BELÉN (Taperas)</t>
  </si>
  <si>
    <t>03Wai-73</t>
  </si>
  <si>
    <t>04Qa-67</t>
  </si>
  <si>
    <t>04Wb-67</t>
  </si>
  <si>
    <t>04Wa-67</t>
  </si>
  <si>
    <t>05Was1-61</t>
  </si>
  <si>
    <t>05Wd2s1-61</t>
  </si>
  <si>
    <t>05Wbs1-61</t>
  </si>
  <si>
    <t xml:space="preserve">
06Qb-55</t>
  </si>
  <si>
    <t>No esta en la tabla de aptitud</t>
  </si>
  <si>
    <t>07Wd2s2-49</t>
  </si>
  <si>
    <t>07Wdp2s1-49</t>
  </si>
  <si>
    <t>08Qdp2s2-44</t>
  </si>
  <si>
    <t>08Rdp2s2-44</t>
  </si>
  <si>
    <t>08Wdp2s2-44</t>
  </si>
  <si>
    <t>09Re3s2-38</t>
  </si>
  <si>
    <t>09We3s2-38</t>
  </si>
  <si>
    <t>12Wg2s1-17</t>
  </si>
  <si>
    <t>LA ONDINA</t>
  </si>
  <si>
    <t>SABANETA
MONTECITOS
SAN ANTONIO (CHIMBAYACO)
EL CARMEN
LA ONDINA
LA ESPERANZA
LAS ORQUIDEAS
HORIZONTE
LOS PINOS (El diamante)
LOS PINOS (La cumbre)</t>
  </si>
  <si>
    <t>06Qb-55</t>
  </si>
  <si>
    <t>06Qbs1-55</t>
  </si>
  <si>
    <t>10Le2s1-30</t>
  </si>
  <si>
    <t>UFH NO APLICABLE</t>
  </si>
  <si>
    <t>01Wa-92</t>
  </si>
  <si>
    <t>02Wa-80</t>
  </si>
  <si>
    <t>09Wc2s1-38</t>
  </si>
  <si>
    <t>Clase</t>
  </si>
  <si>
    <t>UFH</t>
  </si>
  <si>
    <t>Alternativa</t>
  </si>
  <si>
    <t>Línea priorizada</t>
  </si>
  <si>
    <t>Línea identificada en campo</t>
  </si>
  <si>
    <t>Línea validada</t>
  </si>
  <si>
    <t>Fuente</t>
  </si>
  <si>
    <t>Observaciones</t>
  </si>
  <si>
    <t>Café_platano</t>
  </si>
  <si>
    <t>X</t>
  </si>
  <si>
    <t>EVAs 2017-2021</t>
  </si>
  <si>
    <t>Aguacate_hass</t>
  </si>
  <si>
    <t>Línea Validada en los Encuentros Territoriales</t>
  </si>
  <si>
    <t>Limon_tahiti</t>
  </si>
  <si>
    <t>Ganaderia_dp</t>
  </si>
  <si>
    <t>Censo Nacional Bovino 2023</t>
  </si>
  <si>
    <t>CENSO ICA 2021</t>
  </si>
  <si>
    <t>CENSO AVICULTURA 2022</t>
  </si>
  <si>
    <t>area</t>
  </si>
  <si>
    <t xml:space="preserve">05Wbs1-61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</si>
</sst>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vertAlign val="superscript"/>
      <sz val="6"/>
      <color rgb="FF00000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</font>
    <font>
      <b/>
      <sz val="10"/>
      <color theme="1"/>
      <name val="Calibri"/>
      <family val="2"/>
      <scheme val="minor"/>
    </font>
    <font>
      <b/>
      <sz val="10"/>
      <name val="Arial"/>
    </font>
    <font>
      <b/>
      <sz val="10"/>
      <color rgb="FF000000"/>
      <name val="Arial"/>
    </font>
    <font>
      <sz val="10"/>
      <color rgb="FF000000"/>
      <name val="Arial"/>
    </font>
  </fonts>
  <fills count="2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ABE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4F7E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9D08E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rgb="FF00B050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</borders>
  <cellStyleXfs count="2">
    <xf numFmtId="0" fontId="0" fillId="0" borderId="0"/>
    <xf numFmtId="0" fontId="7" fillId="0" borderId="0"/>
  </cellStyleXfs>
  <cellXfs count="7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/>
    <xf numFmtId="2" fontId="0" fillId="4" borderId="1" xfId="0" applyNumberFormat="1" applyFill="1" applyBorder="1"/>
    <xf numFmtId="0" fontId="0" fillId="0" borderId="1" xfId="0" applyBorder="1"/>
    <xf numFmtId="2" fontId="0" fillId="0" borderId="1" xfId="0" applyNumberFormat="1" applyBorder="1"/>
    <xf numFmtId="2" fontId="0" fillId="4" borderId="0" xfId="0" applyNumberFormat="1" applyFill="1"/>
    <xf numFmtId="0" fontId="0" fillId="5" borderId="1" xfId="0" applyFill="1" applyBorder="1"/>
    <xf numFmtId="0" fontId="0" fillId="6" borderId="1" xfId="0" applyFill="1" applyBorder="1"/>
    <xf numFmtId="2" fontId="0" fillId="5" borderId="1" xfId="0" applyNumberFormat="1" applyFill="1" applyBorder="1"/>
    <xf numFmtId="2" fontId="9" fillId="0" borderId="1" xfId="0" applyNumberFormat="1" applyFont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43" fontId="0" fillId="6" borderId="4" xfId="0" applyNumberFormat="1" applyFill="1" applyBorder="1" applyAlignment="1">
      <alignment vertic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2" fillId="7" borderId="5" xfId="0" applyFont="1" applyFill="1" applyBorder="1" applyAlignment="1">
      <alignment vertical="center" wrapText="1"/>
    </xf>
    <xf numFmtId="0" fontId="12" fillId="8" borderId="5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2" fillId="7" borderId="1" xfId="0" applyFont="1" applyFill="1" applyBorder="1" applyAlignment="1">
      <alignment vertical="center" wrapText="1"/>
    </xf>
    <xf numFmtId="0" fontId="12" fillId="11" borderId="5" xfId="0" applyFont="1" applyFill="1" applyBorder="1" applyAlignment="1">
      <alignment vertical="center" wrapText="1"/>
    </xf>
    <xf numFmtId="0" fontId="14" fillId="11" borderId="5" xfId="0" applyFont="1" applyFill="1" applyBorder="1" applyAlignment="1">
      <alignment vertical="center" wrapText="1"/>
    </xf>
    <xf numFmtId="0" fontId="12" fillId="13" borderId="5" xfId="0" applyFont="1" applyFill="1" applyBorder="1" applyAlignment="1">
      <alignment vertical="center" wrapText="1"/>
    </xf>
    <xf numFmtId="0" fontId="12" fillId="14" borderId="5" xfId="0" applyFont="1" applyFill="1" applyBorder="1" applyAlignment="1">
      <alignment vertical="center" wrapText="1"/>
    </xf>
    <xf numFmtId="0" fontId="14" fillId="15" borderId="5" xfId="0" applyFont="1" applyFill="1" applyBorder="1" applyAlignment="1">
      <alignment vertical="center" wrapText="1"/>
    </xf>
    <xf numFmtId="0" fontId="12" fillId="9" borderId="4" xfId="0" applyFont="1" applyFill="1" applyBorder="1" applyAlignment="1">
      <alignment vertical="center" wrapText="1"/>
    </xf>
    <xf numFmtId="0" fontId="0" fillId="10" borderId="4" xfId="0" applyFill="1" applyBorder="1"/>
    <xf numFmtId="0" fontId="14" fillId="16" borderId="5" xfId="0" applyFont="1" applyFill="1" applyBorder="1" applyAlignment="1">
      <alignment vertical="center" wrapText="1"/>
    </xf>
    <xf numFmtId="0" fontId="4" fillId="12" borderId="1" xfId="0" applyFont="1" applyFill="1" applyBorder="1" applyAlignment="1">
      <alignment horizontal="right" vertical="center" wrapText="1"/>
    </xf>
    <xf numFmtId="0" fontId="0" fillId="17" borderId="1" xfId="0" applyFill="1" applyBorder="1"/>
    <xf numFmtId="2" fontId="0" fillId="17" borderId="1" xfId="0" applyNumberFormat="1" applyFill="1" applyBorder="1"/>
    <xf numFmtId="0" fontId="3" fillId="18" borderId="1" xfId="0" applyFont="1" applyFill="1" applyBorder="1" applyAlignment="1">
      <alignment horizontal="center" wrapText="1"/>
    </xf>
    <xf numFmtId="0" fontId="3" fillId="19" borderId="1" xfId="0" applyFont="1" applyFill="1" applyBorder="1" applyAlignment="1">
      <alignment horizontal="center" wrapText="1"/>
    </xf>
    <xf numFmtId="0" fontId="4" fillId="19" borderId="1" xfId="0" applyFont="1" applyFill="1" applyBorder="1" applyAlignment="1">
      <alignment horizontal="center" vertical="center" wrapText="1"/>
    </xf>
    <xf numFmtId="0" fontId="4" fillId="19" borderId="1" xfId="0" applyFont="1" applyFill="1" applyBorder="1" applyAlignment="1">
      <alignment horizontal="center" wrapText="1"/>
    </xf>
    <xf numFmtId="0" fontId="3" fillId="20" borderId="1" xfId="0" applyFont="1" applyFill="1" applyBorder="1" applyAlignment="1">
      <alignment horizontal="center" wrapText="1"/>
    </xf>
    <xf numFmtId="0" fontId="4" fillId="20" borderId="1" xfId="0" applyFont="1" applyFill="1" applyBorder="1" applyAlignment="1">
      <alignment horizontal="center" wrapText="1"/>
    </xf>
    <xf numFmtId="0" fontId="3" fillId="21" borderId="1" xfId="0" applyFont="1" applyFill="1" applyBorder="1" applyAlignment="1">
      <alignment horizontal="center" wrapText="1"/>
    </xf>
    <xf numFmtId="0" fontId="4" fillId="21" borderId="1" xfId="0" applyFont="1" applyFill="1" applyBorder="1" applyAlignment="1">
      <alignment horizontal="center" wrapText="1"/>
    </xf>
    <xf numFmtId="1" fontId="11" fillId="23" borderId="4" xfId="0" applyNumberFormat="1" applyFont="1" applyFill="1" applyBorder="1" applyAlignment="1">
      <alignment horizontal="center" vertical="center" wrapText="1"/>
    </xf>
    <xf numFmtId="0" fontId="2" fillId="22" borderId="4" xfId="0" applyFont="1" applyFill="1" applyBorder="1" applyAlignment="1">
      <alignment horizontal="center" vertical="center" wrapText="1"/>
    </xf>
    <xf numFmtId="0" fontId="2" fillId="23" borderId="4" xfId="0" applyFont="1" applyFill="1" applyBorder="1" applyAlignment="1">
      <alignment horizontal="center" vertical="center" wrapText="1"/>
    </xf>
    <xf numFmtId="0" fontId="11" fillId="23" borderId="4" xfId="0" applyFont="1" applyFill="1" applyBorder="1" applyAlignment="1">
      <alignment horizontal="center" vertical="center" wrapText="1"/>
    </xf>
    <xf numFmtId="0" fontId="16" fillId="24" borderId="1" xfId="0" applyFont="1" applyFill="1" applyBorder="1" applyAlignment="1">
      <alignment horizontal="center" vertical="center" wrapText="1"/>
    </xf>
    <xf numFmtId="0" fontId="17" fillId="24" borderId="9" xfId="0" applyFont="1" applyFill="1" applyBorder="1" applyAlignment="1">
      <alignment horizontal="center" vertical="center" wrapText="1"/>
    </xf>
    <xf numFmtId="0" fontId="16" fillId="24" borderId="9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8" fillId="11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4" fillId="19" borderId="5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7" xfId="1" applyFont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18" fillId="0" borderId="6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23"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FF4F7E"/>
        </patternFill>
      </fill>
    </dxf>
    <dxf>
      <fill>
        <patternFill patternType="solid">
          <bgColor rgb="FF8D4925"/>
        </patternFill>
      </fill>
    </dxf>
    <dxf>
      <fill>
        <patternFill>
          <bgColor rgb="FF42288C"/>
        </patternFill>
      </fill>
    </dxf>
    <dxf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 patternType="solid">
          <bgColor rgb="FFFF4F7E"/>
        </patternFill>
      </fill>
    </dxf>
  </dxfs>
  <tableStyles count="0" defaultTableStyle="TableStyleMedium2" defaultPivotStyle="PivotStyleLight16"/>
  <colors>
    <mruColors>
      <color rgb="FFAAFF00"/>
      <color rgb="FFFFF29C"/>
      <color rgb="FFFF8C3C"/>
      <color rgb="FF38D400"/>
      <color rgb="FF266600"/>
      <color rgb="FF8D4925"/>
      <color rgb="FFFF4F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6"/>
  <sheetViews>
    <sheetView topLeftCell="A6" workbookViewId="0">
      <selection activeCell="H45" sqref="H45"/>
    </sheetView>
  </sheetViews>
  <sheetFormatPr defaultColWidth="11.42578125" defaultRowHeight="15"/>
  <cols>
    <col min="3" max="3" width="19" bestFit="1" customWidth="1"/>
  </cols>
  <sheetData>
    <row r="1" spans="2:9">
      <c r="B1" s="57" t="s">
        <v>0</v>
      </c>
      <c r="C1" s="57"/>
      <c r="D1" s="57"/>
      <c r="E1" s="57"/>
      <c r="F1" s="57"/>
      <c r="G1" s="57"/>
      <c r="H1" s="57"/>
      <c r="I1" s="57"/>
    </row>
    <row r="2" spans="2:9" ht="90">
      <c r="B2" s="2" t="s">
        <v>1</v>
      </c>
      <c r="C2" s="2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pans="2:9">
      <c r="B3" s="4">
        <v>1</v>
      </c>
      <c r="C3" s="4" t="s">
        <v>9</v>
      </c>
      <c r="D3" s="5">
        <v>1.29</v>
      </c>
      <c r="E3" s="5">
        <v>1015.072</v>
      </c>
      <c r="F3" s="5">
        <f>(E3*100)/2086.35</f>
        <v>48.653006446665231</v>
      </c>
      <c r="G3" s="5">
        <v>1308.06</v>
      </c>
      <c r="H3" s="5">
        <f>(G3*100)/9865.36</f>
        <v>13.259120802484652</v>
      </c>
      <c r="I3" s="5">
        <f>AVERAGE(F3,H3)</f>
        <v>30.956063624574941</v>
      </c>
    </row>
    <row r="4" spans="2:9">
      <c r="B4" s="4">
        <v>2</v>
      </c>
      <c r="C4" s="4" t="s">
        <v>10</v>
      </c>
      <c r="D4" s="5">
        <v>5.64</v>
      </c>
      <c r="E4" s="5">
        <v>237.5</v>
      </c>
      <c r="F4" s="5">
        <f>(E4*100)/2086.35</f>
        <v>11.383516667864932</v>
      </c>
      <c r="G4" s="5">
        <v>1345.66</v>
      </c>
      <c r="H4" s="5">
        <f>(G4*100)/9865.36</f>
        <v>13.640252357744673</v>
      </c>
      <c r="I4" s="5">
        <f>AVERAGE(F4,H4)</f>
        <v>12.511884512804802</v>
      </c>
    </row>
    <row r="5" spans="2:9">
      <c r="B5" s="4">
        <v>3</v>
      </c>
      <c r="C5" s="4" t="s">
        <v>11</v>
      </c>
      <c r="D5" s="5">
        <v>52.14</v>
      </c>
      <c r="E5" s="5">
        <v>22.53</v>
      </c>
      <c r="F5" s="5">
        <f>(E5*100)/2086.35</f>
        <v>1.0798763390610397</v>
      </c>
      <c r="G5" s="5">
        <v>1197.05</v>
      </c>
      <c r="H5" s="5">
        <f>(G5*100)/9865.36</f>
        <v>12.133870431489575</v>
      </c>
      <c r="I5" s="5">
        <f>AVERAGE(F5,H5)</f>
        <v>6.606873385275307</v>
      </c>
    </row>
    <row r="6" spans="2:9">
      <c r="B6" s="4">
        <v>4</v>
      </c>
      <c r="C6" s="4" t="s">
        <v>12</v>
      </c>
      <c r="D6" s="5">
        <v>18</v>
      </c>
      <c r="E6" s="5">
        <v>46.36</v>
      </c>
      <c r="F6" s="5">
        <f>(E6*100)/2086.35</f>
        <v>2.2220624535672346</v>
      </c>
      <c r="G6" s="5">
        <v>834.48</v>
      </c>
      <c r="H6" s="5">
        <f>(G6*100)/9865.36</f>
        <v>8.4586877721644207</v>
      </c>
      <c r="I6" s="5">
        <f>AVERAGE(F6,H6)</f>
        <v>5.3403751128658277</v>
      </c>
    </row>
    <row r="7" spans="2:9">
      <c r="B7" s="4">
        <v>5</v>
      </c>
      <c r="C7" s="4" t="s">
        <v>13</v>
      </c>
      <c r="D7" s="5">
        <v>0.56000000000000005</v>
      </c>
      <c r="E7" s="5">
        <v>188.25</v>
      </c>
      <c r="F7" s="5">
        <f>(E7*100)/2086.35</f>
        <v>9.0229347904234665</v>
      </c>
      <c r="G7" s="5">
        <v>104.55</v>
      </c>
      <c r="H7" s="5">
        <f>(G7*100)/9865.36</f>
        <v>1.0597687261285953</v>
      </c>
      <c r="I7" s="5">
        <f>AVERAGE(F7,H7)</f>
        <v>5.041351758276031</v>
      </c>
    </row>
    <row r="8" spans="2:9">
      <c r="B8" s="4">
        <v>6</v>
      </c>
      <c r="C8" s="4" t="s">
        <v>14</v>
      </c>
      <c r="D8" s="5">
        <v>20.399999999999999</v>
      </c>
      <c r="E8" s="5">
        <v>36.57</v>
      </c>
      <c r="F8" s="5">
        <f>(E8*100)/2086.35</f>
        <v>1.7528219138687182</v>
      </c>
      <c r="G8" s="5">
        <v>745.48</v>
      </c>
      <c r="H8" s="5">
        <f>(G8*100)/9865.36</f>
        <v>7.5565412716819251</v>
      </c>
      <c r="I8" s="5">
        <f>AVERAGE(F8,H8)</f>
        <v>4.6546815927753213</v>
      </c>
    </row>
    <row r="9" spans="2:9">
      <c r="B9" s="4">
        <v>7</v>
      </c>
      <c r="C9" s="4" t="s">
        <v>15</v>
      </c>
      <c r="D9" s="5">
        <v>10.3</v>
      </c>
      <c r="E9" s="5">
        <v>54.46</v>
      </c>
      <c r="F9" s="5">
        <f>(E9*100)/2086.35</f>
        <v>2.6103002851870492</v>
      </c>
      <c r="G9" s="5">
        <v>557</v>
      </c>
      <c r="H9" s="5">
        <f>(G9*100)/9865.36</f>
        <v>5.6460179861657354</v>
      </c>
      <c r="I9" s="5">
        <f>AVERAGE(F9,H9)</f>
        <v>4.128159135676392</v>
      </c>
    </row>
    <row r="10" spans="2:9">
      <c r="B10" s="4">
        <v>8</v>
      </c>
      <c r="C10" s="4" t="s">
        <v>16</v>
      </c>
      <c r="D10" s="5">
        <v>17.66</v>
      </c>
      <c r="E10" s="5">
        <v>34.369999999999997</v>
      </c>
      <c r="F10" s="5">
        <f>(E10*100)/2086.35</f>
        <v>1.6473746015769164</v>
      </c>
      <c r="G10" s="5">
        <v>609.73</v>
      </c>
      <c r="H10" s="5">
        <f>(G10*100)/9865.36</f>
        <v>6.1805144465077806</v>
      </c>
      <c r="I10" s="5">
        <f>AVERAGE(F10,H10)</f>
        <v>3.9139445240423485</v>
      </c>
    </row>
    <row r="11" spans="2:9">
      <c r="B11" s="4">
        <v>9</v>
      </c>
      <c r="C11" s="4" t="s">
        <v>17</v>
      </c>
      <c r="D11" s="5">
        <v>9.94</v>
      </c>
      <c r="E11" s="5">
        <v>52.06</v>
      </c>
      <c r="F11" s="5">
        <f>(E11*100)/2086.35</f>
        <v>2.495266853595993</v>
      </c>
      <c r="G11" s="5">
        <v>517.98</v>
      </c>
      <c r="H11" s="5">
        <f>(G11*100)/9865.36</f>
        <v>5.2504926328081281</v>
      </c>
      <c r="I11" s="5">
        <f>AVERAGE(F11,H11)</f>
        <v>3.8728797432020605</v>
      </c>
    </row>
    <row r="12" spans="2:9">
      <c r="B12" s="4">
        <v>10</v>
      </c>
      <c r="C12" s="4" t="s">
        <v>18</v>
      </c>
      <c r="D12" s="5">
        <v>3.45</v>
      </c>
      <c r="E12" s="5">
        <v>62</v>
      </c>
      <c r="F12" s="5">
        <f>(E12*100)/2086.35</f>
        <v>2.9716969827689508</v>
      </c>
      <c r="G12" s="5">
        <v>208.95</v>
      </c>
      <c r="H12" s="5">
        <f>(G12*100)/9865.36</f>
        <v>2.1180169806271638</v>
      </c>
      <c r="I12" s="5">
        <f>AVERAGE(F12,H12)</f>
        <v>2.5448569816980573</v>
      </c>
    </row>
    <row r="13" spans="2:9">
      <c r="B13" s="4">
        <v>11</v>
      </c>
      <c r="C13" s="4" t="s">
        <v>19</v>
      </c>
      <c r="D13" s="5">
        <v>1.47</v>
      </c>
      <c r="E13" s="5">
        <v>64.86</v>
      </c>
      <c r="F13" s="5">
        <f>(E13*100)/2086.35</f>
        <v>3.1087784887482925</v>
      </c>
      <c r="G13" s="5">
        <v>102.66</v>
      </c>
      <c r="H13" s="5">
        <f>(G13*100)/9865.36</f>
        <v>1.0406107835902592</v>
      </c>
      <c r="I13" s="5">
        <f>AVERAGE(F13,H13)</f>
        <v>2.074694636169276</v>
      </c>
    </row>
    <row r="14" spans="2:9">
      <c r="B14" s="35">
        <v>12</v>
      </c>
      <c r="C14" s="35" t="s">
        <v>20</v>
      </c>
      <c r="D14" s="36">
        <v>12.09</v>
      </c>
      <c r="E14" s="36">
        <v>24.95</v>
      </c>
      <c r="F14" s="36">
        <f>(E14*100)/2086.35</f>
        <v>1.1958683825820213</v>
      </c>
      <c r="G14" s="36">
        <v>282.44</v>
      </c>
      <c r="H14" s="36">
        <f>(G14*100)/9865.36</f>
        <v>2.8629467145649015</v>
      </c>
      <c r="I14" s="36">
        <f>AVERAGE(F14,H14)</f>
        <v>2.0294075485734613</v>
      </c>
    </row>
    <row r="15" spans="2:9">
      <c r="B15" s="35">
        <v>13</v>
      </c>
      <c r="C15" s="35" t="s">
        <v>21</v>
      </c>
      <c r="D15" s="36">
        <v>10.6</v>
      </c>
      <c r="E15" s="36">
        <v>23.206</v>
      </c>
      <c r="F15" s="36">
        <f>(E15*100)/2086.35</f>
        <v>1.1122774222925205</v>
      </c>
      <c r="G15" s="36">
        <v>245.26</v>
      </c>
      <c r="H15" s="36">
        <f>(G15*100)/9865.36</f>
        <v>2.4860724798689553</v>
      </c>
      <c r="I15" s="36">
        <f>AVERAGE(F15,H15)</f>
        <v>1.799174951080738</v>
      </c>
    </row>
    <row r="16" spans="2:9">
      <c r="B16" s="35">
        <v>14</v>
      </c>
      <c r="C16" s="35" t="s">
        <v>22</v>
      </c>
      <c r="D16" s="36">
        <v>16</v>
      </c>
      <c r="E16" s="36">
        <v>16.96</v>
      </c>
      <c r="F16" s="36">
        <f>(E16*100)/2086.35</f>
        <v>0.81290291657679681</v>
      </c>
      <c r="G16" s="36">
        <v>267.60000000000002</v>
      </c>
      <c r="H16" s="36">
        <f>(G16*100)/9865.36</f>
        <v>2.712521387967596</v>
      </c>
      <c r="I16" s="36">
        <f>AVERAGE(F16,H16)</f>
        <v>1.7627121522721965</v>
      </c>
    </row>
    <row r="17" spans="2:9">
      <c r="B17" s="35">
        <v>15</v>
      </c>
      <c r="C17" s="35" t="s">
        <v>23</v>
      </c>
      <c r="D17" s="36">
        <v>17.329999999999998</v>
      </c>
      <c r="E17" s="36">
        <v>15.66</v>
      </c>
      <c r="F17" s="36">
        <f>(E17*100)/2086.35</f>
        <v>0.75059314113164144</v>
      </c>
      <c r="G17" s="36">
        <v>273.04000000000002</v>
      </c>
      <c r="H17" s="36">
        <f>(G17*100)/9865.36</f>
        <v>2.7676638257498967</v>
      </c>
      <c r="I17" s="36">
        <f>AVERAGE(F17,H17)</f>
        <v>1.759128483440769</v>
      </c>
    </row>
    <row r="18" spans="2:9">
      <c r="B18" s="35">
        <v>16</v>
      </c>
      <c r="C18" s="35" t="s">
        <v>24</v>
      </c>
      <c r="D18" s="36">
        <v>12.88</v>
      </c>
      <c r="E18" s="36">
        <v>13.78</v>
      </c>
      <c r="F18" s="36">
        <f>(E18*100)/2086.35</f>
        <v>0.66048361971864744</v>
      </c>
      <c r="G18" s="36">
        <v>170.18</v>
      </c>
      <c r="H18" s="36">
        <f>(G18*100)/9865.36</f>
        <v>1.7250257466529351</v>
      </c>
      <c r="I18" s="36">
        <f>AVERAGE(F18,H18)</f>
        <v>1.1927546831857914</v>
      </c>
    </row>
    <row r="19" spans="2:9">
      <c r="B19" s="35">
        <v>17</v>
      </c>
      <c r="C19" s="35" t="s">
        <v>25</v>
      </c>
      <c r="D19" s="36">
        <v>7.49</v>
      </c>
      <c r="E19" s="36">
        <v>18.61</v>
      </c>
      <c r="F19" s="36">
        <f>(E19*100)/2086.35</f>
        <v>0.8919884007956479</v>
      </c>
      <c r="G19" s="36">
        <v>139.512</v>
      </c>
      <c r="H19" s="36">
        <f>(G19*100)/9865.36</f>
        <v>1.4141602536552138</v>
      </c>
      <c r="I19" s="36">
        <f>AVERAGE(F19,H19)</f>
        <v>1.1530743272254309</v>
      </c>
    </row>
    <row r="20" spans="2:9">
      <c r="B20" s="35">
        <v>18</v>
      </c>
      <c r="C20" s="35" t="s">
        <v>26</v>
      </c>
      <c r="D20" s="36">
        <v>0.96</v>
      </c>
      <c r="E20" s="36">
        <v>36</v>
      </c>
      <c r="F20" s="36">
        <f>(E20*100)/2086.35</f>
        <v>1.7255014738658423</v>
      </c>
      <c r="G20" s="36">
        <v>33.840000000000003</v>
      </c>
      <c r="H20" s="36">
        <f>(G20*100)/9865.36</f>
        <v>0.34301839973401888</v>
      </c>
      <c r="I20" s="36">
        <f>AVERAGE(F20,H20)</f>
        <v>1.0342599367999306</v>
      </c>
    </row>
    <row r="21" spans="2:9">
      <c r="B21" s="35">
        <v>19</v>
      </c>
      <c r="C21" s="35" t="s">
        <v>27</v>
      </c>
      <c r="D21" s="36">
        <v>8.33</v>
      </c>
      <c r="E21" s="36">
        <v>12.86</v>
      </c>
      <c r="F21" s="36">
        <f>(E21*100)/2086.35</f>
        <v>0.61638747094207591</v>
      </c>
      <c r="G21" s="36">
        <v>104.08</v>
      </c>
      <c r="H21" s="36">
        <f>(G21*100)/9865.36</f>
        <v>1.0550045816878451</v>
      </c>
      <c r="I21" s="36">
        <f>AVERAGE(F21,H21)</f>
        <v>0.83569602631496043</v>
      </c>
    </row>
    <row r="22" spans="2:9">
      <c r="B22" s="35">
        <v>20</v>
      </c>
      <c r="C22" s="35" t="s">
        <v>28</v>
      </c>
      <c r="D22" s="36">
        <v>4.3099999999999996</v>
      </c>
      <c r="E22" s="36">
        <v>15.42</v>
      </c>
      <c r="F22" s="36">
        <f>(E22*100)/2086.35</f>
        <v>0.73908979797253582</v>
      </c>
      <c r="G22" s="36">
        <v>66.34</v>
      </c>
      <c r="H22" s="36">
        <f>(G22*100)/9865.36</f>
        <v>0.67245391957313261</v>
      </c>
      <c r="I22" s="36">
        <f>AVERAGE(F22,H22)</f>
        <v>0.70577185877283422</v>
      </c>
    </row>
    <row r="23" spans="2:9">
      <c r="B23" s="35">
        <v>21</v>
      </c>
      <c r="C23" s="35" t="s">
        <v>29</v>
      </c>
      <c r="D23" s="36">
        <v>10.199999999999999</v>
      </c>
      <c r="E23" s="36">
        <v>9.39</v>
      </c>
      <c r="F23" s="36">
        <f>(E23*100)/2086.35</f>
        <v>0.45006830110000723</v>
      </c>
      <c r="G23" s="36">
        <v>92.02</v>
      </c>
      <c r="H23" s="36">
        <f>(G23*100)/9865.36</f>
        <v>0.93275866263370011</v>
      </c>
      <c r="I23" s="36">
        <f>AVERAGE(F23,H23)</f>
        <v>0.6914134818668537</v>
      </c>
    </row>
    <row r="24" spans="2:9">
      <c r="B24" s="35">
        <v>22</v>
      </c>
      <c r="C24" s="35" t="s">
        <v>30</v>
      </c>
      <c r="D24" s="36">
        <v>2.15</v>
      </c>
      <c r="E24" s="36">
        <v>19.11</v>
      </c>
      <c r="F24" s="36">
        <f>(E24*100)/2086.35</f>
        <v>0.91595369904378465</v>
      </c>
      <c r="G24" s="36">
        <v>38.33</v>
      </c>
      <c r="H24" s="36">
        <f>(G24*100)/9865.36</f>
        <v>0.3885311838594841</v>
      </c>
      <c r="I24" s="36">
        <f>AVERAGE(F24,H24)</f>
        <v>0.65224244145163435</v>
      </c>
    </row>
    <row r="25" spans="2:9">
      <c r="B25" s="35">
        <v>23</v>
      </c>
      <c r="C25" s="35" t="s">
        <v>31</v>
      </c>
      <c r="D25" s="36">
        <v>8.6</v>
      </c>
      <c r="E25" s="36">
        <v>8.1999999999999993</v>
      </c>
      <c r="F25" s="36">
        <f>(E25*100)/2086.35</f>
        <v>0.3930308912694418</v>
      </c>
      <c r="G25" s="36">
        <v>69.599999999999994</v>
      </c>
      <c r="H25" s="36">
        <f>(G25*100)/9865.36</f>
        <v>0.70549883633237898</v>
      </c>
      <c r="I25" s="36">
        <f>AVERAGE(F25,H25)</f>
        <v>0.54926486380091033</v>
      </c>
    </row>
    <row r="26" spans="2:9">
      <c r="B26" s="35">
        <v>24</v>
      </c>
      <c r="C26" s="35" t="s">
        <v>32</v>
      </c>
      <c r="D26" s="36">
        <v>10.34</v>
      </c>
      <c r="E26" s="36">
        <v>6.74</v>
      </c>
      <c r="F26" s="36">
        <f>(E26*100)/2086.35</f>
        <v>0.32305222038488268</v>
      </c>
      <c r="G26" s="36">
        <v>68.31</v>
      </c>
      <c r="H26" s="36">
        <f>(G26*100)/9865.36</f>
        <v>0.69242278031414972</v>
      </c>
      <c r="I26" s="36">
        <f>AVERAGE(F26,H26)</f>
        <v>0.50773750034951615</v>
      </c>
    </row>
    <row r="27" spans="2:9">
      <c r="B27" s="35">
        <v>25</v>
      </c>
      <c r="C27" s="35" t="s">
        <v>33</v>
      </c>
      <c r="D27" s="36">
        <v>9.9499999999999993</v>
      </c>
      <c r="E27" s="36">
        <v>6.09</v>
      </c>
      <c r="F27" s="36">
        <f>(E27*100)/2086.35</f>
        <v>0.291897332662305</v>
      </c>
      <c r="G27" s="36">
        <v>60.6</v>
      </c>
      <c r="H27" s="36">
        <f>(G27*100)/9865.36</f>
        <v>0.6142705385307784</v>
      </c>
      <c r="I27" s="36">
        <f>AVERAGE(F27,H27)</f>
        <v>0.4530839355965417</v>
      </c>
    </row>
    <row r="28" spans="2:9">
      <c r="B28" s="35">
        <v>26</v>
      </c>
      <c r="C28" s="35" t="s">
        <v>34</v>
      </c>
      <c r="D28" s="36">
        <v>5.1100000000000003</v>
      </c>
      <c r="E28" s="36">
        <v>8.6999999999999993</v>
      </c>
      <c r="F28" s="36">
        <f>(E28*100)/2086.35</f>
        <v>0.4169961895175785</v>
      </c>
      <c r="G28" s="36">
        <v>44.3</v>
      </c>
      <c r="H28" s="36">
        <f>(G28*100)/9865.36</f>
        <v>0.44904595473454589</v>
      </c>
      <c r="I28" s="36">
        <f>AVERAGE(F28,H28)</f>
        <v>0.43302107212606222</v>
      </c>
    </row>
    <row r="29" spans="2:9">
      <c r="B29" s="35">
        <v>27</v>
      </c>
      <c r="C29" s="35" t="s">
        <v>35</v>
      </c>
      <c r="D29" s="36">
        <v>15.8</v>
      </c>
      <c r="E29" s="36">
        <v>3.87</v>
      </c>
      <c r="F29" s="36">
        <f>(E29*100)/2086.35</f>
        <v>0.18549140844057804</v>
      </c>
      <c r="G29" s="36">
        <v>59.17</v>
      </c>
      <c r="H29" s="36">
        <f>(G29*100)/9865.36</f>
        <v>0.59977537565785732</v>
      </c>
      <c r="I29" s="36">
        <f>AVERAGE(F29,H29)</f>
        <v>0.39263339204921766</v>
      </c>
    </row>
    <row r="30" spans="2:9">
      <c r="B30" s="35">
        <v>28</v>
      </c>
      <c r="C30" s="35" t="s">
        <v>36</v>
      </c>
      <c r="D30" s="36">
        <v>9.9499999999999993</v>
      </c>
      <c r="E30" s="36">
        <v>4.8499999999999996</v>
      </c>
      <c r="F30" s="36">
        <f>(E30*100)/2086.35</f>
        <v>0.23246339300692595</v>
      </c>
      <c r="G30" s="36">
        <v>48.26</v>
      </c>
      <c r="H30" s="36">
        <f>(G30*100)/9865.36</f>
        <v>0.48918640576725025</v>
      </c>
      <c r="I30" s="36">
        <f>AVERAGE(F30,H30)</f>
        <v>0.36082489938708812</v>
      </c>
    </row>
    <row r="31" spans="2:9">
      <c r="B31" s="35">
        <v>29</v>
      </c>
      <c r="C31" s="35" t="s">
        <v>37</v>
      </c>
      <c r="D31" s="36">
        <v>16.11</v>
      </c>
      <c r="E31" s="36">
        <v>3.3</v>
      </c>
      <c r="F31" s="36">
        <f>(E31*100)/2086.35</f>
        <v>0.1581709684377022</v>
      </c>
      <c r="G31" s="36">
        <v>55.53</v>
      </c>
      <c r="H31" s="36">
        <f>(G31*100)/9865.36</f>
        <v>0.56287859743587665</v>
      </c>
      <c r="I31" s="36">
        <f>AVERAGE(F31,H31)</f>
        <v>0.36052478293678941</v>
      </c>
    </row>
    <row r="32" spans="2:9">
      <c r="B32" s="35">
        <v>30</v>
      </c>
      <c r="C32" s="35" t="s">
        <v>38</v>
      </c>
      <c r="D32" s="36">
        <v>11.16</v>
      </c>
      <c r="E32" s="36">
        <v>4</v>
      </c>
      <c r="F32" s="36">
        <f>(E32*100)/2086.35</f>
        <v>0.19172238598509359</v>
      </c>
      <c r="G32" s="36">
        <v>44.73</v>
      </c>
      <c r="H32" s="36">
        <f>(G32*100)/9865.36</f>
        <v>0.4534046400739557</v>
      </c>
      <c r="I32" s="36">
        <f>AVERAGE(F32,H32)</f>
        <v>0.32256351302952463</v>
      </c>
    </row>
    <row r="33" spans="1:9">
      <c r="B33" s="35">
        <v>31</v>
      </c>
      <c r="C33" s="35" t="s">
        <v>39</v>
      </c>
      <c r="D33" s="36">
        <v>6.6</v>
      </c>
      <c r="E33" s="36">
        <v>5</v>
      </c>
      <c r="F33" s="36">
        <f>(E33*100)/2086.35</f>
        <v>0.23965298248136699</v>
      </c>
      <c r="G33" s="36">
        <v>33</v>
      </c>
      <c r="H33" s="36">
        <f>(G33*100)/9865.36</f>
        <v>0.33450375860586939</v>
      </c>
      <c r="I33" s="36">
        <f>AVERAGE(F33,H33)</f>
        <v>0.28707837054361818</v>
      </c>
    </row>
    <row r="34" spans="1:9">
      <c r="B34" s="35">
        <v>32</v>
      </c>
      <c r="C34" s="35" t="s">
        <v>40</v>
      </c>
      <c r="D34" s="36">
        <v>8.2200000000000006</v>
      </c>
      <c r="E34" s="36">
        <v>4.0599999999999996</v>
      </c>
      <c r="F34" s="36">
        <f>(E34*100)/2086.35</f>
        <v>0.19459822177486996</v>
      </c>
      <c r="G34" s="36">
        <v>32.94</v>
      </c>
      <c r="H34" s="36">
        <f>(G34*100)/9865.36</f>
        <v>0.33389556995385872</v>
      </c>
      <c r="I34" s="36">
        <f>AVERAGE(F34,H34)</f>
        <v>0.26424689586436434</v>
      </c>
    </row>
    <row r="35" spans="1:9">
      <c r="B35" s="35">
        <v>33</v>
      </c>
      <c r="C35" s="35" t="s">
        <v>41</v>
      </c>
      <c r="D35" s="36">
        <v>7.3</v>
      </c>
      <c r="E35" s="36">
        <v>3.5</v>
      </c>
      <c r="F35" s="36">
        <f>(E35*100)/2086.35</f>
        <v>0.16775708773695688</v>
      </c>
      <c r="G35" s="36">
        <v>25.55</v>
      </c>
      <c r="H35" s="36">
        <f>(G35*100)/9865.36</f>
        <v>0.25898700098121102</v>
      </c>
      <c r="I35" s="36">
        <f>AVERAGE(F35,H35)</f>
        <v>0.21337204435908397</v>
      </c>
    </row>
    <row r="36" spans="1:9">
      <c r="B36" s="35">
        <v>34</v>
      </c>
      <c r="C36" s="35" t="s">
        <v>42</v>
      </c>
      <c r="D36" s="36">
        <v>15.66</v>
      </c>
      <c r="E36" s="36">
        <v>2</v>
      </c>
      <c r="F36" s="36">
        <f>(E36*100)/2086.35</f>
        <v>9.5861192992546793E-2</v>
      </c>
      <c r="G36" s="36">
        <v>31.33</v>
      </c>
      <c r="H36" s="36">
        <f>(G36*100)/9865.36</f>
        <v>0.31757584112490572</v>
      </c>
      <c r="I36" s="36">
        <f>AVERAGE(F36,H36)</f>
        <v>0.20671851705872626</v>
      </c>
    </row>
    <row r="37" spans="1:9">
      <c r="B37" s="35">
        <v>35</v>
      </c>
      <c r="C37" s="35" t="s">
        <v>43</v>
      </c>
      <c r="D37" s="36">
        <v>11.6</v>
      </c>
      <c r="E37" s="36">
        <v>2.4</v>
      </c>
      <c r="F37" s="36">
        <f>(E37*100)/2086.35</f>
        <v>0.11503343159105615</v>
      </c>
      <c r="G37" s="36">
        <v>27.92</v>
      </c>
      <c r="H37" s="36">
        <f>(G37*100)/9865.36</f>
        <v>0.28301045273563252</v>
      </c>
      <c r="I37" s="36">
        <f>AVERAGE(F37,H37)</f>
        <v>0.19902194216334435</v>
      </c>
    </row>
    <row r="38" spans="1:9">
      <c r="B38" s="35">
        <v>36</v>
      </c>
      <c r="C38" s="35" t="s">
        <v>44</v>
      </c>
      <c r="D38" s="36">
        <v>5.59</v>
      </c>
      <c r="E38" s="36">
        <v>3.66</v>
      </c>
      <c r="F38" s="36">
        <f>(E38*100)/2086.35</f>
        <v>0.17542598317636063</v>
      </c>
      <c r="G38" s="36">
        <v>19.88</v>
      </c>
      <c r="H38" s="36">
        <f>(G38*100)/9865.36</f>
        <v>0.20151317336620253</v>
      </c>
      <c r="I38" s="36">
        <f>AVERAGE(F38,H38)</f>
        <v>0.18846957827128158</v>
      </c>
    </row>
    <row r="39" spans="1:9">
      <c r="B39" s="6"/>
      <c r="C39" s="6" t="s">
        <v>45</v>
      </c>
      <c r="D39" s="7">
        <f>SUM(D3:D38)</f>
        <v>385.18000000000012</v>
      </c>
      <c r="E39" s="7">
        <f t="shared" ref="E39:I39" si="0">SUM(E3:E38)</f>
        <v>2086.3479999999995</v>
      </c>
      <c r="F39" s="7">
        <f t="shared" si="0"/>
        <v>99.999904138807011</v>
      </c>
      <c r="G39" s="7">
        <f t="shared" si="0"/>
        <v>9865.362000000001</v>
      </c>
      <c r="H39" s="7">
        <f t="shared" si="0"/>
        <v>100.00002027295504</v>
      </c>
      <c r="I39" s="7">
        <f t="shared" si="0"/>
        <v>99.999962205881062</v>
      </c>
    </row>
    <row r="41" spans="1:9">
      <c r="A41" t="s">
        <v>46</v>
      </c>
    </row>
    <row r="42" spans="1:9">
      <c r="A42" t="s">
        <v>47</v>
      </c>
    </row>
    <row r="43" spans="1:9">
      <c r="A43" t="s">
        <v>48</v>
      </c>
    </row>
    <row r="44" spans="1:9">
      <c r="A44" s="8"/>
      <c r="B44" t="s">
        <v>49</v>
      </c>
    </row>
    <row r="46" spans="1:9">
      <c r="B46" s="58" t="s">
        <v>50</v>
      </c>
      <c r="C46" s="58"/>
      <c r="D46" s="58"/>
      <c r="E46" s="58"/>
    </row>
    <row r="47" spans="1:9">
      <c r="B47" s="59"/>
      <c r="C47" s="59"/>
      <c r="D47" s="59"/>
      <c r="E47" s="59"/>
    </row>
    <row r="48" spans="1:9" ht="36">
      <c r="B48" s="37" t="s">
        <v>51</v>
      </c>
      <c r="C48" s="37" t="s">
        <v>52</v>
      </c>
      <c r="D48" s="37" t="s">
        <v>53</v>
      </c>
      <c r="E48" s="37" t="s">
        <v>54</v>
      </c>
    </row>
    <row r="49" spans="2:5" ht="14.25">
      <c r="B49" s="38">
        <v>1</v>
      </c>
      <c r="C49" s="39" t="s">
        <v>55</v>
      </c>
      <c r="D49" s="40">
        <v>8391</v>
      </c>
      <c r="E49" s="60">
        <v>224</v>
      </c>
    </row>
    <row r="50" spans="2:5" ht="14.25">
      <c r="B50" s="38">
        <v>2</v>
      </c>
      <c r="C50" s="39" t="s">
        <v>56</v>
      </c>
      <c r="D50" s="40">
        <v>4273</v>
      </c>
      <c r="E50" s="61"/>
    </row>
    <row r="51" spans="2:5" ht="14.25">
      <c r="B51" s="38">
        <v>3</v>
      </c>
      <c r="C51" s="40" t="s">
        <v>57</v>
      </c>
      <c r="D51" s="40">
        <v>17420</v>
      </c>
      <c r="E51" s="40">
        <v>78</v>
      </c>
    </row>
    <row r="52" spans="2:5" ht="14.25">
      <c r="B52" s="38">
        <v>4</v>
      </c>
      <c r="C52" s="40" t="s">
        <v>58</v>
      </c>
      <c r="D52" s="40">
        <v>975</v>
      </c>
      <c r="E52" s="40">
        <v>28</v>
      </c>
    </row>
    <row r="53" spans="2:5" ht="14.25">
      <c r="B53" s="41">
        <v>5</v>
      </c>
      <c r="C53" s="42" t="s">
        <v>59</v>
      </c>
      <c r="D53" s="42">
        <v>158</v>
      </c>
      <c r="E53" s="42" t="s">
        <v>60</v>
      </c>
    </row>
    <row r="54" spans="2:5" ht="14.25">
      <c r="B54" s="41">
        <v>6</v>
      </c>
      <c r="C54" s="42" t="s">
        <v>61</v>
      </c>
      <c r="D54" s="42">
        <v>40</v>
      </c>
      <c r="E54" s="42">
        <v>1</v>
      </c>
    </row>
    <row r="55" spans="2:5" ht="14.25">
      <c r="B55" s="43">
        <v>7</v>
      </c>
      <c r="C55" s="44" t="s">
        <v>62</v>
      </c>
      <c r="D55" s="44">
        <v>105</v>
      </c>
      <c r="E55" s="44" t="s">
        <v>60</v>
      </c>
    </row>
    <row r="56" spans="2:5" ht="14.25">
      <c r="B56" s="43">
        <v>8</v>
      </c>
      <c r="C56" s="44" t="s">
        <v>63</v>
      </c>
      <c r="D56" s="44">
        <v>151</v>
      </c>
      <c r="E56" s="43" t="s">
        <v>60</v>
      </c>
    </row>
  </sheetData>
  <autoFilter ref="A2:I2" xr:uid="{00000000-0001-0000-0000-000000000000}">
    <sortState xmlns:xlrd2="http://schemas.microsoft.com/office/spreadsheetml/2017/richdata2" ref="A3:I39">
      <sortCondition descending="1" ref="I2"/>
    </sortState>
  </autoFilter>
  <mergeCells count="3">
    <mergeCell ref="B1:I1"/>
    <mergeCell ref="B46:E47"/>
    <mergeCell ref="E49:E5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"/>
  <sheetViews>
    <sheetView topLeftCell="A10" workbookViewId="0">
      <selection activeCell="A16" sqref="A16"/>
    </sheetView>
  </sheetViews>
  <sheetFormatPr defaultColWidth="11.42578125" defaultRowHeight="15"/>
  <cols>
    <col min="2" max="2" width="6.42578125" customWidth="1"/>
    <col min="3" max="3" width="16.7109375" customWidth="1"/>
    <col min="4" max="4" width="14.85546875" customWidth="1"/>
    <col min="5" max="5" width="15.140625" customWidth="1"/>
    <col min="6" max="6" width="15.5703125" customWidth="1"/>
    <col min="7" max="7" width="18.140625" customWidth="1"/>
    <col min="8" max="8" width="18.42578125" customWidth="1"/>
    <col min="9" max="9" width="19.42578125" customWidth="1"/>
  </cols>
  <sheetData>
    <row r="1" spans="1:11">
      <c r="B1" s="64" t="s">
        <v>64</v>
      </c>
      <c r="C1" s="64"/>
      <c r="D1" s="64"/>
      <c r="E1" s="64"/>
      <c r="F1" s="64"/>
      <c r="G1" s="64"/>
      <c r="H1" s="64"/>
      <c r="I1" s="64"/>
    </row>
    <row r="2" spans="1:11" ht="44.25">
      <c r="B2" s="46" t="s">
        <v>65</v>
      </c>
      <c r="C2" s="46" t="s">
        <v>2</v>
      </c>
      <c r="D2" s="46" t="s">
        <v>66</v>
      </c>
      <c r="E2" s="46" t="s">
        <v>4</v>
      </c>
      <c r="F2" s="46" t="s">
        <v>67</v>
      </c>
      <c r="G2" s="46" t="s">
        <v>68</v>
      </c>
      <c r="H2" s="46" t="s">
        <v>69</v>
      </c>
      <c r="I2" s="46" t="s">
        <v>70</v>
      </c>
    </row>
    <row r="3" spans="1:11">
      <c r="B3" s="65">
        <v>1</v>
      </c>
      <c r="C3" s="9" t="s">
        <v>71</v>
      </c>
      <c r="D3" s="13">
        <v>1.29</v>
      </c>
      <c r="E3" s="13">
        <v>1015.072</v>
      </c>
      <c r="F3" s="13">
        <v>48.653053086062357</v>
      </c>
      <c r="G3" s="13">
        <v>1308.06</v>
      </c>
      <c r="H3" s="13">
        <v>13.259118114469592</v>
      </c>
      <c r="I3" s="13">
        <v>30.956085600265975</v>
      </c>
      <c r="K3" s="11" t="s">
        <v>72</v>
      </c>
    </row>
    <row r="4" spans="1:11">
      <c r="B4" s="66"/>
      <c r="C4" s="9" t="s">
        <v>10</v>
      </c>
      <c r="D4" s="13">
        <v>5.64</v>
      </c>
      <c r="E4" s="13">
        <v>237.5</v>
      </c>
      <c r="F4" s="13">
        <v>11.383516667864932</v>
      </c>
      <c r="G4" s="13">
        <v>1345.66</v>
      </c>
      <c r="H4" s="13">
        <v>13.640252357744673</v>
      </c>
      <c r="I4" s="13">
        <v>12.511884512804802</v>
      </c>
      <c r="K4" s="15" t="s">
        <v>73</v>
      </c>
    </row>
    <row r="5" spans="1:11">
      <c r="B5" s="16">
        <v>2</v>
      </c>
      <c r="C5" s="9" t="s">
        <v>13</v>
      </c>
      <c r="D5" s="13">
        <v>0.56000000000000005</v>
      </c>
      <c r="E5" s="13">
        <v>188.25</v>
      </c>
      <c r="F5" s="13">
        <v>9.0229347904234665</v>
      </c>
      <c r="G5" s="13">
        <v>104.55</v>
      </c>
      <c r="H5" s="13">
        <v>1.0597687261285953</v>
      </c>
      <c r="I5" s="13">
        <v>5.041351758276031</v>
      </c>
    </row>
    <row r="6" spans="1:11">
      <c r="B6" s="16">
        <v>3</v>
      </c>
      <c r="C6" s="9" t="s">
        <v>17</v>
      </c>
      <c r="D6" s="13">
        <v>9.94</v>
      </c>
      <c r="E6" s="13">
        <v>52.06</v>
      </c>
      <c r="F6" s="13">
        <v>2.495266853595993</v>
      </c>
      <c r="G6" s="13">
        <v>517.98</v>
      </c>
      <c r="H6" s="13">
        <v>5.2504926328081281</v>
      </c>
      <c r="I6" s="13">
        <v>3.8728797432020605</v>
      </c>
    </row>
    <row r="7" spans="1:11">
      <c r="B7" s="17">
        <v>4</v>
      </c>
      <c r="C7" s="10" t="s">
        <v>21</v>
      </c>
      <c r="D7" s="14">
        <v>10.6</v>
      </c>
      <c r="E7" s="14">
        <v>23.206</v>
      </c>
      <c r="F7" s="14">
        <v>1.1122784885359491</v>
      </c>
      <c r="G7" s="14">
        <v>245.26</v>
      </c>
      <c r="H7" s="14">
        <v>2.4860719758687004</v>
      </c>
      <c r="I7" s="14">
        <v>1.7991752322023249</v>
      </c>
    </row>
    <row r="8" spans="1:11">
      <c r="B8" s="62" t="s">
        <v>45</v>
      </c>
      <c r="C8" s="63"/>
      <c r="D8" s="12">
        <f>SUM(D3:D7)</f>
        <v>28.03</v>
      </c>
      <c r="E8" s="12">
        <f>SUM(E3:E7)</f>
        <v>1516.088</v>
      </c>
      <c r="F8" s="12">
        <f>SUM(F3:F7)</f>
        <v>72.667049886482701</v>
      </c>
      <c r="G8" s="12">
        <f>SUM(G3:G7)</f>
        <v>3521.51</v>
      </c>
      <c r="H8" s="12">
        <f>SUM(H3:H7)</f>
        <v>35.695703807019683</v>
      </c>
      <c r="I8" s="12">
        <f>SUM(I3:I7)</f>
        <v>54.181376846751192</v>
      </c>
    </row>
    <row r="9" spans="1:11">
      <c r="A9" t="s">
        <v>48</v>
      </c>
    </row>
    <row r="12" spans="1:11" ht="22.5">
      <c r="B12" s="46" t="s">
        <v>65</v>
      </c>
      <c r="C12" s="46" t="s">
        <v>74</v>
      </c>
      <c r="D12" s="46" t="s">
        <v>75</v>
      </c>
      <c r="E12" s="46" t="s">
        <v>76</v>
      </c>
    </row>
    <row r="13" spans="1:11" ht="14.25">
      <c r="B13" s="47" t="s">
        <v>77</v>
      </c>
      <c r="C13" s="48" t="s">
        <v>78</v>
      </c>
      <c r="D13" s="45">
        <v>8391</v>
      </c>
      <c r="E13" s="45">
        <v>224</v>
      </c>
    </row>
    <row r="14" spans="1:11" ht="14.25">
      <c r="B14" s="47">
        <v>2</v>
      </c>
      <c r="C14" s="48" t="s">
        <v>79</v>
      </c>
      <c r="D14" s="45">
        <v>17420</v>
      </c>
      <c r="E14" s="45">
        <v>78</v>
      </c>
    </row>
    <row r="15" spans="1:11" ht="14.25">
      <c r="B15" s="47">
        <v>3</v>
      </c>
      <c r="C15" s="48" t="s">
        <v>80</v>
      </c>
      <c r="D15" s="45">
        <v>975</v>
      </c>
      <c r="E15" s="45">
        <v>28</v>
      </c>
    </row>
  </sheetData>
  <mergeCells count="3">
    <mergeCell ref="B8:C8"/>
    <mergeCell ref="B1:I1"/>
    <mergeCell ref="B3:B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7"/>
  <sheetViews>
    <sheetView topLeftCell="A38" workbookViewId="0">
      <selection activeCell="B8" sqref="B8:B29"/>
    </sheetView>
  </sheetViews>
  <sheetFormatPr defaultColWidth="11.42578125" defaultRowHeight="18" customHeight="1"/>
  <cols>
    <col min="1" max="1" width="19.140625" style="52" customWidth="1"/>
    <col min="2" max="2" width="22.5703125" style="52" customWidth="1"/>
    <col min="3" max="3" width="16.85546875" style="52" customWidth="1"/>
    <col min="4" max="16384" width="11.42578125" style="52"/>
  </cols>
  <sheetData>
    <row r="1" spans="1:6" ht="35.25" customHeight="1">
      <c r="A1" s="49" t="s">
        <v>81</v>
      </c>
      <c r="B1" s="50" t="s">
        <v>82</v>
      </c>
      <c r="C1" s="51" t="s">
        <v>83</v>
      </c>
    </row>
    <row r="2" spans="1:6" ht="18" customHeight="1">
      <c r="A2" s="53" t="s">
        <v>84</v>
      </c>
      <c r="B2" s="67" t="s">
        <v>85</v>
      </c>
      <c r="C2" s="54" t="s">
        <v>86</v>
      </c>
    </row>
    <row r="3" spans="1:6" ht="18" customHeight="1">
      <c r="A3" s="53" t="s">
        <v>84</v>
      </c>
      <c r="B3" s="67"/>
      <c r="C3" s="54" t="s">
        <v>87</v>
      </c>
    </row>
    <row r="4" spans="1:6" ht="18" customHeight="1">
      <c r="A4" s="53" t="s">
        <v>84</v>
      </c>
      <c r="B4" s="67"/>
      <c r="C4" s="54" t="s">
        <v>88</v>
      </c>
    </row>
    <row r="5" spans="1:6" ht="18" customHeight="1">
      <c r="A5" s="53" t="s">
        <v>84</v>
      </c>
      <c r="B5" s="67"/>
      <c r="C5" s="54" t="s">
        <v>89</v>
      </c>
    </row>
    <row r="6" spans="1:6" ht="18" customHeight="1">
      <c r="A6" s="53" t="s">
        <v>84</v>
      </c>
      <c r="B6" s="67"/>
      <c r="C6" s="54" t="s">
        <v>90</v>
      </c>
    </row>
    <row r="7" spans="1:6" ht="18" customHeight="1">
      <c r="A7" s="53" t="s">
        <v>84</v>
      </c>
      <c r="B7" s="68"/>
      <c r="C7" s="54" t="s">
        <v>91</v>
      </c>
    </row>
    <row r="8" spans="1:6" ht="18" customHeight="1">
      <c r="A8" s="53" t="s">
        <v>92</v>
      </c>
      <c r="B8" s="67" t="s">
        <v>93</v>
      </c>
      <c r="C8" s="54" t="s">
        <v>94</v>
      </c>
      <c r="F8" s="55"/>
    </row>
    <row r="9" spans="1:6" ht="18" customHeight="1">
      <c r="A9" s="53" t="s">
        <v>92</v>
      </c>
      <c r="B9" s="67"/>
      <c r="C9" s="54" t="s">
        <v>86</v>
      </c>
    </row>
    <row r="10" spans="1:6" ht="18" customHeight="1">
      <c r="A10" s="53" t="s">
        <v>92</v>
      </c>
      <c r="B10" s="67"/>
      <c r="C10" s="54" t="s">
        <v>95</v>
      </c>
    </row>
    <row r="11" spans="1:6" ht="18" customHeight="1">
      <c r="A11" s="53" t="s">
        <v>92</v>
      </c>
      <c r="B11" s="67"/>
      <c r="C11" s="54" t="s">
        <v>96</v>
      </c>
    </row>
    <row r="12" spans="1:6" ht="18" customHeight="1">
      <c r="A12" s="53" t="s">
        <v>92</v>
      </c>
      <c r="B12" s="67"/>
      <c r="C12" s="54" t="s">
        <v>97</v>
      </c>
    </row>
    <row r="13" spans="1:6" ht="18" customHeight="1">
      <c r="A13" s="53" t="s">
        <v>92</v>
      </c>
      <c r="B13" s="67"/>
      <c r="C13" s="54" t="s">
        <v>87</v>
      </c>
    </row>
    <row r="14" spans="1:6" ht="18" customHeight="1">
      <c r="A14" s="53" t="s">
        <v>92</v>
      </c>
      <c r="B14" s="67"/>
      <c r="C14" s="54" t="s">
        <v>98</v>
      </c>
    </row>
    <row r="15" spans="1:6" ht="18" customHeight="1">
      <c r="A15" s="53" t="s">
        <v>92</v>
      </c>
      <c r="B15" s="67"/>
      <c r="C15" s="54" t="s">
        <v>99</v>
      </c>
    </row>
    <row r="16" spans="1:6" ht="18" customHeight="1">
      <c r="A16" s="53" t="s">
        <v>92</v>
      </c>
      <c r="B16" s="67"/>
      <c r="C16" s="54" t="s">
        <v>100</v>
      </c>
    </row>
    <row r="17" spans="1:6" ht="26.25" customHeight="1">
      <c r="A17" s="53" t="s">
        <v>92</v>
      </c>
      <c r="B17" s="67"/>
      <c r="C17" s="56" t="s">
        <v>101</v>
      </c>
      <c r="D17" s="55" t="s">
        <v>102</v>
      </c>
    </row>
    <row r="18" spans="1:6" ht="18" customHeight="1">
      <c r="A18" s="53" t="s">
        <v>92</v>
      </c>
      <c r="B18" s="67"/>
      <c r="C18" s="54" t="s">
        <v>88</v>
      </c>
      <c r="F18" s="55"/>
    </row>
    <row r="19" spans="1:6" ht="18" customHeight="1">
      <c r="A19" s="53" t="s">
        <v>92</v>
      </c>
      <c r="B19" s="67"/>
      <c r="C19" s="54" t="s">
        <v>103</v>
      </c>
    </row>
    <row r="20" spans="1:6" ht="18" customHeight="1">
      <c r="A20" s="53" t="s">
        <v>92</v>
      </c>
      <c r="B20" s="67"/>
      <c r="C20" s="54" t="s">
        <v>104</v>
      </c>
    </row>
    <row r="21" spans="1:6" ht="18" customHeight="1">
      <c r="A21" s="53" t="s">
        <v>92</v>
      </c>
      <c r="B21" s="67"/>
      <c r="C21" s="54" t="s">
        <v>105</v>
      </c>
    </row>
    <row r="22" spans="1:6" ht="18" customHeight="1">
      <c r="A22" s="53" t="s">
        <v>92</v>
      </c>
      <c r="B22" s="67"/>
      <c r="C22" s="54" t="s">
        <v>106</v>
      </c>
    </row>
    <row r="23" spans="1:6" ht="18" customHeight="1">
      <c r="A23" s="53" t="s">
        <v>92</v>
      </c>
      <c r="B23" s="67"/>
      <c r="C23" s="54" t="s">
        <v>107</v>
      </c>
    </row>
    <row r="24" spans="1:6" ht="18" customHeight="1">
      <c r="A24" s="53" t="s">
        <v>92</v>
      </c>
      <c r="B24" s="67"/>
      <c r="C24" s="54" t="s">
        <v>89</v>
      </c>
    </row>
    <row r="25" spans="1:6" ht="18" customHeight="1">
      <c r="A25" s="53" t="s">
        <v>92</v>
      </c>
      <c r="B25" s="67"/>
      <c r="C25" s="54" t="s">
        <v>90</v>
      </c>
    </row>
    <row r="26" spans="1:6" ht="18" customHeight="1">
      <c r="A26" s="53" t="s">
        <v>92</v>
      </c>
      <c r="B26" s="67"/>
      <c r="C26" s="54" t="s">
        <v>108</v>
      </c>
    </row>
    <row r="27" spans="1:6" ht="18" customHeight="1">
      <c r="A27" s="53" t="s">
        <v>92</v>
      </c>
      <c r="B27" s="67"/>
      <c r="C27" s="54" t="s">
        <v>109</v>
      </c>
    </row>
    <row r="28" spans="1:6" ht="18" customHeight="1">
      <c r="A28" s="53" t="s">
        <v>92</v>
      </c>
      <c r="B28" s="67"/>
      <c r="C28" s="54" t="s">
        <v>91</v>
      </c>
    </row>
    <row r="29" spans="1:6" ht="18" customHeight="1">
      <c r="A29" s="53" t="s">
        <v>92</v>
      </c>
      <c r="B29" s="68"/>
      <c r="C29" s="54" t="s">
        <v>110</v>
      </c>
    </row>
    <row r="30" spans="1:6" ht="18" customHeight="1">
      <c r="A30" s="53" t="s">
        <v>111</v>
      </c>
      <c r="B30" s="67" t="s">
        <v>112</v>
      </c>
      <c r="C30" s="54" t="s">
        <v>95</v>
      </c>
    </row>
    <row r="31" spans="1:6" ht="18" customHeight="1">
      <c r="A31" s="53" t="s">
        <v>111</v>
      </c>
      <c r="B31" s="67"/>
      <c r="C31" s="54" t="s">
        <v>87</v>
      </c>
    </row>
    <row r="32" spans="1:6" ht="18" customHeight="1">
      <c r="A32" s="53" t="s">
        <v>111</v>
      </c>
      <c r="B32" s="67"/>
      <c r="C32" s="54" t="s">
        <v>113</v>
      </c>
    </row>
    <row r="33" spans="1:4" ht="18" customHeight="1">
      <c r="A33" s="53" t="s">
        <v>111</v>
      </c>
      <c r="B33" s="67"/>
      <c r="C33" s="54" t="s">
        <v>114</v>
      </c>
    </row>
    <row r="34" spans="1:4" ht="18" customHeight="1">
      <c r="A34" s="53" t="s">
        <v>111</v>
      </c>
      <c r="B34" s="67"/>
      <c r="C34" s="54" t="s">
        <v>89</v>
      </c>
    </row>
    <row r="35" spans="1:4" ht="18" customHeight="1">
      <c r="A35" s="53" t="s">
        <v>111</v>
      </c>
      <c r="B35" s="67"/>
      <c r="C35" s="54" t="s">
        <v>115</v>
      </c>
    </row>
    <row r="36" spans="1:4" ht="60" customHeight="1">
      <c r="A36" s="53" t="s">
        <v>111</v>
      </c>
      <c r="B36" s="68"/>
      <c r="C36" s="54" t="s">
        <v>91</v>
      </c>
    </row>
    <row r="37" spans="1:4" ht="18" customHeight="1">
      <c r="A37" s="69" t="s">
        <v>116</v>
      </c>
      <c r="B37" s="70"/>
      <c r="C37" s="56" t="s">
        <v>117</v>
      </c>
      <c r="D37" s="55" t="s">
        <v>102</v>
      </c>
    </row>
    <row r="38" spans="1:4" ht="18" customHeight="1">
      <c r="A38" s="71"/>
      <c r="B38" s="72"/>
      <c r="C38" s="56" t="s">
        <v>118</v>
      </c>
      <c r="D38" s="55" t="s">
        <v>102</v>
      </c>
    </row>
    <row r="39" spans="1:4" ht="18" customHeight="1">
      <c r="A39" s="71"/>
      <c r="B39" s="72"/>
      <c r="C39" s="54" t="s">
        <v>95</v>
      </c>
    </row>
    <row r="40" spans="1:4" ht="18" customHeight="1">
      <c r="A40" s="71"/>
      <c r="B40" s="72"/>
      <c r="C40" s="54" t="s">
        <v>100</v>
      </c>
    </row>
    <row r="41" spans="1:4" ht="18" customHeight="1">
      <c r="A41" s="71"/>
      <c r="B41" s="72"/>
      <c r="C41" s="54" t="s">
        <v>103</v>
      </c>
    </row>
    <row r="42" spans="1:4" ht="18" customHeight="1">
      <c r="A42" s="71"/>
      <c r="B42" s="72"/>
      <c r="C42" s="54" t="s">
        <v>104</v>
      </c>
    </row>
    <row r="43" spans="1:4" ht="18" customHeight="1">
      <c r="A43" s="71"/>
      <c r="B43" s="72"/>
      <c r="C43" s="54" t="s">
        <v>105</v>
      </c>
    </row>
    <row r="44" spans="1:4" ht="18" customHeight="1">
      <c r="A44" s="71"/>
      <c r="B44" s="72"/>
      <c r="C44" s="54" t="s">
        <v>107</v>
      </c>
    </row>
    <row r="45" spans="1:4" ht="18" customHeight="1">
      <c r="A45" s="71"/>
      <c r="B45" s="72"/>
      <c r="C45" s="56" t="s">
        <v>119</v>
      </c>
      <c r="D45" s="55" t="s">
        <v>102</v>
      </c>
    </row>
    <row r="46" spans="1:4" ht="18" customHeight="1">
      <c r="A46" s="71"/>
      <c r="B46" s="72"/>
      <c r="C46" s="54" t="s">
        <v>115</v>
      </c>
    </row>
    <row r="47" spans="1:4" ht="18" customHeight="1">
      <c r="A47" s="73"/>
      <c r="B47" s="74"/>
      <c r="C47" s="54" t="s">
        <v>110</v>
      </c>
    </row>
  </sheetData>
  <mergeCells count="4">
    <mergeCell ref="B2:B7"/>
    <mergeCell ref="B8:B29"/>
    <mergeCell ref="B30:B36"/>
    <mergeCell ref="A37:B47"/>
  </mergeCells>
  <conditionalFormatting sqref="C2:E47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J1048043"/>
  <sheetViews>
    <sheetView tabSelected="1" topLeftCell="A3" workbookViewId="0">
      <selection activeCell="I1" sqref="I1"/>
    </sheetView>
  </sheetViews>
  <sheetFormatPr defaultColWidth="11.42578125" defaultRowHeight="15"/>
  <cols>
    <col min="1" max="1" width="11.42578125" style="22"/>
    <col min="2" max="2" width="12.85546875" style="23" bestFit="1" customWidth="1"/>
    <col min="3" max="3" width="29.85546875" bestFit="1" customWidth="1"/>
    <col min="4" max="4" width="9.28515625" bestFit="1" customWidth="1"/>
    <col min="5" max="5" width="10.85546875" bestFit="1" customWidth="1"/>
    <col min="6" max="6" width="8.140625" bestFit="1" customWidth="1"/>
    <col min="7" max="7" width="33.85546875" customWidth="1"/>
    <col min="8" max="8" width="41.85546875" bestFit="1" customWidth="1"/>
  </cols>
  <sheetData>
    <row r="1" spans="1:62">
      <c r="A1" s="75"/>
      <c r="B1" s="75"/>
      <c r="C1" s="75"/>
      <c r="D1" s="75"/>
      <c r="E1" s="75"/>
      <c r="F1" s="75"/>
      <c r="G1" s="75"/>
      <c r="H1" s="75"/>
    </row>
    <row r="2" spans="1:62" ht="54.6" customHeight="1">
      <c r="A2" s="1" t="s">
        <v>120</v>
      </c>
      <c r="B2" s="1" t="s">
        <v>121</v>
      </c>
      <c r="C2" s="1" t="s">
        <v>122</v>
      </c>
      <c r="D2" s="1" t="s">
        <v>123</v>
      </c>
      <c r="E2" s="1" t="s">
        <v>124</v>
      </c>
      <c r="F2" s="1" t="s">
        <v>125</v>
      </c>
      <c r="G2" s="1" t="s">
        <v>126</v>
      </c>
      <c r="H2" s="1" t="s">
        <v>127</v>
      </c>
    </row>
    <row r="3" spans="1:62">
      <c r="A3" s="20">
        <v>3</v>
      </c>
      <c r="B3" s="24" t="s">
        <v>86</v>
      </c>
      <c r="C3" s="6" t="s">
        <v>128</v>
      </c>
      <c r="D3" s="18" t="s">
        <v>129</v>
      </c>
      <c r="E3" s="18"/>
      <c r="F3" s="18" t="s">
        <v>129</v>
      </c>
      <c r="G3" s="6" t="s">
        <v>130</v>
      </c>
      <c r="H3" s="6"/>
    </row>
    <row r="4" spans="1:62">
      <c r="A4" s="20">
        <v>3</v>
      </c>
      <c r="B4" s="24" t="s">
        <v>86</v>
      </c>
      <c r="C4" s="6" t="s">
        <v>131</v>
      </c>
      <c r="D4" s="18"/>
      <c r="E4" s="18" t="s">
        <v>129</v>
      </c>
      <c r="F4" s="18" t="s">
        <v>129</v>
      </c>
      <c r="G4" s="6"/>
      <c r="H4" s="6" t="s">
        <v>132</v>
      </c>
    </row>
    <row r="5" spans="1:62">
      <c r="A5" s="20">
        <v>3</v>
      </c>
      <c r="B5" s="24" t="s">
        <v>86</v>
      </c>
      <c r="C5" s="6" t="s">
        <v>13</v>
      </c>
      <c r="D5" s="18" t="s">
        <v>129</v>
      </c>
      <c r="E5" s="18"/>
      <c r="F5" s="18" t="s">
        <v>129</v>
      </c>
      <c r="G5" s="6" t="s">
        <v>130</v>
      </c>
      <c r="H5" s="6"/>
    </row>
    <row r="6" spans="1:62">
      <c r="A6" s="20">
        <v>3</v>
      </c>
      <c r="B6" s="24" t="s">
        <v>86</v>
      </c>
      <c r="C6" s="6" t="s">
        <v>133</v>
      </c>
      <c r="D6" s="18" t="s">
        <v>129</v>
      </c>
      <c r="E6" s="18"/>
      <c r="F6" s="18" t="s">
        <v>129</v>
      </c>
      <c r="G6" s="6" t="s">
        <v>130</v>
      </c>
      <c r="H6" s="6"/>
    </row>
    <row r="7" spans="1:62">
      <c r="A7" s="20">
        <v>3</v>
      </c>
      <c r="B7" s="24" t="s">
        <v>86</v>
      </c>
      <c r="C7" s="6" t="s">
        <v>134</v>
      </c>
      <c r="D7" s="18" t="s">
        <v>129</v>
      </c>
      <c r="E7" s="18"/>
      <c r="F7" s="18" t="s">
        <v>129</v>
      </c>
      <c r="G7" s="6" t="s">
        <v>135</v>
      </c>
      <c r="H7" s="6"/>
    </row>
    <row r="8" spans="1:62">
      <c r="A8" s="20">
        <v>3</v>
      </c>
      <c r="B8" s="24" t="s">
        <v>86</v>
      </c>
      <c r="C8" s="6" t="s">
        <v>80</v>
      </c>
      <c r="D8" s="18" t="s">
        <v>129</v>
      </c>
      <c r="E8" s="18"/>
      <c r="F8" s="18" t="s">
        <v>129</v>
      </c>
      <c r="G8" s="6" t="s">
        <v>136</v>
      </c>
      <c r="H8" s="6"/>
    </row>
    <row r="9" spans="1:62">
      <c r="A9" s="20">
        <v>3</v>
      </c>
      <c r="B9" s="24" t="s">
        <v>86</v>
      </c>
      <c r="C9" s="6" t="s">
        <v>79</v>
      </c>
      <c r="D9" s="18" t="s">
        <v>129</v>
      </c>
      <c r="E9" s="18"/>
      <c r="F9" s="18" t="s">
        <v>129</v>
      </c>
      <c r="G9" s="6" t="s">
        <v>137</v>
      </c>
      <c r="H9" s="6"/>
    </row>
    <row r="10" spans="1:62">
      <c r="A10" s="20">
        <v>3</v>
      </c>
      <c r="B10" s="24" t="s">
        <v>94</v>
      </c>
      <c r="C10" s="6" t="s">
        <v>128</v>
      </c>
      <c r="D10" s="18" t="s">
        <v>129</v>
      </c>
      <c r="E10" s="18"/>
      <c r="F10" s="18" t="s">
        <v>129</v>
      </c>
      <c r="G10" s="6" t="s">
        <v>130</v>
      </c>
      <c r="H10" s="6"/>
    </row>
    <row r="11" spans="1:62">
      <c r="A11" s="20">
        <v>3</v>
      </c>
      <c r="B11" s="24" t="s">
        <v>94</v>
      </c>
      <c r="C11" s="6" t="s">
        <v>131</v>
      </c>
      <c r="D11" s="18"/>
      <c r="E11" s="18" t="s">
        <v>129</v>
      </c>
      <c r="F11" s="18"/>
      <c r="G11" s="6"/>
      <c r="H11" s="6" t="s">
        <v>132</v>
      </c>
    </row>
    <row r="12" spans="1:62">
      <c r="A12" s="25">
        <v>3</v>
      </c>
      <c r="B12" s="18" t="s">
        <v>94</v>
      </c>
      <c r="C12" s="6" t="s">
        <v>13</v>
      </c>
      <c r="D12" s="18" t="s">
        <v>129</v>
      </c>
      <c r="E12" s="18"/>
      <c r="F12" s="18" t="s">
        <v>129</v>
      </c>
      <c r="G12" s="6" t="s">
        <v>130</v>
      </c>
      <c r="H12" s="6"/>
    </row>
    <row r="13" spans="1:62">
      <c r="A13" s="25">
        <v>3</v>
      </c>
      <c r="B13" s="18" t="s">
        <v>94</v>
      </c>
      <c r="C13" s="6" t="s">
        <v>133</v>
      </c>
      <c r="D13" s="18" t="s">
        <v>129</v>
      </c>
      <c r="E13" s="18"/>
      <c r="F13" s="18" t="s">
        <v>129</v>
      </c>
      <c r="G13" s="6" t="s">
        <v>130</v>
      </c>
      <c r="H13" s="6"/>
    </row>
    <row r="14" spans="1:62">
      <c r="A14" s="25">
        <v>3</v>
      </c>
      <c r="B14" s="18" t="s">
        <v>94</v>
      </c>
      <c r="C14" s="6" t="s">
        <v>134</v>
      </c>
      <c r="D14" s="18" t="s">
        <v>129</v>
      </c>
      <c r="E14" s="18"/>
      <c r="F14" s="18" t="s">
        <v>129</v>
      </c>
      <c r="G14" s="6" t="s">
        <v>135</v>
      </c>
      <c r="H14" s="6"/>
    </row>
    <row r="15" spans="1:62">
      <c r="A15" s="25">
        <v>3</v>
      </c>
      <c r="B15" s="18" t="s">
        <v>94</v>
      </c>
      <c r="C15" s="6" t="s">
        <v>80</v>
      </c>
      <c r="D15" s="18" t="s">
        <v>129</v>
      </c>
      <c r="E15" s="18"/>
      <c r="F15" s="18" t="s">
        <v>129</v>
      </c>
      <c r="G15" s="6" t="s">
        <v>136</v>
      </c>
      <c r="H15" s="6"/>
      <c r="BJ15" t="s">
        <v>138</v>
      </c>
    </row>
    <row r="16" spans="1:62">
      <c r="A16" s="25">
        <v>3</v>
      </c>
      <c r="B16" s="18" t="s">
        <v>94</v>
      </c>
      <c r="C16" s="6" t="s">
        <v>79</v>
      </c>
      <c r="D16" s="18" t="s">
        <v>129</v>
      </c>
      <c r="E16" s="18"/>
      <c r="F16" s="18" t="s">
        <v>129</v>
      </c>
      <c r="G16" s="6" t="s">
        <v>137</v>
      </c>
      <c r="H16" s="6"/>
    </row>
    <row r="17" spans="1:8">
      <c r="A17" s="21">
        <v>4</v>
      </c>
      <c r="B17" s="18" t="s">
        <v>95</v>
      </c>
      <c r="C17" s="6" t="s">
        <v>128</v>
      </c>
      <c r="D17" s="18" t="s">
        <v>129</v>
      </c>
      <c r="E17" s="18"/>
      <c r="F17" s="18"/>
      <c r="G17" s="6" t="s">
        <v>130</v>
      </c>
      <c r="H17" s="6"/>
    </row>
    <row r="18" spans="1:8">
      <c r="A18" s="21">
        <v>4</v>
      </c>
      <c r="B18" s="18" t="s">
        <v>95</v>
      </c>
      <c r="C18" s="6" t="s">
        <v>131</v>
      </c>
      <c r="D18" s="18"/>
      <c r="E18" s="18" t="s">
        <v>129</v>
      </c>
      <c r="F18" s="18" t="s">
        <v>129</v>
      </c>
      <c r="G18" s="6"/>
      <c r="H18" s="6" t="s">
        <v>132</v>
      </c>
    </row>
    <row r="19" spans="1:8">
      <c r="A19" s="21">
        <v>4</v>
      </c>
      <c r="B19" s="18" t="s">
        <v>95</v>
      </c>
      <c r="C19" s="6" t="s">
        <v>13</v>
      </c>
      <c r="D19" s="18" t="s">
        <v>129</v>
      </c>
      <c r="E19" s="18"/>
      <c r="F19" s="18"/>
      <c r="G19" s="6" t="s">
        <v>130</v>
      </c>
      <c r="H19" s="6"/>
    </row>
    <row r="20" spans="1:8">
      <c r="A20" s="21">
        <v>4</v>
      </c>
      <c r="B20" s="18" t="s">
        <v>95</v>
      </c>
      <c r="C20" s="6" t="s">
        <v>133</v>
      </c>
      <c r="D20" s="18" t="s">
        <v>129</v>
      </c>
      <c r="E20" s="18"/>
      <c r="F20" s="18" t="s">
        <v>129</v>
      </c>
      <c r="G20" s="6" t="s">
        <v>130</v>
      </c>
      <c r="H20" s="6"/>
    </row>
    <row r="21" spans="1:8">
      <c r="A21" s="21">
        <v>4</v>
      </c>
      <c r="B21" s="18" t="s">
        <v>95</v>
      </c>
      <c r="C21" s="6" t="s">
        <v>134</v>
      </c>
      <c r="D21" s="18" t="s">
        <v>129</v>
      </c>
      <c r="E21" s="18"/>
      <c r="F21" s="18"/>
      <c r="G21" s="6" t="s">
        <v>135</v>
      </c>
      <c r="H21" s="6"/>
    </row>
    <row r="22" spans="1:8">
      <c r="A22" s="21">
        <v>4</v>
      </c>
      <c r="B22" s="18" t="s">
        <v>95</v>
      </c>
      <c r="C22" s="6" t="s">
        <v>80</v>
      </c>
      <c r="D22" s="18" t="s">
        <v>129</v>
      </c>
      <c r="E22" s="18"/>
      <c r="F22" s="18"/>
      <c r="G22" s="6" t="s">
        <v>136</v>
      </c>
      <c r="H22" s="6"/>
    </row>
    <row r="23" spans="1:8">
      <c r="A23" s="21">
        <v>4</v>
      </c>
      <c r="B23" s="18" t="s">
        <v>95</v>
      </c>
      <c r="C23" s="6" t="s">
        <v>79</v>
      </c>
      <c r="D23" s="18" t="s">
        <v>129</v>
      </c>
      <c r="E23" s="18"/>
      <c r="F23" s="18" t="s">
        <v>129</v>
      </c>
      <c r="G23" s="6" t="s">
        <v>137</v>
      </c>
      <c r="H23" s="6"/>
    </row>
    <row r="24" spans="1:8">
      <c r="A24" s="21">
        <v>4</v>
      </c>
      <c r="B24" s="18" t="s">
        <v>97</v>
      </c>
      <c r="C24" s="6" t="s">
        <v>128</v>
      </c>
      <c r="D24" s="18" t="s">
        <v>129</v>
      </c>
      <c r="E24" s="18"/>
      <c r="F24" s="18" t="s">
        <v>129</v>
      </c>
      <c r="G24" s="6" t="s">
        <v>130</v>
      </c>
      <c r="H24" s="6"/>
    </row>
    <row r="25" spans="1:8">
      <c r="A25" s="21">
        <v>4</v>
      </c>
      <c r="B25" s="18" t="s">
        <v>97</v>
      </c>
      <c r="C25" s="6" t="s">
        <v>131</v>
      </c>
      <c r="D25" s="18"/>
      <c r="E25" s="18" t="s">
        <v>129</v>
      </c>
      <c r="F25" s="18"/>
      <c r="G25" s="6"/>
      <c r="H25" s="6" t="s">
        <v>132</v>
      </c>
    </row>
    <row r="26" spans="1:8">
      <c r="A26" s="21">
        <v>4</v>
      </c>
      <c r="B26" s="18" t="s">
        <v>97</v>
      </c>
      <c r="C26" s="6" t="s">
        <v>13</v>
      </c>
      <c r="D26" s="18" t="s">
        <v>129</v>
      </c>
      <c r="E26" s="18"/>
      <c r="F26" s="18"/>
      <c r="G26" s="6" t="s">
        <v>130</v>
      </c>
      <c r="H26" s="6"/>
    </row>
    <row r="27" spans="1:8">
      <c r="A27" s="21">
        <v>4</v>
      </c>
      <c r="B27" s="18" t="s">
        <v>97</v>
      </c>
      <c r="C27" s="6" t="s">
        <v>133</v>
      </c>
      <c r="D27" s="18" t="s">
        <v>129</v>
      </c>
      <c r="E27" s="18"/>
      <c r="F27" s="18" t="s">
        <v>129</v>
      </c>
      <c r="G27" s="6" t="s">
        <v>130</v>
      </c>
      <c r="H27" s="6"/>
    </row>
    <row r="28" spans="1:8">
      <c r="A28" s="21">
        <v>4</v>
      </c>
      <c r="B28" s="18" t="s">
        <v>97</v>
      </c>
      <c r="C28" s="6" t="s">
        <v>134</v>
      </c>
      <c r="D28" s="18" t="s">
        <v>129</v>
      </c>
      <c r="E28" s="18"/>
      <c r="F28" s="18" t="s">
        <v>129</v>
      </c>
      <c r="G28" s="6" t="s">
        <v>135</v>
      </c>
      <c r="H28" s="6"/>
    </row>
    <row r="29" spans="1:8">
      <c r="A29" s="21">
        <v>4</v>
      </c>
      <c r="B29" s="18" t="s">
        <v>97</v>
      </c>
      <c r="C29" s="6" t="s">
        <v>80</v>
      </c>
      <c r="D29" s="18" t="s">
        <v>129</v>
      </c>
      <c r="E29" s="18"/>
      <c r="F29" s="18" t="s">
        <v>129</v>
      </c>
      <c r="G29" s="6" t="s">
        <v>136</v>
      </c>
      <c r="H29" s="6"/>
    </row>
    <row r="30" spans="1:8">
      <c r="A30" s="21">
        <v>4</v>
      </c>
      <c r="B30" s="19" t="s">
        <v>97</v>
      </c>
      <c r="C30" s="6" t="s">
        <v>79</v>
      </c>
      <c r="D30" s="18" t="s">
        <v>129</v>
      </c>
      <c r="E30" s="18"/>
      <c r="F30" s="18" t="s">
        <v>129</v>
      </c>
      <c r="G30" s="6" t="s">
        <v>137</v>
      </c>
      <c r="H30" s="6"/>
    </row>
    <row r="31" spans="1:8">
      <c r="A31" s="21">
        <v>4</v>
      </c>
      <c r="B31" s="19" t="s">
        <v>96</v>
      </c>
      <c r="C31" s="6" t="s">
        <v>128</v>
      </c>
      <c r="D31" s="18" t="s">
        <v>129</v>
      </c>
      <c r="E31" s="18"/>
      <c r="F31" s="18" t="s">
        <v>129</v>
      </c>
      <c r="G31" s="6" t="s">
        <v>130</v>
      </c>
      <c r="H31" s="6"/>
    </row>
    <row r="32" spans="1:8">
      <c r="A32" s="21">
        <v>4</v>
      </c>
      <c r="B32" s="19" t="s">
        <v>96</v>
      </c>
      <c r="C32" s="6" t="s">
        <v>131</v>
      </c>
      <c r="D32" s="18"/>
      <c r="E32" s="18" t="s">
        <v>129</v>
      </c>
      <c r="F32" s="18"/>
      <c r="G32" s="6"/>
      <c r="H32" s="6" t="s">
        <v>132</v>
      </c>
    </row>
    <row r="33" spans="1:8">
      <c r="A33" s="21">
        <v>4</v>
      </c>
      <c r="B33" s="19" t="s">
        <v>96</v>
      </c>
      <c r="C33" s="6" t="s">
        <v>13</v>
      </c>
      <c r="D33" s="18" t="s">
        <v>129</v>
      </c>
      <c r="E33" s="18"/>
      <c r="F33" s="18" t="s">
        <v>129</v>
      </c>
      <c r="G33" s="6" t="s">
        <v>130</v>
      </c>
      <c r="H33" s="6"/>
    </row>
    <row r="34" spans="1:8">
      <c r="A34" s="21">
        <v>4</v>
      </c>
      <c r="B34" s="19" t="s">
        <v>96</v>
      </c>
      <c r="C34" s="6" t="s">
        <v>133</v>
      </c>
      <c r="D34" s="18" t="s">
        <v>129</v>
      </c>
      <c r="E34" s="18"/>
      <c r="F34" s="18" t="s">
        <v>129</v>
      </c>
      <c r="G34" s="6" t="s">
        <v>130</v>
      </c>
      <c r="H34" s="6"/>
    </row>
    <row r="35" spans="1:8">
      <c r="A35" s="21">
        <v>4</v>
      </c>
      <c r="B35" s="19" t="s">
        <v>96</v>
      </c>
      <c r="C35" s="6" t="s">
        <v>134</v>
      </c>
      <c r="D35" s="18" t="s">
        <v>129</v>
      </c>
      <c r="E35" s="18"/>
      <c r="F35" s="18" t="s">
        <v>129</v>
      </c>
      <c r="G35" s="6" t="s">
        <v>135</v>
      </c>
      <c r="H35" s="6"/>
    </row>
    <row r="36" spans="1:8">
      <c r="A36" s="21">
        <v>4</v>
      </c>
      <c r="B36" s="19" t="s">
        <v>96</v>
      </c>
      <c r="C36" s="6" t="s">
        <v>80</v>
      </c>
      <c r="D36" s="18" t="s">
        <v>129</v>
      </c>
      <c r="E36" s="18"/>
      <c r="F36" s="18" t="s">
        <v>129</v>
      </c>
      <c r="G36" s="6" t="s">
        <v>136</v>
      </c>
      <c r="H36" s="6"/>
    </row>
    <row r="37" spans="1:8">
      <c r="A37" s="21">
        <v>4</v>
      </c>
      <c r="B37" s="19" t="s">
        <v>96</v>
      </c>
      <c r="C37" s="6" t="s">
        <v>79</v>
      </c>
      <c r="D37" s="18" t="s">
        <v>129</v>
      </c>
      <c r="E37" s="18"/>
      <c r="F37" s="18" t="s">
        <v>129</v>
      </c>
      <c r="G37" s="6" t="s">
        <v>137</v>
      </c>
      <c r="H37" s="6"/>
    </row>
    <row r="38" spans="1:8">
      <c r="A38" s="34">
        <v>5</v>
      </c>
      <c r="B38" s="19" t="s">
        <v>87</v>
      </c>
      <c r="C38" s="6" t="s">
        <v>128</v>
      </c>
      <c r="D38" s="18" t="s">
        <v>129</v>
      </c>
      <c r="E38" s="18"/>
      <c r="F38" s="18" t="s">
        <v>129</v>
      </c>
      <c r="G38" s="6" t="s">
        <v>130</v>
      </c>
      <c r="H38" s="6"/>
    </row>
    <row r="39" spans="1:8">
      <c r="A39" s="34">
        <v>5</v>
      </c>
      <c r="B39" s="19" t="s">
        <v>87</v>
      </c>
      <c r="C39" s="6" t="s">
        <v>131</v>
      </c>
      <c r="D39" s="18"/>
      <c r="E39" s="18" t="s">
        <v>129</v>
      </c>
      <c r="F39" s="18" t="s">
        <v>129</v>
      </c>
      <c r="G39" s="6"/>
      <c r="H39" s="6" t="s">
        <v>132</v>
      </c>
    </row>
    <row r="40" spans="1:8">
      <c r="A40" s="34">
        <v>5</v>
      </c>
      <c r="B40" s="19" t="s">
        <v>87</v>
      </c>
      <c r="C40" s="6" t="s">
        <v>13</v>
      </c>
      <c r="D40" s="18" t="s">
        <v>129</v>
      </c>
      <c r="E40" s="18"/>
      <c r="F40" s="18" t="s">
        <v>129</v>
      </c>
      <c r="G40" s="6" t="s">
        <v>130</v>
      </c>
      <c r="H40" s="6"/>
    </row>
    <row r="41" spans="1:8">
      <c r="A41" s="34">
        <v>5</v>
      </c>
      <c r="B41" s="19" t="s">
        <v>87</v>
      </c>
      <c r="C41" s="6" t="s">
        <v>133</v>
      </c>
      <c r="D41" s="18" t="s">
        <v>129</v>
      </c>
      <c r="E41" s="18"/>
      <c r="F41" s="18" t="s">
        <v>129</v>
      </c>
      <c r="G41" s="6" t="s">
        <v>130</v>
      </c>
      <c r="H41" s="6"/>
    </row>
    <row r="42" spans="1:8">
      <c r="A42" s="34">
        <v>5</v>
      </c>
      <c r="B42" s="19" t="s">
        <v>87</v>
      </c>
      <c r="C42" s="6" t="s">
        <v>134</v>
      </c>
      <c r="D42" s="18" t="s">
        <v>129</v>
      </c>
      <c r="E42" s="18"/>
      <c r="F42" s="18" t="s">
        <v>129</v>
      </c>
      <c r="G42" s="6" t="s">
        <v>135</v>
      </c>
      <c r="H42" s="6"/>
    </row>
    <row r="43" spans="1:8">
      <c r="A43" s="34">
        <v>5</v>
      </c>
      <c r="B43" s="19" t="s">
        <v>87</v>
      </c>
      <c r="C43" s="6" t="s">
        <v>80</v>
      </c>
      <c r="D43" s="18" t="s">
        <v>129</v>
      </c>
      <c r="E43" s="18"/>
      <c r="F43" s="18" t="s">
        <v>129</v>
      </c>
      <c r="G43" s="6" t="s">
        <v>136</v>
      </c>
      <c r="H43" s="6"/>
    </row>
    <row r="44" spans="1:8">
      <c r="A44" s="34">
        <v>5</v>
      </c>
      <c r="B44" s="19" t="s">
        <v>87</v>
      </c>
      <c r="C44" s="6" t="s">
        <v>79</v>
      </c>
      <c r="D44" s="18" t="s">
        <v>129</v>
      </c>
      <c r="E44" s="18"/>
      <c r="F44" s="18" t="s">
        <v>129</v>
      </c>
      <c r="G44" s="6" t="s">
        <v>137</v>
      </c>
      <c r="H44" s="6"/>
    </row>
    <row r="45" spans="1:8">
      <c r="A45" s="34">
        <v>5</v>
      </c>
      <c r="B45" s="19" t="s">
        <v>98</v>
      </c>
      <c r="C45" s="6" t="s">
        <v>128</v>
      </c>
      <c r="D45" s="18" t="s">
        <v>129</v>
      </c>
      <c r="E45" s="18"/>
      <c r="F45" s="18" t="s">
        <v>129</v>
      </c>
      <c r="G45" s="6" t="s">
        <v>130</v>
      </c>
      <c r="H45" s="6"/>
    </row>
    <row r="46" spans="1:8">
      <c r="A46" s="34">
        <v>5</v>
      </c>
      <c r="B46" s="19" t="s">
        <v>98</v>
      </c>
      <c r="C46" s="6" t="s">
        <v>131</v>
      </c>
      <c r="D46" s="18"/>
      <c r="E46" s="18" t="s">
        <v>129</v>
      </c>
      <c r="F46" s="18"/>
      <c r="G46" s="6"/>
      <c r="H46" s="6" t="s">
        <v>132</v>
      </c>
    </row>
    <row r="47" spans="1:8">
      <c r="A47" s="34">
        <v>5</v>
      </c>
      <c r="B47" s="19" t="s">
        <v>98</v>
      </c>
      <c r="C47" s="6" t="s">
        <v>13</v>
      </c>
      <c r="D47" s="18" t="s">
        <v>129</v>
      </c>
      <c r="E47" s="18"/>
      <c r="F47" s="18"/>
      <c r="G47" s="6" t="s">
        <v>130</v>
      </c>
      <c r="H47" s="6"/>
    </row>
    <row r="48" spans="1:8">
      <c r="A48" s="34">
        <v>5</v>
      </c>
      <c r="B48" s="19" t="s">
        <v>98</v>
      </c>
      <c r="C48" s="6" t="s">
        <v>133</v>
      </c>
      <c r="D48" s="18" t="s">
        <v>129</v>
      </c>
      <c r="E48" s="18"/>
      <c r="F48" s="18" t="s">
        <v>129</v>
      </c>
      <c r="G48" s="6" t="s">
        <v>130</v>
      </c>
      <c r="H48" s="6"/>
    </row>
    <row r="49" spans="1:8">
      <c r="A49" s="34">
        <v>5</v>
      </c>
      <c r="B49" s="19" t="s">
        <v>98</v>
      </c>
      <c r="C49" s="6" t="s">
        <v>134</v>
      </c>
      <c r="D49" s="18" t="s">
        <v>129</v>
      </c>
      <c r="E49" s="18"/>
      <c r="F49" s="18" t="s">
        <v>129</v>
      </c>
      <c r="G49" s="6" t="s">
        <v>135</v>
      </c>
      <c r="H49" s="6"/>
    </row>
    <row r="50" spans="1:8">
      <c r="A50" s="34">
        <v>5</v>
      </c>
      <c r="B50" s="19" t="s">
        <v>98</v>
      </c>
      <c r="C50" s="6" t="s">
        <v>80</v>
      </c>
      <c r="D50" s="18" t="s">
        <v>129</v>
      </c>
      <c r="E50" s="18"/>
      <c r="F50" s="18" t="s">
        <v>129</v>
      </c>
      <c r="G50" s="6" t="s">
        <v>136</v>
      </c>
      <c r="H50" s="6"/>
    </row>
    <row r="51" spans="1:8">
      <c r="A51" s="34">
        <v>5</v>
      </c>
      <c r="B51" s="19" t="s">
        <v>98</v>
      </c>
      <c r="C51" s="6" t="s">
        <v>79</v>
      </c>
      <c r="D51" s="18" t="s">
        <v>129</v>
      </c>
      <c r="E51" s="18"/>
      <c r="F51" s="18" t="s">
        <v>129</v>
      </c>
      <c r="G51" s="6" t="s">
        <v>137</v>
      </c>
      <c r="H51" s="6"/>
    </row>
    <row r="52" spans="1:8">
      <c r="A52" s="34">
        <v>5</v>
      </c>
      <c r="B52" s="19" t="s">
        <v>100</v>
      </c>
      <c r="C52" s="6" t="s">
        <v>128</v>
      </c>
      <c r="D52" s="18" t="s">
        <v>129</v>
      </c>
      <c r="E52" s="18"/>
      <c r="F52" s="18" t="s">
        <v>129</v>
      </c>
      <c r="G52" s="6" t="s">
        <v>130</v>
      </c>
      <c r="H52" s="6"/>
    </row>
    <row r="53" spans="1:8">
      <c r="A53" s="34">
        <v>5</v>
      </c>
      <c r="B53" s="19" t="s">
        <v>100</v>
      </c>
      <c r="C53" s="6" t="s">
        <v>131</v>
      </c>
      <c r="D53" s="18"/>
      <c r="E53" s="18" t="s">
        <v>129</v>
      </c>
      <c r="F53" s="18"/>
      <c r="G53" s="6"/>
      <c r="H53" s="6" t="s">
        <v>132</v>
      </c>
    </row>
    <row r="54" spans="1:8">
      <c r="A54" s="34">
        <v>5</v>
      </c>
      <c r="B54" s="19" t="s">
        <v>100</v>
      </c>
      <c r="C54" s="6" t="s">
        <v>13</v>
      </c>
      <c r="D54" s="18" t="s">
        <v>129</v>
      </c>
      <c r="E54" s="18"/>
      <c r="F54" s="18" t="s">
        <v>129</v>
      </c>
      <c r="G54" s="6" t="s">
        <v>130</v>
      </c>
      <c r="H54" s="6"/>
    </row>
    <row r="55" spans="1:8">
      <c r="A55" s="34">
        <v>5</v>
      </c>
      <c r="B55" s="19" t="s">
        <v>100</v>
      </c>
      <c r="C55" s="6" t="s">
        <v>133</v>
      </c>
      <c r="D55" s="18" t="s">
        <v>129</v>
      </c>
      <c r="E55" s="18"/>
      <c r="F55" s="18" t="s">
        <v>129</v>
      </c>
      <c r="G55" s="6" t="s">
        <v>130</v>
      </c>
      <c r="H55" s="6"/>
    </row>
    <row r="56" spans="1:8">
      <c r="A56" s="34">
        <v>5</v>
      </c>
      <c r="B56" s="19" t="s">
        <v>100</v>
      </c>
      <c r="C56" s="6" t="s">
        <v>134</v>
      </c>
      <c r="D56" s="18" t="s">
        <v>129</v>
      </c>
      <c r="E56" s="18"/>
      <c r="F56" s="18"/>
      <c r="G56" s="6" t="s">
        <v>135</v>
      </c>
      <c r="H56" s="6"/>
    </row>
    <row r="57" spans="1:8">
      <c r="A57" s="34">
        <v>5</v>
      </c>
      <c r="B57" s="19" t="s">
        <v>100</v>
      </c>
      <c r="C57" s="6" t="s">
        <v>80</v>
      </c>
      <c r="D57" s="18" t="s">
        <v>129</v>
      </c>
      <c r="E57" s="18"/>
      <c r="F57" s="18" t="s">
        <v>129</v>
      </c>
      <c r="G57" s="6" t="s">
        <v>136</v>
      </c>
      <c r="H57" s="6"/>
    </row>
    <row r="58" spans="1:8">
      <c r="A58" s="34">
        <v>5</v>
      </c>
      <c r="B58" s="19" t="s">
        <v>139</v>
      </c>
      <c r="C58" s="6" t="s">
        <v>79</v>
      </c>
      <c r="D58" s="18" t="s">
        <v>129</v>
      </c>
      <c r="E58" s="18"/>
      <c r="F58" s="18" t="s">
        <v>129</v>
      </c>
      <c r="G58" s="6" t="s">
        <v>137</v>
      </c>
      <c r="H58" s="6"/>
    </row>
    <row r="59" spans="1:8">
      <c r="A59" s="34">
        <v>5</v>
      </c>
      <c r="B59" s="19" t="s">
        <v>99</v>
      </c>
      <c r="C59" s="6" t="s">
        <v>128</v>
      </c>
      <c r="D59" s="18" t="s">
        <v>129</v>
      </c>
      <c r="E59" s="18"/>
      <c r="F59" s="18" t="s">
        <v>129</v>
      </c>
      <c r="G59" s="6" t="s">
        <v>130</v>
      </c>
      <c r="H59" s="6"/>
    </row>
    <row r="60" spans="1:8">
      <c r="A60" s="34">
        <v>5</v>
      </c>
      <c r="B60" s="19" t="s">
        <v>99</v>
      </c>
      <c r="C60" s="6" t="s">
        <v>131</v>
      </c>
      <c r="D60" s="18"/>
      <c r="E60" s="18" t="s">
        <v>129</v>
      </c>
      <c r="F60" s="18"/>
      <c r="G60" s="6"/>
      <c r="H60" s="6" t="s">
        <v>132</v>
      </c>
    </row>
    <row r="61" spans="1:8">
      <c r="A61" s="34">
        <v>5</v>
      </c>
      <c r="B61" s="19" t="s">
        <v>99</v>
      </c>
      <c r="C61" s="6" t="s">
        <v>13</v>
      </c>
      <c r="D61" s="18" t="s">
        <v>129</v>
      </c>
      <c r="E61" s="18"/>
      <c r="F61" s="18" t="s">
        <v>129</v>
      </c>
      <c r="G61" s="6" t="s">
        <v>130</v>
      </c>
      <c r="H61" s="6"/>
    </row>
    <row r="62" spans="1:8">
      <c r="A62" s="34">
        <v>5</v>
      </c>
      <c r="B62" s="19" t="s">
        <v>99</v>
      </c>
      <c r="C62" s="6" t="s">
        <v>133</v>
      </c>
      <c r="D62" s="18" t="s">
        <v>129</v>
      </c>
      <c r="E62" s="18"/>
      <c r="F62" s="18" t="s">
        <v>129</v>
      </c>
      <c r="G62" s="6" t="s">
        <v>130</v>
      </c>
      <c r="H62" s="6"/>
    </row>
    <row r="63" spans="1:8">
      <c r="A63" s="34">
        <v>5</v>
      </c>
      <c r="B63" s="19" t="s">
        <v>99</v>
      </c>
      <c r="C63" s="6" t="s">
        <v>134</v>
      </c>
      <c r="D63" s="18" t="s">
        <v>129</v>
      </c>
      <c r="E63" s="18"/>
      <c r="F63" s="18" t="s">
        <v>129</v>
      </c>
      <c r="G63" s="6" t="s">
        <v>135</v>
      </c>
      <c r="H63" s="6"/>
    </row>
    <row r="64" spans="1:8">
      <c r="A64" s="34">
        <v>5</v>
      </c>
      <c r="B64" s="19" t="s">
        <v>99</v>
      </c>
      <c r="C64" s="6" t="s">
        <v>80</v>
      </c>
      <c r="D64" s="18" t="s">
        <v>129</v>
      </c>
      <c r="E64" s="18"/>
      <c r="F64" s="18" t="s">
        <v>129</v>
      </c>
      <c r="G64" s="6" t="s">
        <v>136</v>
      </c>
      <c r="H64" s="6"/>
    </row>
    <row r="65" spans="1:8">
      <c r="A65" s="34">
        <v>5</v>
      </c>
      <c r="B65" s="19" t="s">
        <v>99</v>
      </c>
      <c r="C65" s="6" t="s">
        <v>79</v>
      </c>
      <c r="D65" s="18" t="s">
        <v>129</v>
      </c>
      <c r="E65" s="18"/>
      <c r="F65" s="18" t="s">
        <v>129</v>
      </c>
      <c r="G65" s="6" t="s">
        <v>137</v>
      </c>
      <c r="H65" s="6"/>
    </row>
    <row r="66" spans="1:8">
      <c r="A66" s="28">
        <v>6</v>
      </c>
      <c r="B66" s="19" t="s">
        <v>113</v>
      </c>
      <c r="C66" s="6" t="s">
        <v>128</v>
      </c>
      <c r="D66" s="18" t="s">
        <v>129</v>
      </c>
      <c r="E66" s="18"/>
      <c r="F66" s="18" t="s">
        <v>129</v>
      </c>
      <c r="G66" s="6" t="s">
        <v>130</v>
      </c>
      <c r="H66" s="6"/>
    </row>
    <row r="67" spans="1:8">
      <c r="A67" s="28">
        <v>6</v>
      </c>
      <c r="B67" s="19" t="s">
        <v>113</v>
      </c>
      <c r="C67" s="6" t="s">
        <v>131</v>
      </c>
      <c r="D67" s="18"/>
      <c r="E67" s="18" t="s">
        <v>129</v>
      </c>
      <c r="F67" s="18" t="s">
        <v>129</v>
      </c>
      <c r="G67" s="6"/>
      <c r="H67" s="6" t="s">
        <v>132</v>
      </c>
    </row>
    <row r="68" spans="1:8">
      <c r="A68" s="28">
        <v>6</v>
      </c>
      <c r="B68" s="19" t="s">
        <v>113</v>
      </c>
      <c r="C68" s="6" t="s">
        <v>13</v>
      </c>
      <c r="D68" s="18" t="s">
        <v>129</v>
      </c>
      <c r="E68" s="18"/>
      <c r="F68" s="18"/>
      <c r="G68" s="6" t="s">
        <v>130</v>
      </c>
      <c r="H68" s="6"/>
    </row>
    <row r="69" spans="1:8">
      <c r="A69" s="28">
        <v>6</v>
      </c>
      <c r="B69" s="19" t="s">
        <v>113</v>
      </c>
      <c r="C69" s="6" t="s">
        <v>133</v>
      </c>
      <c r="D69" s="18" t="s">
        <v>129</v>
      </c>
      <c r="E69" s="18"/>
      <c r="F69" s="18" t="s">
        <v>129</v>
      </c>
      <c r="G69" s="6" t="s">
        <v>130</v>
      </c>
      <c r="H69" s="6"/>
    </row>
    <row r="70" spans="1:8">
      <c r="A70" s="28">
        <v>6</v>
      </c>
      <c r="B70" s="19" t="s">
        <v>113</v>
      </c>
      <c r="C70" s="6" t="s">
        <v>134</v>
      </c>
      <c r="D70" s="18" t="s">
        <v>129</v>
      </c>
      <c r="E70" s="18"/>
      <c r="F70" s="18" t="s">
        <v>129</v>
      </c>
      <c r="G70" s="6" t="s">
        <v>135</v>
      </c>
      <c r="H70" s="6"/>
    </row>
    <row r="71" spans="1:8">
      <c r="A71" s="28">
        <v>6</v>
      </c>
      <c r="B71" s="19" t="s">
        <v>113</v>
      </c>
      <c r="C71" s="6" t="s">
        <v>80</v>
      </c>
      <c r="D71" s="18" t="s">
        <v>129</v>
      </c>
      <c r="E71" s="18"/>
      <c r="F71" s="18" t="s">
        <v>129</v>
      </c>
      <c r="G71" s="6" t="s">
        <v>136</v>
      </c>
      <c r="H71" s="6"/>
    </row>
    <row r="72" spans="1:8">
      <c r="A72" s="28">
        <v>6</v>
      </c>
      <c r="B72" s="19" t="s">
        <v>113</v>
      </c>
      <c r="C72" s="6" t="s">
        <v>79</v>
      </c>
      <c r="D72" s="18" t="s">
        <v>129</v>
      </c>
      <c r="E72" s="18"/>
      <c r="F72" s="18" t="s">
        <v>129</v>
      </c>
      <c r="G72" s="6" t="s">
        <v>137</v>
      </c>
      <c r="H72" s="6"/>
    </row>
    <row r="73" spans="1:8">
      <c r="A73" s="28">
        <v>6</v>
      </c>
      <c r="B73" s="19" t="s">
        <v>114</v>
      </c>
      <c r="C73" s="6" t="s">
        <v>128</v>
      </c>
      <c r="D73" s="18" t="s">
        <v>129</v>
      </c>
      <c r="E73" s="18"/>
      <c r="F73" s="18" t="s">
        <v>129</v>
      </c>
      <c r="G73" s="6" t="s">
        <v>130</v>
      </c>
      <c r="H73" s="6"/>
    </row>
    <row r="74" spans="1:8">
      <c r="A74" s="28">
        <v>6</v>
      </c>
      <c r="B74" s="19" t="s">
        <v>114</v>
      </c>
      <c r="C74" s="6" t="s">
        <v>131</v>
      </c>
      <c r="D74" s="18"/>
      <c r="E74" s="18" t="s">
        <v>129</v>
      </c>
      <c r="F74" s="18" t="s">
        <v>129</v>
      </c>
      <c r="G74" s="6"/>
      <c r="H74" s="6" t="s">
        <v>132</v>
      </c>
    </row>
    <row r="75" spans="1:8">
      <c r="A75" s="28">
        <v>6</v>
      </c>
      <c r="B75" s="19" t="s">
        <v>114</v>
      </c>
      <c r="C75" s="6" t="s">
        <v>13</v>
      </c>
      <c r="D75" s="18" t="s">
        <v>129</v>
      </c>
      <c r="E75" s="18"/>
      <c r="F75" s="18" t="s">
        <v>129</v>
      </c>
      <c r="G75" s="6" t="s">
        <v>130</v>
      </c>
      <c r="H75" s="6"/>
    </row>
    <row r="76" spans="1:8">
      <c r="A76" s="28">
        <v>6</v>
      </c>
      <c r="B76" s="19" t="s">
        <v>114</v>
      </c>
      <c r="C76" s="6" t="s">
        <v>133</v>
      </c>
      <c r="D76" s="18" t="s">
        <v>129</v>
      </c>
      <c r="E76" s="18"/>
      <c r="F76" s="18" t="s">
        <v>129</v>
      </c>
      <c r="G76" s="6" t="s">
        <v>130</v>
      </c>
      <c r="H76" s="6"/>
    </row>
    <row r="77" spans="1:8">
      <c r="A77" s="28">
        <v>6</v>
      </c>
      <c r="B77" s="19" t="s">
        <v>114</v>
      </c>
      <c r="C77" s="6" t="s">
        <v>134</v>
      </c>
      <c r="D77" s="18" t="s">
        <v>129</v>
      </c>
      <c r="E77" s="18"/>
      <c r="F77" s="18" t="s">
        <v>129</v>
      </c>
      <c r="G77" s="6" t="s">
        <v>135</v>
      </c>
      <c r="H77" s="6"/>
    </row>
    <row r="78" spans="1:8">
      <c r="A78" s="28">
        <v>6</v>
      </c>
      <c r="B78" s="19" t="s">
        <v>114</v>
      </c>
      <c r="C78" s="6" t="s">
        <v>80</v>
      </c>
      <c r="D78" s="18" t="s">
        <v>129</v>
      </c>
      <c r="E78" s="18"/>
      <c r="F78" s="18" t="s">
        <v>129</v>
      </c>
      <c r="G78" s="6" t="s">
        <v>136</v>
      </c>
      <c r="H78" s="6"/>
    </row>
    <row r="79" spans="1:8">
      <c r="A79" s="28">
        <v>6</v>
      </c>
      <c r="B79" s="19" t="s">
        <v>114</v>
      </c>
      <c r="C79" s="6" t="s">
        <v>79</v>
      </c>
      <c r="D79" s="18" t="s">
        <v>129</v>
      </c>
      <c r="E79" s="18"/>
      <c r="F79" s="18" t="s">
        <v>129</v>
      </c>
      <c r="G79" s="6" t="s">
        <v>137</v>
      </c>
      <c r="H79" s="6"/>
    </row>
    <row r="80" spans="1:8">
      <c r="A80" s="28">
        <v>6</v>
      </c>
      <c r="B80" s="19" t="s">
        <v>88</v>
      </c>
      <c r="C80" s="6" t="s">
        <v>128</v>
      </c>
      <c r="D80" s="18" t="s">
        <v>129</v>
      </c>
      <c r="E80" s="18"/>
      <c r="F80" s="18" t="s">
        <v>129</v>
      </c>
      <c r="G80" s="6" t="s">
        <v>130</v>
      </c>
      <c r="H80" s="6"/>
    </row>
    <row r="81" spans="1:8">
      <c r="A81" s="28">
        <v>6</v>
      </c>
      <c r="B81" s="19" t="s">
        <v>88</v>
      </c>
      <c r="C81" s="6" t="s">
        <v>131</v>
      </c>
      <c r="D81" s="18"/>
      <c r="E81" s="18" t="s">
        <v>129</v>
      </c>
      <c r="F81" s="18"/>
      <c r="G81" s="6"/>
      <c r="H81" s="6" t="s">
        <v>132</v>
      </c>
    </row>
    <row r="82" spans="1:8">
      <c r="A82" s="28">
        <v>6</v>
      </c>
      <c r="B82" s="19" t="s">
        <v>88</v>
      </c>
      <c r="C82" s="6" t="s">
        <v>13</v>
      </c>
      <c r="D82" s="18" t="s">
        <v>129</v>
      </c>
      <c r="E82" s="18"/>
      <c r="F82" s="18" t="s">
        <v>129</v>
      </c>
      <c r="G82" s="6" t="s">
        <v>130</v>
      </c>
      <c r="H82" s="6"/>
    </row>
    <row r="83" spans="1:8">
      <c r="A83" s="28">
        <v>6</v>
      </c>
      <c r="B83" s="19" t="s">
        <v>88</v>
      </c>
      <c r="C83" s="6" t="s">
        <v>133</v>
      </c>
      <c r="D83" s="18" t="s">
        <v>129</v>
      </c>
      <c r="E83" s="18"/>
      <c r="F83" s="18" t="s">
        <v>129</v>
      </c>
      <c r="G83" s="6" t="s">
        <v>130</v>
      </c>
      <c r="H83" s="6"/>
    </row>
    <row r="84" spans="1:8">
      <c r="A84" s="28">
        <v>6</v>
      </c>
      <c r="B84" s="19" t="s">
        <v>88</v>
      </c>
      <c r="C84" s="6" t="s">
        <v>134</v>
      </c>
      <c r="D84" s="18" t="s">
        <v>129</v>
      </c>
      <c r="E84" s="18"/>
      <c r="F84" s="18" t="s">
        <v>129</v>
      </c>
      <c r="G84" s="6" t="s">
        <v>135</v>
      </c>
      <c r="H84" s="6"/>
    </row>
    <row r="85" spans="1:8">
      <c r="A85" s="28">
        <v>6</v>
      </c>
      <c r="B85" s="19" t="s">
        <v>88</v>
      </c>
      <c r="C85" s="6" t="s">
        <v>80</v>
      </c>
      <c r="D85" s="18" t="s">
        <v>129</v>
      </c>
      <c r="E85" s="18"/>
      <c r="F85" s="18" t="s">
        <v>129</v>
      </c>
      <c r="G85" s="6" t="s">
        <v>136</v>
      </c>
      <c r="H85" s="6"/>
    </row>
    <row r="86" spans="1:8">
      <c r="A86" s="28">
        <v>6</v>
      </c>
      <c r="B86" s="19" t="s">
        <v>88</v>
      </c>
      <c r="C86" s="6" t="s">
        <v>79</v>
      </c>
      <c r="D86" s="18" t="s">
        <v>129</v>
      </c>
      <c r="E86" s="18"/>
      <c r="F86" s="18" t="s">
        <v>129</v>
      </c>
      <c r="G86" s="6" t="s">
        <v>137</v>
      </c>
      <c r="H86" s="6"/>
    </row>
    <row r="87" spans="1:8">
      <c r="A87" s="29">
        <v>7</v>
      </c>
      <c r="B87" s="19" t="s">
        <v>103</v>
      </c>
      <c r="C87" s="6" t="s">
        <v>128</v>
      </c>
      <c r="D87" s="18" t="s">
        <v>129</v>
      </c>
      <c r="E87" s="18"/>
      <c r="F87" s="18"/>
      <c r="G87" s="6" t="s">
        <v>130</v>
      </c>
      <c r="H87" s="6"/>
    </row>
    <row r="88" spans="1:8">
      <c r="A88" s="29">
        <v>7</v>
      </c>
      <c r="B88" s="19" t="s">
        <v>103</v>
      </c>
      <c r="C88" s="6" t="s">
        <v>131</v>
      </c>
      <c r="D88" s="18"/>
      <c r="E88" s="18" t="s">
        <v>129</v>
      </c>
      <c r="F88" s="18"/>
      <c r="G88" s="6"/>
      <c r="H88" s="6" t="s">
        <v>132</v>
      </c>
    </row>
    <row r="89" spans="1:8">
      <c r="A89" s="29">
        <v>7</v>
      </c>
      <c r="B89" s="19" t="s">
        <v>103</v>
      </c>
      <c r="C89" s="6" t="s">
        <v>13</v>
      </c>
      <c r="D89" s="18" t="s">
        <v>129</v>
      </c>
      <c r="E89" s="18"/>
      <c r="F89" s="18"/>
      <c r="G89" s="6" t="s">
        <v>130</v>
      </c>
      <c r="H89" s="6"/>
    </row>
    <row r="90" spans="1:8">
      <c r="A90" s="29">
        <v>7</v>
      </c>
      <c r="B90" s="19" t="s">
        <v>103</v>
      </c>
      <c r="C90" s="6" t="s">
        <v>133</v>
      </c>
      <c r="D90" s="18" t="s">
        <v>129</v>
      </c>
      <c r="E90" s="18"/>
      <c r="F90" s="18" t="s">
        <v>129</v>
      </c>
      <c r="G90" s="6" t="s">
        <v>130</v>
      </c>
      <c r="H90" s="6"/>
    </row>
    <row r="91" spans="1:8">
      <c r="A91" s="29">
        <v>7</v>
      </c>
      <c r="B91" s="19" t="s">
        <v>103</v>
      </c>
      <c r="C91" s="6" t="s">
        <v>134</v>
      </c>
      <c r="D91" s="18" t="s">
        <v>129</v>
      </c>
      <c r="E91" s="18"/>
      <c r="F91" s="18"/>
      <c r="G91" s="6" t="s">
        <v>135</v>
      </c>
      <c r="H91" s="6"/>
    </row>
    <row r="92" spans="1:8">
      <c r="A92" s="29">
        <v>7</v>
      </c>
      <c r="B92" s="19" t="s">
        <v>103</v>
      </c>
      <c r="C92" s="6" t="s">
        <v>80</v>
      </c>
      <c r="D92" s="18" t="s">
        <v>129</v>
      </c>
      <c r="E92" s="18"/>
      <c r="F92" s="18"/>
      <c r="G92" s="6" t="s">
        <v>136</v>
      </c>
      <c r="H92" s="6"/>
    </row>
    <row r="93" spans="1:8">
      <c r="A93" s="29">
        <v>7</v>
      </c>
      <c r="B93" s="19" t="s">
        <v>103</v>
      </c>
      <c r="C93" s="6" t="s">
        <v>79</v>
      </c>
      <c r="D93" s="18" t="s">
        <v>129</v>
      </c>
      <c r="E93" s="18"/>
      <c r="F93" s="18" t="s">
        <v>129</v>
      </c>
      <c r="G93" s="6" t="s">
        <v>137</v>
      </c>
      <c r="H93" s="6"/>
    </row>
    <row r="94" spans="1:8">
      <c r="A94" s="29">
        <v>7</v>
      </c>
      <c r="B94" s="19" t="s">
        <v>104</v>
      </c>
      <c r="C94" s="6" t="s">
        <v>128</v>
      </c>
      <c r="D94" s="18" t="s">
        <v>129</v>
      </c>
      <c r="E94" s="18"/>
      <c r="F94" s="18" t="s">
        <v>129</v>
      </c>
      <c r="G94" s="6" t="s">
        <v>130</v>
      </c>
      <c r="H94" s="6"/>
    </row>
    <row r="95" spans="1:8">
      <c r="A95" s="29">
        <v>7</v>
      </c>
      <c r="B95" s="19" t="s">
        <v>104</v>
      </c>
      <c r="C95" s="6" t="s">
        <v>131</v>
      </c>
      <c r="D95" s="18"/>
      <c r="E95" s="18" t="s">
        <v>129</v>
      </c>
      <c r="F95" s="18"/>
      <c r="G95" s="6"/>
      <c r="H95" s="6" t="s">
        <v>132</v>
      </c>
    </row>
    <row r="96" spans="1:8">
      <c r="A96" s="29">
        <v>7</v>
      </c>
      <c r="B96" s="19" t="s">
        <v>104</v>
      </c>
      <c r="C96" s="6" t="s">
        <v>13</v>
      </c>
      <c r="D96" s="18" t="s">
        <v>129</v>
      </c>
      <c r="E96" s="18"/>
      <c r="F96" s="18"/>
      <c r="G96" s="6" t="s">
        <v>130</v>
      </c>
      <c r="H96" s="6"/>
    </row>
    <row r="97" spans="1:8">
      <c r="A97" s="29">
        <v>7</v>
      </c>
      <c r="B97" s="19" t="s">
        <v>104</v>
      </c>
      <c r="C97" s="6" t="s">
        <v>133</v>
      </c>
      <c r="D97" s="18" t="s">
        <v>129</v>
      </c>
      <c r="E97" s="18"/>
      <c r="F97" s="18" t="s">
        <v>129</v>
      </c>
      <c r="G97" s="6" t="s">
        <v>130</v>
      </c>
      <c r="H97" s="6"/>
    </row>
    <row r="98" spans="1:8">
      <c r="A98" s="29">
        <v>7</v>
      </c>
      <c r="B98" s="19" t="s">
        <v>104</v>
      </c>
      <c r="C98" s="6" t="s">
        <v>134</v>
      </c>
      <c r="D98" s="18" t="s">
        <v>129</v>
      </c>
      <c r="E98" s="18"/>
      <c r="F98" s="18" t="s">
        <v>129</v>
      </c>
      <c r="G98" s="6" t="s">
        <v>135</v>
      </c>
      <c r="H98" s="6"/>
    </row>
    <row r="99" spans="1:8">
      <c r="A99" s="29">
        <v>7</v>
      </c>
      <c r="B99" s="19" t="s">
        <v>104</v>
      </c>
      <c r="C99" s="6" t="s">
        <v>80</v>
      </c>
      <c r="D99" s="18" t="s">
        <v>129</v>
      </c>
      <c r="E99" s="18"/>
      <c r="F99" s="18" t="s">
        <v>129</v>
      </c>
      <c r="G99" s="6" t="s">
        <v>136</v>
      </c>
      <c r="H99" s="6"/>
    </row>
    <row r="100" spans="1:8">
      <c r="A100" s="29">
        <v>7</v>
      </c>
      <c r="B100" s="19" t="s">
        <v>104</v>
      </c>
      <c r="C100" s="6" t="s">
        <v>79</v>
      </c>
      <c r="D100" s="18" t="s">
        <v>129</v>
      </c>
      <c r="E100" s="18"/>
      <c r="F100" s="18" t="s">
        <v>129</v>
      </c>
      <c r="G100" s="6" t="s">
        <v>137</v>
      </c>
      <c r="H100" s="6"/>
    </row>
    <row r="101" spans="1:8">
      <c r="A101" s="33">
        <v>8</v>
      </c>
      <c r="B101" s="19" t="s">
        <v>105</v>
      </c>
      <c r="C101" s="6" t="s">
        <v>128</v>
      </c>
      <c r="D101" s="18" t="s">
        <v>129</v>
      </c>
      <c r="E101" s="18"/>
      <c r="F101" s="18"/>
      <c r="G101" s="6" t="s">
        <v>130</v>
      </c>
      <c r="H101" s="6"/>
    </row>
    <row r="102" spans="1:8">
      <c r="A102" s="33">
        <v>8</v>
      </c>
      <c r="B102" s="19" t="s">
        <v>105</v>
      </c>
      <c r="C102" s="6" t="s">
        <v>131</v>
      </c>
      <c r="D102" s="18"/>
      <c r="E102" s="18" t="s">
        <v>129</v>
      </c>
      <c r="F102" s="18" t="s">
        <v>129</v>
      </c>
      <c r="G102" s="6"/>
      <c r="H102" s="6" t="s">
        <v>132</v>
      </c>
    </row>
    <row r="103" spans="1:8">
      <c r="A103" s="33">
        <v>8</v>
      </c>
      <c r="B103" s="19" t="s">
        <v>105</v>
      </c>
      <c r="C103" s="6" t="s">
        <v>13</v>
      </c>
      <c r="D103" s="18" t="s">
        <v>129</v>
      </c>
      <c r="E103" s="18"/>
      <c r="F103" s="18"/>
      <c r="G103" s="6" t="s">
        <v>130</v>
      </c>
      <c r="H103" s="6"/>
    </row>
    <row r="104" spans="1:8">
      <c r="A104" s="33">
        <v>8</v>
      </c>
      <c r="B104" s="19" t="s">
        <v>105</v>
      </c>
      <c r="C104" s="6" t="s">
        <v>133</v>
      </c>
      <c r="D104" s="18" t="s">
        <v>129</v>
      </c>
      <c r="E104" s="18"/>
      <c r="F104" s="18" t="s">
        <v>129</v>
      </c>
      <c r="G104" s="6" t="s">
        <v>130</v>
      </c>
      <c r="H104" s="6"/>
    </row>
    <row r="105" spans="1:8">
      <c r="A105" s="33">
        <v>8</v>
      </c>
      <c r="B105" s="19" t="s">
        <v>105</v>
      </c>
      <c r="C105" s="6" t="s">
        <v>134</v>
      </c>
      <c r="D105" s="18" t="s">
        <v>129</v>
      </c>
      <c r="E105" s="18"/>
      <c r="F105" s="18"/>
      <c r="G105" s="6" t="s">
        <v>135</v>
      </c>
      <c r="H105" s="6"/>
    </row>
    <row r="106" spans="1:8">
      <c r="A106" s="33">
        <v>8</v>
      </c>
      <c r="B106" s="19" t="s">
        <v>105</v>
      </c>
      <c r="C106" s="6" t="s">
        <v>80</v>
      </c>
      <c r="D106" s="18" t="s">
        <v>129</v>
      </c>
      <c r="E106" s="18"/>
      <c r="F106" s="18"/>
      <c r="G106" s="6" t="s">
        <v>136</v>
      </c>
      <c r="H106" s="6"/>
    </row>
    <row r="107" spans="1:8">
      <c r="A107" s="33">
        <v>8</v>
      </c>
      <c r="B107" s="19" t="s">
        <v>105</v>
      </c>
      <c r="C107" s="6" t="s">
        <v>79</v>
      </c>
      <c r="D107" s="18" t="s">
        <v>129</v>
      </c>
      <c r="E107" s="18"/>
      <c r="F107" s="18" t="s">
        <v>129</v>
      </c>
      <c r="G107" s="6" t="s">
        <v>137</v>
      </c>
      <c r="H107" s="6"/>
    </row>
    <row r="108" spans="1:8">
      <c r="A108" s="33">
        <v>8</v>
      </c>
      <c r="B108" s="19" t="s">
        <v>106</v>
      </c>
      <c r="C108" s="6" t="s">
        <v>128</v>
      </c>
      <c r="D108" s="18" t="s">
        <v>129</v>
      </c>
      <c r="E108" s="18"/>
      <c r="F108" s="18"/>
      <c r="G108" s="6" t="s">
        <v>130</v>
      </c>
      <c r="H108" s="6"/>
    </row>
    <row r="109" spans="1:8">
      <c r="A109" s="33">
        <v>8</v>
      </c>
      <c r="B109" s="19" t="s">
        <v>106</v>
      </c>
      <c r="C109" s="6" t="s">
        <v>131</v>
      </c>
      <c r="D109" s="18"/>
      <c r="E109" s="18" t="s">
        <v>129</v>
      </c>
      <c r="F109" s="18" t="s">
        <v>129</v>
      </c>
      <c r="G109" s="6"/>
      <c r="H109" s="6" t="s">
        <v>132</v>
      </c>
    </row>
    <row r="110" spans="1:8">
      <c r="A110" s="33">
        <v>8</v>
      </c>
      <c r="B110" s="19" t="s">
        <v>106</v>
      </c>
      <c r="C110" s="6" t="s">
        <v>13</v>
      </c>
      <c r="D110" s="18" t="s">
        <v>129</v>
      </c>
      <c r="E110" s="18"/>
      <c r="F110" s="18"/>
      <c r="G110" s="6" t="s">
        <v>130</v>
      </c>
      <c r="H110" s="6"/>
    </row>
    <row r="111" spans="1:8">
      <c r="A111" s="33">
        <v>8</v>
      </c>
      <c r="B111" s="19" t="s">
        <v>106</v>
      </c>
      <c r="C111" s="6" t="s">
        <v>133</v>
      </c>
      <c r="D111" s="18" t="s">
        <v>129</v>
      </c>
      <c r="E111" s="18"/>
      <c r="F111" s="18" t="s">
        <v>129</v>
      </c>
      <c r="G111" s="6" t="s">
        <v>130</v>
      </c>
      <c r="H111" s="6"/>
    </row>
    <row r="112" spans="1:8">
      <c r="A112" s="33">
        <v>8</v>
      </c>
      <c r="B112" s="19" t="s">
        <v>106</v>
      </c>
      <c r="C112" s="6" t="s">
        <v>134</v>
      </c>
      <c r="D112" s="18" t="s">
        <v>129</v>
      </c>
      <c r="E112" s="18"/>
      <c r="F112" s="18"/>
      <c r="G112" s="6" t="s">
        <v>135</v>
      </c>
      <c r="H112" s="6"/>
    </row>
    <row r="113" spans="1:8">
      <c r="A113" s="33">
        <v>8</v>
      </c>
      <c r="B113" s="19" t="s">
        <v>106</v>
      </c>
      <c r="C113" s="6" t="s">
        <v>80</v>
      </c>
      <c r="D113" s="18" t="s">
        <v>129</v>
      </c>
      <c r="E113" s="18"/>
      <c r="F113" s="18"/>
      <c r="G113" s="6" t="s">
        <v>136</v>
      </c>
      <c r="H113" s="6"/>
    </row>
    <row r="114" spans="1:8">
      <c r="A114" s="33">
        <v>8</v>
      </c>
      <c r="B114" s="19" t="s">
        <v>106</v>
      </c>
      <c r="C114" s="6" t="s">
        <v>79</v>
      </c>
      <c r="D114" s="18" t="s">
        <v>129</v>
      </c>
      <c r="E114" s="18"/>
      <c r="F114" s="18" t="s">
        <v>129</v>
      </c>
      <c r="G114" s="6" t="s">
        <v>137</v>
      </c>
      <c r="H114" s="6"/>
    </row>
    <row r="115" spans="1:8">
      <c r="A115" s="33">
        <v>8</v>
      </c>
      <c r="B115" s="19" t="s">
        <v>107</v>
      </c>
      <c r="C115" s="6" t="s">
        <v>128</v>
      </c>
      <c r="D115" s="18" t="s">
        <v>129</v>
      </c>
      <c r="E115" s="18"/>
      <c r="F115" s="18"/>
      <c r="G115" s="6" t="s">
        <v>130</v>
      </c>
      <c r="H115" s="6"/>
    </row>
    <row r="116" spans="1:8">
      <c r="A116" s="33">
        <v>8</v>
      </c>
      <c r="B116" s="19" t="s">
        <v>107</v>
      </c>
      <c r="C116" s="6" t="s">
        <v>131</v>
      </c>
      <c r="D116" s="18"/>
      <c r="E116" s="18" t="s">
        <v>129</v>
      </c>
      <c r="F116" s="18"/>
      <c r="G116" s="6"/>
      <c r="H116" s="6" t="s">
        <v>132</v>
      </c>
    </row>
    <row r="117" spans="1:8">
      <c r="A117" s="33">
        <v>8</v>
      </c>
      <c r="B117" s="19" t="s">
        <v>107</v>
      </c>
      <c r="C117" s="6" t="s">
        <v>13</v>
      </c>
      <c r="D117" s="18" t="s">
        <v>129</v>
      </c>
      <c r="E117" s="18"/>
      <c r="F117" s="18"/>
      <c r="G117" s="6" t="s">
        <v>130</v>
      </c>
      <c r="H117" s="6"/>
    </row>
    <row r="118" spans="1:8">
      <c r="A118" s="33">
        <v>8</v>
      </c>
      <c r="B118" s="19" t="s">
        <v>107</v>
      </c>
      <c r="C118" s="6" t="s">
        <v>133</v>
      </c>
      <c r="D118" s="18" t="s">
        <v>129</v>
      </c>
      <c r="E118" s="18"/>
      <c r="F118" s="18" t="s">
        <v>129</v>
      </c>
      <c r="G118" s="6" t="s">
        <v>130</v>
      </c>
      <c r="H118" s="6"/>
    </row>
    <row r="119" spans="1:8">
      <c r="A119" s="33">
        <v>8</v>
      </c>
      <c r="B119" s="19" t="s">
        <v>107</v>
      </c>
      <c r="C119" s="6" t="s">
        <v>134</v>
      </c>
      <c r="D119" s="18" t="s">
        <v>129</v>
      </c>
      <c r="E119" s="18"/>
      <c r="F119" s="18"/>
      <c r="G119" s="6" t="s">
        <v>135</v>
      </c>
      <c r="H119" s="6"/>
    </row>
    <row r="120" spans="1:8">
      <c r="A120" s="33">
        <v>8</v>
      </c>
      <c r="B120" s="19" t="s">
        <v>107</v>
      </c>
      <c r="C120" s="6" t="s">
        <v>80</v>
      </c>
      <c r="D120" s="18" t="s">
        <v>129</v>
      </c>
      <c r="E120" s="18"/>
      <c r="F120" s="18" t="s">
        <v>129</v>
      </c>
      <c r="G120" s="6" t="s">
        <v>136</v>
      </c>
      <c r="H120" s="6"/>
    </row>
    <row r="121" spans="1:8">
      <c r="A121" s="33">
        <v>8</v>
      </c>
      <c r="B121" s="19" t="s">
        <v>107</v>
      </c>
      <c r="C121" s="6" t="s">
        <v>79</v>
      </c>
      <c r="D121" s="18" t="s">
        <v>129</v>
      </c>
      <c r="E121" s="18"/>
      <c r="F121" s="18" t="s">
        <v>129</v>
      </c>
      <c r="G121" s="6" t="s">
        <v>137</v>
      </c>
      <c r="H121" s="6"/>
    </row>
    <row r="122" spans="1:8">
      <c r="A122" s="27">
        <v>9</v>
      </c>
      <c r="B122" s="19" t="s">
        <v>89</v>
      </c>
      <c r="C122" s="6" t="s">
        <v>128</v>
      </c>
      <c r="D122" s="18" t="s">
        <v>129</v>
      </c>
      <c r="E122" s="18"/>
      <c r="F122" s="18" t="s">
        <v>129</v>
      </c>
      <c r="G122" s="6" t="s">
        <v>130</v>
      </c>
      <c r="H122" s="6"/>
    </row>
    <row r="123" spans="1:8">
      <c r="A123" s="27">
        <v>9</v>
      </c>
      <c r="B123" s="19" t="s">
        <v>89</v>
      </c>
      <c r="C123" s="6" t="s">
        <v>131</v>
      </c>
      <c r="D123" s="18"/>
      <c r="E123" s="18" t="s">
        <v>129</v>
      </c>
      <c r="F123" s="18" t="s">
        <v>129</v>
      </c>
      <c r="G123" s="6"/>
      <c r="H123" s="6" t="s">
        <v>132</v>
      </c>
    </row>
    <row r="124" spans="1:8">
      <c r="A124" s="27">
        <v>9</v>
      </c>
      <c r="B124" s="19" t="s">
        <v>89</v>
      </c>
      <c r="C124" s="6" t="s">
        <v>13</v>
      </c>
      <c r="D124" s="18" t="s">
        <v>129</v>
      </c>
      <c r="E124" s="18"/>
      <c r="F124" s="18"/>
      <c r="G124" s="6" t="s">
        <v>130</v>
      </c>
      <c r="H124" s="6"/>
    </row>
    <row r="125" spans="1:8">
      <c r="A125" s="27">
        <v>9</v>
      </c>
      <c r="B125" s="19" t="s">
        <v>89</v>
      </c>
      <c r="C125" s="6" t="s">
        <v>133</v>
      </c>
      <c r="D125" s="18" t="s">
        <v>129</v>
      </c>
      <c r="E125" s="18"/>
      <c r="F125" s="18" t="s">
        <v>129</v>
      </c>
      <c r="G125" s="6" t="s">
        <v>130</v>
      </c>
      <c r="H125" s="6"/>
    </row>
    <row r="126" spans="1:8">
      <c r="A126" s="27">
        <v>9</v>
      </c>
      <c r="B126" s="19" t="s">
        <v>89</v>
      </c>
      <c r="C126" s="6" t="s">
        <v>134</v>
      </c>
      <c r="D126" s="18" t="s">
        <v>129</v>
      </c>
      <c r="E126" s="18"/>
      <c r="F126" s="18" t="s">
        <v>129</v>
      </c>
      <c r="G126" s="6" t="s">
        <v>135</v>
      </c>
      <c r="H126" s="6"/>
    </row>
    <row r="127" spans="1:8">
      <c r="A127" s="27">
        <v>9</v>
      </c>
      <c r="B127" s="19" t="s">
        <v>89</v>
      </c>
      <c r="C127" s="6" t="s">
        <v>80</v>
      </c>
      <c r="D127" s="18" t="s">
        <v>129</v>
      </c>
      <c r="E127" s="18"/>
      <c r="F127" s="18" t="s">
        <v>129</v>
      </c>
      <c r="G127" s="6" t="s">
        <v>136</v>
      </c>
      <c r="H127" s="6"/>
    </row>
    <row r="128" spans="1:8">
      <c r="A128" s="27">
        <v>9</v>
      </c>
      <c r="B128" s="19" t="s">
        <v>89</v>
      </c>
      <c r="C128" s="6" t="s">
        <v>79</v>
      </c>
      <c r="D128" s="18" t="s">
        <v>129</v>
      </c>
      <c r="E128" s="18"/>
      <c r="F128" s="18" t="s">
        <v>129</v>
      </c>
      <c r="G128" s="6" t="s">
        <v>137</v>
      </c>
      <c r="H128" s="6"/>
    </row>
    <row r="129" spans="1:8">
      <c r="A129" s="27">
        <v>9</v>
      </c>
      <c r="B129" s="19" t="s">
        <v>90</v>
      </c>
      <c r="C129" s="6" t="s">
        <v>128</v>
      </c>
      <c r="D129" s="18" t="s">
        <v>129</v>
      </c>
      <c r="E129" s="18"/>
      <c r="F129" s="18" t="s">
        <v>129</v>
      </c>
      <c r="G129" s="6" t="s">
        <v>130</v>
      </c>
      <c r="H129" s="6"/>
    </row>
    <row r="130" spans="1:8">
      <c r="A130" s="27">
        <v>9</v>
      </c>
      <c r="B130" s="19" t="s">
        <v>90</v>
      </c>
      <c r="C130" s="6" t="s">
        <v>131</v>
      </c>
      <c r="D130" s="18"/>
      <c r="E130" s="18" t="s">
        <v>129</v>
      </c>
      <c r="F130" s="18"/>
      <c r="G130" s="6"/>
      <c r="H130" s="6" t="s">
        <v>132</v>
      </c>
    </row>
    <row r="131" spans="1:8">
      <c r="A131" s="27">
        <v>9</v>
      </c>
      <c r="B131" s="19" t="s">
        <v>90</v>
      </c>
      <c r="C131" s="6" t="s">
        <v>13</v>
      </c>
      <c r="D131" s="18" t="s">
        <v>129</v>
      </c>
      <c r="E131" s="18"/>
      <c r="F131" s="18" t="s">
        <v>129</v>
      </c>
      <c r="G131" s="6" t="s">
        <v>130</v>
      </c>
      <c r="H131" s="6"/>
    </row>
    <row r="132" spans="1:8">
      <c r="A132" s="27">
        <v>9</v>
      </c>
      <c r="B132" s="19" t="s">
        <v>90</v>
      </c>
      <c r="C132" s="6" t="s">
        <v>133</v>
      </c>
      <c r="D132" s="18" t="s">
        <v>129</v>
      </c>
      <c r="E132" s="18"/>
      <c r="F132" s="18" t="s">
        <v>129</v>
      </c>
      <c r="G132" s="6" t="s">
        <v>130</v>
      </c>
      <c r="H132" s="6"/>
    </row>
    <row r="133" spans="1:8">
      <c r="A133" s="27">
        <v>9</v>
      </c>
      <c r="B133" s="19" t="s">
        <v>90</v>
      </c>
      <c r="C133" s="6" t="s">
        <v>134</v>
      </c>
      <c r="D133" s="18" t="s">
        <v>129</v>
      </c>
      <c r="E133" s="18"/>
      <c r="F133" s="18"/>
      <c r="G133" s="6" t="s">
        <v>135</v>
      </c>
      <c r="H133" s="6"/>
    </row>
    <row r="134" spans="1:8">
      <c r="A134" s="27">
        <v>9</v>
      </c>
      <c r="B134" s="19" t="s">
        <v>90</v>
      </c>
      <c r="C134" s="6" t="s">
        <v>80</v>
      </c>
      <c r="D134" s="18" t="s">
        <v>129</v>
      </c>
      <c r="E134" s="18"/>
      <c r="F134" s="18" t="s">
        <v>129</v>
      </c>
      <c r="G134" s="6" t="s">
        <v>136</v>
      </c>
      <c r="H134" s="6"/>
    </row>
    <row r="135" spans="1:8">
      <c r="A135" s="27">
        <v>9</v>
      </c>
      <c r="B135" s="19" t="s">
        <v>90</v>
      </c>
      <c r="C135" s="6" t="s">
        <v>79</v>
      </c>
      <c r="D135" s="18" t="s">
        <v>129</v>
      </c>
      <c r="E135" s="18"/>
      <c r="F135" s="18" t="s">
        <v>129</v>
      </c>
      <c r="G135" s="6" t="s">
        <v>137</v>
      </c>
      <c r="H135" s="6"/>
    </row>
    <row r="136" spans="1:8">
      <c r="A136" s="27">
        <v>9</v>
      </c>
      <c r="B136" s="19" t="s">
        <v>108</v>
      </c>
      <c r="C136" s="6" t="s">
        <v>128</v>
      </c>
      <c r="D136" s="18" t="s">
        <v>129</v>
      </c>
      <c r="E136" s="18"/>
      <c r="F136" s="18" t="s">
        <v>129</v>
      </c>
      <c r="G136" s="6" t="s">
        <v>130</v>
      </c>
      <c r="H136" s="6"/>
    </row>
    <row r="137" spans="1:8">
      <c r="A137" s="27">
        <v>9</v>
      </c>
      <c r="B137" s="19" t="s">
        <v>108</v>
      </c>
      <c r="C137" s="6" t="s">
        <v>131</v>
      </c>
      <c r="D137" s="18"/>
      <c r="E137" s="18" t="s">
        <v>129</v>
      </c>
      <c r="F137" s="18"/>
      <c r="G137" s="6"/>
      <c r="H137" s="6" t="s">
        <v>132</v>
      </c>
    </row>
    <row r="138" spans="1:8">
      <c r="A138" s="27">
        <v>9</v>
      </c>
      <c r="B138" s="19" t="s">
        <v>108</v>
      </c>
      <c r="C138" s="6" t="s">
        <v>13</v>
      </c>
      <c r="D138" s="18" t="s">
        <v>129</v>
      </c>
      <c r="E138" s="18"/>
      <c r="F138" s="18" t="s">
        <v>129</v>
      </c>
      <c r="G138" s="6" t="s">
        <v>130</v>
      </c>
      <c r="H138" s="6"/>
    </row>
    <row r="139" spans="1:8">
      <c r="A139" s="27">
        <v>9</v>
      </c>
      <c r="B139" s="19" t="s">
        <v>108</v>
      </c>
      <c r="C139" s="6" t="s">
        <v>133</v>
      </c>
      <c r="D139" s="18" t="s">
        <v>129</v>
      </c>
      <c r="E139" s="18"/>
      <c r="F139" s="18" t="s">
        <v>129</v>
      </c>
      <c r="G139" s="6" t="s">
        <v>130</v>
      </c>
      <c r="H139" s="6"/>
    </row>
    <row r="140" spans="1:8">
      <c r="A140" s="27">
        <v>9</v>
      </c>
      <c r="B140" s="19" t="s">
        <v>108</v>
      </c>
      <c r="C140" s="6" t="s">
        <v>134</v>
      </c>
      <c r="D140" s="18" t="s">
        <v>129</v>
      </c>
      <c r="E140" s="18"/>
      <c r="F140" s="18"/>
      <c r="G140" s="6" t="s">
        <v>135</v>
      </c>
      <c r="H140" s="6"/>
    </row>
    <row r="141" spans="1:8">
      <c r="A141" s="27">
        <v>9</v>
      </c>
      <c r="B141" s="19" t="s">
        <v>108</v>
      </c>
      <c r="C141" s="6" t="s">
        <v>80</v>
      </c>
      <c r="D141" s="18" t="s">
        <v>129</v>
      </c>
      <c r="E141" s="18"/>
      <c r="F141" s="18" t="s">
        <v>129</v>
      </c>
      <c r="G141" s="6" t="s">
        <v>136</v>
      </c>
      <c r="H141" s="6"/>
    </row>
    <row r="142" spans="1:8">
      <c r="A142" s="27">
        <v>9</v>
      </c>
      <c r="B142" s="19" t="s">
        <v>108</v>
      </c>
      <c r="C142" s="6" t="s">
        <v>79</v>
      </c>
      <c r="D142" s="18" t="s">
        <v>129</v>
      </c>
      <c r="E142" s="18"/>
      <c r="F142" s="18" t="s">
        <v>129</v>
      </c>
      <c r="G142" s="6" t="s">
        <v>137</v>
      </c>
      <c r="H142" s="6"/>
    </row>
    <row r="143" spans="1:8">
      <c r="A143" s="27">
        <v>9</v>
      </c>
      <c r="B143" s="19" t="s">
        <v>109</v>
      </c>
      <c r="C143" s="6" t="s">
        <v>128</v>
      </c>
      <c r="D143" s="18" t="s">
        <v>129</v>
      </c>
      <c r="E143" s="18"/>
      <c r="F143" s="18" t="s">
        <v>129</v>
      </c>
      <c r="G143" s="6" t="s">
        <v>130</v>
      </c>
      <c r="H143" s="6"/>
    </row>
    <row r="144" spans="1:8">
      <c r="A144" s="27">
        <v>9</v>
      </c>
      <c r="B144" s="19" t="s">
        <v>109</v>
      </c>
      <c r="C144" s="6" t="s">
        <v>131</v>
      </c>
      <c r="D144" s="18"/>
      <c r="E144" s="18" t="s">
        <v>129</v>
      </c>
      <c r="F144" s="18"/>
      <c r="G144" s="6"/>
      <c r="H144" s="6" t="s">
        <v>132</v>
      </c>
    </row>
    <row r="145" spans="1:8">
      <c r="A145" s="26">
        <v>9</v>
      </c>
      <c r="B145" s="19" t="s">
        <v>109</v>
      </c>
      <c r="C145" s="6" t="s">
        <v>13</v>
      </c>
      <c r="D145" s="18" t="s">
        <v>129</v>
      </c>
      <c r="E145" s="18"/>
      <c r="F145" s="18" t="s">
        <v>129</v>
      </c>
      <c r="G145" s="6" t="s">
        <v>130</v>
      </c>
      <c r="H145" s="6"/>
    </row>
    <row r="146" spans="1:8">
      <c r="A146" s="26">
        <v>9</v>
      </c>
      <c r="B146" s="19" t="s">
        <v>109</v>
      </c>
      <c r="C146" s="6" t="s">
        <v>133</v>
      </c>
      <c r="D146" s="18" t="s">
        <v>129</v>
      </c>
      <c r="E146" s="18"/>
      <c r="F146" s="18" t="s">
        <v>129</v>
      </c>
      <c r="G146" s="6" t="s">
        <v>130</v>
      </c>
      <c r="H146" s="6"/>
    </row>
    <row r="147" spans="1:8">
      <c r="A147" s="26">
        <v>9</v>
      </c>
      <c r="B147" s="19" t="s">
        <v>109</v>
      </c>
      <c r="C147" s="6" t="s">
        <v>134</v>
      </c>
      <c r="D147" s="18" t="s">
        <v>129</v>
      </c>
      <c r="E147" s="18"/>
      <c r="F147" s="18"/>
      <c r="G147" s="6" t="s">
        <v>135</v>
      </c>
      <c r="H147" s="6"/>
    </row>
    <row r="148" spans="1:8">
      <c r="A148" s="26">
        <v>9</v>
      </c>
      <c r="B148" s="19" t="s">
        <v>109</v>
      </c>
      <c r="C148" s="6" t="s">
        <v>80</v>
      </c>
      <c r="D148" s="18" t="s">
        <v>129</v>
      </c>
      <c r="E148" s="18"/>
      <c r="F148" s="18" t="s">
        <v>129</v>
      </c>
      <c r="G148" s="6" t="s">
        <v>136</v>
      </c>
      <c r="H148" s="6"/>
    </row>
    <row r="149" spans="1:8">
      <c r="A149" s="26">
        <v>9</v>
      </c>
      <c r="B149" s="19" t="s">
        <v>109</v>
      </c>
      <c r="C149" s="6" t="s">
        <v>79</v>
      </c>
      <c r="D149" s="18" t="s">
        <v>129</v>
      </c>
      <c r="E149" s="18"/>
      <c r="F149" s="18" t="s">
        <v>129</v>
      </c>
      <c r="G149" s="6" t="s">
        <v>137</v>
      </c>
      <c r="H149" s="6"/>
    </row>
    <row r="150" spans="1:8">
      <c r="A150" s="30">
        <v>10</v>
      </c>
      <c r="B150" s="19" t="s">
        <v>115</v>
      </c>
      <c r="C150" s="6" t="s">
        <v>128</v>
      </c>
      <c r="D150" s="18" t="s">
        <v>129</v>
      </c>
      <c r="E150" s="18"/>
      <c r="F150" s="18" t="s">
        <v>129</v>
      </c>
      <c r="G150" s="6" t="s">
        <v>130</v>
      </c>
      <c r="H150" s="6"/>
    </row>
    <row r="151" spans="1:8">
      <c r="A151" s="30">
        <v>10</v>
      </c>
      <c r="B151" s="19" t="s">
        <v>115</v>
      </c>
      <c r="C151" s="6" t="s">
        <v>131</v>
      </c>
      <c r="D151" s="18"/>
      <c r="E151" s="18" t="s">
        <v>129</v>
      </c>
      <c r="F151" s="18" t="s">
        <v>129</v>
      </c>
      <c r="G151" s="6"/>
      <c r="H151" s="6" t="s">
        <v>132</v>
      </c>
    </row>
    <row r="152" spans="1:8">
      <c r="A152" s="30">
        <v>10</v>
      </c>
      <c r="B152" s="19" t="s">
        <v>115</v>
      </c>
      <c r="C152" s="6" t="s">
        <v>13</v>
      </c>
      <c r="D152" s="18" t="s">
        <v>129</v>
      </c>
      <c r="E152" s="18"/>
      <c r="F152" s="18"/>
      <c r="G152" s="6" t="s">
        <v>130</v>
      </c>
      <c r="H152" s="6"/>
    </row>
    <row r="153" spans="1:8">
      <c r="A153" s="30">
        <v>10</v>
      </c>
      <c r="B153" s="19" t="s">
        <v>115</v>
      </c>
      <c r="C153" s="6" t="s">
        <v>133</v>
      </c>
      <c r="D153" s="18" t="s">
        <v>129</v>
      </c>
      <c r="E153" s="18"/>
      <c r="F153" s="18"/>
      <c r="G153" s="6" t="s">
        <v>130</v>
      </c>
      <c r="H153" s="6"/>
    </row>
    <row r="154" spans="1:8">
      <c r="A154" s="30">
        <v>10</v>
      </c>
      <c r="B154" s="19" t="s">
        <v>115</v>
      </c>
      <c r="C154" s="6" t="s">
        <v>134</v>
      </c>
      <c r="D154" s="18" t="s">
        <v>129</v>
      </c>
      <c r="E154" s="18"/>
      <c r="F154" s="18" t="s">
        <v>129</v>
      </c>
      <c r="G154" s="6" t="s">
        <v>135</v>
      </c>
      <c r="H154" s="6"/>
    </row>
    <row r="155" spans="1:8">
      <c r="A155" s="30">
        <v>10</v>
      </c>
      <c r="B155" s="19" t="s">
        <v>115</v>
      </c>
      <c r="C155" s="6" t="s">
        <v>80</v>
      </c>
      <c r="D155" s="18" t="s">
        <v>129</v>
      </c>
      <c r="E155" s="18"/>
      <c r="F155" s="18" t="s">
        <v>129</v>
      </c>
      <c r="G155" s="6" t="s">
        <v>136</v>
      </c>
      <c r="H155" s="6"/>
    </row>
    <row r="156" spans="1:8">
      <c r="A156" s="30">
        <v>10</v>
      </c>
      <c r="B156" s="19" t="s">
        <v>115</v>
      </c>
      <c r="C156" s="6" t="s">
        <v>79</v>
      </c>
      <c r="D156" s="18" t="s">
        <v>129</v>
      </c>
      <c r="E156" s="18"/>
      <c r="F156" s="18" t="s">
        <v>129</v>
      </c>
      <c r="G156" s="6" t="s">
        <v>137</v>
      </c>
      <c r="H156" s="6"/>
    </row>
    <row r="157" spans="1:8">
      <c r="A157" s="31">
        <v>11</v>
      </c>
      <c r="B157" s="19" t="s">
        <v>91</v>
      </c>
      <c r="C157" s="6" t="s">
        <v>128</v>
      </c>
      <c r="D157" s="18" t="s">
        <v>129</v>
      </c>
      <c r="E157" s="18"/>
      <c r="F157" s="18" t="s">
        <v>129</v>
      </c>
      <c r="G157" s="6" t="s">
        <v>130</v>
      </c>
      <c r="H157" s="6"/>
    </row>
    <row r="158" spans="1:8">
      <c r="A158" s="31">
        <v>11</v>
      </c>
      <c r="B158" s="19" t="s">
        <v>91</v>
      </c>
      <c r="C158" s="6" t="s">
        <v>131</v>
      </c>
      <c r="D158" s="18"/>
      <c r="E158" s="18" t="s">
        <v>129</v>
      </c>
      <c r="F158" s="18"/>
      <c r="G158" s="6"/>
      <c r="H158" s="6" t="s">
        <v>132</v>
      </c>
    </row>
    <row r="159" spans="1:8">
      <c r="A159" s="31">
        <v>11</v>
      </c>
      <c r="B159" s="19" t="s">
        <v>91</v>
      </c>
      <c r="C159" s="6" t="s">
        <v>13</v>
      </c>
      <c r="D159" s="18" t="s">
        <v>129</v>
      </c>
      <c r="E159" s="18"/>
      <c r="F159" s="18"/>
      <c r="G159" s="6" t="s">
        <v>130</v>
      </c>
      <c r="H159" s="6"/>
    </row>
    <row r="160" spans="1:8">
      <c r="A160" s="31">
        <v>11</v>
      </c>
      <c r="B160" s="19" t="s">
        <v>91</v>
      </c>
      <c r="C160" s="6" t="s">
        <v>133</v>
      </c>
      <c r="D160" s="18" t="s">
        <v>129</v>
      </c>
      <c r="E160" s="18"/>
      <c r="F160" s="18"/>
      <c r="G160" s="6" t="s">
        <v>130</v>
      </c>
      <c r="H160" s="6"/>
    </row>
    <row r="161" spans="1:8">
      <c r="A161" s="31">
        <v>11</v>
      </c>
      <c r="B161" s="19" t="s">
        <v>91</v>
      </c>
      <c r="C161" s="6" t="s">
        <v>134</v>
      </c>
      <c r="D161" s="18" t="s">
        <v>129</v>
      </c>
      <c r="E161" s="18"/>
      <c r="F161" s="18"/>
      <c r="G161" s="6" t="s">
        <v>135</v>
      </c>
      <c r="H161" s="6"/>
    </row>
    <row r="162" spans="1:8">
      <c r="A162" s="31">
        <v>11</v>
      </c>
      <c r="B162" s="19" t="s">
        <v>91</v>
      </c>
      <c r="C162" s="6" t="s">
        <v>80</v>
      </c>
      <c r="D162" s="18" t="s">
        <v>129</v>
      </c>
      <c r="E162" s="18"/>
      <c r="F162" s="18" t="s">
        <v>129</v>
      </c>
      <c r="G162" s="6" t="s">
        <v>136</v>
      </c>
      <c r="H162" s="6"/>
    </row>
    <row r="163" spans="1:8">
      <c r="A163" s="31">
        <v>11</v>
      </c>
      <c r="B163" s="19" t="s">
        <v>91</v>
      </c>
      <c r="C163" s="6" t="s">
        <v>79</v>
      </c>
      <c r="D163" s="18" t="s">
        <v>129</v>
      </c>
      <c r="E163" s="18"/>
      <c r="F163" s="18" t="s">
        <v>129</v>
      </c>
      <c r="G163" s="6" t="s">
        <v>137</v>
      </c>
      <c r="H163" s="6"/>
    </row>
    <row r="164" spans="1:8">
      <c r="A164" s="32">
        <v>12</v>
      </c>
      <c r="B164" s="19" t="s">
        <v>110</v>
      </c>
      <c r="C164" s="6" t="s">
        <v>128</v>
      </c>
      <c r="D164" s="18" t="s">
        <v>129</v>
      </c>
      <c r="E164" s="18"/>
      <c r="F164" s="18" t="s">
        <v>129</v>
      </c>
      <c r="G164" s="6" t="s">
        <v>130</v>
      </c>
      <c r="H164" s="6"/>
    </row>
    <row r="165" spans="1:8">
      <c r="A165" s="32">
        <v>12</v>
      </c>
      <c r="B165" s="19" t="s">
        <v>110</v>
      </c>
      <c r="C165" s="6" t="s">
        <v>131</v>
      </c>
      <c r="D165" s="18"/>
      <c r="E165" s="18" t="s">
        <v>129</v>
      </c>
      <c r="F165" s="18"/>
      <c r="G165" s="6"/>
      <c r="H165" s="6" t="s">
        <v>132</v>
      </c>
    </row>
    <row r="166" spans="1:8">
      <c r="A166" s="32">
        <v>12</v>
      </c>
      <c r="B166" s="19" t="s">
        <v>110</v>
      </c>
      <c r="C166" s="6" t="s">
        <v>13</v>
      </c>
      <c r="D166" s="18" t="s">
        <v>129</v>
      </c>
      <c r="E166" s="18"/>
      <c r="F166" s="18"/>
      <c r="G166" s="6" t="s">
        <v>130</v>
      </c>
      <c r="H166" s="6"/>
    </row>
    <row r="167" spans="1:8">
      <c r="A167" s="32">
        <v>12</v>
      </c>
      <c r="B167" s="19" t="s">
        <v>110</v>
      </c>
      <c r="C167" s="6" t="s">
        <v>133</v>
      </c>
      <c r="D167" s="18" t="s">
        <v>129</v>
      </c>
      <c r="E167" s="18"/>
      <c r="F167" s="18"/>
      <c r="G167" s="6" t="s">
        <v>130</v>
      </c>
      <c r="H167" s="6"/>
    </row>
    <row r="168" spans="1:8">
      <c r="A168" s="32">
        <v>12</v>
      </c>
      <c r="B168" s="19" t="s">
        <v>110</v>
      </c>
      <c r="C168" s="6" t="s">
        <v>134</v>
      </c>
      <c r="D168" s="18" t="s">
        <v>129</v>
      </c>
      <c r="E168" s="18"/>
      <c r="F168" s="18"/>
      <c r="G168" s="6" t="s">
        <v>135</v>
      </c>
      <c r="H168" s="6"/>
    </row>
    <row r="169" spans="1:8">
      <c r="A169" s="32">
        <v>12</v>
      </c>
      <c r="B169" s="19" t="s">
        <v>110</v>
      </c>
      <c r="C169" s="6" t="s">
        <v>80</v>
      </c>
      <c r="D169" s="18" t="s">
        <v>129</v>
      </c>
      <c r="E169" s="18"/>
      <c r="F169" s="18" t="s">
        <v>129</v>
      </c>
      <c r="G169" s="6" t="s">
        <v>136</v>
      </c>
      <c r="H169" s="6"/>
    </row>
    <row r="170" spans="1:8">
      <c r="A170" s="32">
        <v>12</v>
      </c>
      <c r="B170" s="19" t="s">
        <v>110</v>
      </c>
      <c r="C170" s="6" t="s">
        <v>79</v>
      </c>
      <c r="D170" s="18" t="s">
        <v>129</v>
      </c>
      <c r="E170" s="18"/>
      <c r="F170" s="18" t="s">
        <v>129</v>
      </c>
      <c r="G170" s="6" t="s">
        <v>137</v>
      </c>
      <c r="H170" s="6"/>
    </row>
    <row r="171" spans="1:8">
      <c r="A171"/>
      <c r="B171"/>
    </row>
    <row r="172" spans="1:8">
      <c r="A172"/>
      <c r="B172"/>
    </row>
    <row r="173" spans="1:8">
      <c r="A173"/>
      <c r="B173"/>
    </row>
    <row r="174" spans="1:8">
      <c r="A174"/>
      <c r="B174"/>
    </row>
    <row r="175" spans="1:8">
      <c r="A175"/>
      <c r="B175"/>
    </row>
    <row r="176" spans="1:8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048043" spans="7:7">
      <c r="G1048043" s="6"/>
    </row>
  </sheetData>
  <autoFilter ref="A2:H170" xr:uid="{00000000-0009-0000-0000-000003000000}"/>
  <mergeCells count="1">
    <mergeCell ref="A1:H1"/>
  </mergeCells>
  <conditionalFormatting sqref="A38:A65">
    <cfRule type="beginsWith" dxfId="22" priority="12" operator="beginsWith" text="11">
      <formula>LEFT(A38,LEN("11"))="11"</formula>
    </cfRule>
    <cfRule type="beginsWith" dxfId="21" priority="13" operator="beginsWith" text="10">
      <formula>LEFT(A38,LEN("10"))="10"</formula>
    </cfRule>
    <cfRule type="beginsWith" dxfId="20" priority="14" operator="beginsWith" text="09">
      <formula>LEFT(A38,LEN("09"))="09"</formula>
    </cfRule>
    <cfRule type="beginsWith" dxfId="19" priority="15" operator="beginsWith" text="08">
      <formula>LEFT(A38,LEN("08"))="08"</formula>
    </cfRule>
    <cfRule type="beginsWith" dxfId="18" priority="16" operator="beginsWith" text="07">
      <formula>LEFT(A38,LEN("07"))="07"</formula>
    </cfRule>
    <cfRule type="beginsWith" dxfId="17" priority="17" operator="beginsWith" text="06">
      <formula>LEFT(A38,LEN("06"))="06"</formula>
    </cfRule>
    <cfRule type="beginsWith" dxfId="16" priority="18" operator="beginsWith" text="05">
      <formula>LEFT(A38,LEN("05"))="05"</formula>
    </cfRule>
    <cfRule type="beginsWith" dxfId="15" priority="19" operator="beginsWith" text="04">
      <formula>LEFT(A38,LEN("04"))="04"</formula>
    </cfRule>
    <cfRule type="beginsWith" dxfId="14" priority="20" operator="beginsWith" text="03">
      <formula>LEFT(A38,LEN("03"))="03"</formula>
    </cfRule>
    <cfRule type="beginsWith" dxfId="13" priority="21" operator="beginsWith" text="02">
      <formula>LEFT(A38,LEN("02"))="02"</formula>
    </cfRule>
    <cfRule type="beginsWith" dxfId="12" priority="22" operator="beginsWith" text="01">
      <formula>LEFT(A38,LEN("01"))="01"</formula>
    </cfRule>
  </conditionalFormatting>
  <conditionalFormatting sqref="B1:B1048576">
    <cfRule type="beginsWith" dxfId="11" priority="23" operator="beginsWith" text="12">
      <formula>LEFT(B1,LEN("12"))="12"</formula>
    </cfRule>
    <cfRule type="beginsWith" dxfId="10" priority="24" operator="beginsWith" text="11">
      <formula>LEFT(B1,LEN("11"))="11"</formula>
    </cfRule>
    <cfRule type="beginsWith" dxfId="9" priority="25" operator="beginsWith" text="10">
      <formula>LEFT(B1,LEN("10"))="10"</formula>
    </cfRule>
    <cfRule type="beginsWith" dxfId="8" priority="26" operator="beginsWith" text="09">
      <formula>LEFT(B1,LEN("09"))="09"</formula>
    </cfRule>
    <cfRule type="beginsWith" dxfId="7" priority="27" operator="beginsWith" text="08">
      <formula>LEFT(B1,LEN("08"))="08"</formula>
    </cfRule>
    <cfRule type="beginsWith" dxfId="6" priority="28" operator="beginsWith" text="07">
      <formula>LEFT(B1,LEN("07"))="07"</formula>
    </cfRule>
    <cfRule type="beginsWith" dxfId="5" priority="29" operator="beginsWith" text="06">
      <formula>LEFT(B1,LEN("06"))="06"</formula>
    </cfRule>
    <cfRule type="beginsWith" dxfId="4" priority="30" operator="beginsWith" text="05">
      <formula>LEFT(B1,LEN("05"))="05"</formula>
    </cfRule>
    <cfRule type="beginsWith" dxfId="3" priority="31" operator="beginsWith" text="04">
      <formula>LEFT(B1,LEN("04"))="04"</formula>
    </cfRule>
    <cfRule type="beginsWith" dxfId="2" priority="32" operator="beginsWith" text="03">
      <formula>LEFT(B1,LEN("03"))="03"</formula>
    </cfRule>
    <cfRule type="beginsWith" dxfId="1" priority="33" operator="beginsWith" text="02">
      <formula>LEFT(B1,LEN("02"))="02"</formula>
    </cfRule>
    <cfRule type="beginsWith" dxfId="0" priority="34" operator="beginsWith" text="01">
      <formula>LEFT(B1,LEN("01"))="01"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2024-10-13T15:33:22+00:00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D44CE7-A83B-48C5-950D-52E8A5CEC2BD}"/>
</file>

<file path=customXml/itemProps2.xml><?xml version="1.0" encoding="utf-8"?>
<ds:datastoreItem xmlns:ds="http://schemas.openxmlformats.org/officeDocument/2006/customXml" ds:itemID="{8C0D8201-9B14-42BA-94F2-552E1B252F11}"/>
</file>

<file path=customXml/itemProps3.xml><?xml version="1.0" encoding="utf-8"?>
<ds:datastoreItem xmlns:ds="http://schemas.openxmlformats.org/officeDocument/2006/customXml" ds:itemID="{87F2A15C-B101-495E-A202-EF80DC9BAD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Anyela Molina</dc:creator>
  <cp:keywords/>
  <dc:description/>
  <cp:lastModifiedBy>Anyela Mayerly Rojas Molina</cp:lastModifiedBy>
  <cp:revision/>
  <dcterms:created xsi:type="dcterms:W3CDTF">2023-11-17T16:41:33Z</dcterms:created>
  <dcterms:modified xsi:type="dcterms:W3CDTF">2023-12-11T22:03:52Z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