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updateLinks="never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48. BARAYA/10. DTS consolidado/ANEXOS/"/>
    </mc:Choice>
  </mc:AlternateContent>
  <xr:revisionPtr revIDLastSave="332" documentId="11_54312A7C423361D9E435A1847323894D0322D66F" xr6:coauthVersionLast="47" xr6:coauthVersionMax="47" xr10:uidLastSave="{178FB598-B1B2-4DCB-9395-1DF0255235D7}"/>
  <bookViews>
    <workbookView xWindow="19095" yWindow="0" windowWidth="19410" windowHeight="15585" firstSheet="2" activeTab="2" xr2:uid="{00000000-000D-0000-FFFF-FFFF00000000}"/>
  </bookViews>
  <sheets>
    <sheet name="UFH" sheetId="9" r:id="rId1"/>
    <sheet name="Validacion Aptitud" sheetId="10" r:id="rId2"/>
    <sheet name="NDT_TT" sheetId="12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 UAF-UFH" sheetId="8" r:id="rId11"/>
  </sheets>
  <externalReferences>
    <externalReference r:id="rId12"/>
  </externalReferences>
  <definedNames>
    <definedName name="_xlnm._FilterDatabase" localSheetId="2" hidden="1">NDT_TT!$A$1:$E$191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8" l="1"/>
  <c r="E39" i="8"/>
  <c r="C39" i="8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4" i="8"/>
  <c r="D39" i="8" s="1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4" i="8"/>
  <c r="F39" i="8" s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7" i="8"/>
  <c r="H39" i="8" s="1"/>
  <c r="K45" i="10"/>
  <c r="B57" i="10" s="1"/>
  <c r="J45" i="10"/>
  <c r="B54" i="10" s="1"/>
  <c r="I45" i="10"/>
  <c r="B56" i="10" s="1"/>
  <c r="H45" i="10"/>
  <c r="B58" i="10" s="1"/>
  <c r="G45" i="10"/>
  <c r="B59" i="10" s="1"/>
  <c r="F45" i="10"/>
  <c r="E45" i="10"/>
  <c r="D45" i="10"/>
  <c r="B55" i="10" s="1"/>
  <c r="C45" i="10"/>
  <c r="B45" i="10"/>
  <c r="M44" i="10"/>
  <c r="L44" i="10"/>
  <c r="M43" i="10"/>
  <c r="L43" i="10"/>
  <c r="M42" i="10"/>
  <c r="L42" i="10"/>
  <c r="M41" i="10"/>
  <c r="L41" i="10"/>
  <c r="M40" i="10"/>
  <c r="L40" i="10"/>
  <c r="M39" i="10"/>
  <c r="L39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M31" i="10"/>
  <c r="L31" i="10"/>
  <c r="M30" i="10"/>
  <c r="L30" i="10"/>
  <c r="M29" i="10"/>
  <c r="L29" i="10"/>
  <c r="M28" i="10"/>
  <c r="L28" i="10"/>
  <c r="M27" i="10"/>
  <c r="L27" i="10"/>
  <c r="M26" i="10"/>
  <c r="L26" i="10"/>
  <c r="M25" i="10"/>
  <c r="L25" i="10"/>
  <c r="M24" i="10"/>
  <c r="L24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M16" i="10"/>
  <c r="L16" i="10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8" i="10"/>
  <c r="L8" i="10"/>
  <c r="M7" i="10"/>
  <c r="L7" i="10"/>
  <c r="M6" i="10"/>
  <c r="L6" i="10"/>
  <c r="M5" i="10"/>
  <c r="L5" i="10"/>
  <c r="M4" i="10"/>
  <c r="L4" i="10"/>
  <c r="M3" i="10"/>
  <c r="L3" i="10"/>
  <c r="M2" i="10"/>
  <c r="L2" i="10"/>
  <c r="G51" i="8" l="1"/>
  <c r="H47" i="8" s="1"/>
  <c r="H50" i="8"/>
  <c r="H48" i="8"/>
  <c r="E51" i="8"/>
  <c r="F48" i="8" s="1"/>
  <c r="C51" i="8"/>
  <c r="D50" i="8"/>
  <c r="F52" i="8"/>
  <c r="D52" i="8"/>
  <c r="D49" i="8"/>
  <c r="F47" i="8"/>
  <c r="D47" i="8"/>
  <c r="D46" i="8"/>
  <c r="D45" i="8"/>
  <c r="D44" i="8"/>
  <c r="D43" i="8"/>
  <c r="D42" i="8"/>
  <c r="D41" i="8"/>
  <c r="F51" i="8"/>
  <c r="D40" i="8"/>
  <c r="D51" i="8" s="1"/>
  <c r="H51" i="8" l="1"/>
</calcChain>
</file>

<file path=xl/sharedStrings.xml><?xml version="1.0" encoding="utf-8"?>
<sst xmlns="http://schemas.openxmlformats.org/spreadsheetml/2006/main" count="3519" uniqueCount="681">
  <si>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</si>
  <si>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</si>
  <si>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</si>
  <si>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</si>
  <si>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</si>
  <si>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</si>
  <si>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</si>
  <si>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BARAYA HUILA</t>
  </si>
  <si>
    <t>02Wa-80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</si>
  <si>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</si>
  <si>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03Wa-73</t>
  </si>
  <si>
    <t>Tierras de clima cálido seco, localizadas en los glacís de piedemonte, de relieve ligeramente plano, con pendientes menores al 7%. Los suelos se han desarrollado a partir de depósitos coluvio-aluviales heterométricos; se caracterizan por ser de texturas medias (F, FL), medianamente finas (FArA, FArL) y finas (ArA, ArL), bien drenados, moderadamente profundos y profundos. Fertilidad química natural moderada.</t>
  </si>
  <si>
    <t>03Wai-73</t>
  </si>
  <si>
    <t>Tierras de clima cálido seco, localizadas en los vallecitos de piedemonte, de relieve ligeramente plano, con pendientes menores al 7%. Presentan inundaciones ocasionales, de corta duración. Los suelos se han desarrollado a partir de depósitos aluviales mixtos; se caracterizan por ser de texturas medias (F, FL), medianamente finas (FArA, FArL) y finas (ArA, ArL), bien drenados, moderadamente profundos y profundos. Fertilidad química natural alta y moderada.</t>
  </si>
  <si>
    <t>04Wa-67</t>
  </si>
  <si>
    <t>Tierras de clima cálido seco, localizadas en las terrazas de valle, de relieve ligeramente plano, con pendientes menores al 3%. Los suelos se han desarrollado a partir de depósitos aluviales gruesos; se caracterizan por ser de texturas medias (F, FL), medianamente finas (FAr, FArA, FArL) y finas (ArA, ArL), pobre a moderadamente bien drenados, superficiales y moderadamente profundos. Fertilidad química natural baja y alta.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</si>
  <si>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</si>
  <si>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</si>
  <si>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06Rb-55</t>
  </si>
  <si>
    <t>Tierras de clima templado seco,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</si>
  <si>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06Rdp2s1-55</t>
  </si>
  <si>
    <t>Tierras de clima templado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</si>
  <si>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06Wb-55</t>
  </si>
  <si>
    <t>Tierras de clima cálido seco,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</si>
  <si>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06Wbs1-55</t>
  </si>
  <si>
    <t>Tierras de clima cálido seco,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</si>
  <si>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06Wd2s1-55</t>
  </si>
  <si>
    <t>Tierras de clima cálido seco, localizadas en las terrazas de valle, de relieve fuertemente inclinado, con pendientes entre el 12 y el 25%. Presentan erosión hídrica en grado moderado y susceptibilidad a la pérdida de suelos en clase moderada. Los suelos se han desarrollado a partir de depósitos aluviales mixtos; se caracterizan por ser de texturas moderadamente gruesas (FA), medianamente finas (FAr, FArA, FArL) y finas (ArA, ArL), bien drenados, moderadamente profundos y superficiales. Fertilidad química natural moderada.</t>
  </si>
  <si>
    <t>07Wa-49</t>
  </si>
  <si>
    <t>Tierras de clima cálido seco, localizadas en las terrazas del valle, de relieve ligeramente plano, con pendientes menores al 7%.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</si>
  <si>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07Wdp2s1-49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</si>
  <si>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</si>
  <si>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08Rbs2-44</t>
  </si>
  <si>
    <t>Tierras de clima templado seco, localizadas en los glacís de piedemonte, de relieve ligeramente inclinado, con pendientes entre el 3 y el 7%. Presentan susceptibilidad a la pérdida de suelos en clase fuerte.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</si>
  <si>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08Was1-44</t>
  </si>
  <si>
    <t>Tierras de clima cálido seco, localizadas en las terrazas del valle, de relieve ligeramente plano, con pendientes menores al 7%. Presentan susceptibilidad a la pérdida de suelos en clase moderada.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</si>
  <si>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08Wbs1-44</t>
  </si>
  <si>
    <t>Tierras de clima cálido seco, localizadas en el plano de inundación del valle, de relieve ligeramente inclinado, con pendientes entre el 3 y el 7%. Presentan susceptibilidad a la perdida de suelos en clase moderada.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</si>
  <si>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08Wdp2s2-44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</si>
  <si>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</si>
  <si>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09Lf-38</t>
  </si>
  <si>
    <t>Tierras de clima frío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</si>
  <si>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09Mf-38</t>
  </si>
  <si>
    <t>Tierras de clima frío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</si>
  <si>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09Qf-38</t>
  </si>
  <si>
    <t>Tierras de clima templado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</si>
  <si>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09Qfs1-38</t>
  </si>
  <si>
    <t>Tierras de clima templado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</si>
  <si>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09RdL-38</t>
  </si>
  <si>
    <t>Tierras de clima templado seco,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</si>
  <si>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09Re2s1-38</t>
  </si>
  <si>
    <t>Tierras de clima templado seco,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</si>
  <si>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09Rf-38</t>
  </si>
  <si>
    <t>Tierras de clima templado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</si>
  <si>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09Rfs1-38</t>
  </si>
  <si>
    <t>Tierras de clima templado seco,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</si>
  <si>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09Wc2s1-38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</si>
  <si>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</si>
  <si>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09WcL2s1-38</t>
  </si>
  <si>
    <t>Tierras de clima cálido seco, localizadas en los abanicos coluviales de piedemonte, de relieve moderadamente inclinado, con pendientes entre el 7 y el 12%. Presentan erosión hídrica en grado moderado y susceptibilidad a la pérdida de suelos en clase moderada. Los suelos se han desarrollado a partir de depósitos coluviales mixtos y finos; se caracterizan por ser de texturas medianamente finas (FArA, FArL) y finas (ArA, ArL), bien drenados, moderadamente profundos, afectados por alta saturación de aluminio (&gt;60%). Fertilidad química natural baja.</t>
  </si>
  <si>
    <t>09WdL-38</t>
  </si>
  <si>
    <t>Tierras de clima cálido seco,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</si>
  <si>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09We-38</t>
  </si>
  <si>
    <t>Tierras de clima cálido seco, localizadas en los escarpes y taludes de piedemonte, de relieve ligeramente escarpado, con pendientes entre el 25 y el 50%. El 50% del área corresponde a afloramientos rocosos. Los suelos se han desarrollado a partir de depósitos coluvio-aluviales gruesos; se caracterizan por ser de texturas moderadamente gruesas (FA), medias (FL), medianamente finas (FArA, FArL) y finas (ArA, ArL), bien y excesivamente drenados, superficiales. Fertilidad química natural baja.</t>
  </si>
  <si>
    <t>09We2s1-38</t>
  </si>
  <si>
    <t>Tierras de clima cálido seco,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</si>
  <si>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09Wep2s1-38</t>
  </si>
  <si>
    <t>Tierras de clima cálido seco, localizadas en las lomas de montaña, de relieve ligeramente escarpado, con pendientes entre el 25 y el 50%. Presentan pedregosidad superficial, erosión hídrica en grado moderado y susceptibilidad a la pérdida de suelos en clase moderada. Los suelos se han desarrollado a partir de rocas sedimentarias (lutitas); se caracterizan por ser de texturas finas (ArA, ArL), bien drenados, moderadamente profundos y superficiales. Fertilidad química natural moderada.</t>
  </si>
  <si>
    <t>09Wf-38</t>
  </si>
  <si>
    <t>Tierras de clima cálido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</si>
  <si>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10Lf2s1-30</t>
  </si>
  <si>
    <t>Tierras de clima frío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</si>
  <si>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10Lf-30</t>
  </si>
  <si>
    <t>Tierras de clima frío húmedo, localizadas en los escarpes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esquistos, tobas, areniscas y basaltos); se caracterizan por ser de texturas moderadamente gruesas (FA), bien drenados, muy superficiales. Fertilidad química natural baja y moderada.</t>
  </si>
  <si>
    <t>10Lfs1-30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</si>
  <si>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</si>
  <si>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10Lg2s1-30</t>
  </si>
  <si>
    <t>Tierras de clima frío húmedo, localizadas en las filas y vigas de montaña, de relieve fuertemente escarpado, con pendientes mayores al 75%. Presentan erosión hídrica en grado moderado y susceptibilidad a la pérdida de suelos en clase moderada. Los suelos se han desarrollado a partir de rocas ígneas y metamórficas; se caracterizan por ser de texturas medias (F, FL) y medianamente finas (FAr, FArA, FArL), excesivamente y bien drenados, superficiales. Fertilidad química natural baja.</t>
  </si>
  <si>
    <t>10Me2s1-30</t>
  </si>
  <si>
    <t>Tierras de clima frío seco,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</si>
  <si>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10Mf2s1-30</t>
  </si>
  <si>
    <t>Tierras de clima frío seco,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</si>
  <si>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10Mf-30</t>
  </si>
  <si>
    <t>Tierras de clima frío seco, localizadas en los escarpes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esquistos, tobas, areniscas y basaltos); se caracterizan por ser de texturas moderadamente gruesas (FA), bien drenados, muy superficiales. Fertilidad química natural baja y moderada.</t>
  </si>
  <si>
    <t>10Mfs1-30</t>
  </si>
  <si>
    <t>Tierras de clima frío seco,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</si>
  <si>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10Mg2s1-30</t>
  </si>
  <si>
    <t>Tierras de clima frío seco, localizadas en las filas y vigas de montaña, de relieve fuertemente escarpado, con pendientes mayores al 75%. Presentan erosión hídrica en grado moderado y susceptibilidad a la pérdida de suelos en clase moderada. Los suelos se han desarrollado a partir de rocas ígneas y metamórficas; se caracterizan por ser de texturas medias (F, FL) y medianamente finas (FAr, FArA, FArL), excesivamente y bien drenados, superficiales. Fertilidad química natural baja.</t>
  </si>
  <si>
    <t>10Qf2s1-30</t>
  </si>
  <si>
    <t>Tierras de clima templado húmedo, localizadas en los escarpes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esquistos, tobas, areniscas y basaltos); se caracterizan por ser de texturas moderadamente gruesas (FA), bien drenados, muy superficiales. Fertilidad química natural baja y moderada.</t>
  </si>
  <si>
    <t>10Rf2s1-30</t>
  </si>
  <si>
    <t>Tierras de clima templado seco,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</si>
  <si>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10Rf-30</t>
  </si>
  <si>
    <t>Tierras de clima templado seco, localizadas en los escarpes de montaña, de relieve moderadamente escarpado, con pendientes entre el 50 y el 75%. Presentan erosión hídrica en grado moderado y susceptibilidad a la pérdida de suelos en clase moderada. Los suelos se han desarrollado a partir de rocas ígneas y rocas metamórficas (granitos, esquistos, tobas, areniscas y basaltos); se caracterizan por ser de texturas moderadamente gruesas (FA), bien drenados, muy superficiales. Fertilidad química natural baja y moderada.</t>
  </si>
  <si>
    <t>10Rfs1-30</t>
  </si>
  <si>
    <t>Tierras de clima templado seco, localizadas en las lomas y colinas de piedemonte, de relieve moderadamente escarpado, con pendientes entre el 50 y el 75%. Presentan susceptibilidad a la pérdida de suelos en clase moderada. Los suelos se han desarrollado a partir de rocas sedimentarias (arcillolitas calcáreas) y en sectores material detrítico de rocas ígneo-metamórficas; se caracterizan por ser de texturas medias (F, FL), medianamente finas (FArA, FArL) y finas (ArA, ArL), bien y excesivamente drenados, superficiales y moderadamente profundos. Fertilidad química natural alta.</t>
  </si>
  <si>
    <t>10Wf-30</t>
  </si>
  <si>
    <t>Tierras de clima cálido seco, localizadas en las lomas y colinas de piedemonte, de relieve moderadamente escarpado, con pendientes entre el 50 y el 75%. Los suelos se han desarrollado a partir de rocas sedimentarias (arcillolitas calcáreas) y en sectores material detrítico de rocas ígneo-metamórficas; se caracterizan por ser de texturas medias (F, FL), medianamente finas (FArA, FArL) y finas (ArA, ArL), bien y excesivamente drenados, superficiales y moderadamente profundos. Fertilidad química natural alta.</t>
  </si>
  <si>
    <t>11LgL-23</t>
  </si>
  <si>
    <t>Tierras de clima frío húmedo, localizadas en las filas y vigas de montaña, de relieve fuertemente escarpado, con pendientes mayores al 75%. Los suelos se han desarrollado a partir de rocas metamórficas (esquistos y filitas); se caracterizan por ser de texturas medias (F, FL) y medianamente finas (FArA, FArL), bien y excesivamente drenados, superficiales, afectados por alta saturación de aluminio (&gt;60%). Fertilidad química natural baja.</t>
  </si>
  <si>
    <t>11MgL-23</t>
  </si>
  <si>
    <t>Tierras de clima frío seco, localizadas en las filas y vigas de montaña, de relieve fuertemente escarpado, con pendientes mayores al 75%. Los suelos se han desarrollado a partir de rocas metamórficas (esquistos y filitas); se caracterizan por ser de texturas medias (F, FL) y medianamente finas (FArA, FArL), bien y excesivamente drenados, superficiales, afectados por alta saturación de aluminio (&gt;60%). Fertilidad química natural baja.</t>
  </si>
  <si>
    <t>11Rf3s2-23</t>
  </si>
  <si>
    <t>Tierras de clima templado seco, localizadas en los espinazos y crestones de montaña, de relieve moderadamente escarpado, con pendientes entre el 50 y el 75%. Presentan erosión hídrica en grado severo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</si>
  <si>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11Wc2s2-23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</si>
  <si>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</si>
  <si>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11Wf3s2-23</t>
  </si>
  <si>
    <t>Tierras de clima cálido seco, localizadas en los espinazos y crestones de montaña, de relieve moderadamente escarpado, con pendientes entre el 50 y el 75%. Presentan erosión hídrica en grado severo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</si>
  <si>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12Mf3s2-17</t>
  </si>
  <si>
    <t>Tierras de clima frío seco, localizadas en los espinazos y crestones de montaña, de relieve moderadamente escarpado, con pendientes entre el 50 y el 75%. Presentan erosión hídrica en grado severo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</si>
  <si>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12WfL2s1-17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</si>
  <si>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</si>
  <si>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12WfL2s2-17</t>
  </si>
  <si>
    <t>12Wg3s2-17</t>
  </si>
  <si>
    <t>Tierras de clima cálido seco, localizadas en los espinazos y barras de montaña, de relieve fuertemente escarpado, con pendientes mayores al 75%. Presentan erosión hídrica en grado severo y susceptibilidad a la pérdida de suelos en clase fuerte. Los suelos se han desarrollado a partir de rocas sedimentarias (areniscas intercaladas con arcillolitas); se caracterizan por ser de texturas gruesas (A, AF) y medias (F, FL), excesivamente drenados, muy superficiales. Fertilidad química natural muy baja.</t>
  </si>
  <si>
    <t>13WfL2s3-6</t>
  </si>
  <si>
    <t>Tierras de clima cálido seco, localizadas en las terrazas de la planicie aluvial, de relieve ligeramente plano, con pendientes menores al 3%. Los suelos se han desarrollado a partir de sedimentos finos y gruesos con restos coralinos; se caracterizan por ser de texturas medias (F, FL), medianamente finas (FAr, FArA, FArL) y finas (ArA, ArL), moderadamente bien drenados, superficiales y profundos. Fertilidad química natural moderada.</t>
  </si>
  <si>
    <t>.</t>
  </si>
  <si>
    <t>UFH</t>
  </si>
  <si>
    <t>café</t>
  </si>
  <si>
    <t>banano</t>
  </si>
  <si>
    <t>café_banano</t>
  </si>
  <si>
    <t>cacao</t>
  </si>
  <si>
    <t>plátano</t>
  </si>
  <si>
    <t>cacao_platano</t>
  </si>
  <si>
    <t>cana_panelera</t>
  </si>
  <si>
    <t>ganaderia_dp</t>
  </si>
  <si>
    <t>piscicultura_tilapia</t>
  </si>
  <si>
    <t>apicultura</t>
  </si>
  <si>
    <t>total</t>
  </si>
  <si>
    <t>total agricolas</t>
  </si>
  <si>
    <t>TOTAL</t>
  </si>
  <si>
    <t>Ruta Sipra</t>
  </si>
  <si>
    <t>Flexibilizada por tableros</t>
  </si>
  <si>
    <t>Flexibilización criterio tecnico</t>
  </si>
  <si>
    <t xml:space="preserve">Habilitación de aptitud </t>
  </si>
  <si>
    <t>LINEA PRODUCTIVA</t>
  </si>
  <si>
    <t>Número UFH con aptitud por línea</t>
  </si>
  <si>
    <t>piscicultura_Tilapia</t>
  </si>
  <si>
    <t>Línea Productiva</t>
  </si>
  <si>
    <t>Nivel de Desarrollo Tecnológico</t>
  </si>
  <si>
    <t>Transición tecnológica líneas productivas pecuarias</t>
  </si>
  <si>
    <t>2</t>
  </si>
  <si>
    <t>Nivel bajo tradicional</t>
  </si>
  <si>
    <t>Transita desde el nivel bajo tradicional (D) hasta el nivel medio bajo tradicional (C).</t>
  </si>
  <si>
    <t>Nivel medio bajo tradicional</t>
  </si>
  <si>
    <t>Transita desde el nivel medio bajo tradicional (C) hasta el nivel medio alto tecnificado (B).</t>
  </si>
  <si>
    <t>Nivel medio bajo Tradicional</t>
  </si>
  <si>
    <t>SISTEMA</t>
  </si>
  <si>
    <t xml:space="preserve">LINEA 1 </t>
  </si>
  <si>
    <t>LINEA 2</t>
  </si>
  <si>
    <t>LINEA 3</t>
  </si>
  <si>
    <t>LINEA 4</t>
  </si>
  <si>
    <t>DESCRIPCIÓN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</si>
  <si>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</si>
  <si>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</si>
  <si>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</si>
  <si>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</si>
  <si>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</si>
  <si>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</si>
  <si>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</si>
  <si>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</si>
  <si>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</si>
  <si>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</si>
  <si>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</si>
  <si>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</si>
  <si>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</si>
  <si>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</si>
  <si>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</si>
  <si>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</si>
  <si>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</si>
  <si>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</si>
  <si>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</si>
  <si>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</si>
  <si>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</si>
  <si>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</si>
  <si>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</si>
  <si>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</si>
  <si>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</si>
  <si>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</si>
  <si>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</si>
  <si>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</si>
  <si>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</si>
  <si>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</si>
  <si>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</si>
  <si>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</si>
  <si>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</si>
  <si>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</si>
  <si>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</si>
  <si>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</si>
  <si>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</si>
  <si>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</si>
  <si>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</si>
  <si>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</si>
  <si>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</si>
  <si>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</si>
  <si>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</si>
  <si>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</si>
  <si>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</si>
  <si>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</si>
  <si>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</si>
  <si>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</si>
  <si>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</si>
  <si>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</si>
  <si>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</si>
  <si>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</si>
  <si>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</si>
  <si>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</si>
  <si>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</si>
  <si>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</si>
  <si>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</si>
  <si>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</si>
  <si>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</si>
  <si>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</si>
  <si>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</si>
  <si>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</si>
  <si>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</si>
  <si>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</si>
  <si>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</si>
  <si>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</si>
  <si>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</si>
  <si>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</si>
  <si>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</si>
  <si>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</si>
  <si>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</si>
  <si>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</si>
  <si>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</si>
  <si>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</si>
  <si>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</si>
  <si>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</si>
  <si>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</si>
  <si>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</si>
  <si>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</si>
  <si>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</si>
  <si>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</si>
  <si>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cafe_banano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</si>
  <si>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</si>
  <si>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</si>
  <si>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</si>
  <si>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</si>
  <si>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</si>
  <si>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</si>
  <si>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</si>
  <si>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</si>
  <si>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</si>
  <si>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</si>
  <si>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</si>
  <si>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</si>
  <si>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</si>
  <si>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</si>
  <si>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</si>
  <si>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</si>
  <si>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</si>
  <si>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</si>
  <si>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</si>
  <si>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</si>
  <si>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</si>
  <si>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</si>
  <si>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</si>
  <si>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</si>
  <si>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</si>
  <si>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</si>
  <si>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</si>
  <si>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</si>
  <si>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</si>
  <si>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</si>
  <si>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</si>
  <si>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</si>
  <si>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</si>
  <si>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</si>
  <si>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</si>
  <si>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</si>
  <si>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</si>
  <si>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</si>
  <si>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</si>
  <si>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</si>
  <si>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</si>
  <si>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</si>
  <si>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</si>
  <si>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</si>
  <si>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</si>
  <si>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</si>
  <si>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</si>
  <si>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</si>
  <si>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</si>
  <si>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</si>
  <si>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</si>
  <si>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</si>
  <si>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</si>
  <si>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</si>
  <si>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</si>
  <si>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</si>
  <si>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</si>
  <si>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</si>
  <si>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</si>
  <si>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</si>
  <si>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</si>
  <si>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</si>
  <si>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</si>
  <si>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</si>
  <si>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</si>
  <si>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</si>
  <si>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</si>
  <si>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</si>
  <si>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</si>
  <si>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</si>
  <si>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</si>
  <si>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</si>
  <si>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</si>
  <si>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</si>
  <si>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</si>
  <si>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</si>
  <si>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</si>
  <si>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</si>
  <si>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</si>
  <si>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</si>
  <si>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</si>
  <si>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</si>
  <si>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</si>
  <si>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</si>
  <si>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</si>
  <si>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</si>
  <si>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</si>
  <si>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</si>
  <si>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</si>
  <si>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</si>
  <si>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</si>
  <si>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</si>
  <si>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</si>
  <si>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</si>
  <si>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</si>
  <si>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</si>
  <si>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</si>
  <si>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</si>
  <si>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</si>
  <si>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</si>
  <si>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</si>
  <si>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</si>
  <si>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</si>
  <si>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</si>
  <si>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</si>
  <si>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</si>
  <si>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</si>
  <si>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</si>
  <si>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</si>
  <si>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</si>
  <si>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</si>
  <si>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</si>
  <si>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</si>
  <si>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</si>
  <si>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</si>
  <si>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</si>
  <si>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</si>
  <si>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</si>
  <si>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</si>
  <si>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</si>
  <si>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</si>
  <si>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</si>
  <si>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</si>
  <si>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</si>
  <si>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</si>
  <si>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</si>
  <si>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</si>
  <si>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</si>
  <si>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</si>
  <si>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</si>
  <si>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</si>
  <si>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</si>
  <si>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</si>
  <si>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</si>
  <si>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</si>
  <si>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</si>
  <si>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</si>
  <si>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</si>
  <si>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</si>
  <si>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</si>
  <si>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</si>
  <si>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</si>
  <si>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</si>
  <si>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</si>
  <si>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</si>
  <si>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</si>
  <si>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</si>
  <si>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</si>
  <si>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</si>
  <si>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</si>
  <si>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</si>
  <si>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</si>
  <si>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</si>
  <si>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</si>
  <si>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</si>
  <si>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</si>
  <si>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</si>
  <si>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</si>
  <si>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</si>
  <si>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</si>
  <si>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</si>
  <si>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</si>
  <si>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</si>
  <si>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</si>
  <si>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</si>
  <si>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</si>
  <si>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</si>
  <si>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</si>
  <si>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</si>
  <si>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</si>
  <si>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</si>
  <si>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</si>
  <si>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</si>
  <si>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</si>
  <si>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</si>
  <si>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</si>
  <si>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</si>
  <si>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</si>
  <si>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</si>
  <si>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</si>
  <si>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</si>
  <si>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</si>
  <si>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</si>
  <si>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</si>
  <si>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</si>
  <si>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</si>
  <si>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</si>
  <si>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</si>
  <si>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</si>
  <si>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</si>
  <si>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</si>
  <si>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</si>
  <si>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</si>
  <si>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</si>
  <si>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</si>
  <si>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</si>
  <si>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</si>
  <si>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</si>
  <si>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</si>
  <si>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</si>
  <si>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</si>
  <si>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</si>
  <si>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</si>
  <si>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</si>
  <si>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</si>
  <si>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</si>
  <si>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</si>
  <si>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</si>
  <si>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</si>
  <si>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</si>
  <si>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</si>
  <si>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</si>
  <si>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</si>
  <si>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</si>
  <si>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</si>
  <si>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</si>
  <si>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</si>
  <si>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</si>
  <si>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</si>
  <si>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</si>
  <si>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</si>
  <si>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</si>
  <si>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</si>
  <si>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</si>
  <si>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</si>
  <si>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</si>
  <si>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</si>
  <si>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</si>
  <si>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</si>
  <si>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</si>
  <si>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</si>
  <si>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</si>
  <si>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</si>
  <si>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</si>
  <si>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</si>
  <si>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</si>
  <si>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</si>
  <si>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</si>
  <si>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</si>
  <si>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</si>
  <si>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</si>
  <si>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</si>
  <si>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</si>
  <si>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</si>
  <si>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</si>
  <si>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</si>
  <si>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</si>
  <si>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</si>
  <si>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</si>
  <si>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</si>
  <si>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</si>
  <si>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</si>
  <si>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</si>
  <si>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</si>
  <si>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</si>
  <si>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</si>
  <si>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</si>
  <si>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</si>
  <si>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</si>
  <si>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</si>
  <si>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</si>
  <si>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</si>
  <si>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</si>
  <si>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</si>
  <si>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</si>
  <si>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</si>
  <si>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</si>
  <si>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</si>
  <si>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</si>
  <si>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</si>
  <si>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</si>
  <si>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</si>
  <si>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</si>
  <si>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</si>
  <si>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</si>
  <si>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</si>
  <si>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</si>
  <si>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</si>
  <si>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</si>
  <si>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</si>
  <si>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</si>
  <si>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</si>
  <si>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</si>
  <si>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</si>
  <si>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</si>
  <si>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</si>
  <si>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</si>
  <si>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</si>
  <si>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</si>
  <si>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</si>
  <si>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</si>
  <si>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</si>
  <si>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</si>
  <si>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</si>
  <si>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</si>
  <si>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</si>
  <si>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</si>
  <si>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</si>
  <si>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</si>
  <si>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</si>
  <si>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</si>
  <si>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</si>
  <si>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</si>
  <si>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</si>
  <si>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</si>
  <si>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</si>
  <si>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</si>
  <si>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</si>
  <si>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</si>
  <si>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</si>
  <si>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</si>
  <si>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</si>
  <si>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</si>
  <si>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</si>
  <si>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</si>
  <si>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</si>
  <si>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</si>
  <si>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</si>
  <si>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</si>
  <si>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</si>
  <si>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</si>
  <si>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</si>
  <si>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</si>
  <si>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</si>
  <si>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</si>
  <si>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</si>
  <si>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</si>
  <si>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</si>
  <si>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</si>
  <si>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</si>
  <si>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</si>
  <si>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</si>
  <si>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</si>
  <si>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</si>
  <si>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</si>
  <si>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</si>
  <si>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</si>
  <si>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</si>
  <si>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</si>
  <si>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</si>
  <si>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</si>
  <si>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</si>
  <si>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</si>
  <si>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</si>
  <si>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</si>
  <si>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</si>
  <si>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</si>
  <si>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</si>
  <si>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</si>
  <si>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</si>
  <si>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</si>
  <si>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</si>
  <si>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</si>
  <si>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</si>
  <si>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</si>
  <si>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</si>
  <si>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</si>
  <si>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</si>
  <si>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</si>
  <si>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</si>
  <si>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</si>
  <si>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</si>
  <si>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</si>
  <si>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</si>
  <si>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</si>
  <si>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</si>
  <si>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</si>
  <si>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</si>
  <si>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</si>
  <si>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</si>
  <si>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</si>
  <si>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</si>
  <si>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</si>
  <si>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</si>
  <si>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</si>
  <si>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</si>
  <si>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</si>
  <si>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</si>
  <si>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</si>
  <si>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</si>
  <si>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</si>
  <si>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</si>
  <si>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</si>
  <si>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</si>
  <si>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</si>
  <si>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</si>
  <si>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</si>
  <si>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</si>
  <si>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</si>
  <si>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</si>
  <si>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</si>
  <si>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</si>
  <si>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</si>
  <si>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</si>
  <si>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</si>
  <si>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</si>
  <si>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</si>
  <si>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</si>
  <si>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</si>
  <si>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</si>
  <si>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</si>
  <si>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</si>
  <si>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</si>
  <si>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</si>
  <si>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</si>
  <si>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</si>
  <si>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</si>
  <si>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</si>
  <si>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</si>
  <si>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</si>
  <si>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</si>
  <si>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</si>
  <si>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</si>
  <si>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</si>
  <si>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</si>
  <si>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</si>
  <si>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</si>
  <si>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</si>
  <si>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</si>
  <si>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</si>
  <si>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</si>
  <si>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</si>
  <si>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</si>
  <si>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</si>
  <si>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FALTA DE APTITUD</t>
  </si>
  <si>
    <t>RESTRICCIÓN POR OPTIMIZACIÓN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</si>
  <si>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</si>
  <si>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</si>
  <si>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</si>
  <si>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</si>
  <si>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</si>
  <si>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</si>
  <si>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</si>
  <si>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</si>
  <si>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</si>
  <si>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</si>
  <si>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</si>
  <si>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</si>
  <si>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</si>
  <si>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>Con Calculo</t>
  </si>
  <si>
    <t xml:space="preserve">Total </t>
  </si>
  <si>
    <t>Sin calculo</t>
  </si>
  <si>
    <t>CA</t>
  </si>
  <si>
    <t>ZU</t>
  </si>
  <si>
    <t>No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</si>
</sst>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0.000000"/>
  </numFmts>
  <fonts count="3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rgb="FFFFFFFF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0070C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E3AB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DF3B9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8C3C"/>
        <bgColor rgb="FF000000"/>
      </patternFill>
    </fill>
    <fill>
      <patternFill patternType="solid">
        <fgColor rgb="FF8D492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E9A"/>
        <bgColor indexed="64"/>
      </patternFill>
    </fill>
    <fill>
      <patternFill patternType="solid">
        <fgColor rgb="FFFCEE9A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16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3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0" fontId="7" fillId="14" borderId="2" xfId="0" applyFont="1" applyFill="1" applyBorder="1" applyAlignment="1">
      <alignment horizontal="center" vertical="center"/>
    </xf>
    <xf numFmtId="9" fontId="7" fillId="14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164" fontId="0" fillId="0" borderId="1" xfId="1" applyNumberFormat="1" applyFont="1" applyBorder="1"/>
    <xf numFmtId="9" fontId="0" fillId="0" borderId="1" xfId="0" applyNumberFormat="1" applyBorder="1"/>
    <xf numFmtId="0" fontId="9" fillId="0" borderId="1" xfId="0" applyFont="1" applyBorder="1" applyAlignment="1">
      <alignment horizontal="left" indent="1"/>
    </xf>
    <xf numFmtId="0" fontId="9" fillId="0" borderId="1" xfId="0" applyFont="1" applyBorder="1"/>
    <xf numFmtId="2" fontId="0" fillId="0" borderId="1" xfId="0" applyNumberFormat="1" applyBorder="1"/>
    <xf numFmtId="0" fontId="11" fillId="0" borderId="1" xfId="0" applyFont="1" applyBorder="1"/>
    <xf numFmtId="2" fontId="11" fillId="15" borderId="1" xfId="0" applyNumberFormat="1" applyFont="1" applyFill="1" applyBorder="1"/>
    <xf numFmtId="9" fontId="11" fillId="15" borderId="1" xfId="1" applyFont="1" applyFill="1" applyBorder="1"/>
    <xf numFmtId="164" fontId="0" fillId="0" borderId="1" xfId="0" applyNumberFormat="1" applyBorder="1"/>
    <xf numFmtId="0" fontId="15" fillId="27" borderId="3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/>
    </xf>
    <xf numFmtId="0" fontId="15" fillId="29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6" fillId="16" borderId="3" xfId="0" applyNumberFormat="1" applyFont="1" applyFill="1" applyBorder="1" applyAlignment="1">
      <alignment horizontal="center" vertical="center"/>
    </xf>
    <xf numFmtId="0" fontId="14" fillId="30" borderId="1" xfId="0" applyFont="1" applyFill="1" applyBorder="1" applyAlignment="1">
      <alignment horizontal="center" vertical="center"/>
    </xf>
    <xf numFmtId="0" fontId="0" fillId="31" borderId="1" xfId="0" applyFill="1" applyBorder="1" applyAlignment="1">
      <alignment horizontal="center" vertical="center"/>
    </xf>
    <xf numFmtId="0" fontId="17" fillId="30" borderId="3" xfId="0" applyFont="1" applyFill="1" applyBorder="1" applyAlignment="1">
      <alignment horizontal="center"/>
    </xf>
    <xf numFmtId="0" fontId="14" fillId="32" borderId="5" xfId="0" applyFont="1" applyFill="1" applyBorder="1" applyAlignment="1">
      <alignment horizontal="center" vertical="center"/>
    </xf>
    <xf numFmtId="49" fontId="14" fillId="33" borderId="3" xfId="0" applyNumberFormat="1" applyFont="1" applyFill="1" applyBorder="1" applyAlignment="1">
      <alignment horizontal="center" vertical="center"/>
    </xf>
    <xf numFmtId="0" fontId="17" fillId="30" borderId="6" xfId="0" applyFont="1" applyFill="1" applyBorder="1" applyAlignment="1">
      <alignment horizontal="center"/>
    </xf>
    <xf numFmtId="0" fontId="14" fillId="32" borderId="1" xfId="0" applyFont="1" applyFill="1" applyBorder="1" applyAlignment="1">
      <alignment horizontal="center" vertical="center"/>
    </xf>
    <xf numFmtId="0" fontId="14" fillId="36" borderId="1" xfId="0" applyFont="1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14" fillId="24" borderId="3" xfId="0" applyFont="1" applyFill="1" applyBorder="1" applyAlignment="1">
      <alignment horizontal="center" vertical="center" wrapText="1"/>
    </xf>
    <xf numFmtId="0" fontId="14" fillId="38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28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0" fillId="39" borderId="0" xfId="0" applyFill="1" applyAlignment="1">
      <alignment horizontal="center" vertical="center"/>
    </xf>
    <xf numFmtId="0" fontId="6" fillId="40" borderId="0" xfId="0" applyFont="1" applyFill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28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41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14" fillId="42" borderId="1" xfId="0" applyFont="1" applyFill="1" applyBorder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20" fillId="4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1" fillId="16" borderId="3" xfId="0" applyFont="1" applyFill="1" applyBorder="1" applyAlignment="1">
      <alignment horizontal="center" vertical="center" wrapText="1"/>
    </xf>
    <xf numFmtId="0" fontId="22" fillId="16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25" fillId="33" borderId="3" xfId="0" applyFont="1" applyFill="1" applyBorder="1" applyAlignment="1">
      <alignment horizontal="center" vertical="center"/>
    </xf>
    <xf numFmtId="0" fontId="25" fillId="18" borderId="3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 wrapText="1"/>
    </xf>
    <xf numFmtId="0" fontId="25" fillId="20" borderId="3" xfId="0" applyFont="1" applyFill="1" applyBorder="1" applyAlignment="1">
      <alignment horizontal="center" vertical="center" wrapText="1"/>
    </xf>
    <xf numFmtId="0" fontId="25" fillId="21" borderId="3" xfId="0" applyFont="1" applyFill="1" applyBorder="1" applyAlignment="1">
      <alignment horizontal="center" vertical="center" wrapText="1"/>
    </xf>
    <xf numFmtId="0" fontId="25" fillId="22" borderId="3" xfId="0" applyFont="1" applyFill="1" applyBorder="1" applyAlignment="1">
      <alignment horizontal="center" vertical="center" wrapText="1"/>
    </xf>
    <xf numFmtId="0" fontId="25" fillId="23" borderId="3" xfId="0" applyFont="1" applyFill="1" applyBorder="1" applyAlignment="1">
      <alignment horizontal="center" vertical="center"/>
    </xf>
    <xf numFmtId="0" fontId="25" fillId="24" borderId="3" xfId="0" applyFont="1" applyFill="1" applyBorder="1" applyAlignment="1">
      <alignment horizontal="center" vertical="center" wrapText="1"/>
    </xf>
    <xf numFmtId="0" fontId="26" fillId="38" borderId="3" xfId="0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0" fontId="21" fillId="26" borderId="3" xfId="0" applyFont="1" applyFill="1" applyBorder="1" applyAlignment="1">
      <alignment horizontal="center" vertical="center" wrapText="1"/>
    </xf>
    <xf numFmtId="0" fontId="22" fillId="26" borderId="3" xfId="0" applyFont="1" applyFill="1" applyBorder="1" applyAlignment="1">
      <alignment horizontal="center" vertical="center"/>
    </xf>
    <xf numFmtId="0" fontId="9" fillId="46" borderId="3" xfId="2" applyFont="1" applyFill="1" applyBorder="1" applyAlignment="1">
      <alignment horizontal="center" vertical="center"/>
    </xf>
    <xf numFmtId="0" fontId="9" fillId="46" borderId="0" xfId="2" applyFont="1" applyFill="1" applyAlignment="1">
      <alignment horizontal="center"/>
    </xf>
    <xf numFmtId="0" fontId="2" fillId="0" borderId="0" xfId="2"/>
    <xf numFmtId="49" fontId="13" fillId="16" borderId="3" xfId="0" applyNumberFormat="1" applyFont="1" applyFill="1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3" xfId="2" applyBorder="1"/>
    <xf numFmtId="49" fontId="0" fillId="33" borderId="3" xfId="0" applyNumberFormat="1" applyFill="1" applyBorder="1" applyAlignment="1">
      <alignment horizontal="center" vertical="center"/>
    </xf>
    <xf numFmtId="0" fontId="6" fillId="34" borderId="3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35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37" borderId="3" xfId="0" applyFont="1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 wrapText="1"/>
    </xf>
    <xf numFmtId="0" fontId="13" fillId="38" borderId="3" xfId="0" applyFont="1" applyFill="1" applyBorder="1" applyAlignment="1">
      <alignment horizontal="center" vertical="center" wrapText="1"/>
    </xf>
    <xf numFmtId="43" fontId="0" fillId="0" borderId="0" xfId="0" applyNumberFormat="1"/>
    <xf numFmtId="43" fontId="10" fillId="0" borderId="2" xfId="0" applyNumberFormat="1" applyFont="1" applyBorder="1"/>
    <xf numFmtId="9" fontId="10" fillId="0" borderId="2" xfId="0" applyNumberFormat="1" applyFont="1" applyBorder="1"/>
    <xf numFmtId="0" fontId="0" fillId="16" borderId="1" xfId="0" applyFill="1" applyBorder="1" applyAlignment="1">
      <alignment horizontal="left" indent="1"/>
    </xf>
    <xf numFmtId="0" fontId="0" fillId="17" borderId="1" xfId="0" applyFill="1" applyBorder="1" applyAlignment="1">
      <alignment horizontal="left" indent="1"/>
    </xf>
    <xf numFmtId="0" fontId="0" fillId="18" borderId="1" xfId="0" applyFill="1" applyBorder="1" applyAlignment="1">
      <alignment horizontal="left" indent="1"/>
    </xf>
    <xf numFmtId="0" fontId="0" fillId="19" borderId="1" xfId="0" applyFill="1" applyBorder="1" applyAlignment="1">
      <alignment horizontal="left" indent="1"/>
    </xf>
    <xf numFmtId="0" fontId="0" fillId="20" borderId="1" xfId="0" applyFill="1" applyBorder="1" applyAlignment="1">
      <alignment horizontal="left" indent="1"/>
    </xf>
    <xf numFmtId="0" fontId="0" fillId="21" borderId="1" xfId="0" applyFill="1" applyBorder="1" applyAlignment="1">
      <alignment horizontal="left" indent="1"/>
    </xf>
    <xf numFmtId="0" fontId="0" fillId="22" borderId="1" xfId="0" applyFill="1" applyBorder="1" applyAlignment="1">
      <alignment horizontal="left" indent="1"/>
    </xf>
    <xf numFmtId="0" fontId="0" fillId="23" borderId="1" xfId="0" applyFill="1" applyBorder="1" applyAlignment="1">
      <alignment horizontal="left" indent="1"/>
    </xf>
    <xf numFmtId="0" fontId="0" fillId="24" borderId="1" xfId="0" applyFill="1" applyBorder="1" applyAlignment="1">
      <alignment horizontal="left" indent="1"/>
    </xf>
    <xf numFmtId="0" fontId="0" fillId="25" borderId="1" xfId="0" applyFill="1" applyBorder="1" applyAlignment="1">
      <alignment horizontal="left" indent="1"/>
    </xf>
    <xf numFmtId="0" fontId="13" fillId="26" borderId="1" xfId="0" applyFont="1" applyFill="1" applyBorder="1" applyAlignment="1">
      <alignment horizontal="left" indent="1"/>
    </xf>
    <xf numFmtId="43" fontId="10" fillId="0" borderId="11" xfId="0" applyNumberFormat="1" applyFont="1" applyBorder="1"/>
    <xf numFmtId="2" fontId="0" fillId="0" borderId="10" xfId="0" applyNumberFormat="1" applyBorder="1"/>
    <xf numFmtId="0" fontId="8" fillId="0" borderId="10" xfId="0" applyFont="1" applyBorder="1"/>
    <xf numFmtId="43" fontId="0" fillId="0" borderId="10" xfId="0" applyNumberFormat="1" applyBorder="1"/>
    <xf numFmtId="0" fontId="32" fillId="47" borderId="3" xfId="3" applyFont="1" applyFill="1" applyBorder="1" applyAlignment="1">
      <alignment horizontal="center" wrapText="1"/>
    </xf>
    <xf numFmtId="0" fontId="32" fillId="48" borderId="3" xfId="3" applyFont="1" applyFill="1" applyBorder="1" applyAlignment="1">
      <alignment horizontal="center" vertical="center" wrapText="1"/>
    </xf>
    <xf numFmtId="0" fontId="33" fillId="48" borderId="3" xfId="3" applyFont="1" applyFill="1" applyBorder="1" applyAlignment="1">
      <alignment horizontal="center" vertical="center" wrapText="1"/>
    </xf>
    <xf numFmtId="0" fontId="1" fillId="0" borderId="0" xfId="3"/>
    <xf numFmtId="49" fontId="28" fillId="16" borderId="3" xfId="3" applyNumberFormat="1" applyFont="1" applyFill="1" applyBorder="1" applyAlignment="1">
      <alignment horizontal="center" vertical="center"/>
    </xf>
    <xf numFmtId="0" fontId="19" fillId="0" borderId="3" xfId="3" applyFont="1" applyBorder="1" applyAlignment="1">
      <alignment horizontal="center" vertical="center"/>
    </xf>
    <xf numFmtId="0" fontId="6" fillId="0" borderId="3" xfId="3" applyFont="1" applyBorder="1" applyAlignment="1">
      <alignment wrapText="1"/>
    </xf>
    <xf numFmtId="0" fontId="1" fillId="44" borderId="3" xfId="3" applyFill="1" applyBorder="1"/>
    <xf numFmtId="0" fontId="1" fillId="44" borderId="0" xfId="3" applyFill="1"/>
    <xf numFmtId="0" fontId="9" fillId="45" borderId="3" xfId="3" applyFont="1" applyFill="1" applyBorder="1" applyAlignment="1">
      <alignment horizontal="center" vertical="center"/>
    </xf>
    <xf numFmtId="49" fontId="29" fillId="33" borderId="3" xfId="3" applyNumberFormat="1" applyFont="1" applyFill="1" applyBorder="1" applyAlignment="1">
      <alignment horizontal="center" vertical="center"/>
    </xf>
    <xf numFmtId="0" fontId="30" fillId="34" borderId="3" xfId="3" applyFont="1" applyFill="1" applyBorder="1" applyAlignment="1">
      <alignment horizontal="center" vertical="center"/>
    </xf>
    <xf numFmtId="0" fontId="30" fillId="19" borderId="3" xfId="3" applyFont="1" applyFill="1" applyBorder="1" applyAlignment="1">
      <alignment horizontal="center" vertical="center" wrapText="1"/>
    </xf>
    <xf numFmtId="0" fontId="30" fillId="20" borderId="3" xfId="3" applyFont="1" applyFill="1" applyBorder="1" applyAlignment="1">
      <alignment horizontal="center" vertical="center" wrapText="1"/>
    </xf>
    <xf numFmtId="0" fontId="30" fillId="35" borderId="3" xfId="3" applyFont="1" applyFill="1" applyBorder="1" applyAlignment="1">
      <alignment horizontal="center" vertical="center"/>
    </xf>
    <xf numFmtId="0" fontId="30" fillId="22" borderId="3" xfId="3" applyFont="1" applyFill="1" applyBorder="1" applyAlignment="1">
      <alignment horizontal="center" vertical="center" wrapText="1"/>
    </xf>
    <xf numFmtId="0" fontId="30" fillId="37" borderId="3" xfId="3" applyFont="1" applyFill="1" applyBorder="1" applyAlignment="1">
      <alignment horizontal="center" vertical="center"/>
    </xf>
    <xf numFmtId="0" fontId="29" fillId="24" borderId="3" xfId="3" applyFont="1" applyFill="1" applyBorder="1" applyAlignment="1">
      <alignment horizontal="center" vertical="center" wrapText="1"/>
    </xf>
    <xf numFmtId="0" fontId="31" fillId="38" borderId="3" xfId="3" applyFont="1" applyFill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/>
    </xf>
    <xf numFmtId="0" fontId="1" fillId="0" borderId="3" xfId="3" applyBorder="1"/>
    <xf numFmtId="0" fontId="24" fillId="23" borderId="3" xfId="0" applyFont="1" applyFill="1" applyBorder="1" applyAlignment="1">
      <alignment horizontal="center" vertical="center" wrapText="1"/>
    </xf>
    <xf numFmtId="0" fontId="24" fillId="24" borderId="3" xfId="0" applyFont="1" applyFill="1" applyBorder="1" applyAlignment="1">
      <alignment horizontal="center" vertical="center" wrapText="1"/>
    </xf>
    <xf numFmtId="0" fontId="21" fillId="38" borderId="3" xfId="0" applyFont="1" applyFill="1" applyBorder="1" applyAlignment="1">
      <alignment horizontal="center" vertical="center" wrapText="1"/>
    </xf>
    <xf numFmtId="0" fontId="27" fillId="43" borderId="8" xfId="0" applyFont="1" applyFill="1" applyBorder="1" applyAlignment="1">
      <alignment horizontal="center" vertical="center" wrapText="1"/>
    </xf>
    <xf numFmtId="0" fontId="27" fillId="43" borderId="9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center" vertical="center" wrapText="1"/>
    </xf>
    <xf numFmtId="0" fontId="24" fillId="19" borderId="3" xfId="0" applyFont="1" applyFill="1" applyBorder="1" applyAlignment="1">
      <alignment horizontal="center" vertical="center" wrapText="1"/>
    </xf>
    <xf numFmtId="0" fontId="24" fillId="20" borderId="3" xfId="0" applyFont="1" applyFill="1" applyBorder="1" applyAlignment="1">
      <alignment horizontal="center" vertical="center" wrapText="1"/>
    </xf>
    <xf numFmtId="0" fontId="24" fillId="21" borderId="3" xfId="0" applyFont="1" applyFill="1" applyBorder="1" applyAlignment="1">
      <alignment horizontal="center" vertical="center" wrapText="1"/>
    </xf>
    <xf numFmtId="0" fontId="24" fillId="2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vertical="center" wrapText="1"/>
    </xf>
    <xf numFmtId="0" fontId="7" fillId="14" borderId="2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0" fontId="4" fillId="28" borderId="4" xfId="0" applyFont="1" applyFill="1" applyBorder="1" applyAlignment="1">
      <alignment horizontal="center" vertical="center"/>
    </xf>
    <xf numFmtId="0" fontId="3" fillId="34" borderId="3" xfId="0" applyFont="1" applyFill="1" applyBorder="1" applyAlignment="1">
      <alignment horizontal="center" vertical="center"/>
    </xf>
    <xf numFmtId="0" fontId="3" fillId="19" borderId="3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 wrapText="1"/>
    </xf>
    <xf numFmtId="0" fontId="3" fillId="35" borderId="3" xfId="0" applyFont="1" applyFill="1" applyBorder="1" applyAlignment="1">
      <alignment horizontal="center" vertical="center"/>
    </xf>
    <xf numFmtId="0" fontId="3" fillId="22" borderId="3" xfId="0" applyFont="1" applyFill="1" applyBorder="1" applyAlignment="1">
      <alignment horizontal="center" vertical="center" wrapText="1"/>
    </xf>
    <xf numFmtId="0" fontId="3" fillId="37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/>
    <xf numFmtId="0" fontId="3" fillId="0" borderId="1" xfId="0" applyFont="1" applyBorder="1"/>
    <xf numFmtId="0" fontId="3" fillId="0" borderId="0" xfId="0" applyFont="1"/>
  </cellXfs>
  <cellStyles count="4">
    <cellStyle name="Normal" xfId="0" builtinId="0"/>
    <cellStyle name="Normal 2" xfId="2" xr:uid="{05202EE0-3C6F-41CF-982E-B10D97876C06}"/>
    <cellStyle name="Normal 3" xfId="3" xr:uid="{02BFC7A5-E18B-4C55-8C08-28CB9B33B5E3}"/>
    <cellStyle name="Percent" xfId="1" builtinId="5"/>
  </cellStyles>
  <dxfs count="44"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C65911"/>
      <color rgb="FFFF4F7F"/>
      <color rgb="FFFF8C3C"/>
      <color rgb="FFFFFF00"/>
      <color rgb="FFFFF29C"/>
      <color rgb="FFAAFF00"/>
      <color rgb="FF38D400"/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'[1]Aptitud Final Baraya'!$B$52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CE0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1F-46C2-BA80-19E4B0FB36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'[1]Aptitud Final Baraya'!$A$53:$A$59</c:f>
              <c:strCache>
                <c:ptCount val="7"/>
                <c:pt idx="1">
                  <c:v>piscicultura_Tilapia</c:v>
                </c:pt>
                <c:pt idx="2">
                  <c:v>café_banano</c:v>
                </c:pt>
                <c:pt idx="3">
                  <c:v>ganaderia_dp</c:v>
                </c:pt>
                <c:pt idx="4">
                  <c:v>apicultura</c:v>
                </c:pt>
                <c:pt idx="5">
                  <c:v>cana_panelera</c:v>
                </c:pt>
                <c:pt idx="6">
                  <c:v>cacao_platano</c:v>
                </c:pt>
              </c:strCache>
            </c:strRef>
          </c:cat>
          <c:val>
            <c:numRef>
              <c:f>'[1]Aptitud Final Baraya'!$B$53:$B$59</c:f>
              <c:numCache>
                <c:formatCode>General</c:formatCode>
                <c:ptCount val="7"/>
                <c:pt idx="1">
                  <c:v>18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28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F-46C2-BA80-19E4B0FB3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7100807"/>
        <c:axId val="737136647"/>
      </c:barChart>
      <c:catAx>
        <c:axId val="7371008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Lineas Productivas Validadas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136647"/>
        <c:crosses val="autoZero"/>
        <c:auto val="1"/>
        <c:lblAlgn val="ctr"/>
        <c:lblOffset val="100"/>
        <c:noMultiLvlLbl val="0"/>
      </c:catAx>
      <c:valAx>
        <c:axId val="737136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Cantidad de UFH con aptitud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7100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1</xdr:row>
      <xdr:rowOff>38100</xdr:rowOff>
    </xdr:from>
    <xdr:to>
      <xdr:col>15</xdr:col>
      <xdr:colOff>666750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A14658-E37C-3C39-0682-4EC3731C3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5" y="628650"/>
          <a:ext cx="5848350" cy="410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50</xdr:row>
      <xdr:rowOff>114300</xdr:rowOff>
    </xdr:from>
    <xdr:to>
      <xdr:col>7</xdr:col>
      <xdr:colOff>512885</xdr:colOff>
      <xdr:row>65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E084F0-ED89-4363-8306-D62C59642729}"/>
            </a:ext>
            <a:ext uri="{147F2762-F138-4A5C-976F-8EAC2B608ADB}">
              <a16:predDERef xmlns:a16="http://schemas.microsoft.com/office/drawing/2014/main" pred="{ECE55E0E-5337-47DA-B244-E47C804BD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yel\Downloads\Anexo%206.%20Aptitud%20productiva%20l&#237;neas%20priorizadas%20validadas%20Baraya_Huil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PRA"/>
      <sheetName val="Aptitud Final Baraya"/>
    </sheetNames>
    <sheetDataSet>
      <sheetData sheetId="0" refreshError="1"/>
      <sheetData sheetId="1">
        <row r="52">
          <cell r="B52" t="str">
            <v>Número UFH con aptitud por línea</v>
          </cell>
        </row>
        <row r="54">
          <cell r="A54" t="str">
            <v>piscicultura_Tilapia</v>
          </cell>
          <cell r="B54">
            <v>18</v>
          </cell>
        </row>
        <row r="55">
          <cell r="A55" t="str">
            <v>café_banano</v>
          </cell>
          <cell r="B55">
            <v>20</v>
          </cell>
        </row>
        <row r="56">
          <cell r="A56" t="str">
            <v>ganaderia_dp</v>
          </cell>
          <cell r="B56">
            <v>21</v>
          </cell>
        </row>
        <row r="57">
          <cell r="A57" t="str">
            <v>apicultura</v>
          </cell>
          <cell r="B57">
            <v>23</v>
          </cell>
        </row>
        <row r="58">
          <cell r="A58" t="str">
            <v>cana_panelera</v>
          </cell>
          <cell r="B58">
            <v>28</v>
          </cell>
        </row>
        <row r="59">
          <cell r="A59" t="str">
            <v>cacao_platano</v>
          </cell>
          <cell r="B59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CB9F-2729-438F-B44D-68814E2B9748}">
  <dimension ref="A1:P1138"/>
  <sheetViews>
    <sheetView zoomScale="60" zoomScaleNormal="60" workbookViewId="0">
      <selection activeCell="R4" sqref="R4"/>
    </sheetView>
  </sheetViews>
  <sheetFormatPr defaultColWidth="11.42578125" defaultRowHeight="15"/>
  <cols>
    <col min="1" max="1" width="11.42578125" style="30"/>
    <col min="2" max="2" width="11.42578125" style="63"/>
    <col min="3" max="3" width="14" style="63" customWidth="1"/>
    <col min="4" max="4" width="79.7109375" style="63" customWidth="1"/>
    <col min="5" max="5" width="13.28515625" style="63" customWidth="1"/>
    <col min="6" max="6" width="11.5703125" style="63" bestFit="1" customWidth="1"/>
    <col min="7" max="7" width="13.28515625" style="63" customWidth="1"/>
    <col min="8" max="16384" width="11.42578125" style="30"/>
  </cols>
  <sheetData>
    <row r="1" spans="1:16" ht="48" thickBot="1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I1" s="137" t="s">
        <v>7</v>
      </c>
      <c r="J1" s="138"/>
      <c r="K1" s="138"/>
      <c r="L1" s="138"/>
      <c r="M1" s="138"/>
      <c r="N1" s="138"/>
      <c r="O1" s="138"/>
      <c r="P1" s="138"/>
    </row>
    <row r="2" spans="1:16" ht="80.45" customHeight="1">
      <c r="A2" s="63">
        <v>1</v>
      </c>
      <c r="B2" s="64">
        <v>2</v>
      </c>
      <c r="C2" s="65" t="s">
        <v>8</v>
      </c>
      <c r="D2" s="66" t="s">
        <v>9</v>
      </c>
      <c r="E2" s="63">
        <v>4</v>
      </c>
      <c r="F2" s="63">
        <v>843.58</v>
      </c>
      <c r="G2" s="67">
        <v>1.0739686041336292</v>
      </c>
    </row>
    <row r="3" spans="1:16" ht="80.45" customHeight="1">
      <c r="A3" s="63">
        <v>2</v>
      </c>
      <c r="B3" s="139">
        <v>3</v>
      </c>
      <c r="C3" s="68" t="s">
        <v>10</v>
      </c>
      <c r="D3" s="66" t="s">
        <v>11</v>
      </c>
      <c r="E3" s="63">
        <v>2</v>
      </c>
      <c r="F3" s="63">
        <v>255.9</v>
      </c>
      <c r="G3" s="67">
        <v>0.32578838497569368</v>
      </c>
    </row>
    <row r="4" spans="1:16" ht="82.15" customHeight="1">
      <c r="A4" s="63">
        <v>3</v>
      </c>
      <c r="B4" s="139"/>
      <c r="C4" s="68" t="s">
        <v>12</v>
      </c>
      <c r="D4" s="66" t="s">
        <v>13</v>
      </c>
      <c r="E4" s="63">
        <v>21</v>
      </c>
      <c r="F4" s="63">
        <v>1254.05</v>
      </c>
      <c r="G4" s="67">
        <v>1.5965413215270368</v>
      </c>
    </row>
    <row r="5" spans="1:16" ht="81.599999999999994" customHeight="1">
      <c r="A5" s="63">
        <v>4</v>
      </c>
      <c r="B5" s="140">
        <v>4</v>
      </c>
      <c r="C5" s="69" t="s">
        <v>14</v>
      </c>
      <c r="D5" s="66" t="s">
        <v>15</v>
      </c>
      <c r="E5" s="63">
        <v>2</v>
      </c>
      <c r="F5" s="63">
        <v>1655.42</v>
      </c>
      <c r="G5" s="67">
        <v>2.1075287544215038</v>
      </c>
    </row>
    <row r="6" spans="1:16" ht="72" customHeight="1">
      <c r="A6" s="63">
        <v>5</v>
      </c>
      <c r="B6" s="140"/>
      <c r="C6" s="69" t="s">
        <v>16</v>
      </c>
      <c r="D6" s="66" t="s">
        <v>17</v>
      </c>
      <c r="E6" s="63">
        <v>8</v>
      </c>
      <c r="F6" s="63">
        <v>2575.33</v>
      </c>
      <c r="G6" s="67">
        <v>3.2786737064456948</v>
      </c>
    </row>
    <row r="7" spans="1:16" ht="85.15" customHeight="1">
      <c r="A7" s="63">
        <v>6</v>
      </c>
      <c r="B7" s="141">
        <v>6</v>
      </c>
      <c r="C7" s="70" t="s">
        <v>18</v>
      </c>
      <c r="D7" s="66" t="s">
        <v>19</v>
      </c>
      <c r="E7" s="63">
        <v>1</v>
      </c>
      <c r="F7" s="63">
        <v>220.91</v>
      </c>
      <c r="G7" s="67">
        <v>0.28124232952317507</v>
      </c>
    </row>
    <row r="8" spans="1:16" ht="100.9" customHeight="1">
      <c r="A8" s="63">
        <v>7</v>
      </c>
      <c r="B8" s="141"/>
      <c r="C8" s="70" t="s">
        <v>20</v>
      </c>
      <c r="D8" s="66" t="s">
        <v>21</v>
      </c>
      <c r="E8" s="63">
        <v>6</v>
      </c>
      <c r="F8" s="63">
        <v>1908.18</v>
      </c>
      <c r="G8" s="67">
        <v>2.4293195796909699</v>
      </c>
    </row>
    <row r="9" spans="1:16" ht="89.45" customHeight="1">
      <c r="A9" s="63">
        <v>8</v>
      </c>
      <c r="B9" s="141"/>
      <c r="C9" s="70" t="s">
        <v>22</v>
      </c>
      <c r="D9" s="66" t="s">
        <v>23</v>
      </c>
      <c r="E9" s="63">
        <v>4</v>
      </c>
      <c r="F9" s="63">
        <v>901.34</v>
      </c>
      <c r="G9" s="67">
        <v>1.1475033329972324</v>
      </c>
    </row>
    <row r="10" spans="1:16" ht="100.9" customHeight="1">
      <c r="A10" s="63">
        <v>9</v>
      </c>
      <c r="B10" s="141"/>
      <c r="C10" s="70" t="s">
        <v>24</v>
      </c>
      <c r="D10" s="66" t="s">
        <v>25</v>
      </c>
      <c r="E10" s="63">
        <v>2</v>
      </c>
      <c r="F10" s="63">
        <v>118.37</v>
      </c>
      <c r="G10" s="67">
        <v>0.15069781605929217</v>
      </c>
    </row>
    <row r="11" spans="1:16" ht="100.9" customHeight="1">
      <c r="A11" s="63">
        <v>10</v>
      </c>
      <c r="B11" s="141"/>
      <c r="C11" s="70" t="s">
        <v>26</v>
      </c>
      <c r="D11" s="66" t="s">
        <v>27</v>
      </c>
      <c r="E11" s="63">
        <v>2</v>
      </c>
      <c r="F11" s="63">
        <v>117.3</v>
      </c>
      <c r="G11" s="67">
        <v>0.14933559029952664</v>
      </c>
    </row>
    <row r="12" spans="1:16" ht="110.45" customHeight="1">
      <c r="A12" s="63">
        <v>11</v>
      </c>
      <c r="B12" s="142">
        <v>7</v>
      </c>
      <c r="C12" s="71" t="s">
        <v>28</v>
      </c>
      <c r="D12" s="66" t="s">
        <v>29</v>
      </c>
      <c r="E12" s="63">
        <v>7</v>
      </c>
      <c r="F12" s="63">
        <v>246.86</v>
      </c>
      <c r="G12" s="67">
        <v>0.31427948696795527</v>
      </c>
    </row>
    <row r="13" spans="1:16" ht="110.45" customHeight="1">
      <c r="A13" s="63">
        <v>12</v>
      </c>
      <c r="B13" s="142"/>
      <c r="C13" s="71" t="s">
        <v>30</v>
      </c>
      <c r="D13" s="66" t="s">
        <v>31</v>
      </c>
      <c r="E13" s="63">
        <v>11</v>
      </c>
      <c r="F13" s="63">
        <v>6835.76</v>
      </c>
      <c r="G13" s="67">
        <v>8.7026620182940526</v>
      </c>
    </row>
    <row r="14" spans="1:16" ht="100.15" customHeight="1">
      <c r="A14" s="63">
        <v>13</v>
      </c>
      <c r="B14" s="143">
        <v>8</v>
      </c>
      <c r="C14" s="72" t="s">
        <v>32</v>
      </c>
      <c r="D14" s="66" t="s">
        <v>33</v>
      </c>
      <c r="E14" s="63">
        <v>1</v>
      </c>
      <c r="F14" s="63">
        <v>63.47</v>
      </c>
      <c r="G14" s="67">
        <v>8.0804176609641579E-2</v>
      </c>
    </row>
    <row r="15" spans="1:16" ht="96.6" customHeight="1">
      <c r="A15" s="63">
        <v>14</v>
      </c>
      <c r="B15" s="143"/>
      <c r="C15" s="72" t="s">
        <v>34</v>
      </c>
      <c r="D15" s="66" t="s">
        <v>35</v>
      </c>
      <c r="E15" s="63">
        <v>5</v>
      </c>
      <c r="F15" s="63">
        <v>4.1900000000000004</v>
      </c>
      <c r="G15" s="67">
        <v>5.3343233022593072E-3</v>
      </c>
    </row>
    <row r="16" spans="1:16" ht="96.6" customHeight="1">
      <c r="A16" s="63">
        <v>15</v>
      </c>
      <c r="B16" s="143"/>
      <c r="C16" s="72" t="s">
        <v>36</v>
      </c>
      <c r="D16" s="66" t="s">
        <v>37</v>
      </c>
      <c r="E16" s="63">
        <v>1</v>
      </c>
      <c r="F16" s="63">
        <v>166.28</v>
      </c>
      <c r="G16" s="67">
        <v>0.21169242928393259</v>
      </c>
    </row>
    <row r="17" spans="1:7" ht="100.15" customHeight="1">
      <c r="A17" s="63">
        <v>16</v>
      </c>
      <c r="B17" s="143"/>
      <c r="C17" s="72" t="s">
        <v>38</v>
      </c>
      <c r="D17" s="66" t="s">
        <v>39</v>
      </c>
      <c r="E17" s="63">
        <v>4</v>
      </c>
      <c r="F17" s="63">
        <v>1027.5899999999999</v>
      </c>
      <c r="G17" s="67">
        <v>1.3082332415676945</v>
      </c>
    </row>
    <row r="18" spans="1:7" ht="108.6" customHeight="1">
      <c r="A18" s="63">
        <v>17</v>
      </c>
      <c r="B18" s="144">
        <v>9</v>
      </c>
      <c r="C18" s="73" t="s">
        <v>40</v>
      </c>
      <c r="D18" s="66" t="s">
        <v>41</v>
      </c>
      <c r="E18" s="63">
        <v>8</v>
      </c>
      <c r="F18" s="63">
        <v>2918.75</v>
      </c>
      <c r="G18" s="67">
        <v>3.7158845199210861</v>
      </c>
    </row>
    <row r="19" spans="1:7" ht="108.6" customHeight="1">
      <c r="A19" s="63">
        <v>18</v>
      </c>
      <c r="B19" s="144"/>
      <c r="C19" s="73" t="s">
        <v>42</v>
      </c>
      <c r="D19" s="66" t="s">
        <v>43</v>
      </c>
      <c r="E19" s="63">
        <v>8</v>
      </c>
      <c r="F19" s="63">
        <v>5137.13</v>
      </c>
      <c r="G19" s="67">
        <v>6.5401222591253827</v>
      </c>
    </row>
    <row r="20" spans="1:7" ht="99" customHeight="1">
      <c r="A20" s="63">
        <v>19</v>
      </c>
      <c r="B20" s="144"/>
      <c r="C20" s="73" t="s">
        <v>44</v>
      </c>
      <c r="D20" s="66" t="s">
        <v>45</v>
      </c>
      <c r="E20" s="63">
        <v>7</v>
      </c>
      <c r="F20" s="63">
        <v>2345.66</v>
      </c>
      <c r="G20" s="67">
        <v>2.9862789492070561</v>
      </c>
    </row>
    <row r="21" spans="1:7" ht="99" customHeight="1">
      <c r="A21" s="63">
        <v>20</v>
      </c>
      <c r="B21" s="144"/>
      <c r="C21" s="73" t="s">
        <v>46</v>
      </c>
      <c r="D21" s="66" t="s">
        <v>47</v>
      </c>
      <c r="E21" s="63">
        <v>1</v>
      </c>
      <c r="F21" s="63">
        <v>990.24</v>
      </c>
      <c r="G21" s="67">
        <v>1.2606826507945719</v>
      </c>
    </row>
    <row r="22" spans="1:7" ht="99" customHeight="1">
      <c r="A22" s="63">
        <v>21</v>
      </c>
      <c r="B22" s="144"/>
      <c r="C22" s="73" t="s">
        <v>48</v>
      </c>
      <c r="D22" s="66" t="s">
        <v>49</v>
      </c>
      <c r="E22" s="63">
        <v>1</v>
      </c>
      <c r="F22" s="63">
        <v>655.72</v>
      </c>
      <c r="G22" s="67">
        <v>0.83480250018078106</v>
      </c>
    </row>
    <row r="23" spans="1:7" ht="99" customHeight="1">
      <c r="A23" s="63">
        <v>22</v>
      </c>
      <c r="B23" s="144"/>
      <c r="C23" s="73" t="s">
        <v>50</v>
      </c>
      <c r="D23" s="66" t="s">
        <v>51</v>
      </c>
      <c r="E23" s="63">
        <v>3</v>
      </c>
      <c r="F23" s="63">
        <v>7215.05</v>
      </c>
      <c r="G23" s="67">
        <v>9.1855392224262555</v>
      </c>
    </row>
    <row r="24" spans="1:7" ht="99" customHeight="1">
      <c r="A24" s="63">
        <v>23</v>
      </c>
      <c r="B24" s="144"/>
      <c r="C24" s="73" t="s">
        <v>52</v>
      </c>
      <c r="D24" s="66" t="s">
        <v>53</v>
      </c>
      <c r="E24" s="63">
        <v>19</v>
      </c>
      <c r="F24" s="63">
        <v>5525.3</v>
      </c>
      <c r="G24" s="67">
        <v>7.034304663955453</v>
      </c>
    </row>
    <row r="25" spans="1:7" ht="99" customHeight="1">
      <c r="A25" s="63">
        <v>24</v>
      </c>
      <c r="B25" s="144"/>
      <c r="C25" s="73" t="s">
        <v>54</v>
      </c>
      <c r="D25" s="66" t="s">
        <v>55</v>
      </c>
      <c r="E25" s="63">
        <v>6</v>
      </c>
      <c r="F25" s="63">
        <v>2238.39</v>
      </c>
      <c r="G25" s="67">
        <v>2.849712634020098</v>
      </c>
    </row>
    <row r="26" spans="1:7" ht="110.45" customHeight="1">
      <c r="A26" s="63">
        <v>25</v>
      </c>
      <c r="B26" s="144"/>
      <c r="C26" s="73" t="s">
        <v>56</v>
      </c>
      <c r="D26" s="66" t="s">
        <v>57</v>
      </c>
      <c r="E26" s="63">
        <v>9</v>
      </c>
      <c r="F26" s="63">
        <v>1642.95</v>
      </c>
      <c r="G26" s="67">
        <v>2.0916530953333958</v>
      </c>
    </row>
    <row r="27" spans="1:7" ht="99" customHeight="1">
      <c r="A27" s="63">
        <v>26</v>
      </c>
      <c r="B27" s="144"/>
      <c r="C27" s="73" t="s">
        <v>58</v>
      </c>
      <c r="D27" s="66" t="s">
        <v>59</v>
      </c>
      <c r="E27" s="63">
        <v>3</v>
      </c>
      <c r="F27" s="63">
        <v>410.97</v>
      </c>
      <c r="G27" s="67">
        <v>0.52320927148675589</v>
      </c>
    </row>
    <row r="28" spans="1:7" ht="99" customHeight="1">
      <c r="A28" s="63">
        <v>27</v>
      </c>
      <c r="B28" s="144"/>
      <c r="C28" s="73" t="s">
        <v>60</v>
      </c>
      <c r="D28" s="66" t="s">
        <v>61</v>
      </c>
      <c r="E28" s="63">
        <v>4</v>
      </c>
      <c r="F28" s="63">
        <v>1604.87</v>
      </c>
      <c r="G28" s="67">
        <v>2.0431731355839844</v>
      </c>
    </row>
    <row r="29" spans="1:7" ht="110.45" customHeight="1">
      <c r="A29" s="63">
        <v>28</v>
      </c>
      <c r="B29" s="144"/>
      <c r="C29" s="73" t="s">
        <v>62</v>
      </c>
      <c r="D29" s="66" t="s">
        <v>63</v>
      </c>
      <c r="E29" s="63">
        <v>1</v>
      </c>
      <c r="F29" s="63">
        <v>124.04</v>
      </c>
      <c r="G29" s="67">
        <v>0.15791633947786263</v>
      </c>
    </row>
    <row r="30" spans="1:7" ht="110.45" customHeight="1">
      <c r="A30" s="63">
        <v>29</v>
      </c>
      <c r="B30" s="144"/>
      <c r="C30" s="73" t="s">
        <v>64</v>
      </c>
      <c r="D30" s="66" t="s">
        <v>65</v>
      </c>
      <c r="E30" s="63">
        <v>3</v>
      </c>
      <c r="F30" s="63">
        <v>596.28</v>
      </c>
      <c r="G30" s="67">
        <v>0.75912894956352728</v>
      </c>
    </row>
    <row r="31" spans="1:7" ht="110.45" customHeight="1">
      <c r="A31" s="63">
        <v>30</v>
      </c>
      <c r="B31" s="144"/>
      <c r="C31" s="73" t="s">
        <v>66</v>
      </c>
      <c r="D31" s="66" t="s">
        <v>67</v>
      </c>
      <c r="E31" s="63">
        <v>1</v>
      </c>
      <c r="F31" s="63">
        <v>0.01</v>
      </c>
      <c r="G31" s="67">
        <v>1.2731081866967319E-5</v>
      </c>
    </row>
    <row r="32" spans="1:7" ht="99" customHeight="1">
      <c r="A32" s="63">
        <v>31</v>
      </c>
      <c r="B32" s="144"/>
      <c r="C32" s="73" t="s">
        <v>68</v>
      </c>
      <c r="D32" s="66" t="s">
        <v>69</v>
      </c>
      <c r="E32" s="63">
        <v>1</v>
      </c>
      <c r="F32" s="63">
        <v>103.12</v>
      </c>
      <c r="G32" s="67">
        <v>0.13128291621216701</v>
      </c>
    </row>
    <row r="33" spans="1:7" ht="110.45" customHeight="1">
      <c r="A33" s="63">
        <v>32</v>
      </c>
      <c r="B33" s="134">
        <v>10</v>
      </c>
      <c r="C33" s="74" t="s">
        <v>70</v>
      </c>
      <c r="D33" s="66" t="s">
        <v>71</v>
      </c>
      <c r="E33" s="63">
        <v>7</v>
      </c>
      <c r="F33" s="63">
        <v>2680.32</v>
      </c>
      <c r="G33" s="67">
        <v>3.4123373349669848</v>
      </c>
    </row>
    <row r="34" spans="1:7" ht="84" customHeight="1">
      <c r="A34" s="63">
        <v>33</v>
      </c>
      <c r="B34" s="134"/>
      <c r="C34" s="74" t="s">
        <v>72</v>
      </c>
      <c r="D34" s="66" t="s">
        <v>73</v>
      </c>
      <c r="E34" s="63">
        <v>2</v>
      </c>
      <c r="F34" s="63">
        <v>328</v>
      </c>
      <c r="G34" s="67">
        <v>0.4175794852365281</v>
      </c>
    </row>
    <row r="35" spans="1:7" ht="94.9" customHeight="1">
      <c r="A35" s="63">
        <v>34</v>
      </c>
      <c r="B35" s="134"/>
      <c r="C35" s="74" t="s">
        <v>74</v>
      </c>
      <c r="D35" s="66" t="s">
        <v>75</v>
      </c>
      <c r="E35" s="63">
        <v>3</v>
      </c>
      <c r="F35" s="63">
        <v>648.76</v>
      </c>
      <c r="G35" s="67">
        <v>0.82594166720137185</v>
      </c>
    </row>
    <row r="36" spans="1:7" ht="94.9" customHeight="1">
      <c r="A36" s="63">
        <v>35</v>
      </c>
      <c r="B36" s="134"/>
      <c r="C36" s="74" t="s">
        <v>76</v>
      </c>
      <c r="D36" s="66" t="s">
        <v>77</v>
      </c>
      <c r="E36" s="63">
        <v>2</v>
      </c>
      <c r="F36" s="63">
        <v>365.73</v>
      </c>
      <c r="G36" s="67">
        <v>0.46561385712059578</v>
      </c>
    </row>
    <row r="37" spans="1:7" ht="110.45" customHeight="1">
      <c r="A37" s="63">
        <v>36</v>
      </c>
      <c r="B37" s="134"/>
      <c r="C37" s="74" t="s">
        <v>78</v>
      </c>
      <c r="D37" s="66" t="s">
        <v>79</v>
      </c>
      <c r="E37" s="63">
        <v>2</v>
      </c>
      <c r="F37" s="63">
        <v>301.02</v>
      </c>
      <c r="G37" s="67">
        <v>0.38323102635945028</v>
      </c>
    </row>
    <row r="38" spans="1:7" ht="110.45" customHeight="1">
      <c r="A38" s="63">
        <v>37</v>
      </c>
      <c r="B38" s="134"/>
      <c r="C38" s="74" t="s">
        <v>80</v>
      </c>
      <c r="D38" s="66" t="s">
        <v>81</v>
      </c>
      <c r="E38" s="63">
        <v>8</v>
      </c>
      <c r="F38" s="63">
        <v>4894.8500000000004</v>
      </c>
      <c r="G38" s="67">
        <v>6.2316736076524988</v>
      </c>
    </row>
    <row r="39" spans="1:7" ht="86.45" customHeight="1">
      <c r="A39" s="63">
        <v>38</v>
      </c>
      <c r="B39" s="134"/>
      <c r="C39" s="74" t="s">
        <v>82</v>
      </c>
      <c r="D39" s="66" t="s">
        <v>83</v>
      </c>
      <c r="E39" s="63">
        <v>1</v>
      </c>
      <c r="F39" s="63">
        <v>174.21</v>
      </c>
      <c r="G39" s="67">
        <v>0.22178817720443766</v>
      </c>
    </row>
    <row r="40" spans="1:7" ht="94.9" customHeight="1">
      <c r="A40" s="63">
        <v>39</v>
      </c>
      <c r="B40" s="134"/>
      <c r="C40" s="74" t="s">
        <v>84</v>
      </c>
      <c r="D40" s="66" t="s">
        <v>85</v>
      </c>
      <c r="E40" s="63">
        <v>1</v>
      </c>
      <c r="F40" s="63">
        <v>580.44000000000005</v>
      </c>
      <c r="G40" s="67">
        <v>0.73896291588625118</v>
      </c>
    </row>
    <row r="41" spans="1:7" ht="94.9" customHeight="1">
      <c r="A41" s="63">
        <v>40</v>
      </c>
      <c r="B41" s="134"/>
      <c r="C41" s="74" t="s">
        <v>86</v>
      </c>
      <c r="D41" s="66" t="s">
        <v>87</v>
      </c>
      <c r="E41" s="63">
        <v>5</v>
      </c>
      <c r="F41" s="63">
        <v>1310.87</v>
      </c>
      <c r="G41" s="67">
        <v>1.6688793286951451</v>
      </c>
    </row>
    <row r="42" spans="1:7" ht="110.45" customHeight="1">
      <c r="A42" s="63">
        <v>41</v>
      </c>
      <c r="B42" s="134"/>
      <c r="C42" s="74" t="s">
        <v>88</v>
      </c>
      <c r="D42" s="66" t="s">
        <v>89</v>
      </c>
      <c r="E42" s="63">
        <v>1</v>
      </c>
      <c r="F42" s="63">
        <v>1131.0899999999999</v>
      </c>
      <c r="G42" s="67">
        <v>1.4399999388908062</v>
      </c>
    </row>
    <row r="43" spans="1:7" ht="110.45" customHeight="1">
      <c r="A43" s="63">
        <v>42</v>
      </c>
      <c r="B43" s="134"/>
      <c r="C43" s="74" t="s">
        <v>90</v>
      </c>
      <c r="D43" s="66" t="s">
        <v>91</v>
      </c>
      <c r="E43" s="63">
        <v>1</v>
      </c>
      <c r="F43" s="63">
        <v>163.33000000000001</v>
      </c>
      <c r="G43" s="67">
        <v>0.20793676013317725</v>
      </c>
    </row>
    <row r="44" spans="1:7" ht="110.45" customHeight="1">
      <c r="A44" s="63">
        <v>43</v>
      </c>
      <c r="B44" s="134"/>
      <c r="C44" s="74" t="s">
        <v>92</v>
      </c>
      <c r="D44" s="66" t="s">
        <v>93</v>
      </c>
      <c r="E44" s="63">
        <v>1</v>
      </c>
      <c r="F44" s="63">
        <v>28.87</v>
      </c>
      <c r="G44" s="67">
        <v>3.6754633349934653E-2</v>
      </c>
    </row>
    <row r="45" spans="1:7" ht="107.45" customHeight="1">
      <c r="A45" s="63">
        <v>44</v>
      </c>
      <c r="B45" s="134"/>
      <c r="C45" s="74" t="s">
        <v>94</v>
      </c>
      <c r="D45" s="66" t="s">
        <v>95</v>
      </c>
      <c r="E45" s="63">
        <v>2</v>
      </c>
      <c r="F45" s="63">
        <v>226.23</v>
      </c>
      <c r="G45" s="67">
        <v>0.28801526507640168</v>
      </c>
    </row>
    <row r="46" spans="1:7" ht="94.15" customHeight="1">
      <c r="A46" s="63">
        <v>45</v>
      </c>
      <c r="B46" s="134"/>
      <c r="C46" s="74" t="s">
        <v>96</v>
      </c>
      <c r="D46" s="66" t="s">
        <v>97</v>
      </c>
      <c r="E46" s="63">
        <v>5</v>
      </c>
      <c r="F46" s="63">
        <v>816.76</v>
      </c>
      <c r="G46" s="67">
        <v>1.0398238425664228</v>
      </c>
    </row>
    <row r="47" spans="1:7" ht="97.9" customHeight="1">
      <c r="A47" s="63">
        <v>46</v>
      </c>
      <c r="B47" s="135">
        <v>11</v>
      </c>
      <c r="C47" s="75" t="s">
        <v>98</v>
      </c>
      <c r="D47" s="66" t="s">
        <v>99</v>
      </c>
      <c r="E47" s="63">
        <v>2</v>
      </c>
      <c r="F47" s="63">
        <v>34.770000000000003</v>
      </c>
      <c r="G47" s="67">
        <v>4.4265971651445378E-2</v>
      </c>
    </row>
    <row r="48" spans="1:7" ht="97.9" customHeight="1">
      <c r="A48" s="63">
        <v>47</v>
      </c>
      <c r="B48" s="135"/>
      <c r="C48" s="75" t="s">
        <v>100</v>
      </c>
      <c r="D48" s="66" t="s">
        <v>101</v>
      </c>
      <c r="E48" s="63">
        <v>5</v>
      </c>
      <c r="F48" s="63">
        <v>2743.35</v>
      </c>
      <c r="G48" s="67">
        <v>3.4925813439744795</v>
      </c>
    </row>
    <row r="49" spans="1:7" ht="97.9" customHeight="1">
      <c r="A49" s="63">
        <v>48</v>
      </c>
      <c r="B49" s="135"/>
      <c r="C49" s="75" t="s">
        <v>102</v>
      </c>
      <c r="D49" s="66" t="s">
        <v>103</v>
      </c>
      <c r="E49" s="63">
        <v>1</v>
      </c>
      <c r="F49" s="63">
        <v>4124.47</v>
      </c>
      <c r="G49" s="67">
        <v>5.2508965227850704</v>
      </c>
    </row>
    <row r="50" spans="1:7" ht="90" customHeight="1">
      <c r="A50" s="63">
        <v>49</v>
      </c>
      <c r="B50" s="135"/>
      <c r="C50" s="75" t="s">
        <v>104</v>
      </c>
      <c r="D50" s="66" t="s">
        <v>105</v>
      </c>
      <c r="E50" s="63">
        <v>11</v>
      </c>
      <c r="F50" s="63">
        <v>1658.54</v>
      </c>
      <c r="G50" s="67">
        <v>2.1115008519639979</v>
      </c>
    </row>
    <row r="51" spans="1:7" ht="97.9" customHeight="1">
      <c r="A51" s="63">
        <v>50</v>
      </c>
      <c r="B51" s="135"/>
      <c r="C51" s="75" t="s">
        <v>106</v>
      </c>
      <c r="D51" s="66" t="s">
        <v>107</v>
      </c>
      <c r="E51" s="63">
        <v>1</v>
      </c>
      <c r="F51" s="63">
        <v>1100.8499999999999</v>
      </c>
      <c r="G51" s="67">
        <v>1.4015011473250971</v>
      </c>
    </row>
    <row r="52" spans="1:7" ht="107.45" customHeight="1">
      <c r="A52" s="63">
        <v>51</v>
      </c>
      <c r="B52" s="136">
        <v>12</v>
      </c>
      <c r="C52" s="76" t="s">
        <v>108</v>
      </c>
      <c r="D52" s="66" t="s">
        <v>109</v>
      </c>
      <c r="E52" s="63">
        <v>1</v>
      </c>
      <c r="F52" s="63">
        <v>186.35</v>
      </c>
      <c r="G52" s="67">
        <v>0.23724371059093599</v>
      </c>
    </row>
    <row r="53" spans="1:7" ht="112.9" customHeight="1">
      <c r="A53" s="63">
        <v>52</v>
      </c>
      <c r="B53" s="136"/>
      <c r="C53" s="76" t="s">
        <v>110</v>
      </c>
      <c r="D53" s="66" t="s">
        <v>111</v>
      </c>
      <c r="E53" s="63">
        <v>4</v>
      </c>
      <c r="F53" s="63">
        <v>1790.07</v>
      </c>
      <c r="G53" s="67">
        <v>2.2789527717602192</v>
      </c>
    </row>
    <row r="54" spans="1:7" ht="108" customHeight="1">
      <c r="A54" s="63">
        <v>53</v>
      </c>
      <c r="B54" s="136"/>
      <c r="C54" s="76" t="s">
        <v>112</v>
      </c>
      <c r="D54" s="66" t="s">
        <v>111</v>
      </c>
      <c r="E54" s="63">
        <v>2</v>
      </c>
      <c r="F54" s="63">
        <v>130.09</v>
      </c>
      <c r="G54" s="67">
        <v>0.16561864400737786</v>
      </c>
    </row>
    <row r="55" spans="1:7" ht="108" customHeight="1">
      <c r="A55" s="63">
        <v>54</v>
      </c>
      <c r="B55" s="136"/>
      <c r="C55" s="76" t="s">
        <v>113</v>
      </c>
      <c r="D55" s="66" t="s">
        <v>114</v>
      </c>
      <c r="E55" s="63">
        <v>1</v>
      </c>
      <c r="F55" s="63">
        <v>0.02</v>
      </c>
      <c r="G55" s="77">
        <v>2.5462163733934639E-5</v>
      </c>
    </row>
    <row r="56" spans="1:7" ht="80.45" customHeight="1">
      <c r="A56" s="63">
        <v>55</v>
      </c>
      <c r="B56" s="78">
        <v>13</v>
      </c>
      <c r="C56" s="79" t="s">
        <v>115</v>
      </c>
      <c r="D56" s="66" t="s">
        <v>116</v>
      </c>
      <c r="E56" s="63">
        <v>2</v>
      </c>
      <c r="F56" s="63">
        <v>186.12</v>
      </c>
      <c r="G56" s="67">
        <v>0.23695089570799574</v>
      </c>
    </row>
    <row r="57" spans="1:7">
      <c r="B57" s="30"/>
      <c r="C57" s="30"/>
      <c r="D57" s="30"/>
      <c r="E57" s="30"/>
      <c r="F57" s="30"/>
      <c r="G57" s="30"/>
    </row>
    <row r="58" spans="1:7">
      <c r="B58" s="30"/>
      <c r="C58" s="30"/>
      <c r="D58" s="30"/>
      <c r="E58" s="30"/>
      <c r="F58" s="30"/>
      <c r="G58" s="30"/>
    </row>
    <row r="59" spans="1:7">
      <c r="B59" s="30"/>
      <c r="C59" s="30"/>
      <c r="D59" s="30"/>
      <c r="E59" s="30"/>
      <c r="F59" s="30"/>
      <c r="G59" s="30"/>
    </row>
    <row r="60" spans="1:7">
      <c r="B60" s="30"/>
      <c r="C60" s="30"/>
      <c r="D60" s="30"/>
      <c r="E60" s="30"/>
      <c r="F60" s="30"/>
      <c r="G60" s="30"/>
    </row>
    <row r="61" spans="1:7">
      <c r="B61" s="30"/>
      <c r="C61" s="30"/>
      <c r="D61" s="30"/>
      <c r="E61" s="30"/>
      <c r="F61" s="30"/>
      <c r="G61" s="30"/>
    </row>
    <row r="62" spans="1:7">
      <c r="B62" s="30"/>
      <c r="C62" s="30"/>
      <c r="D62" s="30"/>
      <c r="E62" s="30"/>
      <c r="F62" s="30"/>
      <c r="G62" s="30"/>
    </row>
    <row r="63" spans="1:7">
      <c r="B63" s="30"/>
      <c r="C63" s="30"/>
      <c r="D63" s="30"/>
      <c r="E63" s="30"/>
      <c r="F63" s="30"/>
      <c r="G63" s="30"/>
    </row>
    <row r="64" spans="1:7">
      <c r="B64" s="30"/>
      <c r="C64" s="30"/>
      <c r="D64" s="30"/>
      <c r="E64" s="30"/>
      <c r="F64" s="30"/>
      <c r="G64" s="30"/>
    </row>
    <row r="65" s="30" customFormat="1"/>
    <row r="66" s="30" customFormat="1"/>
    <row r="67" s="30" customFormat="1"/>
    <row r="68" s="30" customFormat="1"/>
    <row r="69" s="30" customFormat="1"/>
    <row r="70" s="30" customFormat="1"/>
    <row r="71" s="30" customFormat="1"/>
    <row r="72" s="30" customFormat="1"/>
    <row r="73" s="30" customFormat="1"/>
    <row r="74" s="30" customFormat="1"/>
    <row r="75" s="30" customFormat="1"/>
    <row r="76" s="30" customFormat="1"/>
    <row r="77" s="30" customFormat="1"/>
    <row r="78" s="30" customFormat="1"/>
    <row r="79" s="30" customFormat="1"/>
    <row r="80" s="30" customFormat="1"/>
    <row r="81" s="30" customFormat="1"/>
    <row r="82" s="30" customFormat="1"/>
    <row r="83" s="30" customFormat="1"/>
    <row r="84" s="30" customFormat="1"/>
    <row r="85" s="30" customFormat="1"/>
    <row r="86" s="30" customFormat="1"/>
    <row r="87" s="30" customFormat="1"/>
    <row r="88" s="30" customFormat="1"/>
    <row r="89" s="30" customFormat="1"/>
    <row r="90" s="30" customFormat="1"/>
    <row r="91" s="30" customFormat="1"/>
    <row r="92" s="30" customFormat="1"/>
    <row r="93" s="30" customFormat="1"/>
    <row r="94" s="30" customFormat="1"/>
    <row r="95" s="30" customFormat="1"/>
    <row r="96" s="30" customFormat="1"/>
    <row r="97" s="30" customFormat="1"/>
    <row r="98" s="30" customFormat="1"/>
    <row r="99" s="30" customFormat="1"/>
    <row r="100" s="30" customFormat="1"/>
    <row r="101" s="30" customFormat="1"/>
    <row r="102" s="30" customFormat="1"/>
    <row r="103" s="30" customFormat="1"/>
    <row r="104" s="30" customFormat="1"/>
    <row r="105" s="30" customFormat="1"/>
    <row r="106" s="30" customFormat="1"/>
    <row r="107" s="30" customFormat="1"/>
    <row r="108" s="30" customFormat="1"/>
    <row r="109" s="30" customFormat="1"/>
    <row r="110" s="30" customFormat="1"/>
    <row r="111" s="30" customFormat="1"/>
    <row r="112" s="30" customFormat="1"/>
    <row r="113" s="30" customFormat="1"/>
    <row r="114" s="30" customFormat="1"/>
    <row r="115" s="30" customFormat="1"/>
    <row r="116" s="30" customFormat="1"/>
    <row r="117" s="30" customFormat="1"/>
    <row r="118" s="30" customFormat="1"/>
    <row r="119" s="30" customFormat="1"/>
    <row r="120" s="30" customFormat="1"/>
    <row r="121" s="30" customFormat="1"/>
    <row r="122" s="30" customFormat="1"/>
    <row r="123" s="30" customFormat="1"/>
    <row r="124" s="30" customFormat="1"/>
    <row r="125" s="30" customFormat="1"/>
    <row r="126" s="30" customFormat="1"/>
    <row r="127" s="30" customFormat="1"/>
    <row r="128" s="30" customFormat="1"/>
    <row r="129" s="30" customFormat="1"/>
    <row r="130" s="30" customFormat="1"/>
    <row r="131" s="30" customFormat="1"/>
    <row r="132" s="30" customFormat="1"/>
    <row r="133" s="30" customFormat="1"/>
    <row r="134" s="30" customFormat="1"/>
    <row r="135" s="30" customFormat="1"/>
    <row r="136" s="30" customFormat="1"/>
    <row r="137" s="30" customFormat="1"/>
    <row r="138" s="30" customFormat="1"/>
    <row r="139" s="30" customFormat="1"/>
    <row r="140" s="30" customFormat="1"/>
    <row r="141" s="30" customFormat="1"/>
    <row r="142" s="30" customFormat="1"/>
    <row r="143" s="30" customFormat="1"/>
    <row r="144" s="30" customFormat="1"/>
    <row r="145" s="30" customFormat="1"/>
    <row r="146" s="30" customFormat="1"/>
    <row r="147" s="30" customFormat="1"/>
    <row r="148" s="30" customFormat="1"/>
    <row r="149" s="30" customFormat="1"/>
    <row r="150" s="30" customFormat="1"/>
    <row r="151" s="30" customFormat="1"/>
    <row r="152" s="30" customFormat="1"/>
    <row r="153" s="30" customFormat="1"/>
    <row r="154" s="30" customFormat="1"/>
    <row r="155" s="30" customFormat="1"/>
    <row r="156" s="30" customFormat="1"/>
    <row r="157" s="30" customFormat="1"/>
    <row r="158" s="30" customFormat="1"/>
    <row r="159" s="30" customFormat="1"/>
    <row r="160" s="30" customFormat="1"/>
    <row r="161" s="30" customFormat="1"/>
    <row r="162" s="30" customFormat="1"/>
    <row r="163" s="30" customFormat="1"/>
    <row r="164" s="30" customFormat="1"/>
    <row r="165" s="30" customFormat="1"/>
    <row r="166" s="30" customFormat="1"/>
    <row r="167" s="30" customFormat="1"/>
    <row r="168" s="30" customFormat="1"/>
    <row r="169" s="30" customFormat="1"/>
    <row r="170" s="30" customFormat="1"/>
    <row r="171" s="30" customFormat="1"/>
    <row r="172" s="30" customFormat="1"/>
    <row r="173" s="30" customFormat="1"/>
    <row r="174" s="30" customFormat="1"/>
    <row r="175" s="30" customFormat="1"/>
    <row r="176" s="30" customFormat="1"/>
    <row r="177" spans="7:7" s="30" customFormat="1">
      <c r="G177" s="30" t="s">
        <v>117</v>
      </c>
    </row>
    <row r="178" spans="7:7" s="30" customFormat="1"/>
    <row r="179" spans="7:7" s="30" customFormat="1"/>
    <row r="180" spans="7:7" s="30" customFormat="1"/>
    <row r="181" spans="7:7" s="30" customFormat="1"/>
    <row r="182" spans="7:7" s="30" customFormat="1"/>
    <row r="183" spans="7:7" s="30" customFormat="1"/>
    <row r="184" spans="7:7" s="30" customFormat="1"/>
    <row r="185" spans="7:7" s="30" customFormat="1"/>
    <row r="186" spans="7:7" s="30" customFormat="1"/>
    <row r="187" spans="7:7" s="30" customFormat="1"/>
    <row r="188" spans="7:7" s="30" customFormat="1"/>
    <row r="189" spans="7:7" s="30" customFormat="1"/>
    <row r="190" spans="7:7" s="30" customFormat="1"/>
    <row r="191" spans="7:7" s="30" customFormat="1"/>
    <row r="192" spans="7:7" s="30" customFormat="1"/>
    <row r="193" s="30" customFormat="1"/>
    <row r="194" s="30" customFormat="1"/>
    <row r="195" s="30" customFormat="1"/>
    <row r="196" s="30" customFormat="1"/>
    <row r="197" s="30" customFormat="1"/>
    <row r="198" s="30" customFormat="1"/>
    <row r="199" s="30" customFormat="1"/>
    <row r="200" s="30" customFormat="1"/>
    <row r="201" s="30" customFormat="1"/>
    <row r="202" s="30" customFormat="1"/>
    <row r="203" s="30" customFormat="1"/>
    <row r="204" s="30" customFormat="1"/>
    <row r="205" s="30" customFormat="1"/>
    <row r="206" s="30" customFormat="1"/>
    <row r="207" s="30" customFormat="1"/>
    <row r="208" s="30" customFormat="1"/>
    <row r="209" s="30" customFormat="1"/>
    <row r="210" s="30" customFormat="1"/>
    <row r="211" s="30" customFormat="1"/>
    <row r="212" s="30" customFormat="1"/>
    <row r="213" s="30" customFormat="1"/>
    <row r="214" s="30" customFormat="1"/>
    <row r="215" s="30" customFormat="1"/>
    <row r="216" s="30" customFormat="1"/>
    <row r="217" s="30" customFormat="1"/>
    <row r="218" s="30" customFormat="1"/>
    <row r="219" s="30" customFormat="1"/>
    <row r="220" s="30" customFormat="1"/>
    <row r="221" s="30" customFormat="1"/>
    <row r="222" s="30" customFormat="1"/>
    <row r="223" s="30" customFormat="1"/>
    <row r="224" s="30" customFormat="1"/>
    <row r="225" s="30" customFormat="1"/>
    <row r="226" s="30" customFormat="1"/>
    <row r="227" s="30" customFormat="1"/>
    <row r="228" s="30" customFormat="1"/>
    <row r="229" s="30" customFormat="1"/>
    <row r="230" s="30" customFormat="1"/>
    <row r="231" s="30" customFormat="1"/>
    <row r="232" s="30" customFormat="1"/>
    <row r="233" s="30" customFormat="1"/>
    <row r="234" s="30" customFormat="1"/>
    <row r="235" s="30" customFormat="1"/>
    <row r="236" s="30" customFormat="1"/>
    <row r="237" s="30" customFormat="1"/>
    <row r="238" s="30" customFormat="1"/>
    <row r="239" s="30" customFormat="1"/>
    <row r="240" s="30" customFormat="1"/>
    <row r="241" s="30" customFormat="1"/>
    <row r="242" s="30" customFormat="1"/>
    <row r="243" s="30" customFormat="1"/>
    <row r="244" s="30" customFormat="1"/>
    <row r="245" s="30" customFormat="1"/>
    <row r="246" s="30" customFormat="1"/>
    <row r="247" s="30" customFormat="1"/>
    <row r="248" s="30" customFormat="1"/>
    <row r="249" s="30" customFormat="1"/>
    <row r="250" s="30" customFormat="1"/>
    <row r="251" s="30" customFormat="1"/>
    <row r="252" s="30" customFormat="1"/>
    <row r="253" s="30" customFormat="1"/>
    <row r="254" s="30" customFormat="1"/>
    <row r="255" s="30" customFormat="1"/>
    <row r="256" s="30" customFormat="1"/>
    <row r="257" s="30" customFormat="1"/>
    <row r="258" s="30" customFormat="1"/>
    <row r="259" s="30" customFormat="1"/>
    <row r="260" s="30" customFormat="1"/>
    <row r="261" s="30" customFormat="1"/>
    <row r="262" s="30" customFormat="1"/>
    <row r="263" s="30" customFormat="1"/>
    <row r="264" s="30" customFormat="1"/>
    <row r="265" s="30" customFormat="1"/>
    <row r="266" s="30" customFormat="1"/>
    <row r="267" s="30" customFormat="1"/>
    <row r="268" s="30" customFormat="1"/>
    <row r="269" s="30" customFormat="1"/>
    <row r="270" s="30" customFormat="1"/>
    <row r="271" s="30" customFormat="1"/>
    <row r="272" s="30" customFormat="1"/>
    <row r="273" s="30" customFormat="1"/>
    <row r="274" s="30" customFormat="1"/>
    <row r="275" s="30" customFormat="1"/>
    <row r="276" s="30" customFormat="1"/>
    <row r="277" s="30" customFormat="1"/>
    <row r="278" s="30" customFormat="1"/>
    <row r="279" s="30" customFormat="1"/>
    <row r="280" s="30" customFormat="1"/>
    <row r="281" s="30" customFormat="1"/>
    <row r="282" s="30" customFormat="1"/>
    <row r="283" s="30" customFormat="1"/>
    <row r="284" s="30" customFormat="1"/>
    <row r="285" s="30" customFormat="1"/>
    <row r="286" s="30" customFormat="1"/>
    <row r="287" s="30" customFormat="1"/>
    <row r="288" s="30" customFormat="1"/>
    <row r="289" s="30" customFormat="1"/>
    <row r="290" s="30" customFormat="1"/>
    <row r="291" s="30" customFormat="1"/>
    <row r="292" s="30" customFormat="1"/>
    <row r="293" s="30" customFormat="1"/>
    <row r="294" s="30" customFormat="1"/>
    <row r="295" s="30" customFormat="1"/>
    <row r="296" s="30" customFormat="1"/>
    <row r="297" s="30" customFormat="1"/>
    <row r="298" s="30" customFormat="1"/>
    <row r="299" s="30" customFormat="1"/>
    <row r="300" s="30" customFormat="1"/>
    <row r="301" s="30" customFormat="1"/>
    <row r="302" s="30" customFormat="1"/>
    <row r="303" s="30" customFormat="1"/>
    <row r="304" s="30" customFormat="1"/>
    <row r="305" s="30" customFormat="1"/>
    <row r="306" s="30" customFormat="1"/>
    <row r="307" s="30" customFormat="1"/>
    <row r="308" s="30" customFormat="1"/>
    <row r="309" s="30" customFormat="1"/>
    <row r="310" s="30" customFormat="1"/>
    <row r="311" s="30" customFormat="1"/>
    <row r="312" s="30" customFormat="1"/>
    <row r="313" s="30" customFormat="1"/>
    <row r="314" s="30" customFormat="1"/>
    <row r="315" s="30" customFormat="1"/>
    <row r="316" s="30" customFormat="1"/>
    <row r="317" s="30" customFormat="1"/>
    <row r="318" s="30" customFormat="1"/>
    <row r="319" s="30" customFormat="1"/>
    <row r="320" s="30" customFormat="1"/>
    <row r="321" s="30" customFormat="1"/>
    <row r="322" s="30" customFormat="1"/>
    <row r="323" s="30" customFormat="1"/>
    <row r="324" s="30" customFormat="1"/>
    <row r="325" s="30" customFormat="1"/>
    <row r="326" s="30" customFormat="1"/>
    <row r="327" s="30" customFormat="1"/>
    <row r="328" s="30" customFormat="1"/>
    <row r="329" s="30" customFormat="1"/>
    <row r="330" s="30" customFormat="1"/>
    <row r="331" s="30" customFormat="1"/>
    <row r="332" s="30" customFormat="1"/>
    <row r="333" s="30" customFormat="1"/>
    <row r="334" s="30" customFormat="1"/>
    <row r="335" s="30" customFormat="1"/>
    <row r="336" s="30" customFormat="1"/>
    <row r="337" s="30" customFormat="1"/>
    <row r="338" s="30" customFormat="1"/>
    <row r="339" s="30" customFormat="1"/>
    <row r="340" s="30" customFormat="1"/>
    <row r="341" s="30" customFormat="1"/>
    <row r="342" s="30" customFormat="1"/>
    <row r="343" s="30" customFormat="1"/>
    <row r="344" s="30" customFormat="1"/>
    <row r="345" s="30" customFormat="1"/>
    <row r="346" s="30" customFormat="1"/>
    <row r="347" s="30" customFormat="1"/>
    <row r="348" s="30" customFormat="1"/>
    <row r="349" s="30" customFormat="1"/>
    <row r="350" s="30" customFormat="1"/>
    <row r="351" s="30" customFormat="1"/>
    <row r="352" s="30" customFormat="1"/>
    <row r="353" s="30" customFormat="1"/>
    <row r="354" s="30" customFormat="1"/>
    <row r="355" s="30" customFormat="1"/>
    <row r="356" s="30" customFormat="1"/>
    <row r="357" s="30" customFormat="1"/>
    <row r="358" s="30" customFormat="1"/>
    <row r="359" s="30" customFormat="1"/>
    <row r="360" s="30" customFormat="1"/>
    <row r="361" s="30" customFormat="1"/>
    <row r="362" s="30" customFormat="1"/>
    <row r="363" s="30" customFormat="1"/>
    <row r="364" s="30" customFormat="1"/>
    <row r="365" s="30" customFormat="1"/>
    <row r="366" s="30" customFormat="1"/>
    <row r="367" s="30" customFormat="1"/>
    <row r="368" s="30" customFormat="1"/>
    <row r="369" s="30" customFormat="1"/>
    <row r="370" s="30" customFormat="1"/>
    <row r="371" s="30" customFormat="1"/>
    <row r="372" s="30" customFormat="1"/>
    <row r="373" s="30" customFormat="1"/>
    <row r="374" s="30" customFormat="1"/>
    <row r="375" s="30" customFormat="1"/>
    <row r="376" s="30" customFormat="1"/>
    <row r="377" s="30" customFormat="1"/>
    <row r="378" s="30" customFormat="1"/>
    <row r="379" s="30" customFormat="1"/>
    <row r="380" s="30" customFormat="1"/>
    <row r="381" s="30" customFormat="1"/>
    <row r="382" s="30" customFormat="1"/>
    <row r="383" s="30" customFormat="1"/>
    <row r="384" s="30" customFormat="1"/>
    <row r="385" s="30" customFormat="1"/>
    <row r="386" s="30" customFormat="1"/>
    <row r="387" s="30" customFormat="1"/>
    <row r="388" s="30" customFormat="1"/>
    <row r="389" s="30" customFormat="1"/>
    <row r="390" s="30" customFormat="1"/>
    <row r="391" s="30" customFormat="1"/>
    <row r="392" s="30" customFormat="1"/>
    <row r="393" s="30" customFormat="1"/>
    <row r="394" s="30" customFormat="1"/>
    <row r="395" s="30" customFormat="1"/>
    <row r="396" s="30" customFormat="1"/>
    <row r="397" s="30" customFormat="1"/>
    <row r="398" s="30" customFormat="1"/>
    <row r="399" s="30" customFormat="1"/>
    <row r="400" s="30" customFormat="1"/>
    <row r="401" s="30" customFormat="1"/>
    <row r="402" s="30" customFormat="1"/>
    <row r="403" s="30" customFormat="1"/>
    <row r="404" s="30" customFormat="1"/>
    <row r="405" s="30" customFormat="1"/>
    <row r="406" s="30" customFormat="1"/>
    <row r="407" s="30" customFormat="1"/>
    <row r="408" s="30" customFormat="1"/>
    <row r="409" s="30" customFormat="1"/>
    <row r="410" s="30" customFormat="1"/>
    <row r="411" s="30" customFormat="1"/>
    <row r="412" s="30" customFormat="1"/>
    <row r="413" s="30" customFormat="1"/>
    <row r="414" s="30" customFormat="1"/>
    <row r="415" s="30" customFormat="1"/>
    <row r="416" s="30" customFormat="1"/>
    <row r="417" s="30" customFormat="1"/>
    <row r="418" s="30" customFormat="1"/>
    <row r="419" s="30" customFormat="1"/>
    <row r="420" s="30" customFormat="1"/>
    <row r="421" s="30" customFormat="1"/>
    <row r="422" s="30" customFormat="1"/>
    <row r="423" s="30" customFormat="1"/>
    <row r="424" s="30" customFormat="1"/>
    <row r="425" s="30" customFormat="1"/>
    <row r="426" s="30" customFormat="1"/>
    <row r="427" s="30" customFormat="1"/>
    <row r="428" s="30" customFormat="1"/>
    <row r="429" s="30" customFormat="1"/>
    <row r="430" s="30" customFormat="1"/>
    <row r="431" s="30" customFormat="1"/>
    <row r="432" s="30" customFormat="1"/>
    <row r="433" s="30" customFormat="1"/>
    <row r="434" s="30" customFormat="1"/>
    <row r="435" s="30" customFormat="1"/>
    <row r="436" s="30" customFormat="1"/>
    <row r="437" s="30" customFormat="1"/>
    <row r="438" s="30" customFormat="1"/>
    <row r="439" s="30" customFormat="1"/>
    <row r="440" s="30" customFormat="1"/>
    <row r="441" s="30" customFormat="1"/>
    <row r="442" s="30" customFormat="1"/>
    <row r="443" s="30" customFormat="1"/>
    <row r="444" s="30" customFormat="1"/>
    <row r="445" s="30" customFormat="1"/>
    <row r="446" s="30" customFormat="1"/>
    <row r="447" s="30" customFormat="1"/>
    <row r="448" s="30" customFormat="1"/>
    <row r="449" s="30" customFormat="1"/>
    <row r="450" s="30" customFormat="1"/>
    <row r="451" s="30" customFormat="1"/>
    <row r="452" s="30" customFormat="1"/>
    <row r="453" s="30" customFormat="1"/>
    <row r="454" s="30" customFormat="1"/>
    <row r="455" s="30" customFormat="1"/>
    <row r="456" s="30" customFormat="1"/>
    <row r="457" s="30" customFormat="1"/>
    <row r="458" s="30" customFormat="1"/>
    <row r="459" s="30" customFormat="1"/>
    <row r="460" s="30" customFormat="1"/>
    <row r="461" s="30" customFormat="1"/>
    <row r="462" s="30" customFormat="1"/>
    <row r="463" s="30" customFormat="1"/>
    <row r="464" s="30" customFormat="1"/>
    <row r="465" s="30" customFormat="1"/>
    <row r="466" s="30" customFormat="1"/>
    <row r="467" s="30" customFormat="1"/>
    <row r="468" s="30" customFormat="1"/>
    <row r="469" s="30" customFormat="1"/>
    <row r="470" s="30" customFormat="1"/>
    <row r="471" s="30" customFormat="1"/>
    <row r="472" s="30" customFormat="1"/>
    <row r="473" s="30" customFormat="1"/>
    <row r="474" s="30" customFormat="1"/>
    <row r="475" s="30" customFormat="1"/>
    <row r="476" s="30" customFormat="1"/>
    <row r="477" s="30" customFormat="1"/>
    <row r="478" s="30" customFormat="1"/>
    <row r="479" s="30" customFormat="1"/>
    <row r="480" s="30" customFormat="1"/>
    <row r="481" s="30" customFormat="1"/>
    <row r="482" s="30" customFormat="1"/>
    <row r="483" s="30" customFormat="1"/>
    <row r="484" s="30" customFormat="1"/>
    <row r="485" s="30" customFormat="1"/>
    <row r="486" s="30" customFormat="1"/>
    <row r="487" s="30" customFormat="1"/>
    <row r="488" s="30" customFormat="1"/>
    <row r="489" s="30" customFormat="1"/>
    <row r="490" s="30" customFormat="1"/>
    <row r="491" s="30" customFormat="1"/>
    <row r="492" s="30" customFormat="1"/>
    <row r="493" s="30" customFormat="1"/>
    <row r="494" s="30" customFormat="1"/>
    <row r="495" s="30" customFormat="1"/>
    <row r="496" s="30" customFormat="1"/>
    <row r="497" s="30" customFormat="1"/>
    <row r="498" s="30" customFormat="1"/>
    <row r="499" s="30" customFormat="1"/>
    <row r="500" s="30" customFormat="1"/>
    <row r="501" s="30" customFormat="1"/>
    <row r="502" s="30" customFormat="1"/>
    <row r="503" s="30" customFormat="1"/>
    <row r="504" s="30" customFormat="1"/>
    <row r="505" s="30" customFormat="1"/>
    <row r="506" s="30" customFormat="1"/>
    <row r="507" s="30" customFormat="1"/>
    <row r="508" s="30" customFormat="1"/>
    <row r="509" s="30" customFormat="1"/>
    <row r="510" s="30" customFormat="1"/>
    <row r="511" s="30" customFormat="1"/>
    <row r="512" s="30" customFormat="1"/>
    <row r="513" s="30" customFormat="1"/>
    <row r="514" s="30" customFormat="1"/>
    <row r="515" s="30" customFormat="1"/>
    <row r="516" s="30" customFormat="1"/>
    <row r="517" s="30" customFormat="1"/>
    <row r="518" s="30" customFormat="1"/>
    <row r="519" s="30" customFormat="1"/>
    <row r="520" s="30" customFormat="1"/>
    <row r="521" s="30" customFormat="1"/>
    <row r="522" s="30" customFormat="1"/>
    <row r="523" s="30" customFormat="1"/>
    <row r="524" s="30" customFormat="1"/>
    <row r="525" s="30" customFormat="1"/>
    <row r="526" s="30" customFormat="1"/>
    <row r="527" s="30" customFormat="1"/>
    <row r="528" s="30" customFormat="1"/>
    <row r="529" s="30" customFormat="1"/>
    <row r="530" s="30" customFormat="1"/>
    <row r="531" s="30" customFormat="1"/>
    <row r="532" s="30" customFormat="1"/>
    <row r="533" s="30" customFormat="1"/>
    <row r="534" s="30" customFormat="1"/>
    <row r="535" s="30" customFormat="1"/>
    <row r="536" s="30" customFormat="1"/>
    <row r="537" s="30" customFormat="1"/>
    <row r="538" s="30" customFormat="1"/>
    <row r="539" s="30" customFormat="1"/>
    <row r="540" s="30" customFormat="1"/>
    <row r="541" s="30" customFormat="1"/>
    <row r="542" s="30" customFormat="1"/>
    <row r="543" s="30" customFormat="1"/>
    <row r="544" s="30" customFormat="1"/>
    <row r="545" s="30" customFormat="1"/>
    <row r="546" s="30" customFormat="1"/>
    <row r="547" s="30" customFormat="1"/>
    <row r="548" s="30" customFormat="1"/>
    <row r="549" s="30" customFormat="1"/>
    <row r="550" s="30" customFormat="1"/>
    <row r="551" s="30" customFormat="1"/>
    <row r="552" s="30" customFormat="1"/>
    <row r="553" s="30" customFormat="1"/>
    <row r="554" s="30" customFormat="1"/>
    <row r="555" s="30" customFormat="1"/>
    <row r="556" s="30" customFormat="1"/>
    <row r="557" s="30" customFormat="1"/>
    <row r="558" s="30" customFormat="1"/>
    <row r="559" s="30" customFormat="1"/>
    <row r="560" s="30" customFormat="1"/>
    <row r="561" s="30" customFormat="1"/>
    <row r="562" s="30" customFormat="1"/>
    <row r="563" s="30" customFormat="1"/>
    <row r="564" s="30" customFormat="1"/>
    <row r="565" s="30" customFormat="1"/>
    <row r="566" s="30" customFormat="1"/>
    <row r="567" s="30" customFormat="1"/>
    <row r="568" s="30" customFormat="1"/>
    <row r="569" s="30" customFormat="1"/>
    <row r="570" s="30" customFormat="1"/>
    <row r="571" s="30" customFormat="1"/>
    <row r="572" s="30" customFormat="1"/>
    <row r="573" s="30" customFormat="1"/>
    <row r="574" s="30" customFormat="1"/>
    <row r="575" s="30" customFormat="1"/>
    <row r="576" s="30" customFormat="1"/>
    <row r="577" s="30" customFormat="1"/>
    <row r="578" s="30" customFormat="1"/>
    <row r="579" s="30" customFormat="1"/>
    <row r="580" s="30" customFormat="1"/>
    <row r="581" s="30" customFormat="1"/>
    <row r="582" s="30" customFormat="1"/>
    <row r="583" s="30" customFormat="1"/>
    <row r="584" s="30" customFormat="1"/>
    <row r="585" s="30" customFormat="1"/>
    <row r="586" s="30" customFormat="1"/>
    <row r="587" s="30" customFormat="1"/>
    <row r="588" s="30" customFormat="1"/>
    <row r="589" s="30" customFormat="1"/>
    <row r="590" s="30" customFormat="1"/>
    <row r="591" s="30" customFormat="1"/>
    <row r="592" s="30" customFormat="1"/>
    <row r="593" s="30" customFormat="1"/>
    <row r="594" s="30" customFormat="1"/>
    <row r="595" s="30" customFormat="1"/>
    <row r="596" s="30" customFormat="1"/>
    <row r="597" s="30" customFormat="1"/>
    <row r="598" s="30" customFormat="1"/>
    <row r="599" s="30" customFormat="1"/>
    <row r="600" s="30" customFormat="1"/>
    <row r="601" s="30" customFormat="1"/>
    <row r="602" s="30" customFormat="1"/>
    <row r="603" s="30" customFormat="1"/>
    <row r="604" s="30" customFormat="1"/>
    <row r="605" s="30" customFormat="1"/>
    <row r="606" s="30" customFormat="1"/>
    <row r="607" s="30" customFormat="1"/>
    <row r="608" s="30" customFormat="1"/>
    <row r="609" s="30" customFormat="1"/>
    <row r="610" s="30" customFormat="1"/>
    <row r="611" s="30" customFormat="1"/>
    <row r="612" s="30" customFormat="1"/>
    <row r="613" s="30" customFormat="1"/>
    <row r="614" s="30" customFormat="1"/>
    <row r="615" s="30" customFormat="1"/>
    <row r="616" s="30" customFormat="1"/>
    <row r="617" s="30" customFormat="1"/>
    <row r="618" s="30" customFormat="1"/>
    <row r="619" s="30" customFormat="1"/>
    <row r="620" s="30" customFormat="1"/>
    <row r="621" s="30" customFormat="1"/>
    <row r="622" s="30" customFormat="1"/>
    <row r="623" s="30" customFormat="1"/>
    <row r="624" s="30" customFormat="1"/>
    <row r="625" s="30" customFormat="1"/>
    <row r="626" s="30" customFormat="1"/>
    <row r="627" s="30" customFormat="1"/>
    <row r="628" s="30" customFormat="1"/>
    <row r="629" s="30" customFormat="1"/>
    <row r="630" s="30" customFormat="1"/>
    <row r="631" s="30" customFormat="1"/>
    <row r="632" s="30" customFormat="1"/>
    <row r="633" s="30" customFormat="1"/>
    <row r="634" s="30" customFormat="1"/>
    <row r="635" s="30" customFormat="1"/>
    <row r="636" s="30" customFormat="1"/>
    <row r="637" s="30" customFormat="1"/>
    <row r="638" s="30" customFormat="1"/>
    <row r="639" s="30" customFormat="1"/>
    <row r="640" s="30" customFormat="1"/>
    <row r="641" s="30" customFormat="1"/>
    <row r="642" s="30" customFormat="1"/>
    <row r="643" s="30" customFormat="1"/>
    <row r="644" s="30" customFormat="1"/>
    <row r="645" s="30" customFormat="1"/>
    <row r="646" s="30" customFormat="1"/>
    <row r="647" s="30" customFormat="1"/>
    <row r="648" s="30" customFormat="1"/>
    <row r="649" s="30" customFormat="1"/>
    <row r="650" s="30" customFormat="1"/>
    <row r="651" s="30" customFormat="1"/>
    <row r="652" s="30" customFormat="1"/>
    <row r="653" s="30" customFormat="1"/>
    <row r="654" s="30" customFormat="1"/>
    <row r="655" s="30" customFormat="1"/>
    <row r="656" s="30" customFormat="1"/>
    <row r="657" s="30" customFormat="1"/>
    <row r="658" s="30" customFormat="1"/>
    <row r="659" s="30" customFormat="1"/>
    <row r="660" s="30" customFormat="1"/>
    <row r="661" s="30" customFormat="1"/>
    <row r="662" s="30" customFormat="1"/>
    <row r="663" s="30" customFormat="1"/>
    <row r="664" s="30" customFormat="1"/>
    <row r="665" s="30" customFormat="1"/>
    <row r="666" s="30" customFormat="1"/>
    <row r="667" s="30" customFormat="1"/>
    <row r="668" s="30" customFormat="1"/>
    <row r="669" s="30" customFormat="1"/>
    <row r="670" s="30" customFormat="1"/>
    <row r="671" s="30" customFormat="1"/>
    <row r="672" s="30" customFormat="1"/>
    <row r="673" s="30" customFormat="1"/>
    <row r="674" s="30" customFormat="1"/>
    <row r="675" s="30" customFormat="1"/>
    <row r="676" s="30" customFormat="1"/>
    <row r="677" s="30" customFormat="1"/>
    <row r="678" s="30" customFormat="1"/>
    <row r="679" s="30" customFormat="1"/>
    <row r="680" s="30" customFormat="1"/>
    <row r="681" s="30" customFormat="1"/>
    <row r="682" s="30" customFormat="1"/>
    <row r="683" s="30" customFormat="1"/>
    <row r="684" s="30" customFormat="1"/>
    <row r="685" s="30" customFormat="1"/>
    <row r="686" s="30" customFormat="1"/>
    <row r="687" s="30" customFormat="1"/>
    <row r="688" s="30" customFormat="1"/>
    <row r="689" s="30" customFormat="1"/>
    <row r="690" s="30" customFormat="1"/>
    <row r="691" s="30" customFormat="1"/>
    <row r="692" s="30" customFormat="1"/>
    <row r="693" s="30" customFormat="1"/>
    <row r="694" s="30" customFormat="1"/>
    <row r="695" s="30" customFormat="1"/>
    <row r="696" s="30" customFormat="1"/>
    <row r="697" s="30" customFormat="1"/>
    <row r="698" s="30" customFormat="1"/>
    <row r="699" s="30" customFormat="1"/>
    <row r="700" s="30" customFormat="1"/>
    <row r="701" s="30" customFormat="1"/>
    <row r="702" s="30" customFormat="1"/>
    <row r="703" s="30" customFormat="1"/>
    <row r="704" s="30" customFormat="1"/>
    <row r="705" s="30" customFormat="1"/>
    <row r="706" s="30" customFormat="1"/>
    <row r="707" s="30" customFormat="1"/>
    <row r="708" s="30" customFormat="1"/>
    <row r="709" s="30" customFormat="1"/>
    <row r="710" s="30" customFormat="1"/>
    <row r="711" s="30" customFormat="1"/>
    <row r="712" s="30" customFormat="1"/>
    <row r="713" s="30" customFormat="1"/>
    <row r="714" s="30" customFormat="1"/>
    <row r="715" s="30" customFormat="1"/>
    <row r="716" s="30" customFormat="1"/>
    <row r="717" s="30" customFormat="1"/>
    <row r="718" s="30" customFormat="1"/>
    <row r="719" s="30" customFormat="1"/>
    <row r="720" s="30" customFormat="1"/>
    <row r="721" s="30" customFormat="1"/>
    <row r="722" s="30" customFormat="1"/>
    <row r="723" s="30" customFormat="1"/>
    <row r="724" s="30" customFormat="1"/>
    <row r="725" s="30" customFormat="1"/>
    <row r="726" s="30" customFormat="1"/>
    <row r="727" s="30" customFormat="1"/>
    <row r="728" s="30" customFormat="1"/>
    <row r="729" s="30" customFormat="1"/>
    <row r="730" s="30" customFormat="1"/>
    <row r="731" s="30" customFormat="1"/>
    <row r="732" s="30" customFormat="1"/>
    <row r="733" s="30" customFormat="1"/>
    <row r="734" s="30" customFormat="1"/>
    <row r="735" s="30" customFormat="1"/>
    <row r="736" s="30" customFormat="1"/>
    <row r="737" s="30" customFormat="1"/>
    <row r="738" s="30" customFormat="1"/>
    <row r="739" s="30" customFormat="1"/>
    <row r="740" s="30" customFormat="1"/>
    <row r="741" s="30" customFormat="1"/>
    <row r="742" s="30" customFormat="1"/>
    <row r="743" s="30" customFormat="1"/>
    <row r="744" s="30" customFormat="1"/>
    <row r="745" s="30" customFormat="1"/>
    <row r="746" s="30" customFormat="1"/>
    <row r="747" s="30" customFormat="1"/>
    <row r="748" s="30" customFormat="1"/>
    <row r="749" s="30" customFormat="1"/>
    <row r="750" s="30" customFormat="1"/>
    <row r="751" s="30" customFormat="1"/>
    <row r="752" s="30" customFormat="1"/>
    <row r="753" s="30" customFormat="1"/>
    <row r="754" s="30" customFormat="1"/>
    <row r="755" s="30" customFormat="1"/>
    <row r="756" s="30" customFormat="1"/>
    <row r="757" s="30" customFormat="1"/>
    <row r="758" s="30" customFormat="1"/>
    <row r="759" s="30" customFormat="1"/>
    <row r="760" s="30" customFormat="1"/>
    <row r="761" s="30" customFormat="1"/>
    <row r="762" s="30" customFormat="1"/>
    <row r="763" s="30" customFormat="1"/>
    <row r="764" s="30" customFormat="1"/>
    <row r="765" s="30" customFormat="1"/>
    <row r="766" s="30" customFormat="1"/>
    <row r="767" s="30" customFormat="1"/>
    <row r="768" s="30" customFormat="1"/>
    <row r="769" s="30" customFormat="1"/>
    <row r="770" s="30" customFormat="1"/>
    <row r="771" s="30" customFormat="1"/>
    <row r="772" s="30" customFormat="1"/>
    <row r="773" s="30" customFormat="1"/>
    <row r="774" s="30" customFormat="1"/>
    <row r="775" s="30" customFormat="1"/>
    <row r="776" s="30" customFormat="1"/>
    <row r="777" s="30" customFormat="1"/>
    <row r="778" s="30" customFormat="1"/>
    <row r="779" s="30" customFormat="1"/>
    <row r="780" s="30" customFormat="1"/>
    <row r="781" s="30" customFormat="1"/>
    <row r="782" s="30" customFormat="1"/>
    <row r="783" s="30" customFormat="1"/>
    <row r="784" s="30" customFormat="1"/>
    <row r="785" s="30" customFormat="1"/>
    <row r="786" s="30" customFormat="1"/>
    <row r="787" s="30" customFormat="1"/>
    <row r="788" s="30" customFormat="1"/>
    <row r="789" s="30" customFormat="1"/>
    <row r="790" s="30" customFormat="1"/>
    <row r="791" s="30" customFormat="1"/>
    <row r="792" s="30" customFormat="1"/>
    <row r="793" s="30" customFormat="1"/>
    <row r="794" s="30" customFormat="1"/>
    <row r="795" s="30" customFormat="1"/>
    <row r="796" s="30" customFormat="1"/>
    <row r="797" s="30" customFormat="1"/>
    <row r="798" s="30" customFormat="1"/>
    <row r="799" s="30" customFormat="1"/>
    <row r="800" s="30" customFormat="1"/>
    <row r="801" s="30" customFormat="1"/>
    <row r="802" s="30" customFormat="1"/>
    <row r="803" s="30" customFormat="1"/>
    <row r="804" s="30" customFormat="1"/>
    <row r="805" s="30" customFormat="1"/>
    <row r="806" s="30" customFormat="1"/>
    <row r="807" s="30" customFormat="1"/>
    <row r="808" s="30" customFormat="1"/>
    <row r="809" s="30" customFormat="1"/>
    <row r="810" s="30" customFormat="1"/>
    <row r="811" s="30" customFormat="1"/>
    <row r="812" s="30" customFormat="1"/>
    <row r="813" s="30" customFormat="1"/>
    <row r="814" s="30" customFormat="1"/>
    <row r="815" s="30" customFormat="1"/>
    <row r="816" s="30" customFormat="1"/>
    <row r="817" s="30" customFormat="1"/>
    <row r="818" s="30" customFormat="1"/>
    <row r="819" s="30" customFormat="1"/>
    <row r="820" s="30" customFormat="1"/>
    <row r="821" s="30" customFormat="1"/>
    <row r="822" s="30" customFormat="1"/>
    <row r="823" s="30" customFormat="1"/>
    <row r="824" s="30" customFormat="1"/>
    <row r="825" s="30" customFormat="1"/>
    <row r="826" s="30" customFormat="1"/>
    <row r="827" s="30" customFormat="1"/>
    <row r="828" s="30" customFormat="1"/>
    <row r="829" s="30" customFormat="1"/>
    <row r="830" s="30" customFormat="1"/>
    <row r="831" s="30" customFormat="1"/>
    <row r="832" s="30" customFormat="1"/>
    <row r="833" s="30" customFormat="1"/>
    <row r="834" s="30" customFormat="1"/>
    <row r="835" s="30" customFormat="1"/>
    <row r="836" s="30" customFormat="1"/>
    <row r="837" s="30" customFormat="1"/>
    <row r="838" s="30" customFormat="1"/>
    <row r="839" s="30" customFormat="1"/>
    <row r="840" s="30" customFormat="1"/>
    <row r="841" s="30" customFormat="1"/>
    <row r="842" s="30" customFormat="1"/>
    <row r="843" s="30" customFormat="1"/>
    <row r="844" s="30" customFormat="1"/>
    <row r="845" s="30" customFormat="1"/>
    <row r="846" s="30" customFormat="1"/>
    <row r="847" s="30" customFormat="1"/>
    <row r="848" s="30" customFormat="1"/>
    <row r="849" s="30" customFormat="1"/>
    <row r="850" s="30" customFormat="1"/>
    <row r="851" s="30" customFormat="1"/>
    <row r="852" s="30" customFormat="1"/>
    <row r="853" s="30" customFormat="1"/>
    <row r="854" s="30" customFormat="1"/>
    <row r="855" s="30" customFormat="1"/>
    <row r="856" s="30" customFormat="1"/>
    <row r="857" s="30" customFormat="1"/>
    <row r="858" s="30" customFormat="1"/>
    <row r="859" s="30" customFormat="1"/>
    <row r="860" s="30" customFormat="1"/>
    <row r="861" s="30" customFormat="1"/>
    <row r="862" s="30" customFormat="1"/>
    <row r="863" s="30" customFormat="1"/>
    <row r="864" s="30" customFormat="1"/>
    <row r="865" s="30" customFormat="1"/>
    <row r="866" s="30" customFormat="1"/>
    <row r="867" s="30" customFormat="1"/>
    <row r="868" s="30" customFormat="1"/>
    <row r="869" s="30" customFormat="1"/>
    <row r="870" s="30" customFormat="1"/>
    <row r="871" s="30" customFormat="1"/>
    <row r="872" s="30" customFormat="1"/>
    <row r="873" s="30" customFormat="1"/>
    <row r="874" s="30" customFormat="1"/>
    <row r="875" s="30" customFormat="1"/>
    <row r="876" s="30" customFormat="1"/>
    <row r="877" s="30" customFormat="1"/>
    <row r="878" s="30" customFormat="1"/>
    <row r="879" s="30" customFormat="1"/>
    <row r="880" s="30" customFormat="1"/>
    <row r="881" s="30" customFormat="1"/>
    <row r="882" s="30" customFormat="1"/>
    <row r="883" s="30" customFormat="1"/>
    <row r="884" s="30" customFormat="1"/>
    <row r="885" s="30" customFormat="1"/>
    <row r="886" s="30" customFormat="1"/>
    <row r="887" s="30" customFormat="1"/>
    <row r="888" s="30" customFormat="1"/>
    <row r="889" s="30" customFormat="1"/>
    <row r="890" s="30" customFormat="1"/>
    <row r="891" s="30" customFormat="1"/>
    <row r="892" s="30" customFormat="1"/>
    <row r="893" s="30" customFormat="1"/>
    <row r="894" s="30" customFormat="1"/>
    <row r="895" s="30" customFormat="1"/>
    <row r="896" s="30" customFormat="1"/>
    <row r="897" s="30" customFormat="1"/>
    <row r="898" s="30" customFormat="1"/>
    <row r="899" s="30" customFormat="1"/>
    <row r="900" s="30" customFormat="1"/>
    <row r="901" s="30" customFormat="1"/>
    <row r="902" s="30" customFormat="1"/>
    <row r="903" s="30" customFormat="1"/>
    <row r="904" s="30" customFormat="1"/>
    <row r="905" s="30" customFormat="1"/>
    <row r="906" s="30" customFormat="1"/>
    <row r="907" s="30" customFormat="1"/>
    <row r="908" s="30" customFormat="1"/>
    <row r="909" s="30" customFormat="1"/>
    <row r="910" s="30" customFormat="1"/>
    <row r="911" s="30" customFormat="1"/>
    <row r="912" s="30" customFormat="1"/>
    <row r="913" s="30" customFormat="1"/>
    <row r="914" s="30" customFormat="1"/>
    <row r="915" s="30" customFormat="1"/>
    <row r="916" s="30" customFormat="1"/>
    <row r="917" s="30" customFormat="1"/>
    <row r="918" s="30" customFormat="1"/>
    <row r="919" s="30" customFormat="1"/>
    <row r="920" s="30" customFormat="1"/>
    <row r="921" s="30" customFormat="1"/>
    <row r="922" s="30" customFormat="1"/>
    <row r="923" s="30" customFormat="1"/>
    <row r="924" s="30" customFormat="1"/>
    <row r="925" s="30" customFormat="1"/>
    <row r="926" s="30" customFormat="1"/>
    <row r="927" s="30" customFormat="1"/>
    <row r="928" s="30" customFormat="1"/>
    <row r="929" s="30" customFormat="1"/>
    <row r="930" s="30" customFormat="1"/>
    <row r="931" s="30" customFormat="1"/>
    <row r="932" s="30" customFormat="1"/>
    <row r="933" s="30" customFormat="1"/>
    <row r="934" s="30" customFormat="1"/>
    <row r="935" s="30" customFormat="1"/>
    <row r="936" s="30" customFormat="1"/>
    <row r="937" s="30" customFormat="1"/>
    <row r="938" s="30" customFormat="1"/>
    <row r="939" s="30" customFormat="1"/>
    <row r="940" s="30" customFormat="1"/>
    <row r="941" s="30" customFormat="1"/>
    <row r="942" s="30" customFormat="1"/>
    <row r="943" s="30" customFormat="1"/>
    <row r="944" s="30" customFormat="1"/>
    <row r="945" s="30" customFormat="1"/>
    <row r="946" s="30" customFormat="1"/>
    <row r="947" s="30" customFormat="1"/>
    <row r="948" s="30" customFormat="1"/>
    <row r="949" s="30" customFormat="1"/>
    <row r="950" s="30" customFormat="1"/>
    <row r="951" s="30" customFormat="1"/>
    <row r="952" s="30" customFormat="1"/>
    <row r="953" s="30" customFormat="1"/>
    <row r="954" s="30" customFormat="1"/>
    <row r="955" s="30" customFormat="1"/>
    <row r="956" s="30" customFormat="1"/>
    <row r="957" s="30" customFormat="1"/>
    <row r="958" s="30" customFormat="1"/>
    <row r="959" s="30" customFormat="1"/>
    <row r="960" s="30" customFormat="1"/>
    <row r="961" s="30" customFormat="1"/>
    <row r="962" s="30" customFormat="1"/>
    <row r="963" s="30" customFormat="1"/>
    <row r="964" s="30" customFormat="1"/>
    <row r="965" s="30" customFormat="1"/>
    <row r="966" s="30" customFormat="1"/>
    <row r="967" s="30" customFormat="1"/>
    <row r="968" s="30" customFormat="1"/>
    <row r="969" s="30" customFormat="1"/>
    <row r="970" s="30" customFormat="1"/>
    <row r="971" s="30" customFormat="1"/>
    <row r="972" s="30" customFormat="1"/>
    <row r="973" s="30" customFormat="1"/>
    <row r="974" s="30" customFormat="1"/>
    <row r="975" s="30" customFormat="1"/>
    <row r="976" s="30" customFormat="1"/>
    <row r="977" s="30" customFormat="1"/>
    <row r="978" s="30" customFormat="1"/>
    <row r="979" s="30" customFormat="1"/>
    <row r="980" s="30" customFormat="1"/>
    <row r="981" s="30" customFormat="1"/>
    <row r="982" s="30" customFormat="1"/>
    <row r="983" s="30" customFormat="1"/>
    <row r="984" s="30" customFormat="1"/>
    <row r="985" s="30" customFormat="1"/>
    <row r="986" s="30" customFormat="1"/>
    <row r="987" s="30" customFormat="1"/>
    <row r="988" s="30" customFormat="1"/>
    <row r="989" s="30" customFormat="1"/>
    <row r="990" s="30" customFormat="1"/>
    <row r="991" s="30" customFormat="1"/>
    <row r="992" s="30" customFormat="1"/>
    <row r="993" s="30" customFormat="1"/>
    <row r="994" s="30" customFormat="1"/>
    <row r="995" s="30" customFormat="1"/>
    <row r="996" s="30" customFormat="1"/>
    <row r="997" s="30" customFormat="1"/>
    <row r="998" s="30" customFormat="1"/>
    <row r="999" s="30" customFormat="1"/>
    <row r="1000" s="30" customFormat="1"/>
    <row r="1001" s="30" customFormat="1"/>
    <row r="1002" s="30" customFormat="1"/>
    <row r="1003" s="30" customFormat="1"/>
    <row r="1004" s="30" customFormat="1"/>
    <row r="1005" s="30" customFormat="1"/>
    <row r="1006" s="30" customFormat="1"/>
    <row r="1007" s="30" customFormat="1"/>
    <row r="1008" s="30" customFormat="1"/>
    <row r="1009" s="30" customFormat="1"/>
    <row r="1010" s="30" customFormat="1"/>
    <row r="1011" s="30" customFormat="1"/>
    <row r="1012" s="30" customFormat="1"/>
    <row r="1013" s="30" customFormat="1"/>
    <row r="1014" s="30" customFormat="1"/>
    <row r="1015" s="30" customFormat="1"/>
    <row r="1016" s="30" customFormat="1"/>
    <row r="1017" s="30" customFormat="1"/>
    <row r="1018" s="30" customFormat="1"/>
    <row r="1019" s="30" customFormat="1"/>
    <row r="1020" s="30" customFormat="1"/>
    <row r="1021" s="30" customFormat="1"/>
    <row r="1022" s="30" customFormat="1"/>
    <row r="1023" s="30" customFormat="1"/>
    <row r="1024" s="30" customFormat="1"/>
    <row r="1025" s="30" customFormat="1"/>
    <row r="1026" s="30" customFormat="1"/>
    <row r="1027" s="30" customFormat="1"/>
    <row r="1028" s="30" customFormat="1"/>
    <row r="1029" s="30" customFormat="1"/>
    <row r="1030" s="30" customFormat="1"/>
    <row r="1031" s="30" customFormat="1"/>
    <row r="1032" s="30" customFormat="1"/>
    <row r="1033" s="30" customFormat="1"/>
    <row r="1034" s="30" customFormat="1"/>
    <row r="1035" s="30" customFormat="1"/>
    <row r="1036" s="30" customFormat="1"/>
    <row r="1037" s="30" customFormat="1"/>
    <row r="1038" s="30" customFormat="1"/>
    <row r="1039" s="30" customFormat="1"/>
    <row r="1040" s="30" customFormat="1"/>
    <row r="1041" s="30" customFormat="1"/>
    <row r="1042" s="30" customFormat="1"/>
    <row r="1043" s="30" customFormat="1"/>
    <row r="1044" s="30" customFormat="1"/>
    <row r="1045" s="30" customFormat="1"/>
    <row r="1046" s="30" customFormat="1"/>
    <row r="1047" s="30" customFormat="1"/>
    <row r="1048" s="30" customFormat="1"/>
    <row r="1049" s="30" customFormat="1"/>
    <row r="1050" s="30" customFormat="1"/>
    <row r="1051" s="30" customFormat="1"/>
    <row r="1052" s="30" customFormat="1"/>
    <row r="1053" s="30" customFormat="1"/>
    <row r="1054" s="30" customFormat="1"/>
    <row r="1055" s="30" customFormat="1"/>
    <row r="1056" s="30" customFormat="1"/>
    <row r="1057" s="30" customFormat="1"/>
    <row r="1058" s="30" customFormat="1"/>
    <row r="1059" s="30" customFormat="1"/>
    <row r="1060" s="30" customFormat="1"/>
    <row r="1061" s="30" customFormat="1"/>
    <row r="1062" s="30" customFormat="1"/>
    <row r="1063" s="30" customFormat="1"/>
    <row r="1064" s="30" customFormat="1"/>
    <row r="1065" s="30" customFormat="1"/>
    <row r="1066" s="30" customFormat="1"/>
    <row r="1067" s="30" customFormat="1"/>
    <row r="1068" s="30" customFormat="1"/>
    <row r="1069" s="30" customFormat="1"/>
    <row r="1070" s="30" customFormat="1"/>
    <row r="1071" s="30" customFormat="1"/>
    <row r="1072" s="30" customFormat="1"/>
    <row r="1073" s="30" customFormat="1"/>
    <row r="1074" s="30" customFormat="1"/>
    <row r="1075" s="30" customFormat="1"/>
    <row r="1076" s="30" customFormat="1"/>
    <row r="1077" s="30" customFormat="1"/>
    <row r="1078" s="30" customFormat="1"/>
    <row r="1079" s="30" customFormat="1"/>
    <row r="1080" s="30" customFormat="1"/>
    <row r="1081" s="30" customFormat="1"/>
    <row r="1082" s="30" customFormat="1"/>
    <row r="1083" s="30" customFormat="1"/>
    <row r="1084" s="30" customFormat="1"/>
    <row r="1085" s="30" customFormat="1"/>
    <row r="1086" s="30" customFormat="1"/>
    <row r="1087" s="30" customFormat="1"/>
    <row r="1088" s="30" customFormat="1"/>
    <row r="1089" s="30" customFormat="1"/>
    <row r="1090" s="30" customFormat="1"/>
    <row r="1091" s="30" customFormat="1"/>
    <row r="1092" s="30" customFormat="1"/>
    <row r="1093" s="30" customFormat="1"/>
    <row r="1094" s="30" customFormat="1"/>
    <row r="1095" s="30" customFormat="1"/>
    <row r="1096" s="30" customFormat="1"/>
    <row r="1097" s="30" customFormat="1"/>
    <row r="1098" s="30" customFormat="1"/>
    <row r="1099" s="30" customFormat="1"/>
    <row r="1100" s="30" customFormat="1"/>
    <row r="1101" s="30" customFormat="1"/>
    <row r="1102" s="30" customFormat="1"/>
    <row r="1103" s="30" customFormat="1"/>
    <row r="1104" s="30" customFormat="1"/>
    <row r="1105" s="30" customFormat="1"/>
    <row r="1106" s="30" customFormat="1"/>
    <row r="1107" s="30" customFormat="1"/>
    <row r="1108" s="30" customFormat="1"/>
    <row r="1109" s="30" customFormat="1"/>
    <row r="1110" s="30" customFormat="1"/>
    <row r="1111" s="30" customFormat="1"/>
    <row r="1112" s="30" customFormat="1"/>
    <row r="1113" s="30" customFormat="1"/>
    <row r="1114" s="30" customFormat="1"/>
    <row r="1115" s="30" customFormat="1"/>
    <row r="1116" s="30" customFormat="1"/>
    <row r="1117" s="30" customFormat="1"/>
    <row r="1118" s="30" customFormat="1"/>
    <row r="1119" s="30" customFormat="1"/>
    <row r="1120" s="30" customFormat="1"/>
    <row r="1121" s="30" customFormat="1"/>
    <row r="1122" s="30" customFormat="1"/>
    <row r="1123" s="30" customFormat="1"/>
    <row r="1124" s="30" customFormat="1"/>
    <row r="1125" s="30" customFormat="1"/>
    <row r="1126" s="30" customFormat="1"/>
    <row r="1127" s="30" customFormat="1"/>
    <row r="1128" s="30" customFormat="1"/>
    <row r="1129" s="30" customFormat="1"/>
    <row r="1130" s="30" customFormat="1"/>
    <row r="1131" s="30" customFormat="1"/>
    <row r="1132" s="30" customFormat="1"/>
    <row r="1133" s="30" customFormat="1"/>
    <row r="1134" s="30" customFormat="1"/>
    <row r="1135" s="30" customFormat="1"/>
    <row r="1136" s="30" customFormat="1"/>
    <row r="1137" s="30" customFormat="1"/>
    <row r="1138" s="30" customFormat="1"/>
  </sheetData>
  <mergeCells count="10">
    <mergeCell ref="B33:B46"/>
    <mergeCell ref="B47:B51"/>
    <mergeCell ref="B52:B55"/>
    <mergeCell ref="I1:P1"/>
    <mergeCell ref="B3:B4"/>
    <mergeCell ref="B5:B6"/>
    <mergeCell ref="B7:B11"/>
    <mergeCell ref="B12:B13"/>
    <mergeCell ref="B14:B17"/>
    <mergeCell ref="B18:B3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7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149" t="s">
        <v>653</v>
      </c>
      <c r="B1" s="149" t="s">
        <v>667</v>
      </c>
      <c r="C1" s="149"/>
      <c r="D1" s="149"/>
    </row>
    <row r="2" spans="1:4">
      <c r="A2" s="149" t="s">
        <v>655</v>
      </c>
      <c r="B2" s="1" t="s">
        <v>656</v>
      </c>
      <c r="C2" s="1" t="s">
        <v>657</v>
      </c>
      <c r="D2" s="1" t="s">
        <v>658</v>
      </c>
    </row>
    <row r="3" spans="1:4">
      <c r="A3" s="3" t="s">
        <v>8</v>
      </c>
      <c r="B3" s="2">
        <v>3.7471999999999999</v>
      </c>
      <c r="C3" s="2">
        <v>19.396699999999999</v>
      </c>
      <c r="D3" s="2"/>
    </row>
    <row r="4" spans="1:4">
      <c r="A4" s="4" t="s">
        <v>10</v>
      </c>
      <c r="B4" s="2">
        <v>3.7572999999999999</v>
      </c>
      <c r="C4" s="2">
        <v>13.1707</v>
      </c>
      <c r="D4" s="2"/>
    </row>
    <row r="5" spans="1:4">
      <c r="A5" s="4" t="s">
        <v>12</v>
      </c>
      <c r="B5" s="2">
        <v>3.3483000000000001</v>
      </c>
      <c r="C5" s="2">
        <v>19.351900000000001</v>
      </c>
      <c r="D5" s="2"/>
    </row>
    <row r="6" spans="1:4">
      <c r="A6" s="5" t="s">
        <v>14</v>
      </c>
      <c r="B6" s="2">
        <v>3.4786000000000001</v>
      </c>
      <c r="C6" s="2">
        <v>15.2567</v>
      </c>
      <c r="D6" s="2"/>
    </row>
    <row r="7" spans="1:4">
      <c r="A7" s="5" t="s">
        <v>16</v>
      </c>
      <c r="B7" s="2">
        <v>3.4639000000000002</v>
      </c>
      <c r="C7" s="2">
        <v>17.4346</v>
      </c>
      <c r="D7" s="2"/>
    </row>
    <row r="8" spans="1:4">
      <c r="A8" s="6" t="s">
        <v>18</v>
      </c>
      <c r="B8" s="2">
        <v>6.8968999999999996</v>
      </c>
      <c r="C8" s="2">
        <v>14.879899999999999</v>
      </c>
      <c r="D8" s="2"/>
    </row>
    <row r="9" spans="1:4">
      <c r="A9" s="6" t="s">
        <v>20</v>
      </c>
      <c r="B9" s="2">
        <v>5.5949999999999998</v>
      </c>
      <c r="C9" s="2">
        <v>19.432200000000002</v>
      </c>
      <c r="D9" s="2"/>
    </row>
    <row r="10" spans="1:4">
      <c r="A10" s="6" t="s">
        <v>22</v>
      </c>
      <c r="B10" s="2">
        <v>5.0686</v>
      </c>
      <c r="C10" s="2">
        <v>18.451899999999998</v>
      </c>
      <c r="D10" s="2"/>
    </row>
    <row r="11" spans="1:4">
      <c r="A11" s="6" t="s">
        <v>24</v>
      </c>
      <c r="B11" s="2">
        <v>5.1002000000000001</v>
      </c>
      <c r="C11" s="2">
        <v>14.8508</v>
      </c>
      <c r="D11" s="2"/>
    </row>
    <row r="12" spans="1:4">
      <c r="A12" s="6" t="s">
        <v>26</v>
      </c>
      <c r="B12" s="2">
        <v>3.8805000000000001</v>
      </c>
      <c r="C12" s="2">
        <v>11.173299999999999</v>
      </c>
      <c r="D12" s="2"/>
    </row>
    <row r="13" spans="1:4">
      <c r="A13" s="7" t="s">
        <v>28</v>
      </c>
      <c r="B13" s="2">
        <v>4.5332999999999997</v>
      </c>
      <c r="C13" s="2">
        <v>18.896000000000001</v>
      </c>
      <c r="D13" s="2"/>
    </row>
    <row r="14" spans="1:4">
      <c r="A14" s="7" t="s">
        <v>30</v>
      </c>
      <c r="B14" s="2">
        <v>4.4549000000000003</v>
      </c>
      <c r="C14" s="2">
        <v>18.865300000000001</v>
      </c>
      <c r="D14" s="2"/>
    </row>
    <row r="15" spans="1:4">
      <c r="A15" s="8" t="s">
        <v>32</v>
      </c>
      <c r="B15" s="2">
        <v>5.5617999999999999</v>
      </c>
      <c r="C15" s="2">
        <v>12.7768</v>
      </c>
      <c r="D15" s="2"/>
    </row>
    <row r="16" spans="1:4">
      <c r="A16" s="8" t="s">
        <v>34</v>
      </c>
      <c r="B16" s="2">
        <v>8.6766000000000005</v>
      </c>
      <c r="C16" s="2">
        <v>10.2547</v>
      </c>
      <c r="D16" s="2"/>
    </row>
    <row r="17" spans="1:4">
      <c r="A17" s="8" t="s">
        <v>36</v>
      </c>
      <c r="B17" s="2">
        <v>9.3559999999999999</v>
      </c>
      <c r="C17" s="2">
        <v>9.9329999999999998</v>
      </c>
      <c r="D17" s="2"/>
    </row>
    <row r="18" spans="1:4">
      <c r="A18" s="8" t="s">
        <v>38</v>
      </c>
      <c r="B18" s="2">
        <v>4.4390999999999998</v>
      </c>
      <c r="C18" s="2">
        <v>18.5198</v>
      </c>
      <c r="D18" s="2"/>
    </row>
    <row r="19" spans="1:4">
      <c r="A19" s="9" t="s">
        <v>40</v>
      </c>
      <c r="B19" s="2"/>
      <c r="C19" s="2"/>
      <c r="D19" s="2" t="s">
        <v>659</v>
      </c>
    </row>
    <row r="20" spans="1:4">
      <c r="A20" s="9" t="s">
        <v>42</v>
      </c>
      <c r="B20" s="2">
        <v>6.0823</v>
      </c>
      <c r="C20" s="2">
        <v>8.4139999999999997</v>
      </c>
      <c r="D20" s="2"/>
    </row>
    <row r="21" spans="1:4">
      <c r="A21" s="9" t="s">
        <v>44</v>
      </c>
      <c r="B21" s="2"/>
      <c r="C21" s="2"/>
      <c r="D21" s="2" t="s">
        <v>659</v>
      </c>
    </row>
    <row r="22" spans="1:4">
      <c r="A22" s="9" t="s">
        <v>46</v>
      </c>
      <c r="B22" s="2"/>
      <c r="C22" s="2"/>
      <c r="D22" s="2" t="s">
        <v>659</v>
      </c>
    </row>
    <row r="23" spans="1:4">
      <c r="A23" s="9" t="s">
        <v>48</v>
      </c>
      <c r="B23" s="2">
        <v>5.3525999999999998</v>
      </c>
      <c r="C23" s="2">
        <v>12.053800000000001</v>
      </c>
      <c r="D23" s="2"/>
    </row>
    <row r="24" spans="1:4">
      <c r="A24" s="9" t="s">
        <v>50</v>
      </c>
      <c r="B24" s="2">
        <v>4.6970999999999998</v>
      </c>
      <c r="C24" s="2">
        <v>14.8361</v>
      </c>
      <c r="D24" s="2"/>
    </row>
    <row r="25" spans="1:4">
      <c r="A25" s="9" t="s">
        <v>52</v>
      </c>
      <c r="B25" s="2">
        <v>4.8240999999999996</v>
      </c>
      <c r="C25" s="2">
        <v>6.4160000000000004</v>
      </c>
      <c r="D25" s="2"/>
    </row>
    <row r="26" spans="1:4">
      <c r="A26" s="9" t="s">
        <v>54</v>
      </c>
      <c r="B26" s="2">
        <v>4.8281999999999998</v>
      </c>
      <c r="C26" s="2">
        <v>5.6605999999999996</v>
      </c>
      <c r="D26" s="2"/>
    </row>
    <row r="27" spans="1:4">
      <c r="A27" s="9" t="s">
        <v>56</v>
      </c>
      <c r="B27" s="2">
        <v>3.9542999999999999</v>
      </c>
      <c r="C27" s="2">
        <v>9.2593999999999994</v>
      </c>
      <c r="D27" s="2"/>
    </row>
    <row r="28" spans="1:4">
      <c r="A28" s="9" t="s">
        <v>58</v>
      </c>
      <c r="B28" s="2">
        <v>4.0875000000000004</v>
      </c>
      <c r="C28" s="2">
        <v>17.1952</v>
      </c>
      <c r="D28" s="2"/>
    </row>
    <row r="29" spans="1:4">
      <c r="A29" s="9" t="s">
        <v>60</v>
      </c>
      <c r="B29" s="2">
        <v>5.3375000000000004</v>
      </c>
      <c r="C29" s="2">
        <v>17.672899999999998</v>
      </c>
      <c r="D29" s="2"/>
    </row>
    <row r="30" spans="1:4">
      <c r="A30" s="9" t="s">
        <v>62</v>
      </c>
      <c r="B30" s="2">
        <v>6.3323</v>
      </c>
      <c r="C30" s="2">
        <v>13.377000000000001</v>
      </c>
      <c r="D30" s="2"/>
    </row>
    <row r="31" spans="1:4">
      <c r="A31" s="9" t="s">
        <v>64</v>
      </c>
      <c r="B31" s="2">
        <v>3.9904999999999999</v>
      </c>
      <c r="C31" s="2">
        <v>15.2637</v>
      </c>
      <c r="D31" s="2"/>
    </row>
    <row r="32" spans="1:4">
      <c r="A32" s="9" t="s">
        <v>66</v>
      </c>
      <c r="B32" s="2"/>
      <c r="C32" s="2"/>
      <c r="D32" s="2" t="s">
        <v>659</v>
      </c>
    </row>
    <row r="33" spans="1:4">
      <c r="A33" s="9" t="s">
        <v>68</v>
      </c>
      <c r="B33" s="2">
        <v>5.3449999999999998</v>
      </c>
      <c r="C33" s="2">
        <v>7.1981999999999999</v>
      </c>
      <c r="D33" s="2"/>
    </row>
    <row r="34" spans="1:4">
      <c r="A34" s="10" t="s">
        <v>72</v>
      </c>
      <c r="B34" s="2"/>
      <c r="C34" s="2"/>
      <c r="D34" s="2" t="s">
        <v>660</v>
      </c>
    </row>
    <row r="35" spans="1:4">
      <c r="A35" s="10" t="s">
        <v>70</v>
      </c>
      <c r="B35" s="2"/>
      <c r="C35" s="2"/>
      <c r="D35" s="2" t="s">
        <v>659</v>
      </c>
    </row>
    <row r="36" spans="1:4">
      <c r="A36" s="10" t="s">
        <v>74</v>
      </c>
      <c r="B36" s="2"/>
      <c r="C36" s="2"/>
      <c r="D36" s="2" t="s">
        <v>659</v>
      </c>
    </row>
    <row r="37" spans="1:4" ht="30">
      <c r="A37" s="10" t="s">
        <v>76</v>
      </c>
      <c r="B37" s="2"/>
      <c r="C37" s="2"/>
      <c r="D37" s="2" t="s">
        <v>661</v>
      </c>
    </row>
    <row r="38" spans="1:4">
      <c r="A38" s="10" t="s">
        <v>78</v>
      </c>
      <c r="B38" s="2">
        <v>6.7121000000000004</v>
      </c>
      <c r="C38" s="2">
        <v>7.6071999999999997</v>
      </c>
      <c r="D38" s="2"/>
    </row>
    <row r="39" spans="1:4" ht="45">
      <c r="A39" s="10" t="s">
        <v>82</v>
      </c>
      <c r="B39" s="2"/>
      <c r="C39" s="2"/>
      <c r="D39" s="2" t="s">
        <v>662</v>
      </c>
    </row>
    <row r="40" spans="1:4">
      <c r="A40" s="10" t="s">
        <v>80</v>
      </c>
      <c r="B40" s="2"/>
      <c r="C40" s="2"/>
      <c r="D40" s="2" t="s">
        <v>659</v>
      </c>
    </row>
    <row r="41" spans="1:4">
      <c r="A41" s="10" t="s">
        <v>84</v>
      </c>
      <c r="B41" s="2"/>
      <c r="C41" s="2"/>
      <c r="D41" s="2" t="s">
        <v>660</v>
      </c>
    </row>
    <row r="42" spans="1:4">
      <c r="A42" s="10" t="s">
        <v>86</v>
      </c>
      <c r="B42" s="2"/>
      <c r="C42" s="2"/>
      <c r="D42" s="2" t="s">
        <v>660</v>
      </c>
    </row>
    <row r="43" spans="1:4">
      <c r="A43" s="10" t="s">
        <v>88</v>
      </c>
      <c r="B43" s="2"/>
      <c r="C43" s="2"/>
      <c r="D43" s="2" t="s">
        <v>659</v>
      </c>
    </row>
    <row r="44" spans="1:4">
      <c r="A44" s="10" t="s">
        <v>92</v>
      </c>
      <c r="B44" s="2"/>
      <c r="C44" s="2"/>
      <c r="D44" s="2" t="s">
        <v>659</v>
      </c>
    </row>
    <row r="45" spans="1:4">
      <c r="A45" s="10" t="s">
        <v>90</v>
      </c>
      <c r="B45" s="2"/>
      <c r="C45" s="2"/>
      <c r="D45" s="2" t="s">
        <v>659</v>
      </c>
    </row>
    <row r="46" spans="1:4">
      <c r="A46" s="10" t="s">
        <v>94</v>
      </c>
      <c r="B46" s="2">
        <v>6.0176999999999996</v>
      </c>
      <c r="C46" s="2">
        <v>6.8026</v>
      </c>
      <c r="D46" s="2"/>
    </row>
    <row r="47" spans="1:4">
      <c r="A47" s="10" t="s">
        <v>96</v>
      </c>
      <c r="B47" s="2">
        <v>4.5053000000000001</v>
      </c>
      <c r="C47" s="2">
        <v>8.5466999999999995</v>
      </c>
      <c r="D47" s="2"/>
    </row>
    <row r="48" spans="1:4">
      <c r="A48" s="11" t="s">
        <v>98</v>
      </c>
      <c r="B48" s="2"/>
      <c r="C48" s="2"/>
      <c r="D48" s="2" t="s">
        <v>660</v>
      </c>
    </row>
    <row r="49" spans="1:4">
      <c r="A49" s="11" t="s">
        <v>100</v>
      </c>
      <c r="B49" s="2"/>
      <c r="C49" s="2"/>
      <c r="D49" s="2" t="s">
        <v>660</v>
      </c>
    </row>
    <row r="50" spans="1:4">
      <c r="A50" s="11" t="s">
        <v>102</v>
      </c>
      <c r="B50" s="2">
        <v>8.5296000000000003</v>
      </c>
      <c r="C50" s="2">
        <v>8.5985999999999994</v>
      </c>
      <c r="D50" s="2"/>
    </row>
    <row r="51" spans="1:4">
      <c r="A51" s="11" t="s">
        <v>104</v>
      </c>
      <c r="B51" s="2">
        <v>8.3998000000000008</v>
      </c>
      <c r="C51" s="2">
        <v>13.9778</v>
      </c>
      <c r="D51" s="2"/>
    </row>
    <row r="52" spans="1:4">
      <c r="A52" s="11" t="s">
        <v>106</v>
      </c>
      <c r="B52" s="2">
        <v>9.6532</v>
      </c>
      <c r="C52" s="2">
        <v>10.7447</v>
      </c>
      <c r="D52" s="2"/>
    </row>
    <row r="53" spans="1:4">
      <c r="A53" s="12" t="s">
        <v>108</v>
      </c>
      <c r="B53" s="2">
        <v>12.8626</v>
      </c>
      <c r="C53" s="2">
        <v>12.8626</v>
      </c>
      <c r="D53" s="2"/>
    </row>
    <row r="54" spans="1:4">
      <c r="A54" s="12" t="s">
        <v>110</v>
      </c>
      <c r="B54" s="2">
        <v>16.652899999999999</v>
      </c>
      <c r="C54" s="2">
        <v>18.201899999999998</v>
      </c>
      <c r="D54" s="2"/>
    </row>
    <row r="55" spans="1:4" ht="45">
      <c r="A55" s="12" t="s">
        <v>112</v>
      </c>
      <c r="B55" s="2"/>
      <c r="C55" s="2"/>
      <c r="D55" s="2" t="s">
        <v>662</v>
      </c>
    </row>
    <row r="56" spans="1:4">
      <c r="A56" s="12" t="s">
        <v>113</v>
      </c>
      <c r="B56" s="2"/>
      <c r="C56" s="2"/>
      <c r="D56" s="2" t="s">
        <v>659</v>
      </c>
    </row>
    <row r="57" spans="1:4" ht="45">
      <c r="A57" s="13" t="s">
        <v>115</v>
      </c>
      <c r="B57" s="2"/>
      <c r="C57" s="2"/>
      <c r="D57" s="2" t="s">
        <v>662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F1A3-183F-458B-B3A5-24193A3FF01D}">
  <dimension ref="A1:K52"/>
  <sheetViews>
    <sheetView workbookViewId="0">
      <pane xSplit="1" topLeftCell="B40" activePane="topRight" state="frozen"/>
      <selection pane="topRight" activeCell="D54" sqref="D54"/>
    </sheetView>
  </sheetViews>
  <sheetFormatPr defaultColWidth="9.140625" defaultRowHeight="15" customHeight="1"/>
  <cols>
    <col min="1" max="1" width="22.28515625" customWidth="1"/>
    <col min="2" max="2" width="16.42578125" customWidth="1"/>
    <col min="3" max="3" width="9.42578125" bestFit="1" customWidth="1"/>
    <col min="5" max="5" width="10.7109375" customWidth="1"/>
    <col min="6" max="6" width="15.5703125" customWidth="1"/>
    <col min="7" max="7" width="12.28515625" customWidth="1"/>
    <col min="8" max="8" width="11.28515625" customWidth="1"/>
    <col min="10" max="10" width="13" bestFit="1" customWidth="1"/>
    <col min="11" max="11" width="14.5703125" customWidth="1"/>
  </cols>
  <sheetData>
    <row r="1" spans="1:10" ht="15.75" customHeight="1">
      <c r="A1" s="150" t="s">
        <v>653</v>
      </c>
      <c r="B1" s="150" t="s">
        <v>668</v>
      </c>
      <c r="C1" s="152" t="s">
        <v>669</v>
      </c>
      <c r="D1" s="152"/>
      <c r="E1" s="152"/>
      <c r="F1" s="152"/>
      <c r="G1" s="152"/>
      <c r="H1" s="152"/>
    </row>
    <row r="2" spans="1:10" ht="15.75">
      <c r="A2" s="150"/>
      <c r="B2" s="150"/>
      <c r="C2" s="153" t="s">
        <v>670</v>
      </c>
      <c r="D2" s="153"/>
      <c r="E2" s="154" t="s">
        <v>671</v>
      </c>
      <c r="F2" s="154"/>
      <c r="G2" s="154" t="s">
        <v>672</v>
      </c>
      <c r="H2" s="154"/>
    </row>
    <row r="3" spans="1:10" ht="15.75">
      <c r="A3" s="151"/>
      <c r="B3" s="151"/>
      <c r="C3" s="14" t="s">
        <v>673</v>
      </c>
      <c r="D3" s="14" t="s">
        <v>674</v>
      </c>
      <c r="E3" s="14" t="s">
        <v>673</v>
      </c>
      <c r="F3" s="15" t="s">
        <v>674</v>
      </c>
      <c r="G3" s="14" t="s">
        <v>673</v>
      </c>
      <c r="H3" s="14" t="s">
        <v>674</v>
      </c>
    </row>
    <row r="4" spans="1:10">
      <c r="A4" s="98" t="s">
        <v>8</v>
      </c>
      <c r="B4" s="16" t="s">
        <v>675</v>
      </c>
      <c r="C4" s="163">
        <v>753.2</v>
      </c>
      <c r="D4" s="18">
        <f>+C4/$C$39</f>
        <v>7.9661723240028001E-2</v>
      </c>
      <c r="E4" s="164">
        <v>90.38</v>
      </c>
      <c r="F4" s="26">
        <f>+E4/$E$39</f>
        <v>6.7075840674469178E-3</v>
      </c>
      <c r="G4" s="164"/>
      <c r="H4" s="18"/>
      <c r="J4" s="165"/>
    </row>
    <row r="5" spans="1:10">
      <c r="A5" s="99" t="s">
        <v>10</v>
      </c>
      <c r="B5" s="16" t="s">
        <v>675</v>
      </c>
      <c r="C5" s="163">
        <v>250.27</v>
      </c>
      <c r="D5" s="18">
        <f t="shared" ref="D5:D38" si="0">+C5/$C$39</f>
        <v>2.6469648798834049E-2</v>
      </c>
      <c r="E5" s="164">
        <v>5.64</v>
      </c>
      <c r="F5" s="26">
        <f t="shared" ref="F5:F38" si="1">+E5/$E$39</f>
        <v>4.1857461983182802E-4</v>
      </c>
      <c r="G5" s="164"/>
      <c r="H5" s="18"/>
      <c r="J5" s="165"/>
    </row>
    <row r="6" spans="1:10">
      <c r="A6" s="99" t="s">
        <v>12</v>
      </c>
      <c r="B6" s="16" t="s">
        <v>675</v>
      </c>
      <c r="C6" s="163">
        <v>617.14</v>
      </c>
      <c r="D6" s="18">
        <f t="shared" si="0"/>
        <v>6.5271423101899734E-2</v>
      </c>
      <c r="E6" s="164">
        <v>636.91</v>
      </c>
      <c r="F6" s="26">
        <f t="shared" si="1"/>
        <v>4.7268503744164816E-2</v>
      </c>
      <c r="G6" s="164"/>
      <c r="H6" s="18"/>
      <c r="J6" s="165"/>
    </row>
    <row r="7" spans="1:10">
      <c r="A7" s="100" t="s">
        <v>14</v>
      </c>
      <c r="B7" s="16" t="s">
        <v>675</v>
      </c>
      <c r="C7" s="163">
        <v>1422.16</v>
      </c>
      <c r="D7" s="18">
        <f t="shared" si="0"/>
        <v>0.15041385597854251</v>
      </c>
      <c r="E7" s="164">
        <v>4.88</v>
      </c>
      <c r="F7" s="26">
        <f t="shared" si="1"/>
        <v>3.6217094765590794E-4</v>
      </c>
      <c r="G7" s="164">
        <v>220.62</v>
      </c>
      <c r="H7" s="18">
        <f>+G7/$G$39</f>
        <v>1.0957731130793947E-2</v>
      </c>
      <c r="J7" s="165"/>
    </row>
    <row r="8" spans="1:10">
      <c r="A8" s="100" t="s">
        <v>16</v>
      </c>
      <c r="B8" s="16" t="s">
        <v>675</v>
      </c>
      <c r="C8" s="163">
        <v>1389.33</v>
      </c>
      <c r="D8" s="18">
        <f t="shared" si="0"/>
        <v>0.14694161172207659</v>
      </c>
      <c r="E8" s="164">
        <v>18.97</v>
      </c>
      <c r="F8" s="26">
        <f t="shared" si="1"/>
        <v>1.4078653436542159E-3</v>
      </c>
      <c r="G8" s="164">
        <v>1164.27</v>
      </c>
      <c r="H8" s="18">
        <f t="shared" ref="H8:H38" si="2">+G8/$G$39</f>
        <v>5.7826840828798243E-2</v>
      </c>
      <c r="J8" s="165"/>
    </row>
    <row r="9" spans="1:10">
      <c r="A9" s="101" t="s">
        <v>18</v>
      </c>
      <c r="B9" s="16" t="s">
        <v>675</v>
      </c>
      <c r="C9" s="163"/>
      <c r="D9" s="18">
        <f t="shared" si="0"/>
        <v>0</v>
      </c>
      <c r="E9" s="164">
        <v>23.86</v>
      </c>
      <c r="F9" s="26">
        <f t="shared" si="1"/>
        <v>1.7707784448913859E-3</v>
      </c>
      <c r="G9" s="164">
        <v>197.05</v>
      </c>
      <c r="H9" s="18">
        <f t="shared" si="2"/>
        <v>9.7870588311256782E-3</v>
      </c>
      <c r="J9" s="165"/>
    </row>
    <row r="10" spans="1:10">
      <c r="A10" s="101" t="s">
        <v>20</v>
      </c>
      <c r="B10" s="16" t="s">
        <v>675</v>
      </c>
      <c r="C10" s="163">
        <v>1.0900000000000001</v>
      </c>
      <c r="D10" s="18">
        <f t="shared" si="0"/>
        <v>1.1528316294693378E-4</v>
      </c>
      <c r="E10" s="164">
        <v>526.80999999999995</v>
      </c>
      <c r="F10" s="26">
        <f t="shared" si="1"/>
        <v>3.9097392814469022E-2</v>
      </c>
      <c r="G10" s="164">
        <v>1282.28</v>
      </c>
      <c r="H10" s="18">
        <f t="shared" si="2"/>
        <v>6.3688149190438137E-2</v>
      </c>
      <c r="J10" s="165"/>
    </row>
    <row r="11" spans="1:10">
      <c r="A11" s="101" t="s">
        <v>22</v>
      </c>
      <c r="B11" s="16" t="s">
        <v>675</v>
      </c>
      <c r="C11" s="163">
        <v>95.19</v>
      </c>
      <c r="D11" s="18">
        <f t="shared" si="0"/>
        <v>1.0067710349466628E-2</v>
      </c>
      <c r="E11" s="164">
        <v>4.01</v>
      </c>
      <c r="F11" s="26">
        <f t="shared" si="1"/>
        <v>2.9760358608610463E-4</v>
      </c>
      <c r="G11" s="164">
        <v>802.15</v>
      </c>
      <c r="H11" s="18">
        <f t="shared" si="2"/>
        <v>3.9841102468345407E-2</v>
      </c>
      <c r="J11" s="165"/>
    </row>
    <row r="12" spans="1:10">
      <c r="A12" s="101" t="s">
        <v>24</v>
      </c>
      <c r="B12" s="16" t="s">
        <v>675</v>
      </c>
      <c r="C12" s="163"/>
      <c r="D12" s="18">
        <f t="shared" si="0"/>
        <v>0</v>
      </c>
      <c r="E12" s="164"/>
      <c r="F12" s="26">
        <f t="shared" si="1"/>
        <v>0</v>
      </c>
      <c r="G12" s="164">
        <v>118.37</v>
      </c>
      <c r="H12" s="18">
        <f t="shared" si="2"/>
        <v>5.8791888040616424E-3</v>
      </c>
      <c r="J12" s="165"/>
    </row>
    <row r="13" spans="1:10">
      <c r="A13" s="101" t="s">
        <v>26</v>
      </c>
      <c r="B13" s="16" t="s">
        <v>675</v>
      </c>
      <c r="C13" s="163">
        <v>117.3</v>
      </c>
      <c r="D13" s="18">
        <f t="shared" si="0"/>
        <v>1.240616056300489E-2</v>
      </c>
      <c r="E13" s="164"/>
      <c r="F13" s="26">
        <f t="shared" si="1"/>
        <v>0</v>
      </c>
      <c r="G13" s="164"/>
      <c r="H13" s="18">
        <f t="shared" si="2"/>
        <v>0</v>
      </c>
      <c r="J13" s="165"/>
    </row>
    <row r="14" spans="1:10">
      <c r="A14" s="102" t="s">
        <v>28</v>
      </c>
      <c r="B14" s="16" t="s">
        <v>675</v>
      </c>
      <c r="C14" s="163">
        <v>14.81</v>
      </c>
      <c r="D14" s="18">
        <f t="shared" si="0"/>
        <v>1.5663703149028341E-3</v>
      </c>
      <c r="E14" s="164">
        <v>171.2</v>
      </c>
      <c r="F14" s="26">
        <f t="shared" si="1"/>
        <v>1.2705669311207261E-2</v>
      </c>
      <c r="G14" s="164">
        <v>49.55</v>
      </c>
      <c r="H14" s="18">
        <f t="shared" si="2"/>
        <v>2.461044227771009E-3</v>
      </c>
      <c r="J14" s="165"/>
    </row>
    <row r="15" spans="1:10">
      <c r="A15" s="102" t="s">
        <v>30</v>
      </c>
      <c r="B15" s="16" t="s">
        <v>675</v>
      </c>
      <c r="C15" s="163">
        <v>219.44</v>
      </c>
      <c r="D15" s="18">
        <f t="shared" si="0"/>
        <v>2.3208933281720318E-2</v>
      </c>
      <c r="E15" s="164">
        <v>1840.67</v>
      </c>
      <c r="F15" s="26">
        <f t="shared" si="1"/>
        <v>0.13660598324217216</v>
      </c>
      <c r="G15" s="164">
        <v>4773.71</v>
      </c>
      <c r="H15" s="18">
        <f t="shared" si="2"/>
        <v>0.23710012998088284</v>
      </c>
      <c r="J15" s="165"/>
    </row>
    <row r="16" spans="1:10">
      <c r="A16" s="103" t="s">
        <v>32</v>
      </c>
      <c r="B16" s="16" t="s">
        <v>675</v>
      </c>
      <c r="C16" s="163"/>
      <c r="D16" s="18">
        <f t="shared" si="0"/>
        <v>0</v>
      </c>
      <c r="E16" s="164">
        <v>38.630000000000003</v>
      </c>
      <c r="F16" s="26">
        <f t="shared" si="1"/>
        <v>2.8669392844155174E-3</v>
      </c>
      <c r="G16" s="164">
        <v>24.84</v>
      </c>
      <c r="H16" s="18">
        <f t="shared" si="2"/>
        <v>1.2337505271005423E-3</v>
      </c>
      <c r="J16" s="165"/>
    </row>
    <row r="17" spans="1:10">
      <c r="A17" s="103" t="s">
        <v>34</v>
      </c>
      <c r="B17" s="16" t="s">
        <v>675</v>
      </c>
      <c r="C17" s="163"/>
      <c r="D17" s="18">
        <f t="shared" si="0"/>
        <v>0</v>
      </c>
      <c r="E17" s="164">
        <v>0.18</v>
      </c>
      <c r="F17" s="26">
        <f t="shared" si="1"/>
        <v>1.3358764462717915E-5</v>
      </c>
      <c r="G17" s="164">
        <v>3.29</v>
      </c>
      <c r="H17" s="18">
        <f t="shared" si="2"/>
        <v>1.6340737657652109E-4</v>
      </c>
      <c r="J17" s="165"/>
    </row>
    <row r="18" spans="1:10">
      <c r="A18" s="103" t="s">
        <v>36</v>
      </c>
      <c r="B18" s="16" t="s">
        <v>675</v>
      </c>
      <c r="C18" s="163">
        <v>1.01</v>
      </c>
      <c r="D18" s="18">
        <f t="shared" si="0"/>
        <v>1.0682201337284689E-4</v>
      </c>
      <c r="E18" s="164">
        <v>23.01</v>
      </c>
      <c r="F18" s="26">
        <f t="shared" si="1"/>
        <v>1.707695390484107E-3</v>
      </c>
      <c r="G18" s="164">
        <v>142.26</v>
      </c>
      <c r="H18" s="18">
        <f t="shared" si="2"/>
        <v>7.0657548303270177E-3</v>
      </c>
      <c r="J18" s="165"/>
    </row>
    <row r="19" spans="1:10">
      <c r="A19" s="103" t="s">
        <v>38</v>
      </c>
      <c r="B19" s="16" t="s">
        <v>675</v>
      </c>
      <c r="C19" s="163">
        <v>1004.07</v>
      </c>
      <c r="D19" s="18">
        <f t="shared" si="0"/>
        <v>0.10619483066066771</v>
      </c>
      <c r="E19" s="164">
        <v>3.15</v>
      </c>
      <c r="F19" s="26">
        <f t="shared" si="1"/>
        <v>2.3377837809756351E-4</v>
      </c>
      <c r="G19" s="164">
        <v>20.37</v>
      </c>
      <c r="H19" s="18">
        <f t="shared" si="2"/>
        <v>1.0117350336971839E-3</v>
      </c>
      <c r="J19" s="165"/>
    </row>
    <row r="20" spans="1:10">
      <c r="A20" s="104" t="s">
        <v>42</v>
      </c>
      <c r="B20" s="16" t="s">
        <v>675</v>
      </c>
      <c r="C20" s="163">
        <v>26.82</v>
      </c>
      <c r="D20" s="18">
        <f t="shared" si="0"/>
        <v>2.8366003947126271E-3</v>
      </c>
      <c r="E20" s="164">
        <v>277.49</v>
      </c>
      <c r="F20" s="26">
        <f t="shared" si="1"/>
        <v>2.0594019726442193E-2</v>
      </c>
      <c r="G20" s="164">
        <v>232.39</v>
      </c>
      <c r="H20" s="18">
        <f t="shared" si="2"/>
        <v>1.154232226219384E-2</v>
      </c>
      <c r="J20" s="165"/>
    </row>
    <row r="21" spans="1:10">
      <c r="A21" s="104" t="s">
        <v>48</v>
      </c>
      <c r="B21" s="16" t="s">
        <v>675</v>
      </c>
      <c r="C21" s="163"/>
      <c r="D21" s="18">
        <f t="shared" si="0"/>
        <v>0</v>
      </c>
      <c r="E21" s="164">
        <v>3.9</v>
      </c>
      <c r="F21" s="26">
        <f t="shared" si="1"/>
        <v>2.8943989669222151E-4</v>
      </c>
      <c r="G21" s="164">
        <v>651.80999999999995</v>
      </c>
      <c r="H21" s="18">
        <f t="shared" si="2"/>
        <v>3.2374031041441403E-2</v>
      </c>
      <c r="J21" s="165"/>
    </row>
    <row r="22" spans="1:10">
      <c r="A22" s="104" t="s">
        <v>50</v>
      </c>
      <c r="B22" s="16" t="s">
        <v>675</v>
      </c>
      <c r="C22" s="163"/>
      <c r="D22" s="18">
        <f t="shared" si="0"/>
        <v>0</v>
      </c>
      <c r="E22" s="164">
        <v>4140.28</v>
      </c>
      <c r="F22" s="26">
        <f t="shared" si="1"/>
        <v>0.30727236294278737</v>
      </c>
      <c r="G22" s="164">
        <v>2297.4</v>
      </c>
      <c r="H22" s="18">
        <f t="shared" si="2"/>
        <v>0.11410702338811538</v>
      </c>
      <c r="J22" s="165"/>
    </row>
    <row r="23" spans="1:10">
      <c r="A23" s="104" t="s">
        <v>52</v>
      </c>
      <c r="B23" s="16" t="s">
        <v>675</v>
      </c>
      <c r="C23" s="163"/>
      <c r="D23" s="18">
        <f t="shared" si="0"/>
        <v>0</v>
      </c>
      <c r="E23" s="164">
        <v>2121.1799999999998</v>
      </c>
      <c r="F23" s="26">
        <f t="shared" si="1"/>
        <v>0.15742413335015548</v>
      </c>
      <c r="G23" s="164">
        <v>705.57</v>
      </c>
      <c r="H23" s="18">
        <f t="shared" si="2"/>
        <v>3.5044177109755624E-2</v>
      </c>
      <c r="J23" s="165"/>
    </row>
    <row r="24" spans="1:10">
      <c r="A24" s="104" t="s">
        <v>54</v>
      </c>
      <c r="B24" s="16" t="s">
        <v>675</v>
      </c>
      <c r="C24" s="163"/>
      <c r="D24" s="18">
        <f t="shared" si="0"/>
        <v>0</v>
      </c>
      <c r="E24" s="164">
        <v>3.64</v>
      </c>
      <c r="F24" s="26">
        <f t="shared" si="1"/>
        <v>2.7014390357940675E-4</v>
      </c>
      <c r="G24" s="164">
        <v>27.66</v>
      </c>
      <c r="H24" s="18">
        <f t="shared" si="2"/>
        <v>1.3738139927375603E-3</v>
      </c>
      <c r="J24" s="165"/>
    </row>
    <row r="25" spans="1:10">
      <c r="A25" s="104" t="s">
        <v>56</v>
      </c>
      <c r="B25" s="16" t="s">
        <v>675</v>
      </c>
      <c r="C25" s="163">
        <v>1536.12</v>
      </c>
      <c r="D25" s="18">
        <f t="shared" si="0"/>
        <v>0.16246676354682926</v>
      </c>
      <c r="E25" s="164">
        <v>44.15</v>
      </c>
      <c r="F25" s="26">
        <f t="shared" si="1"/>
        <v>3.2766080612721999E-3</v>
      </c>
      <c r="G25" s="164">
        <v>41.29</v>
      </c>
      <c r="H25" s="18">
        <f t="shared" si="2"/>
        <v>2.0507874099831478E-3</v>
      </c>
      <c r="J25" s="165"/>
    </row>
    <row r="26" spans="1:10">
      <c r="A26" s="104" t="s">
        <v>58</v>
      </c>
      <c r="B26" s="16" t="s">
        <v>675</v>
      </c>
      <c r="C26" s="163">
        <v>1.68</v>
      </c>
      <c r="D26" s="18">
        <f t="shared" si="0"/>
        <v>1.7768414105582452E-4</v>
      </c>
      <c r="E26" s="164">
        <v>372.3</v>
      </c>
      <c r="F26" s="26">
        <f t="shared" si="1"/>
        <v>2.7630377830388225E-2</v>
      </c>
      <c r="G26" s="164">
        <v>36.99</v>
      </c>
      <c r="H26" s="18">
        <f t="shared" si="2"/>
        <v>1.8372154588345033E-3</v>
      </c>
      <c r="J26" s="165"/>
    </row>
    <row r="27" spans="1:10">
      <c r="A27" s="104" t="s">
        <v>60</v>
      </c>
      <c r="B27" s="16" t="s">
        <v>675</v>
      </c>
      <c r="C27" s="163">
        <v>157.66</v>
      </c>
      <c r="D27" s="18">
        <f t="shared" si="0"/>
        <v>1.6674810523131724E-2</v>
      </c>
      <c r="E27" s="164">
        <v>303.37</v>
      </c>
      <c r="F27" s="26">
        <f t="shared" si="1"/>
        <v>2.2514713194748522E-2</v>
      </c>
      <c r="G27" s="164">
        <v>1143.8399999999999</v>
      </c>
      <c r="H27" s="18">
        <f t="shared" si="2"/>
        <v>5.6812125721364098E-2</v>
      </c>
      <c r="J27" s="165"/>
    </row>
    <row r="28" spans="1:10">
      <c r="A28" s="104" t="s">
        <v>64</v>
      </c>
      <c r="B28" s="16" t="s">
        <v>675</v>
      </c>
      <c r="C28" s="163"/>
      <c r="D28" s="18">
        <f t="shared" si="0"/>
        <v>0</v>
      </c>
      <c r="E28" s="164">
        <v>223.64</v>
      </c>
      <c r="F28" s="26">
        <f t="shared" si="1"/>
        <v>1.6597522691345748E-2</v>
      </c>
      <c r="G28" s="164">
        <v>372.64</v>
      </c>
      <c r="H28" s="18">
        <f t="shared" si="2"/>
        <v>1.8508244622332772E-2</v>
      </c>
      <c r="J28" s="165"/>
    </row>
    <row r="29" spans="1:10">
      <c r="A29" s="104" t="s">
        <v>62</v>
      </c>
      <c r="B29" s="16" t="s">
        <v>675</v>
      </c>
      <c r="C29" s="163">
        <v>124.04</v>
      </c>
      <c r="D29" s="18">
        <f t="shared" si="0"/>
        <v>1.3119012414621711E-2</v>
      </c>
      <c r="E29" s="164"/>
      <c r="F29" s="26">
        <f t="shared" si="1"/>
        <v>0</v>
      </c>
      <c r="G29" s="164"/>
      <c r="H29" s="18">
        <f t="shared" si="2"/>
        <v>0</v>
      </c>
      <c r="J29" s="165"/>
    </row>
    <row r="30" spans="1:10">
      <c r="A30" s="104" t="s">
        <v>68</v>
      </c>
      <c r="B30" s="16" t="s">
        <v>675</v>
      </c>
      <c r="C30" s="163"/>
      <c r="D30" s="18">
        <f t="shared" si="0"/>
        <v>0</v>
      </c>
      <c r="E30" s="164">
        <v>70.73</v>
      </c>
      <c r="F30" s="26">
        <f t="shared" si="1"/>
        <v>5.2492522802668794E-3</v>
      </c>
      <c r="G30" s="164">
        <v>32.39</v>
      </c>
      <c r="H30" s="18">
        <f t="shared" si="2"/>
        <v>1.6087431390010695E-3</v>
      </c>
      <c r="J30" s="165"/>
    </row>
    <row r="31" spans="1:10">
      <c r="A31" s="105" t="s">
        <v>78</v>
      </c>
      <c r="B31" s="16" t="s">
        <v>675</v>
      </c>
      <c r="C31" s="163"/>
      <c r="D31" s="18">
        <f t="shared" si="0"/>
        <v>0</v>
      </c>
      <c r="E31" s="164">
        <v>176.78</v>
      </c>
      <c r="F31" s="26">
        <f t="shared" si="1"/>
        <v>1.3119791009551518E-2</v>
      </c>
      <c r="G31" s="164">
        <v>13.4</v>
      </c>
      <c r="H31" s="18">
        <f t="shared" si="2"/>
        <v>6.6554980125391574E-4</v>
      </c>
      <c r="J31" s="165"/>
    </row>
    <row r="32" spans="1:10">
      <c r="A32" s="105" t="s">
        <v>94</v>
      </c>
      <c r="B32" s="16" t="s">
        <v>675</v>
      </c>
      <c r="C32" s="163"/>
      <c r="D32" s="18">
        <f t="shared" si="0"/>
        <v>0</v>
      </c>
      <c r="E32" s="164">
        <v>68.55</v>
      </c>
      <c r="F32" s="26">
        <f t="shared" si="1"/>
        <v>5.0874627995517391E-3</v>
      </c>
      <c r="G32" s="164">
        <v>151.08000000000001</v>
      </c>
      <c r="H32" s="18">
        <f t="shared" si="2"/>
        <v>7.5038256696598202E-3</v>
      </c>
      <c r="J32" s="165"/>
    </row>
    <row r="33" spans="1:11">
      <c r="A33" s="105" t="s">
        <v>96</v>
      </c>
      <c r="B33" s="16" t="s">
        <v>675</v>
      </c>
      <c r="C33" s="163"/>
      <c r="D33" s="18">
        <f t="shared" si="0"/>
        <v>0</v>
      </c>
      <c r="E33" s="164">
        <v>99.14</v>
      </c>
      <c r="F33" s="26">
        <f t="shared" si="1"/>
        <v>7.3577106046325228E-3</v>
      </c>
      <c r="G33" s="164">
        <v>717.63</v>
      </c>
      <c r="H33" s="18">
        <f t="shared" si="2"/>
        <v>3.5643171930884142E-2</v>
      </c>
      <c r="J33" s="165"/>
    </row>
    <row r="34" spans="1:11">
      <c r="A34" s="106" t="s">
        <v>102</v>
      </c>
      <c r="B34" s="16" t="s">
        <v>675</v>
      </c>
      <c r="C34" s="163"/>
      <c r="D34" s="18">
        <f t="shared" si="0"/>
        <v>0</v>
      </c>
      <c r="E34" s="164">
        <v>1222.1099999999999</v>
      </c>
      <c r="F34" s="26">
        <f t="shared" si="1"/>
        <v>9.069933131962328E-2</v>
      </c>
      <c r="G34" s="164">
        <v>2899.33</v>
      </c>
      <c r="H34" s="18">
        <f t="shared" si="2"/>
        <v>0.1440036197962325</v>
      </c>
      <c r="J34" s="165"/>
    </row>
    <row r="35" spans="1:11">
      <c r="A35" s="106" t="s">
        <v>104</v>
      </c>
      <c r="B35" s="16" t="s">
        <v>675</v>
      </c>
      <c r="C35" s="163">
        <v>1652.03</v>
      </c>
      <c r="D35" s="18">
        <f t="shared" si="0"/>
        <v>0.17472591163598439</v>
      </c>
      <c r="E35" s="164">
        <v>6.51</v>
      </c>
      <c r="F35" s="26">
        <f t="shared" si="1"/>
        <v>4.8314198140163127E-4</v>
      </c>
      <c r="G35" s="164"/>
      <c r="H35" s="18">
        <f t="shared" si="2"/>
        <v>0</v>
      </c>
      <c r="J35" s="165"/>
    </row>
    <row r="36" spans="1:11">
      <c r="A36" s="106" t="s">
        <v>106</v>
      </c>
      <c r="B36" s="16" t="s">
        <v>675</v>
      </c>
      <c r="C36" s="163"/>
      <c r="D36" s="18">
        <f t="shared" si="0"/>
        <v>0</v>
      </c>
      <c r="E36" s="164">
        <v>1.42</v>
      </c>
      <c r="F36" s="26">
        <f t="shared" si="1"/>
        <v>1.0538580853921911E-4</v>
      </c>
      <c r="G36" s="164">
        <v>1099.42</v>
      </c>
      <c r="H36" s="18">
        <f t="shared" si="2"/>
        <v>5.4605877798102991E-2</v>
      </c>
      <c r="J36" s="165"/>
    </row>
    <row r="37" spans="1:11">
      <c r="A37" s="107" t="s">
        <v>108</v>
      </c>
      <c r="B37" s="16" t="s">
        <v>675</v>
      </c>
      <c r="C37" s="163"/>
      <c r="D37" s="18">
        <f t="shared" si="0"/>
        <v>0</v>
      </c>
      <c r="E37" s="164">
        <v>39.54</v>
      </c>
      <c r="F37" s="26">
        <f t="shared" si="1"/>
        <v>2.9344752603103689E-3</v>
      </c>
      <c r="G37" s="164">
        <v>108.22</v>
      </c>
      <c r="H37" s="18">
        <f t="shared" si="2"/>
        <v>5.3750596635596089E-3</v>
      </c>
      <c r="J37" s="165"/>
    </row>
    <row r="38" spans="1:11">
      <c r="A38" s="107" t="s">
        <v>110</v>
      </c>
      <c r="B38" s="16" t="s">
        <v>675</v>
      </c>
      <c r="C38" s="163">
        <v>71.62</v>
      </c>
      <c r="D38" s="18">
        <f t="shared" si="0"/>
        <v>7.5748441562012818E-3</v>
      </c>
      <c r="E38" s="164">
        <v>911.27</v>
      </c>
      <c r="F38" s="26">
        <f t="shared" si="1"/>
        <v>6.7630229399671976E-2</v>
      </c>
      <c r="G38" s="164">
        <v>803.91</v>
      </c>
      <c r="H38" s="18">
        <f t="shared" si="2"/>
        <v>3.9928517964629505E-2</v>
      </c>
      <c r="J38" s="165"/>
    </row>
    <row r="39" spans="1:11">
      <c r="A39" s="20" t="s">
        <v>676</v>
      </c>
      <c r="B39" s="21"/>
      <c r="C39" s="109">
        <f>+SUM(C4:C38)</f>
        <v>9454.9800000000014</v>
      </c>
      <c r="D39" s="97">
        <f>+SUM(D4:D38)</f>
        <v>0.99999999999999978</v>
      </c>
      <c r="E39" s="96">
        <f>+SUM(E4:E38)</f>
        <v>13474.3</v>
      </c>
      <c r="F39" s="97">
        <f>+SUM(F4:F38)</f>
        <v>1</v>
      </c>
      <c r="G39" s="96">
        <f>+SUM(G4:G38)</f>
        <v>20133.73</v>
      </c>
      <c r="H39" s="97">
        <f>+SUM(H7:H38)</f>
        <v>1</v>
      </c>
      <c r="K39" s="95"/>
    </row>
    <row r="40" spans="1:11">
      <c r="A40" s="105" t="s">
        <v>72</v>
      </c>
      <c r="B40" s="16" t="s">
        <v>677</v>
      </c>
      <c r="C40" s="110">
        <v>55.622132000000001</v>
      </c>
      <c r="D40" s="18">
        <f>+C40/$C$51</f>
        <v>1.6257217734364521E-2</v>
      </c>
      <c r="E40" s="17"/>
      <c r="F40" s="19"/>
      <c r="G40" s="22"/>
      <c r="H40" s="18"/>
    </row>
    <row r="41" spans="1:11">
      <c r="A41" s="105" t="s">
        <v>76</v>
      </c>
      <c r="B41" s="16" t="s">
        <v>677</v>
      </c>
      <c r="C41" s="110">
        <v>1.0992999999999999E-2</v>
      </c>
      <c r="D41" s="18">
        <f>+C41/$C$51</f>
        <v>3.2130302835905169E-6</v>
      </c>
      <c r="E41" s="17"/>
      <c r="F41" s="19"/>
      <c r="G41" s="23"/>
      <c r="H41" s="18"/>
    </row>
    <row r="42" spans="1:11">
      <c r="A42" s="105" t="s">
        <v>82</v>
      </c>
      <c r="B42" s="16" t="s">
        <v>677</v>
      </c>
      <c r="C42" s="110">
        <v>301.72164199999997</v>
      </c>
      <c r="D42" s="18">
        <f>+C42/$C$51</f>
        <v>8.8187098422692289E-2</v>
      </c>
      <c r="E42" s="17"/>
      <c r="F42" s="19"/>
      <c r="G42" s="22"/>
      <c r="H42" s="18"/>
    </row>
    <row r="43" spans="1:11">
      <c r="A43" s="105" t="s">
        <v>84</v>
      </c>
      <c r="B43" s="16" t="s">
        <v>677</v>
      </c>
      <c r="C43" s="110">
        <v>100.61748299999999</v>
      </c>
      <c r="D43" s="18">
        <f>+C43/$C$51</f>
        <v>2.9408443549318111E-2</v>
      </c>
      <c r="E43" s="17"/>
      <c r="F43" s="19"/>
      <c r="G43" s="22"/>
      <c r="H43" s="18"/>
    </row>
    <row r="44" spans="1:11">
      <c r="A44" s="105" t="s">
        <v>86</v>
      </c>
      <c r="B44" s="16" t="s">
        <v>677</v>
      </c>
      <c r="C44" s="110">
        <v>377.78150299999999</v>
      </c>
      <c r="D44" s="18">
        <f>+C44/$C$51</f>
        <v>0.11041784860541633</v>
      </c>
      <c r="E44" s="17"/>
      <c r="F44" s="19"/>
      <c r="G44" s="24"/>
      <c r="H44" s="25"/>
    </row>
    <row r="45" spans="1:11">
      <c r="A45" s="106" t="s">
        <v>98</v>
      </c>
      <c r="B45" s="16" t="s">
        <v>677</v>
      </c>
      <c r="C45" s="110">
        <v>34.745621999999997</v>
      </c>
      <c r="D45" s="18">
        <f>+C45/$C$51</f>
        <v>1.015543852526052E-2</v>
      </c>
      <c r="E45" s="17"/>
      <c r="F45" s="19"/>
      <c r="G45" s="16"/>
      <c r="H45" s="16"/>
    </row>
    <row r="46" spans="1:11">
      <c r="A46" s="106" t="s">
        <v>100</v>
      </c>
      <c r="B46" s="16" t="s">
        <v>677</v>
      </c>
      <c r="C46" s="110">
        <v>2418.4478830000003</v>
      </c>
      <c r="D46" s="18">
        <f>+C46/$C$51</f>
        <v>0.7068631208372943</v>
      </c>
      <c r="E46" s="17"/>
      <c r="F46" s="19"/>
      <c r="G46" s="16"/>
      <c r="H46" s="16"/>
    </row>
    <row r="47" spans="1:11">
      <c r="A47" s="107" t="s">
        <v>112</v>
      </c>
      <c r="B47" s="16" t="s">
        <v>677</v>
      </c>
      <c r="C47" s="110">
        <v>128.757486</v>
      </c>
      <c r="D47" s="18">
        <f>+C47/$C$51</f>
        <v>3.7633194010459566E-2</v>
      </c>
      <c r="E47" s="22">
        <v>1.1845199999999998</v>
      </c>
      <c r="F47" s="26">
        <f t="shared" ref="F47" si="3">+E47/$E$51</f>
        <v>6.3317934835511224E-3</v>
      </c>
      <c r="G47" s="22">
        <v>0.15167600000000001</v>
      </c>
      <c r="H47" s="22">
        <f>G47/G51</f>
        <v>0.10763483804673951</v>
      </c>
    </row>
    <row r="48" spans="1:11">
      <c r="A48" s="108" t="s">
        <v>115</v>
      </c>
      <c r="B48" s="16" t="s">
        <v>677</v>
      </c>
      <c r="C48" s="111"/>
      <c r="D48" s="18"/>
      <c r="E48" s="22">
        <v>185.89043799999999</v>
      </c>
      <c r="F48" s="19">
        <f>E48/E51</f>
        <v>0.99366820651644894</v>
      </c>
      <c r="G48" s="22">
        <v>0.228659</v>
      </c>
      <c r="H48" s="22">
        <f>G48/G51</f>
        <v>0.16226479095525601</v>
      </c>
    </row>
    <row r="49" spans="1:8">
      <c r="A49" s="164" t="s">
        <v>678</v>
      </c>
      <c r="B49" s="16" t="s">
        <v>677</v>
      </c>
      <c r="C49" s="110">
        <v>1.311626</v>
      </c>
      <c r="D49" s="18">
        <f>+C49/$C$51</f>
        <v>3.833615990852993E-4</v>
      </c>
      <c r="E49" s="17"/>
      <c r="F49" s="19"/>
      <c r="G49" s="16"/>
      <c r="H49" s="22"/>
    </row>
    <row r="50" spans="1:8">
      <c r="A50" s="164" t="s">
        <v>679</v>
      </c>
      <c r="B50" s="16" t="s">
        <v>677</v>
      </c>
      <c r="C50" s="110">
        <v>2.364392</v>
      </c>
      <c r="D50" s="18">
        <f>+C50/$C$51</f>
        <v>6.9106368582544798E-4</v>
      </c>
      <c r="E50" s="17"/>
      <c r="F50" s="19"/>
      <c r="G50" s="22">
        <v>1.028837</v>
      </c>
      <c r="H50" s="22">
        <f>G50/G51</f>
        <v>0.73010037099800462</v>
      </c>
    </row>
    <row r="51" spans="1:8">
      <c r="A51" s="16" t="s">
        <v>676</v>
      </c>
      <c r="B51" s="16"/>
      <c r="C51" s="112">
        <f>+SUM(C40:C50)</f>
        <v>3421.3807620000002</v>
      </c>
      <c r="D51" s="19">
        <f>+SUM(D40:D50)</f>
        <v>1</v>
      </c>
      <c r="E51" s="22">
        <f>+SUM(E40:E50)</f>
        <v>187.07495799999998</v>
      </c>
      <c r="F51" s="19">
        <f>+SUM(F40:F50)</f>
        <v>1</v>
      </c>
      <c r="G51" s="22">
        <f>SUM(G47:G50)</f>
        <v>1.4091719999999999</v>
      </c>
      <c r="H51" s="19">
        <f>SUM(H47:H50)</f>
        <v>1</v>
      </c>
    </row>
    <row r="52" spans="1:8" ht="15" customHeight="1">
      <c r="A52" s="164" t="s">
        <v>680</v>
      </c>
      <c r="B52" s="16" t="s">
        <v>677</v>
      </c>
      <c r="C52" s="110">
        <v>2893.6136520000005</v>
      </c>
      <c r="D52" s="18">
        <f>+C52/$C$51</f>
        <v>0.84574440943208884</v>
      </c>
      <c r="E52" s="22">
        <v>255.02800999999999</v>
      </c>
      <c r="F52" s="19">
        <f>+E52/$E$51</f>
        <v>1.3632397020236136</v>
      </c>
      <c r="G52" s="16"/>
      <c r="H52" s="22"/>
    </row>
  </sheetData>
  <mergeCells count="6"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C764-14F3-4CC6-AB1D-81B1D311CB8F}">
  <dimension ref="A1:M59"/>
  <sheetViews>
    <sheetView zoomScale="70" zoomScaleNormal="70" workbookViewId="0">
      <selection activeCell="C50" sqref="C50"/>
    </sheetView>
  </sheetViews>
  <sheetFormatPr defaultColWidth="12" defaultRowHeight="15" customHeight="1"/>
  <cols>
    <col min="1" max="3" width="21.42578125" style="30" customWidth="1"/>
    <col min="4" max="11" width="20.85546875" style="30" customWidth="1"/>
    <col min="12" max="16384" width="12" style="30"/>
  </cols>
  <sheetData>
    <row r="1" spans="1:13">
      <c r="A1" s="27" t="s">
        <v>118</v>
      </c>
      <c r="B1" s="28" t="s">
        <v>119</v>
      </c>
      <c r="C1" s="28" t="s">
        <v>120</v>
      </c>
      <c r="D1" s="155" t="s">
        <v>121</v>
      </c>
      <c r="E1" s="28" t="s">
        <v>122</v>
      </c>
      <c r="F1" s="28" t="s">
        <v>123</v>
      </c>
      <c r="G1" s="155" t="s">
        <v>124</v>
      </c>
      <c r="H1" s="155" t="s">
        <v>125</v>
      </c>
      <c r="I1" s="155" t="s">
        <v>126</v>
      </c>
      <c r="J1" s="155" t="s">
        <v>127</v>
      </c>
      <c r="K1" s="29" t="s">
        <v>128</v>
      </c>
      <c r="L1" s="30" t="s">
        <v>129</v>
      </c>
      <c r="M1" s="30" t="s">
        <v>130</v>
      </c>
    </row>
    <row r="2" spans="1:13">
      <c r="A2" s="31" t="s">
        <v>8</v>
      </c>
      <c r="B2" s="32">
        <v>0</v>
      </c>
      <c r="C2" s="33">
        <v>0</v>
      </c>
      <c r="D2" s="32">
        <v>0</v>
      </c>
      <c r="E2" s="60">
        <v>1</v>
      </c>
      <c r="F2" s="33">
        <v>0</v>
      </c>
      <c r="G2" s="60">
        <v>1</v>
      </c>
      <c r="H2" s="32">
        <v>1</v>
      </c>
      <c r="I2" s="32">
        <v>1</v>
      </c>
      <c r="J2" s="34">
        <v>1</v>
      </c>
      <c r="K2" s="35">
        <v>1</v>
      </c>
      <c r="L2" s="30">
        <f>SUM(D2:K2)</f>
        <v>6</v>
      </c>
      <c r="M2" s="30">
        <f t="shared" ref="M2:M44" si="0">SUM(D2:H2)</f>
        <v>3</v>
      </c>
    </row>
    <row r="3" spans="1:13">
      <c r="A3" s="36" t="s">
        <v>10</v>
      </c>
      <c r="B3" s="32">
        <v>0</v>
      </c>
      <c r="C3" s="33">
        <v>1</v>
      </c>
      <c r="D3" s="32">
        <v>0</v>
      </c>
      <c r="E3" s="32">
        <v>1</v>
      </c>
      <c r="F3" s="33">
        <v>0</v>
      </c>
      <c r="G3" s="32">
        <v>1</v>
      </c>
      <c r="H3" s="32">
        <v>1</v>
      </c>
      <c r="I3" s="32">
        <v>1</v>
      </c>
      <c r="J3" s="37">
        <v>1</v>
      </c>
      <c r="K3" s="38">
        <v>1</v>
      </c>
      <c r="L3" s="30">
        <f>SUM(D3:K3)</f>
        <v>6</v>
      </c>
      <c r="M3" s="30">
        <f t="shared" si="0"/>
        <v>3</v>
      </c>
    </row>
    <row r="4" spans="1:13">
      <c r="A4" s="36" t="s">
        <v>12</v>
      </c>
      <c r="B4" s="32">
        <v>0</v>
      </c>
      <c r="C4" s="33">
        <v>1</v>
      </c>
      <c r="D4" s="32">
        <v>0</v>
      </c>
      <c r="E4" s="60">
        <v>1</v>
      </c>
      <c r="F4" s="33">
        <v>0</v>
      </c>
      <c r="G4" s="60">
        <v>1</v>
      </c>
      <c r="H4" s="32">
        <v>1</v>
      </c>
      <c r="I4" s="32">
        <v>1</v>
      </c>
      <c r="J4" s="37">
        <v>1</v>
      </c>
      <c r="K4" s="38">
        <v>0</v>
      </c>
      <c r="L4" s="30">
        <f t="shared" ref="L4:L28" si="1">SUM(D4:I4)</f>
        <v>4</v>
      </c>
      <c r="M4" s="30">
        <f t="shared" si="0"/>
        <v>3</v>
      </c>
    </row>
    <row r="5" spans="1:13">
      <c r="A5" s="156" t="s">
        <v>14</v>
      </c>
      <c r="B5" s="32">
        <v>0</v>
      </c>
      <c r="C5" s="33">
        <v>1</v>
      </c>
      <c r="D5" s="32">
        <v>0</v>
      </c>
      <c r="E5" s="32">
        <v>1</v>
      </c>
      <c r="F5" s="33">
        <v>0</v>
      </c>
      <c r="G5" s="32">
        <v>1</v>
      </c>
      <c r="H5" s="32">
        <v>1</v>
      </c>
      <c r="I5" s="32">
        <v>1</v>
      </c>
      <c r="J5" s="37">
        <v>1</v>
      </c>
      <c r="K5" s="38">
        <v>1</v>
      </c>
      <c r="L5" s="30">
        <f t="shared" si="1"/>
        <v>4</v>
      </c>
      <c r="M5" s="30">
        <f t="shared" si="0"/>
        <v>3</v>
      </c>
    </row>
    <row r="6" spans="1:13">
      <c r="A6" s="156" t="s">
        <v>16</v>
      </c>
      <c r="B6" s="32">
        <v>0</v>
      </c>
      <c r="C6" s="33">
        <v>1</v>
      </c>
      <c r="D6" s="32">
        <v>0</v>
      </c>
      <c r="E6" s="32">
        <v>1</v>
      </c>
      <c r="F6" s="33">
        <v>0</v>
      </c>
      <c r="G6" s="32">
        <v>1</v>
      </c>
      <c r="H6" s="32">
        <v>1</v>
      </c>
      <c r="I6" s="32">
        <v>1</v>
      </c>
      <c r="J6" s="37">
        <v>1</v>
      </c>
      <c r="K6" s="38">
        <v>1</v>
      </c>
      <c r="L6" s="30">
        <f t="shared" si="1"/>
        <v>4</v>
      </c>
      <c r="M6" s="30">
        <f t="shared" si="0"/>
        <v>3</v>
      </c>
    </row>
    <row r="7" spans="1:13">
      <c r="A7" s="157" t="s">
        <v>18</v>
      </c>
      <c r="B7" s="32">
        <v>1</v>
      </c>
      <c r="C7" s="33">
        <v>1</v>
      </c>
      <c r="D7" s="32">
        <v>1</v>
      </c>
      <c r="E7" s="32">
        <v>1</v>
      </c>
      <c r="F7" s="33">
        <v>0</v>
      </c>
      <c r="G7" s="32">
        <v>1</v>
      </c>
      <c r="H7" s="32">
        <v>1</v>
      </c>
      <c r="I7" s="32">
        <v>1</v>
      </c>
      <c r="J7" s="37">
        <v>0</v>
      </c>
      <c r="K7" s="38">
        <v>1</v>
      </c>
      <c r="L7" s="30">
        <f t="shared" si="1"/>
        <v>5</v>
      </c>
      <c r="M7" s="30">
        <f t="shared" si="0"/>
        <v>4</v>
      </c>
    </row>
    <row r="8" spans="1:13">
      <c r="A8" s="157" t="s">
        <v>20</v>
      </c>
      <c r="B8" s="32">
        <v>1</v>
      </c>
      <c r="C8" s="33">
        <v>0</v>
      </c>
      <c r="D8" s="32">
        <v>1</v>
      </c>
      <c r="E8" s="32">
        <v>1</v>
      </c>
      <c r="F8" s="33">
        <v>1</v>
      </c>
      <c r="G8" s="32">
        <v>1</v>
      </c>
      <c r="H8" s="32">
        <v>1</v>
      </c>
      <c r="I8" s="32">
        <v>1</v>
      </c>
      <c r="J8" s="37">
        <v>0</v>
      </c>
      <c r="K8" s="38">
        <v>1</v>
      </c>
      <c r="L8" s="30">
        <f t="shared" si="1"/>
        <v>6</v>
      </c>
      <c r="M8" s="30">
        <f t="shared" si="0"/>
        <v>5</v>
      </c>
    </row>
    <row r="9" spans="1:13">
      <c r="A9" s="157" t="s">
        <v>22</v>
      </c>
      <c r="B9" s="32">
        <v>0</v>
      </c>
      <c r="C9" s="33">
        <v>1</v>
      </c>
      <c r="D9" s="32">
        <v>0</v>
      </c>
      <c r="E9" s="32">
        <v>1</v>
      </c>
      <c r="F9" s="33">
        <v>0</v>
      </c>
      <c r="G9" s="32">
        <v>1</v>
      </c>
      <c r="H9" s="32">
        <v>1</v>
      </c>
      <c r="I9" s="32">
        <v>1</v>
      </c>
      <c r="J9" s="37">
        <v>1</v>
      </c>
      <c r="K9" s="38">
        <v>1</v>
      </c>
      <c r="L9" s="30">
        <f t="shared" si="1"/>
        <v>4</v>
      </c>
      <c r="M9" s="30">
        <f t="shared" si="0"/>
        <v>3</v>
      </c>
    </row>
    <row r="10" spans="1:13">
      <c r="A10" s="157" t="s">
        <v>24</v>
      </c>
      <c r="B10" s="32">
        <v>1</v>
      </c>
      <c r="C10" s="33">
        <v>1</v>
      </c>
      <c r="D10" s="32">
        <v>1</v>
      </c>
      <c r="E10" s="32">
        <v>1</v>
      </c>
      <c r="F10" s="33">
        <v>0</v>
      </c>
      <c r="G10" s="32">
        <v>1</v>
      </c>
      <c r="H10" s="32">
        <v>1</v>
      </c>
      <c r="I10" s="32">
        <v>1</v>
      </c>
      <c r="J10" s="37">
        <v>1</v>
      </c>
      <c r="K10" s="38">
        <v>1</v>
      </c>
      <c r="L10" s="30">
        <f t="shared" si="1"/>
        <v>5</v>
      </c>
      <c r="M10" s="30">
        <f t="shared" si="0"/>
        <v>4</v>
      </c>
    </row>
    <row r="11" spans="1:13">
      <c r="A11" s="157" t="s">
        <v>26</v>
      </c>
      <c r="B11" s="32">
        <v>0</v>
      </c>
      <c r="C11" s="33">
        <v>0</v>
      </c>
      <c r="D11" s="32">
        <v>0</v>
      </c>
      <c r="E11" s="32">
        <v>1</v>
      </c>
      <c r="F11" s="33">
        <v>0</v>
      </c>
      <c r="G11" s="32">
        <v>1</v>
      </c>
      <c r="H11" s="32">
        <v>1</v>
      </c>
      <c r="I11" s="32">
        <v>1</v>
      </c>
      <c r="J11" s="37">
        <v>1</v>
      </c>
      <c r="K11" s="38">
        <v>1</v>
      </c>
      <c r="L11" s="30">
        <f t="shared" si="1"/>
        <v>4</v>
      </c>
      <c r="M11" s="30">
        <f t="shared" si="0"/>
        <v>3</v>
      </c>
    </row>
    <row r="12" spans="1:13">
      <c r="A12" s="158" t="s">
        <v>28</v>
      </c>
      <c r="B12" s="32">
        <v>0</v>
      </c>
      <c r="C12" s="33">
        <v>1</v>
      </c>
      <c r="D12" s="32">
        <v>0</v>
      </c>
      <c r="E12" s="32">
        <v>1</v>
      </c>
      <c r="F12" s="33">
        <v>0</v>
      </c>
      <c r="G12" s="32">
        <v>1</v>
      </c>
      <c r="H12" s="32">
        <v>1</v>
      </c>
      <c r="I12" s="32">
        <v>1</v>
      </c>
      <c r="J12" s="37">
        <v>1</v>
      </c>
      <c r="K12" s="38">
        <v>1</v>
      </c>
      <c r="L12" s="30">
        <f t="shared" si="1"/>
        <v>4</v>
      </c>
      <c r="M12" s="30">
        <f t="shared" si="0"/>
        <v>3</v>
      </c>
    </row>
    <row r="13" spans="1:13">
      <c r="A13" s="158" t="s">
        <v>30</v>
      </c>
      <c r="B13" s="32">
        <v>1</v>
      </c>
      <c r="C13" s="33">
        <v>0</v>
      </c>
      <c r="D13" s="32">
        <v>1</v>
      </c>
      <c r="E13" s="32">
        <v>1</v>
      </c>
      <c r="F13" s="33">
        <v>1</v>
      </c>
      <c r="G13" s="32">
        <v>1</v>
      </c>
      <c r="H13" s="32">
        <v>1</v>
      </c>
      <c r="I13" s="32">
        <v>1</v>
      </c>
      <c r="J13" s="37">
        <v>1</v>
      </c>
      <c r="K13" s="38">
        <v>1</v>
      </c>
      <c r="L13" s="30">
        <f t="shared" si="1"/>
        <v>6</v>
      </c>
      <c r="M13" s="30">
        <f t="shared" si="0"/>
        <v>5</v>
      </c>
    </row>
    <row r="14" spans="1:13">
      <c r="A14" s="159" t="s">
        <v>32</v>
      </c>
      <c r="B14" s="32">
        <v>1</v>
      </c>
      <c r="C14" s="33">
        <v>1</v>
      </c>
      <c r="D14" s="32">
        <v>1</v>
      </c>
      <c r="E14" s="60">
        <v>1</v>
      </c>
      <c r="F14" s="33">
        <v>0</v>
      </c>
      <c r="G14" s="60">
        <v>1</v>
      </c>
      <c r="H14" s="32">
        <v>1</v>
      </c>
      <c r="I14" s="32">
        <v>1</v>
      </c>
      <c r="J14" s="37">
        <v>0</v>
      </c>
      <c r="K14" s="38">
        <v>1</v>
      </c>
      <c r="L14" s="30">
        <f t="shared" si="1"/>
        <v>5</v>
      </c>
      <c r="M14" s="30">
        <f t="shared" si="0"/>
        <v>4</v>
      </c>
    </row>
    <row r="15" spans="1:13">
      <c r="A15" s="159" t="s">
        <v>34</v>
      </c>
      <c r="B15" s="32">
        <v>0</v>
      </c>
      <c r="C15" s="33">
        <v>0</v>
      </c>
      <c r="D15" s="32">
        <v>0</v>
      </c>
      <c r="E15" s="60">
        <v>1</v>
      </c>
      <c r="F15" s="33">
        <v>0</v>
      </c>
      <c r="G15" s="60">
        <v>1</v>
      </c>
      <c r="H15" s="60">
        <v>1</v>
      </c>
      <c r="I15" s="32">
        <v>0</v>
      </c>
      <c r="J15" s="37">
        <v>0</v>
      </c>
      <c r="K15" s="38">
        <v>1</v>
      </c>
      <c r="L15" s="30">
        <f t="shared" si="1"/>
        <v>3</v>
      </c>
      <c r="M15" s="30">
        <f t="shared" si="0"/>
        <v>3</v>
      </c>
    </row>
    <row r="16" spans="1:13">
      <c r="A16" s="159" t="s">
        <v>36</v>
      </c>
      <c r="B16" s="32">
        <v>0</v>
      </c>
      <c r="C16" s="33">
        <v>0</v>
      </c>
      <c r="D16" s="32">
        <v>0</v>
      </c>
      <c r="E16" s="60">
        <v>1</v>
      </c>
      <c r="F16" s="33">
        <v>0</v>
      </c>
      <c r="G16" s="60">
        <v>1</v>
      </c>
      <c r="H16" s="39">
        <v>1</v>
      </c>
      <c r="I16" s="32">
        <v>0</v>
      </c>
      <c r="J16" s="37">
        <v>0</v>
      </c>
      <c r="K16" s="38">
        <v>1</v>
      </c>
      <c r="L16" s="30">
        <f t="shared" si="1"/>
        <v>3</v>
      </c>
      <c r="M16" s="30">
        <f t="shared" si="0"/>
        <v>3</v>
      </c>
    </row>
    <row r="17" spans="1:13">
      <c r="A17" s="159" t="s">
        <v>38</v>
      </c>
      <c r="B17" s="39">
        <v>1</v>
      </c>
      <c r="C17" s="33">
        <v>0</v>
      </c>
      <c r="D17" s="39">
        <v>1</v>
      </c>
      <c r="E17" s="60">
        <v>1</v>
      </c>
      <c r="F17" s="33">
        <v>0</v>
      </c>
      <c r="G17" s="60">
        <v>1</v>
      </c>
      <c r="H17" s="39">
        <v>1</v>
      </c>
      <c r="I17" s="32">
        <v>1</v>
      </c>
      <c r="J17" s="37">
        <v>1</v>
      </c>
      <c r="K17" s="38">
        <v>1</v>
      </c>
      <c r="L17" s="30">
        <f t="shared" si="1"/>
        <v>5</v>
      </c>
      <c r="M17" s="30">
        <f t="shared" si="0"/>
        <v>4</v>
      </c>
    </row>
    <row r="18" spans="1:13">
      <c r="A18" s="160" t="s">
        <v>42</v>
      </c>
      <c r="B18" s="39">
        <v>1</v>
      </c>
      <c r="C18" s="33">
        <v>0</v>
      </c>
      <c r="D18" s="39">
        <v>1</v>
      </c>
      <c r="E18" s="32">
        <v>0</v>
      </c>
      <c r="F18" s="33">
        <v>0</v>
      </c>
      <c r="G18" s="32">
        <v>0</v>
      </c>
      <c r="H18" s="32">
        <v>0</v>
      </c>
      <c r="I18" s="32">
        <v>0</v>
      </c>
      <c r="J18" s="37">
        <v>0</v>
      </c>
      <c r="K18" s="38">
        <v>0</v>
      </c>
      <c r="L18" s="30">
        <f t="shared" si="1"/>
        <v>1</v>
      </c>
      <c r="M18" s="30">
        <f t="shared" si="0"/>
        <v>1</v>
      </c>
    </row>
    <row r="19" spans="1:13">
      <c r="A19" s="160" t="s">
        <v>48</v>
      </c>
      <c r="B19" s="32">
        <v>1</v>
      </c>
      <c r="C19" s="33">
        <v>0</v>
      </c>
      <c r="D19" s="32">
        <v>1</v>
      </c>
      <c r="E19" s="32">
        <v>1</v>
      </c>
      <c r="F19" s="33">
        <v>1</v>
      </c>
      <c r="G19" s="32">
        <v>1</v>
      </c>
      <c r="H19" s="32">
        <v>0</v>
      </c>
      <c r="I19" s="32">
        <v>1</v>
      </c>
      <c r="J19" s="37">
        <v>0</v>
      </c>
      <c r="K19" s="38">
        <v>1</v>
      </c>
      <c r="L19" s="30">
        <f t="shared" si="1"/>
        <v>5</v>
      </c>
      <c r="M19" s="30">
        <f t="shared" si="0"/>
        <v>4</v>
      </c>
    </row>
    <row r="20" spans="1:13">
      <c r="A20" s="160" t="s">
        <v>50</v>
      </c>
      <c r="B20" s="32">
        <v>1</v>
      </c>
      <c r="C20" s="33">
        <v>0</v>
      </c>
      <c r="D20" s="32">
        <v>1</v>
      </c>
      <c r="E20" s="60">
        <v>1</v>
      </c>
      <c r="F20" s="33">
        <v>1</v>
      </c>
      <c r="G20" s="60">
        <v>1</v>
      </c>
      <c r="H20" s="32">
        <v>1</v>
      </c>
      <c r="I20" s="32">
        <v>1</v>
      </c>
      <c r="J20" s="37">
        <v>0</v>
      </c>
      <c r="K20" s="38">
        <v>1</v>
      </c>
      <c r="L20" s="30">
        <f t="shared" si="1"/>
        <v>6</v>
      </c>
      <c r="M20" s="30">
        <f t="shared" si="0"/>
        <v>5</v>
      </c>
    </row>
    <row r="21" spans="1:13">
      <c r="A21" s="160" t="s">
        <v>52</v>
      </c>
      <c r="B21" s="32">
        <v>1</v>
      </c>
      <c r="C21" s="40">
        <v>1</v>
      </c>
      <c r="D21" s="32">
        <v>1</v>
      </c>
      <c r="E21" s="32">
        <v>0</v>
      </c>
      <c r="F21" s="33">
        <v>0</v>
      </c>
      <c r="G21" s="32">
        <v>0</v>
      </c>
      <c r="H21" s="32">
        <v>1</v>
      </c>
      <c r="I21" s="32">
        <v>0</v>
      </c>
      <c r="J21" s="37">
        <v>0</v>
      </c>
      <c r="K21" s="38">
        <v>0</v>
      </c>
      <c r="L21" s="30">
        <f t="shared" si="1"/>
        <v>2</v>
      </c>
      <c r="M21" s="30">
        <f t="shared" si="0"/>
        <v>2</v>
      </c>
    </row>
    <row r="22" spans="1:13">
      <c r="A22" s="160" t="s">
        <v>54</v>
      </c>
      <c r="B22" s="32">
        <v>1</v>
      </c>
      <c r="C22" s="33">
        <v>0</v>
      </c>
      <c r="D22" s="32">
        <v>1</v>
      </c>
      <c r="E22" s="32">
        <v>0</v>
      </c>
      <c r="F22" s="33">
        <v>0</v>
      </c>
      <c r="G22" s="32">
        <v>0</v>
      </c>
      <c r="H22" s="32">
        <v>1</v>
      </c>
      <c r="I22" s="32">
        <v>0</v>
      </c>
      <c r="J22" s="37">
        <v>0</v>
      </c>
      <c r="K22" s="38">
        <v>0</v>
      </c>
      <c r="L22" s="30">
        <f t="shared" si="1"/>
        <v>2</v>
      </c>
      <c r="M22" s="30">
        <f t="shared" si="0"/>
        <v>2</v>
      </c>
    </row>
    <row r="23" spans="1:13">
      <c r="A23" s="160" t="s">
        <v>56</v>
      </c>
      <c r="B23" s="32">
        <v>0</v>
      </c>
      <c r="C23" s="33">
        <v>1</v>
      </c>
      <c r="D23" s="32">
        <v>0</v>
      </c>
      <c r="E23" s="39">
        <v>1</v>
      </c>
      <c r="F23" s="33">
        <v>0</v>
      </c>
      <c r="G23" s="39">
        <v>1</v>
      </c>
      <c r="H23" s="39">
        <v>1</v>
      </c>
      <c r="I23" s="32">
        <v>0</v>
      </c>
      <c r="J23" s="37">
        <v>1</v>
      </c>
      <c r="K23" s="38">
        <v>1</v>
      </c>
      <c r="L23" s="30">
        <f t="shared" si="1"/>
        <v>3</v>
      </c>
      <c r="M23" s="30">
        <f t="shared" si="0"/>
        <v>3</v>
      </c>
    </row>
    <row r="24" spans="1:13">
      <c r="A24" s="160" t="s">
        <v>58</v>
      </c>
      <c r="B24" s="32">
        <v>0</v>
      </c>
      <c r="C24" s="33">
        <v>0</v>
      </c>
      <c r="D24" s="32">
        <v>0</v>
      </c>
      <c r="E24" s="60">
        <v>1</v>
      </c>
      <c r="F24" s="33">
        <v>0</v>
      </c>
      <c r="G24" s="60">
        <v>1</v>
      </c>
      <c r="H24" s="60">
        <v>1</v>
      </c>
      <c r="I24" s="32">
        <v>1</v>
      </c>
      <c r="J24" s="37">
        <v>1</v>
      </c>
      <c r="K24" s="38">
        <v>1</v>
      </c>
      <c r="L24" s="30">
        <f t="shared" si="1"/>
        <v>4</v>
      </c>
      <c r="M24" s="30">
        <f t="shared" si="0"/>
        <v>3</v>
      </c>
    </row>
    <row r="25" spans="1:13">
      <c r="A25" s="160" t="s">
        <v>60</v>
      </c>
      <c r="B25" s="32">
        <v>1</v>
      </c>
      <c r="C25" s="33">
        <v>0</v>
      </c>
      <c r="D25" s="32">
        <v>1</v>
      </c>
      <c r="E25" s="32">
        <v>1</v>
      </c>
      <c r="F25" s="33">
        <v>1</v>
      </c>
      <c r="G25" s="32">
        <v>1</v>
      </c>
      <c r="H25" s="32">
        <v>0</v>
      </c>
      <c r="I25" s="32">
        <v>1</v>
      </c>
      <c r="J25" s="37">
        <v>1</v>
      </c>
      <c r="K25" s="38">
        <v>1</v>
      </c>
      <c r="L25" s="30">
        <f t="shared" si="1"/>
        <v>5</v>
      </c>
      <c r="M25" s="30">
        <f t="shared" si="0"/>
        <v>4</v>
      </c>
    </row>
    <row r="26" spans="1:13">
      <c r="A26" s="160" t="s">
        <v>64</v>
      </c>
      <c r="B26" s="32">
        <v>1</v>
      </c>
      <c r="C26" s="33">
        <v>0</v>
      </c>
      <c r="D26" s="32">
        <v>1</v>
      </c>
      <c r="E26" s="32">
        <v>1</v>
      </c>
      <c r="F26" s="33">
        <v>0</v>
      </c>
      <c r="G26" s="32">
        <v>1</v>
      </c>
      <c r="H26" s="32">
        <v>1</v>
      </c>
      <c r="I26" s="32">
        <v>1</v>
      </c>
      <c r="J26" s="37">
        <v>1</v>
      </c>
      <c r="K26" s="38">
        <v>1</v>
      </c>
      <c r="L26" s="30">
        <f t="shared" si="1"/>
        <v>5</v>
      </c>
      <c r="M26" s="30">
        <f t="shared" si="0"/>
        <v>4</v>
      </c>
    </row>
    <row r="27" spans="1:13">
      <c r="A27" s="160" t="s">
        <v>62</v>
      </c>
      <c r="B27" s="32">
        <v>0</v>
      </c>
      <c r="C27" s="33">
        <v>0</v>
      </c>
      <c r="D27" s="32">
        <v>0</v>
      </c>
      <c r="E27" s="60">
        <v>1</v>
      </c>
      <c r="F27" s="33">
        <v>1</v>
      </c>
      <c r="G27" s="60">
        <v>1</v>
      </c>
      <c r="H27" s="32">
        <v>1</v>
      </c>
      <c r="I27" s="32">
        <v>1</v>
      </c>
      <c r="J27" s="37">
        <v>0</v>
      </c>
      <c r="K27" s="38">
        <v>1</v>
      </c>
      <c r="L27" s="30">
        <f t="shared" si="1"/>
        <v>5</v>
      </c>
      <c r="M27" s="30">
        <f t="shared" si="0"/>
        <v>4</v>
      </c>
    </row>
    <row r="28" spans="1:13">
      <c r="A28" s="160" t="s">
        <v>68</v>
      </c>
      <c r="B28" s="32">
        <v>1</v>
      </c>
      <c r="C28" s="33">
        <v>0</v>
      </c>
      <c r="D28" s="32">
        <v>1</v>
      </c>
      <c r="E28" s="32">
        <v>1</v>
      </c>
      <c r="F28" s="33">
        <v>0</v>
      </c>
      <c r="G28" s="32">
        <v>1</v>
      </c>
      <c r="H28" s="32">
        <v>1</v>
      </c>
      <c r="I28" s="32">
        <v>0</v>
      </c>
      <c r="J28" s="37">
        <v>0</v>
      </c>
      <c r="K28" s="38">
        <v>0</v>
      </c>
      <c r="L28" s="30">
        <f t="shared" si="1"/>
        <v>4</v>
      </c>
      <c r="M28" s="30">
        <f t="shared" si="0"/>
        <v>4</v>
      </c>
    </row>
    <row r="29" spans="1:13">
      <c r="A29" s="161" t="s">
        <v>72</v>
      </c>
      <c r="B29" s="32">
        <v>0</v>
      </c>
      <c r="C29" s="33">
        <v>0</v>
      </c>
      <c r="D29" s="32">
        <v>0</v>
      </c>
      <c r="E29" s="32">
        <v>0</v>
      </c>
      <c r="F29" s="33">
        <v>0</v>
      </c>
      <c r="G29" s="32">
        <v>0</v>
      </c>
      <c r="H29" s="32">
        <v>0</v>
      </c>
      <c r="I29" s="32">
        <v>0</v>
      </c>
      <c r="J29" s="37">
        <v>0</v>
      </c>
      <c r="K29" s="38">
        <v>0</v>
      </c>
      <c r="L29" s="30">
        <f>SUM(D29:K29)</f>
        <v>0</v>
      </c>
      <c r="M29" s="30">
        <f t="shared" si="0"/>
        <v>0</v>
      </c>
    </row>
    <row r="30" spans="1:13">
      <c r="A30" s="161" t="s">
        <v>78</v>
      </c>
      <c r="B30" s="32">
        <v>1</v>
      </c>
      <c r="C30" s="33">
        <v>0</v>
      </c>
      <c r="D30" s="32">
        <v>1</v>
      </c>
      <c r="E30" s="32">
        <v>0</v>
      </c>
      <c r="F30" s="33">
        <v>0</v>
      </c>
      <c r="G30" s="32">
        <v>0</v>
      </c>
      <c r="H30" s="32">
        <v>0</v>
      </c>
      <c r="I30" s="32">
        <v>0</v>
      </c>
      <c r="J30" s="37">
        <v>0</v>
      </c>
      <c r="K30" s="38">
        <v>1</v>
      </c>
      <c r="L30" s="30">
        <f>SUM(D30:K30)</f>
        <v>2</v>
      </c>
      <c r="M30" s="30">
        <f t="shared" si="0"/>
        <v>1</v>
      </c>
    </row>
    <row r="31" spans="1:13">
      <c r="A31" s="161" t="s">
        <v>82</v>
      </c>
      <c r="B31" s="32">
        <v>0</v>
      </c>
      <c r="C31" s="33">
        <v>0</v>
      </c>
      <c r="D31" s="32">
        <v>0</v>
      </c>
      <c r="E31" s="32">
        <v>0</v>
      </c>
      <c r="F31" s="33">
        <v>0</v>
      </c>
      <c r="G31" s="32">
        <v>0</v>
      </c>
      <c r="H31" s="32">
        <v>0</v>
      </c>
      <c r="I31" s="32">
        <v>1</v>
      </c>
      <c r="J31" s="37">
        <v>0</v>
      </c>
      <c r="K31" s="38">
        <v>0</v>
      </c>
      <c r="L31" s="30">
        <f t="shared" ref="L31:L38" si="2">SUM(D31:I31)</f>
        <v>1</v>
      </c>
      <c r="M31" s="30">
        <f t="shared" si="0"/>
        <v>0</v>
      </c>
    </row>
    <row r="32" spans="1:13">
      <c r="A32" s="161" t="s">
        <v>84</v>
      </c>
      <c r="B32" s="32">
        <v>0</v>
      </c>
      <c r="C32" s="33">
        <v>0</v>
      </c>
      <c r="D32" s="32">
        <v>0</v>
      </c>
      <c r="E32" s="32">
        <v>0</v>
      </c>
      <c r="F32" s="33">
        <v>0</v>
      </c>
      <c r="G32" s="32">
        <v>0</v>
      </c>
      <c r="H32" s="32">
        <v>0</v>
      </c>
      <c r="I32" s="32">
        <v>0</v>
      </c>
      <c r="J32" s="37">
        <v>0</v>
      </c>
      <c r="K32" s="38">
        <v>0</v>
      </c>
      <c r="L32" s="30">
        <f t="shared" si="2"/>
        <v>0</v>
      </c>
      <c r="M32" s="30">
        <f t="shared" si="0"/>
        <v>0</v>
      </c>
    </row>
    <row r="33" spans="1:13">
      <c r="A33" s="161" t="s">
        <v>86</v>
      </c>
      <c r="B33" s="32">
        <v>0</v>
      </c>
      <c r="C33" s="33">
        <v>0</v>
      </c>
      <c r="D33" s="32">
        <v>0</v>
      </c>
      <c r="E33" s="32">
        <v>0</v>
      </c>
      <c r="F33" s="33">
        <v>0</v>
      </c>
      <c r="G33" s="32">
        <v>0</v>
      </c>
      <c r="H33" s="32">
        <v>0</v>
      </c>
      <c r="I33" s="32">
        <v>0</v>
      </c>
      <c r="J33" s="37">
        <v>0</v>
      </c>
      <c r="K33" s="38">
        <v>0</v>
      </c>
      <c r="L33" s="30">
        <f t="shared" si="2"/>
        <v>0</v>
      </c>
      <c r="M33" s="30">
        <f t="shared" si="0"/>
        <v>0</v>
      </c>
    </row>
    <row r="34" spans="1:13">
      <c r="A34" s="161" t="s">
        <v>94</v>
      </c>
      <c r="B34" s="32">
        <v>1</v>
      </c>
      <c r="C34" s="33">
        <v>0</v>
      </c>
      <c r="D34" s="32">
        <v>1</v>
      </c>
      <c r="E34" s="32">
        <v>0</v>
      </c>
      <c r="F34" s="33">
        <v>0</v>
      </c>
      <c r="G34" s="32">
        <v>0</v>
      </c>
      <c r="H34" s="32">
        <v>1</v>
      </c>
      <c r="I34" s="32">
        <v>0</v>
      </c>
      <c r="J34" s="37">
        <v>0</v>
      </c>
      <c r="K34" s="38">
        <v>0</v>
      </c>
      <c r="L34" s="30">
        <f t="shared" si="2"/>
        <v>2</v>
      </c>
      <c r="M34" s="30">
        <f t="shared" si="0"/>
        <v>2</v>
      </c>
    </row>
    <row r="35" spans="1:13">
      <c r="A35" s="161" t="s">
        <v>96</v>
      </c>
      <c r="B35" s="32">
        <v>1</v>
      </c>
      <c r="C35" s="33">
        <v>0</v>
      </c>
      <c r="D35" s="32">
        <v>1</v>
      </c>
      <c r="E35" s="32">
        <v>1</v>
      </c>
      <c r="F35" s="33">
        <v>0</v>
      </c>
      <c r="G35" s="32">
        <v>1</v>
      </c>
      <c r="H35" s="32">
        <v>1</v>
      </c>
      <c r="I35" s="32">
        <v>0</v>
      </c>
      <c r="J35" s="37">
        <v>1</v>
      </c>
      <c r="K35" s="38">
        <v>0</v>
      </c>
      <c r="L35" s="30">
        <f t="shared" si="2"/>
        <v>4</v>
      </c>
      <c r="M35" s="30">
        <f t="shared" si="0"/>
        <v>4</v>
      </c>
    </row>
    <row r="36" spans="1:13">
      <c r="A36" s="41" t="s">
        <v>98</v>
      </c>
      <c r="B36" s="32">
        <v>0</v>
      </c>
      <c r="C36" s="33">
        <v>0</v>
      </c>
      <c r="D36" s="32">
        <v>0</v>
      </c>
      <c r="E36" s="32">
        <v>0</v>
      </c>
      <c r="F36" s="33">
        <v>0</v>
      </c>
      <c r="G36" s="32">
        <v>0</v>
      </c>
      <c r="H36" s="32">
        <v>0</v>
      </c>
      <c r="I36" s="32">
        <v>0</v>
      </c>
      <c r="J36" s="37">
        <v>0</v>
      </c>
      <c r="K36" s="38">
        <v>0</v>
      </c>
      <c r="L36" s="30">
        <f t="shared" si="2"/>
        <v>0</v>
      </c>
      <c r="M36" s="30">
        <f t="shared" si="0"/>
        <v>0</v>
      </c>
    </row>
    <row r="37" spans="1:13">
      <c r="A37" s="41" t="s">
        <v>100</v>
      </c>
      <c r="B37" s="32">
        <v>0</v>
      </c>
      <c r="C37" s="33">
        <v>0</v>
      </c>
      <c r="D37" s="32">
        <v>0</v>
      </c>
      <c r="E37" s="32">
        <v>0</v>
      </c>
      <c r="F37" s="33">
        <v>0</v>
      </c>
      <c r="G37" s="32">
        <v>0</v>
      </c>
      <c r="H37" s="32">
        <v>0</v>
      </c>
      <c r="I37" s="32">
        <v>0</v>
      </c>
      <c r="J37" s="37">
        <v>0</v>
      </c>
      <c r="K37" s="38">
        <v>0</v>
      </c>
      <c r="L37" s="30">
        <f t="shared" si="2"/>
        <v>0</v>
      </c>
      <c r="M37" s="30">
        <f t="shared" si="0"/>
        <v>0</v>
      </c>
    </row>
    <row r="38" spans="1:13">
      <c r="A38" s="41" t="s">
        <v>102</v>
      </c>
      <c r="B38" s="32">
        <v>1</v>
      </c>
      <c r="C38" s="33">
        <v>0</v>
      </c>
      <c r="D38" s="32">
        <v>1</v>
      </c>
      <c r="E38" s="32">
        <v>0</v>
      </c>
      <c r="F38" s="33">
        <v>1</v>
      </c>
      <c r="G38" s="32">
        <v>0</v>
      </c>
      <c r="H38" s="32">
        <v>0</v>
      </c>
      <c r="I38" s="32">
        <v>0</v>
      </c>
      <c r="J38" s="37">
        <v>0</v>
      </c>
      <c r="K38" s="38">
        <v>0</v>
      </c>
      <c r="L38" s="30">
        <f t="shared" si="2"/>
        <v>2</v>
      </c>
      <c r="M38" s="30">
        <f t="shared" si="0"/>
        <v>2</v>
      </c>
    </row>
    <row r="39" spans="1:13">
      <c r="A39" s="41" t="s">
        <v>104</v>
      </c>
      <c r="B39" s="32">
        <v>0</v>
      </c>
      <c r="C39" s="33">
        <v>0</v>
      </c>
      <c r="D39" s="32">
        <v>0</v>
      </c>
      <c r="E39" s="60">
        <v>1</v>
      </c>
      <c r="F39" s="33">
        <v>0</v>
      </c>
      <c r="G39" s="60">
        <v>1</v>
      </c>
      <c r="H39" s="39">
        <v>1</v>
      </c>
      <c r="I39" s="32">
        <v>0</v>
      </c>
      <c r="J39" s="37">
        <v>0</v>
      </c>
      <c r="K39" s="38">
        <v>0</v>
      </c>
      <c r="L39" s="30">
        <f>SUM(D39:K39)</f>
        <v>3</v>
      </c>
      <c r="M39" s="30">
        <f t="shared" si="0"/>
        <v>3</v>
      </c>
    </row>
    <row r="40" spans="1:13">
      <c r="A40" s="41" t="s">
        <v>106</v>
      </c>
      <c r="B40" s="32">
        <v>1</v>
      </c>
      <c r="C40" s="33">
        <v>0</v>
      </c>
      <c r="D40" s="32">
        <v>1</v>
      </c>
      <c r="E40" s="32">
        <v>1</v>
      </c>
      <c r="F40" s="33">
        <v>1</v>
      </c>
      <c r="G40" s="32">
        <v>1</v>
      </c>
      <c r="H40" s="32">
        <v>0</v>
      </c>
      <c r="I40" s="32">
        <v>0</v>
      </c>
      <c r="J40" s="37">
        <v>1</v>
      </c>
      <c r="K40" s="38">
        <v>0</v>
      </c>
      <c r="L40" s="30">
        <f>SUM(D40:I40)</f>
        <v>4</v>
      </c>
      <c r="M40" s="30">
        <f t="shared" si="0"/>
        <v>4</v>
      </c>
    </row>
    <row r="41" spans="1:13">
      <c r="A41" s="42" t="s">
        <v>108</v>
      </c>
      <c r="B41" s="32">
        <v>1</v>
      </c>
      <c r="C41" s="33">
        <v>0</v>
      </c>
      <c r="D41" s="32">
        <v>1</v>
      </c>
      <c r="E41" s="32">
        <v>0</v>
      </c>
      <c r="F41" s="33">
        <v>0</v>
      </c>
      <c r="G41" s="32">
        <v>0</v>
      </c>
      <c r="H41" s="32">
        <v>0</v>
      </c>
      <c r="I41" s="32">
        <v>0</v>
      </c>
      <c r="J41" s="37">
        <v>0</v>
      </c>
      <c r="K41" s="38">
        <v>0</v>
      </c>
      <c r="L41" s="30">
        <f>SUM(D41:I41)</f>
        <v>1</v>
      </c>
      <c r="M41" s="30">
        <f t="shared" si="0"/>
        <v>1</v>
      </c>
    </row>
    <row r="42" spans="1:13">
      <c r="A42" s="42" t="s">
        <v>110</v>
      </c>
      <c r="B42" s="32">
        <v>0</v>
      </c>
      <c r="C42" s="33">
        <v>0</v>
      </c>
      <c r="D42" s="32">
        <v>0</v>
      </c>
      <c r="E42" s="60">
        <v>1</v>
      </c>
      <c r="F42" s="33">
        <v>0</v>
      </c>
      <c r="G42" s="60">
        <v>1</v>
      </c>
      <c r="H42" s="39">
        <v>1</v>
      </c>
      <c r="I42" s="32">
        <v>0</v>
      </c>
      <c r="J42" s="37">
        <v>0</v>
      </c>
      <c r="K42" s="38">
        <v>0</v>
      </c>
      <c r="L42" s="30">
        <f>SUM(D42:I42)</f>
        <v>3</v>
      </c>
      <c r="M42" s="30">
        <f t="shared" si="0"/>
        <v>3</v>
      </c>
    </row>
    <row r="43" spans="1:13">
      <c r="A43" s="42" t="s">
        <v>112</v>
      </c>
      <c r="B43" s="32">
        <v>0</v>
      </c>
      <c r="C43" s="33">
        <v>0</v>
      </c>
      <c r="D43" s="32">
        <v>0</v>
      </c>
      <c r="E43" s="60">
        <v>1</v>
      </c>
      <c r="F43" s="33">
        <v>0</v>
      </c>
      <c r="G43" s="60">
        <v>1</v>
      </c>
      <c r="H43" s="32">
        <v>0</v>
      </c>
      <c r="I43" s="32">
        <v>0</v>
      </c>
      <c r="J43" s="37">
        <v>1</v>
      </c>
      <c r="K43" s="38">
        <v>0</v>
      </c>
      <c r="L43" s="30">
        <f>SUM(D43:I43)</f>
        <v>2</v>
      </c>
      <c r="M43" s="30">
        <f t="shared" si="0"/>
        <v>2</v>
      </c>
    </row>
    <row r="44" spans="1:13">
      <c r="A44" s="43" t="s">
        <v>115</v>
      </c>
      <c r="B44" s="32">
        <v>0</v>
      </c>
      <c r="C44" s="33">
        <v>0</v>
      </c>
      <c r="D44" s="32">
        <v>0</v>
      </c>
      <c r="E44" s="60">
        <v>1</v>
      </c>
      <c r="F44" s="33">
        <v>0</v>
      </c>
      <c r="G44" s="60">
        <v>1</v>
      </c>
      <c r="H44" s="32">
        <v>0</v>
      </c>
      <c r="I44" s="32">
        <v>0</v>
      </c>
      <c r="J44" s="37">
        <v>0</v>
      </c>
      <c r="K44" s="38">
        <v>0</v>
      </c>
      <c r="L44" s="30">
        <f>SUM(D44:I44)</f>
        <v>2</v>
      </c>
      <c r="M44" s="30">
        <f t="shared" si="0"/>
        <v>2</v>
      </c>
    </row>
    <row r="45" spans="1:13">
      <c r="A45" s="44" t="s">
        <v>131</v>
      </c>
      <c r="B45" s="45">
        <f t="shared" ref="B45:K45" si="3">SUM(B2:B44)</f>
        <v>20</v>
      </c>
      <c r="C45" s="45">
        <f t="shared" si="3"/>
        <v>11</v>
      </c>
      <c r="D45" s="45">
        <f t="shared" si="3"/>
        <v>20</v>
      </c>
      <c r="E45" s="45">
        <f t="shared" si="3"/>
        <v>30</v>
      </c>
      <c r="F45" s="45">
        <f t="shared" si="3"/>
        <v>8</v>
      </c>
      <c r="G45" s="45">
        <f t="shared" si="3"/>
        <v>30</v>
      </c>
      <c r="H45" s="45">
        <f t="shared" si="3"/>
        <v>28</v>
      </c>
      <c r="I45" s="45">
        <f t="shared" si="3"/>
        <v>21</v>
      </c>
      <c r="J45" s="45">
        <f t="shared" si="3"/>
        <v>18</v>
      </c>
      <c r="K45" s="45">
        <f t="shared" si="3"/>
        <v>23</v>
      </c>
    </row>
    <row r="47" spans="1:13">
      <c r="A47" s="46"/>
      <c r="B47" s="47" t="s">
        <v>132</v>
      </c>
      <c r="C47" s="47"/>
      <c r="D47" s="47"/>
      <c r="G47" s="47"/>
      <c r="H47" s="47"/>
    </row>
    <row r="48" spans="1:13">
      <c r="A48" s="61"/>
      <c r="B48" s="48" t="s">
        <v>133</v>
      </c>
      <c r="C48" s="48"/>
      <c r="D48" s="48"/>
      <c r="G48" s="49"/>
      <c r="H48" s="49"/>
    </row>
    <row r="49" spans="1:8">
      <c r="A49" s="50"/>
      <c r="B49" s="48" t="s">
        <v>134</v>
      </c>
      <c r="C49" s="48"/>
      <c r="D49" s="48"/>
      <c r="G49" s="49"/>
      <c r="H49" s="49"/>
    </row>
    <row r="50" spans="1:8">
      <c r="A50" s="51"/>
      <c r="B50" s="49" t="s">
        <v>135</v>
      </c>
      <c r="C50" s="49"/>
      <c r="D50" s="49"/>
      <c r="G50" s="49"/>
      <c r="H50" s="49"/>
    </row>
    <row r="52" spans="1:8" ht="15" customHeight="1">
      <c r="A52" s="145" t="s">
        <v>136</v>
      </c>
      <c r="B52" s="147" t="s">
        <v>137</v>
      </c>
      <c r="C52" s="52"/>
      <c r="E52" s="53"/>
      <c r="F52" s="53"/>
    </row>
    <row r="53" spans="1:8" ht="15" customHeight="1">
      <c r="A53" s="146"/>
      <c r="B53" s="148"/>
      <c r="C53" s="54"/>
      <c r="E53" s="53"/>
      <c r="F53" s="53"/>
    </row>
    <row r="54" spans="1:8">
      <c r="A54" s="55" t="s">
        <v>138</v>
      </c>
      <c r="B54" s="44">
        <f>J45</f>
        <v>18</v>
      </c>
      <c r="C54" s="56"/>
    </row>
    <row r="55" spans="1:8">
      <c r="A55" s="55" t="s">
        <v>121</v>
      </c>
      <c r="B55" s="44">
        <f>D45</f>
        <v>20</v>
      </c>
      <c r="C55" s="56"/>
    </row>
    <row r="56" spans="1:8">
      <c r="A56" s="55" t="s">
        <v>126</v>
      </c>
      <c r="B56" s="44">
        <f>I45</f>
        <v>21</v>
      </c>
      <c r="C56" s="56"/>
    </row>
    <row r="57" spans="1:8" ht="15" customHeight="1">
      <c r="A57" s="57" t="s">
        <v>128</v>
      </c>
      <c r="B57" s="44">
        <f>K45</f>
        <v>23</v>
      </c>
      <c r="C57" s="58"/>
    </row>
    <row r="58" spans="1:8">
      <c r="A58" s="155" t="s">
        <v>125</v>
      </c>
      <c r="B58" s="44">
        <f>H45</f>
        <v>28</v>
      </c>
      <c r="C58" s="162"/>
    </row>
    <row r="59" spans="1:8">
      <c r="A59" s="55" t="s">
        <v>124</v>
      </c>
      <c r="B59" s="44">
        <f>G45</f>
        <v>30</v>
      </c>
      <c r="C59" s="56"/>
    </row>
  </sheetData>
  <mergeCells count="2">
    <mergeCell ref="A52:A53"/>
    <mergeCell ref="B52:B53"/>
  </mergeCells>
  <conditionalFormatting sqref="A1:C44">
    <cfRule type="beginsWith" dxfId="43" priority="1" operator="beginsWith" text="13">
      <formula>LEFT(A1,LEN("13"))="13"</formula>
    </cfRule>
    <cfRule type="beginsWith" dxfId="42" priority="2" operator="beginsWith" text="12">
      <formula>LEFT(A1,LEN("12"))="12"</formula>
    </cfRule>
    <cfRule type="beginsWith" dxfId="41" priority="3" operator="beginsWith" text="11">
      <formula>LEFT(A1,LEN("11"))="11"</formula>
    </cfRule>
    <cfRule type="beginsWith" dxfId="40" priority="4" operator="beginsWith" text="10">
      <formula>LEFT(A1,LEN("10"))="10"</formula>
    </cfRule>
    <cfRule type="beginsWith" dxfId="39" priority="5" operator="beginsWith" text="09">
      <formula>LEFT(A1,LEN("09"))="09"</formula>
    </cfRule>
    <cfRule type="beginsWith" dxfId="38" priority="6" operator="beginsWith" text="08">
      <formula>LEFT(A1,LEN("08"))="08"</formula>
    </cfRule>
    <cfRule type="beginsWith" dxfId="37" priority="7" operator="beginsWith" text="07">
      <formula>LEFT(A1,LEN("07"))="07"</formula>
    </cfRule>
    <cfRule type="beginsWith" dxfId="36" priority="8" operator="beginsWith" text="06">
      <formula>LEFT(A1,LEN("06"))="06"</formula>
    </cfRule>
    <cfRule type="beginsWith" dxfId="35" priority="9" operator="beginsWith" text="05">
      <formula>LEFT(A1,LEN("05"))="05"</formula>
    </cfRule>
    <cfRule type="beginsWith" dxfId="34" priority="10" operator="beginsWith" text="04">
      <formula>LEFT(A1,LEN("04"))="04"</formula>
    </cfRule>
    <cfRule type="beginsWith" dxfId="33" priority="11" operator="beginsWith" text="03">
      <formula>LEFT(A1,LEN("03"))="03"</formula>
    </cfRule>
    <cfRule type="beginsWith" dxfId="32" priority="12" operator="beginsWith" text="01">
      <formula>LEFT(A1,LEN("01"))="01"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84D1-F8B2-44D6-890B-322D8836CFC6}">
  <dimension ref="A1:E141"/>
  <sheetViews>
    <sheetView tabSelected="1" topLeftCell="A113" zoomScaleNormal="100" workbookViewId="0">
      <selection activeCell="A124" sqref="A124:XFD124"/>
    </sheetView>
  </sheetViews>
  <sheetFormatPr defaultColWidth="11.42578125" defaultRowHeight="14.25" customHeight="1"/>
  <cols>
    <col min="1" max="1" width="15.28515625" style="116" customWidth="1"/>
    <col min="2" max="2" width="14.140625" style="116" customWidth="1"/>
    <col min="3" max="3" width="31.140625" style="116" customWidth="1"/>
    <col min="4" max="4" width="34.140625" style="116" customWidth="1"/>
    <col min="5" max="5" width="78.85546875" style="116" customWidth="1"/>
    <col min="6" max="16384" width="11.42578125" style="116"/>
  </cols>
  <sheetData>
    <row r="1" spans="1:5" ht="23.25" customHeight="1">
      <c r="A1" s="113" t="s">
        <v>1</v>
      </c>
      <c r="B1" s="114" t="s">
        <v>118</v>
      </c>
      <c r="C1" s="114" t="s">
        <v>139</v>
      </c>
      <c r="D1" s="115" t="s">
        <v>140</v>
      </c>
      <c r="E1" s="115" t="s">
        <v>141</v>
      </c>
    </row>
    <row r="2" spans="1:5" s="121" customFormat="1" ht="14.25" customHeight="1">
      <c r="A2" s="117" t="s">
        <v>142</v>
      </c>
      <c r="B2" s="117" t="s">
        <v>8</v>
      </c>
      <c r="C2" s="118" t="s">
        <v>124</v>
      </c>
      <c r="D2" s="119" t="s">
        <v>143</v>
      </c>
      <c r="E2" s="120"/>
    </row>
    <row r="3" spans="1:5" s="121" customFormat="1" ht="14.25" customHeight="1">
      <c r="A3" s="117" t="s">
        <v>142</v>
      </c>
      <c r="B3" s="117" t="s">
        <v>8</v>
      </c>
      <c r="C3" s="118" t="s">
        <v>125</v>
      </c>
      <c r="D3" s="119" t="s">
        <v>143</v>
      </c>
      <c r="E3" s="120"/>
    </row>
    <row r="4" spans="1:5" s="121" customFormat="1" ht="14.25" customHeight="1">
      <c r="A4" s="117" t="s">
        <v>142</v>
      </c>
      <c r="B4" s="117" t="s">
        <v>8</v>
      </c>
      <c r="C4" s="118" t="s">
        <v>126</v>
      </c>
      <c r="D4" s="119" t="s">
        <v>143</v>
      </c>
      <c r="E4" s="120" t="s">
        <v>144</v>
      </c>
    </row>
    <row r="5" spans="1:5" s="121" customFormat="1" ht="14.25" customHeight="1">
      <c r="A5" s="117" t="s">
        <v>142</v>
      </c>
      <c r="B5" s="117" t="s">
        <v>8</v>
      </c>
      <c r="C5" s="118" t="s">
        <v>127</v>
      </c>
      <c r="D5" s="119" t="s">
        <v>145</v>
      </c>
      <c r="E5" s="120" t="s">
        <v>146</v>
      </c>
    </row>
    <row r="6" spans="1:5" s="121" customFormat="1" ht="14.25" customHeight="1">
      <c r="A6" s="117" t="s">
        <v>142</v>
      </c>
      <c r="B6" s="117" t="s">
        <v>8</v>
      </c>
      <c r="C6" s="118" t="s">
        <v>128</v>
      </c>
      <c r="D6" s="119" t="s">
        <v>145</v>
      </c>
      <c r="E6" s="120" t="s">
        <v>146</v>
      </c>
    </row>
    <row r="7" spans="1:5" s="121" customFormat="1" ht="14.25" customHeight="1">
      <c r="A7" s="122">
        <v>3</v>
      </c>
      <c r="B7" s="123" t="s">
        <v>10</v>
      </c>
      <c r="C7" s="118" t="s">
        <v>124</v>
      </c>
      <c r="D7" s="119" t="s">
        <v>143</v>
      </c>
      <c r="E7" s="120"/>
    </row>
    <row r="8" spans="1:5" s="121" customFormat="1" ht="14.25" customHeight="1">
      <c r="A8" s="122">
        <v>3</v>
      </c>
      <c r="B8" s="123" t="s">
        <v>10</v>
      </c>
      <c r="C8" s="118" t="s">
        <v>125</v>
      </c>
      <c r="D8" s="119" t="s">
        <v>143</v>
      </c>
      <c r="E8" s="120"/>
    </row>
    <row r="9" spans="1:5" s="121" customFormat="1" ht="14.25" customHeight="1">
      <c r="A9" s="122">
        <v>3</v>
      </c>
      <c r="B9" s="123" t="s">
        <v>10</v>
      </c>
      <c r="C9" s="118" t="s">
        <v>126</v>
      </c>
      <c r="D9" s="119" t="s">
        <v>143</v>
      </c>
      <c r="E9" s="120" t="s">
        <v>144</v>
      </c>
    </row>
    <row r="10" spans="1:5" s="121" customFormat="1" ht="14.25" customHeight="1">
      <c r="A10" s="122">
        <v>3</v>
      </c>
      <c r="B10" s="123" t="s">
        <v>10</v>
      </c>
      <c r="C10" s="118" t="s">
        <v>127</v>
      </c>
      <c r="D10" s="119" t="s">
        <v>145</v>
      </c>
      <c r="E10" s="120" t="s">
        <v>146</v>
      </c>
    </row>
    <row r="11" spans="1:5" s="121" customFormat="1" ht="14.25" customHeight="1">
      <c r="A11" s="122">
        <v>3</v>
      </c>
      <c r="B11" s="123" t="s">
        <v>12</v>
      </c>
      <c r="C11" s="118" t="s">
        <v>124</v>
      </c>
      <c r="D11" s="119" t="s">
        <v>143</v>
      </c>
      <c r="E11" s="120"/>
    </row>
    <row r="12" spans="1:5" s="121" customFormat="1" ht="14.25" customHeight="1">
      <c r="A12" s="122">
        <v>3</v>
      </c>
      <c r="B12" s="123" t="s">
        <v>12</v>
      </c>
      <c r="C12" s="118" t="s">
        <v>125</v>
      </c>
      <c r="D12" s="119" t="s">
        <v>143</v>
      </c>
      <c r="E12" s="120"/>
    </row>
    <row r="13" spans="1:5" s="121" customFormat="1" ht="14.25" customHeight="1">
      <c r="A13" s="122">
        <v>3</v>
      </c>
      <c r="B13" s="123" t="s">
        <v>12</v>
      </c>
      <c r="C13" s="118" t="s">
        <v>126</v>
      </c>
      <c r="D13" s="119" t="s">
        <v>143</v>
      </c>
      <c r="E13" s="120" t="s">
        <v>144</v>
      </c>
    </row>
    <row r="14" spans="1:5" s="121" customFormat="1" ht="14.25" customHeight="1">
      <c r="A14" s="122">
        <v>3</v>
      </c>
      <c r="B14" s="123" t="s">
        <v>12</v>
      </c>
      <c r="C14" s="118" t="s">
        <v>127</v>
      </c>
      <c r="D14" s="119" t="s">
        <v>145</v>
      </c>
      <c r="E14" s="120" t="s">
        <v>146</v>
      </c>
    </row>
    <row r="15" spans="1:5" s="121" customFormat="1" ht="14.25" customHeight="1">
      <c r="A15" s="122">
        <v>3</v>
      </c>
      <c r="B15" s="123" t="s">
        <v>12</v>
      </c>
      <c r="C15" s="118" t="s">
        <v>128</v>
      </c>
      <c r="D15" s="119" t="s">
        <v>145</v>
      </c>
      <c r="E15" s="120" t="s">
        <v>146</v>
      </c>
    </row>
    <row r="16" spans="1:5" s="121" customFormat="1" ht="14.25" customHeight="1">
      <c r="A16" s="124">
        <v>4</v>
      </c>
      <c r="B16" s="124" t="s">
        <v>14</v>
      </c>
      <c r="C16" s="118" t="s">
        <v>124</v>
      </c>
      <c r="D16" s="119" t="s">
        <v>143</v>
      </c>
      <c r="E16" s="120"/>
    </row>
    <row r="17" spans="1:5" s="121" customFormat="1" ht="14.25" customHeight="1">
      <c r="A17" s="124">
        <v>4</v>
      </c>
      <c r="B17" s="124" t="s">
        <v>14</v>
      </c>
      <c r="C17" s="118" t="s">
        <v>125</v>
      </c>
      <c r="D17" s="119" t="s">
        <v>143</v>
      </c>
      <c r="E17" s="120"/>
    </row>
    <row r="18" spans="1:5" s="121" customFormat="1" ht="14.25" customHeight="1">
      <c r="A18" s="124">
        <v>4</v>
      </c>
      <c r="B18" s="124" t="s">
        <v>14</v>
      </c>
      <c r="C18" s="118" t="s">
        <v>126</v>
      </c>
      <c r="D18" s="119" t="s">
        <v>143</v>
      </c>
      <c r="E18" s="120" t="s">
        <v>144</v>
      </c>
    </row>
    <row r="19" spans="1:5" s="121" customFormat="1" ht="14.25" customHeight="1">
      <c r="A19" s="124">
        <v>4</v>
      </c>
      <c r="B19" s="124" t="s">
        <v>14</v>
      </c>
      <c r="C19" s="118" t="s">
        <v>127</v>
      </c>
      <c r="D19" s="119" t="s">
        <v>145</v>
      </c>
      <c r="E19" s="120" t="s">
        <v>146</v>
      </c>
    </row>
    <row r="20" spans="1:5" s="121" customFormat="1" ht="14.25" customHeight="1">
      <c r="A20" s="124">
        <v>4</v>
      </c>
      <c r="B20" s="124" t="s">
        <v>14</v>
      </c>
      <c r="C20" s="118" t="s">
        <v>128</v>
      </c>
      <c r="D20" s="119" t="s">
        <v>145</v>
      </c>
      <c r="E20" s="120" t="s">
        <v>146</v>
      </c>
    </row>
    <row r="21" spans="1:5" s="121" customFormat="1" ht="14.25" customHeight="1">
      <c r="A21" s="124">
        <v>4</v>
      </c>
      <c r="B21" s="124" t="s">
        <v>16</v>
      </c>
      <c r="C21" s="118" t="s">
        <v>124</v>
      </c>
      <c r="D21" s="119" t="s">
        <v>143</v>
      </c>
      <c r="E21" s="120"/>
    </row>
    <row r="22" spans="1:5" s="121" customFormat="1" ht="14.25" customHeight="1">
      <c r="A22" s="124">
        <v>4</v>
      </c>
      <c r="B22" s="124" t="s">
        <v>16</v>
      </c>
      <c r="C22" s="118" t="s">
        <v>125</v>
      </c>
      <c r="D22" s="119" t="s">
        <v>143</v>
      </c>
      <c r="E22" s="120"/>
    </row>
    <row r="23" spans="1:5" s="121" customFormat="1" ht="14.25" customHeight="1">
      <c r="A23" s="124">
        <v>4</v>
      </c>
      <c r="B23" s="124" t="s">
        <v>16</v>
      </c>
      <c r="C23" s="118" t="s">
        <v>126</v>
      </c>
      <c r="D23" s="119" t="s">
        <v>143</v>
      </c>
      <c r="E23" s="120" t="s">
        <v>144</v>
      </c>
    </row>
    <row r="24" spans="1:5" s="121" customFormat="1" ht="14.25" customHeight="1">
      <c r="A24" s="124">
        <v>4</v>
      </c>
      <c r="B24" s="124" t="s">
        <v>16</v>
      </c>
      <c r="C24" s="118" t="s">
        <v>127</v>
      </c>
      <c r="D24" s="119" t="s">
        <v>145</v>
      </c>
      <c r="E24" s="120" t="s">
        <v>146</v>
      </c>
    </row>
    <row r="25" spans="1:5" s="121" customFormat="1" ht="14.25" customHeight="1">
      <c r="A25" s="124">
        <v>4</v>
      </c>
      <c r="B25" s="124" t="s">
        <v>16</v>
      </c>
      <c r="C25" s="118" t="s">
        <v>128</v>
      </c>
      <c r="D25" s="119" t="s">
        <v>145</v>
      </c>
      <c r="E25" s="120" t="s">
        <v>146</v>
      </c>
    </row>
    <row r="26" spans="1:5" s="121" customFormat="1" ht="14.25" customHeight="1">
      <c r="A26" s="125">
        <v>6</v>
      </c>
      <c r="B26" s="125" t="s">
        <v>18</v>
      </c>
      <c r="C26" s="118" t="s">
        <v>121</v>
      </c>
      <c r="D26" s="119" t="s">
        <v>147</v>
      </c>
      <c r="E26" s="120"/>
    </row>
    <row r="27" spans="1:5" s="121" customFormat="1" ht="14.25" customHeight="1">
      <c r="A27" s="125">
        <v>6</v>
      </c>
      <c r="B27" s="125" t="s">
        <v>18</v>
      </c>
      <c r="C27" s="118" t="s">
        <v>124</v>
      </c>
      <c r="D27" s="119" t="s">
        <v>143</v>
      </c>
      <c r="E27" s="120"/>
    </row>
    <row r="28" spans="1:5" s="121" customFormat="1" ht="14.25" customHeight="1">
      <c r="A28" s="125">
        <v>6</v>
      </c>
      <c r="B28" s="125" t="s">
        <v>18</v>
      </c>
      <c r="C28" s="118" t="s">
        <v>125</v>
      </c>
      <c r="D28" s="119" t="s">
        <v>143</v>
      </c>
      <c r="E28" s="120"/>
    </row>
    <row r="29" spans="1:5" s="121" customFormat="1" ht="14.25" customHeight="1">
      <c r="A29" s="125">
        <v>6</v>
      </c>
      <c r="B29" s="125" t="s">
        <v>18</v>
      </c>
      <c r="C29" s="118" t="s">
        <v>126</v>
      </c>
      <c r="D29" s="119" t="s">
        <v>143</v>
      </c>
      <c r="E29" s="120" t="s">
        <v>144</v>
      </c>
    </row>
    <row r="30" spans="1:5" s="121" customFormat="1" ht="14.25" customHeight="1">
      <c r="A30" s="125">
        <v>6</v>
      </c>
      <c r="B30" s="125" t="s">
        <v>18</v>
      </c>
      <c r="C30" s="118" t="s">
        <v>128</v>
      </c>
      <c r="D30" s="119" t="s">
        <v>145</v>
      </c>
      <c r="E30" s="120" t="s">
        <v>146</v>
      </c>
    </row>
    <row r="31" spans="1:5" s="121" customFormat="1" ht="14.25" customHeight="1">
      <c r="A31" s="125">
        <v>6</v>
      </c>
      <c r="B31" s="125" t="s">
        <v>20</v>
      </c>
      <c r="C31" s="118" t="s">
        <v>121</v>
      </c>
      <c r="D31" s="119" t="s">
        <v>147</v>
      </c>
      <c r="E31" s="120"/>
    </row>
    <row r="32" spans="1:5" s="121" customFormat="1" ht="14.25" customHeight="1">
      <c r="A32" s="125">
        <v>6</v>
      </c>
      <c r="B32" s="125" t="s">
        <v>20</v>
      </c>
      <c r="C32" s="118" t="s">
        <v>124</v>
      </c>
      <c r="D32" s="119" t="s">
        <v>143</v>
      </c>
      <c r="E32" s="120"/>
    </row>
    <row r="33" spans="1:5" s="121" customFormat="1" ht="14.25" customHeight="1">
      <c r="A33" s="125">
        <v>6</v>
      </c>
      <c r="B33" s="125" t="s">
        <v>20</v>
      </c>
      <c r="C33" s="118" t="s">
        <v>125</v>
      </c>
      <c r="D33" s="119" t="s">
        <v>143</v>
      </c>
      <c r="E33" s="120"/>
    </row>
    <row r="34" spans="1:5" s="121" customFormat="1" ht="14.25" customHeight="1">
      <c r="A34" s="125">
        <v>6</v>
      </c>
      <c r="B34" s="125" t="s">
        <v>20</v>
      </c>
      <c r="C34" s="118" t="s">
        <v>126</v>
      </c>
      <c r="D34" s="119" t="s">
        <v>143</v>
      </c>
      <c r="E34" s="120" t="s">
        <v>144</v>
      </c>
    </row>
    <row r="35" spans="1:5" s="121" customFormat="1" ht="14.25" customHeight="1">
      <c r="A35" s="125">
        <v>6</v>
      </c>
      <c r="B35" s="125" t="s">
        <v>20</v>
      </c>
      <c r="C35" s="118" t="s">
        <v>128</v>
      </c>
      <c r="D35" s="119" t="s">
        <v>145</v>
      </c>
      <c r="E35" s="120" t="s">
        <v>146</v>
      </c>
    </row>
    <row r="36" spans="1:5" s="121" customFormat="1" ht="14.25" customHeight="1">
      <c r="A36" s="125">
        <v>6</v>
      </c>
      <c r="B36" s="125" t="s">
        <v>22</v>
      </c>
      <c r="C36" s="118" t="s">
        <v>124</v>
      </c>
      <c r="D36" s="119" t="s">
        <v>143</v>
      </c>
      <c r="E36" s="120"/>
    </row>
    <row r="37" spans="1:5" s="121" customFormat="1" ht="14.25" customHeight="1">
      <c r="A37" s="125">
        <v>6</v>
      </c>
      <c r="B37" s="125" t="s">
        <v>22</v>
      </c>
      <c r="C37" s="118" t="s">
        <v>125</v>
      </c>
      <c r="D37" s="119" t="s">
        <v>143</v>
      </c>
      <c r="E37" s="120"/>
    </row>
    <row r="38" spans="1:5" s="121" customFormat="1" ht="14.25" customHeight="1">
      <c r="A38" s="125">
        <v>6</v>
      </c>
      <c r="B38" s="125" t="s">
        <v>22</v>
      </c>
      <c r="C38" s="118" t="s">
        <v>126</v>
      </c>
      <c r="D38" s="119" t="s">
        <v>143</v>
      </c>
      <c r="E38" s="120" t="s">
        <v>144</v>
      </c>
    </row>
    <row r="39" spans="1:5" s="121" customFormat="1" ht="14.25" customHeight="1">
      <c r="A39" s="125">
        <v>6</v>
      </c>
      <c r="B39" s="125" t="s">
        <v>22</v>
      </c>
      <c r="C39" s="118" t="s">
        <v>127</v>
      </c>
      <c r="D39" s="119" t="s">
        <v>145</v>
      </c>
      <c r="E39" s="120" t="s">
        <v>146</v>
      </c>
    </row>
    <row r="40" spans="1:5" s="121" customFormat="1" ht="14.25" customHeight="1">
      <c r="A40" s="125">
        <v>6</v>
      </c>
      <c r="B40" s="125" t="s">
        <v>22</v>
      </c>
      <c r="C40" s="118" t="s">
        <v>128</v>
      </c>
      <c r="D40" s="119" t="s">
        <v>145</v>
      </c>
      <c r="E40" s="120" t="s">
        <v>146</v>
      </c>
    </row>
    <row r="41" spans="1:5" s="121" customFormat="1" ht="14.25" customHeight="1">
      <c r="A41" s="125">
        <v>6</v>
      </c>
      <c r="B41" s="125" t="s">
        <v>24</v>
      </c>
      <c r="C41" s="118" t="s">
        <v>124</v>
      </c>
      <c r="D41" s="119" t="s">
        <v>143</v>
      </c>
      <c r="E41" s="120"/>
    </row>
    <row r="42" spans="1:5" s="121" customFormat="1" ht="14.25" customHeight="1">
      <c r="A42" s="125">
        <v>6</v>
      </c>
      <c r="B42" s="125" t="s">
        <v>24</v>
      </c>
      <c r="C42" s="118" t="s">
        <v>121</v>
      </c>
      <c r="D42" s="119" t="s">
        <v>147</v>
      </c>
      <c r="E42" s="120"/>
    </row>
    <row r="43" spans="1:5" s="121" customFormat="1" ht="14.25" customHeight="1">
      <c r="A43" s="125">
        <v>6</v>
      </c>
      <c r="B43" s="125" t="s">
        <v>24</v>
      </c>
      <c r="C43" s="118" t="s">
        <v>125</v>
      </c>
      <c r="D43" s="119" t="s">
        <v>143</v>
      </c>
      <c r="E43" s="120"/>
    </row>
    <row r="44" spans="1:5" s="121" customFormat="1" ht="14.25" customHeight="1">
      <c r="A44" s="125">
        <v>6</v>
      </c>
      <c r="B44" s="125" t="s">
        <v>24</v>
      </c>
      <c r="C44" s="118" t="s">
        <v>126</v>
      </c>
      <c r="D44" s="119" t="s">
        <v>143</v>
      </c>
      <c r="E44" s="120" t="s">
        <v>144</v>
      </c>
    </row>
    <row r="45" spans="1:5" s="121" customFormat="1" ht="14.25" customHeight="1">
      <c r="A45" s="125">
        <v>6</v>
      </c>
      <c r="B45" s="125" t="s">
        <v>24</v>
      </c>
      <c r="C45" s="118" t="s">
        <v>127</v>
      </c>
      <c r="D45" s="119" t="s">
        <v>145</v>
      </c>
      <c r="E45" s="120" t="s">
        <v>146</v>
      </c>
    </row>
    <row r="46" spans="1:5" s="121" customFormat="1" ht="14.25" customHeight="1">
      <c r="A46" s="125">
        <v>6</v>
      </c>
      <c r="B46" s="125" t="s">
        <v>24</v>
      </c>
      <c r="C46" s="118" t="s">
        <v>128</v>
      </c>
      <c r="D46" s="119" t="s">
        <v>145</v>
      </c>
      <c r="E46" s="120" t="s">
        <v>146</v>
      </c>
    </row>
    <row r="47" spans="1:5" s="121" customFormat="1" ht="14.25" customHeight="1">
      <c r="A47" s="125">
        <v>6</v>
      </c>
      <c r="B47" s="125" t="s">
        <v>26</v>
      </c>
      <c r="C47" s="118" t="s">
        <v>124</v>
      </c>
      <c r="D47" s="119" t="s">
        <v>143</v>
      </c>
      <c r="E47" s="120"/>
    </row>
    <row r="48" spans="1:5" s="121" customFormat="1" ht="14.25" customHeight="1">
      <c r="A48" s="125">
        <v>6</v>
      </c>
      <c r="B48" s="125" t="s">
        <v>26</v>
      </c>
      <c r="C48" s="118" t="s">
        <v>125</v>
      </c>
      <c r="D48" s="119" t="s">
        <v>143</v>
      </c>
      <c r="E48" s="120"/>
    </row>
    <row r="49" spans="1:5" s="121" customFormat="1" ht="14.25" customHeight="1">
      <c r="A49" s="125">
        <v>6</v>
      </c>
      <c r="B49" s="125" t="s">
        <v>26</v>
      </c>
      <c r="C49" s="118" t="s">
        <v>126</v>
      </c>
      <c r="D49" s="119" t="s">
        <v>143</v>
      </c>
      <c r="E49" s="120" t="s">
        <v>144</v>
      </c>
    </row>
    <row r="50" spans="1:5" s="121" customFormat="1" ht="14.25" customHeight="1">
      <c r="A50" s="125">
        <v>6</v>
      </c>
      <c r="B50" s="125" t="s">
        <v>26</v>
      </c>
      <c r="C50" s="118" t="s">
        <v>127</v>
      </c>
      <c r="D50" s="119" t="s">
        <v>145</v>
      </c>
      <c r="E50" s="120" t="s">
        <v>146</v>
      </c>
    </row>
    <row r="51" spans="1:5" s="121" customFormat="1" ht="14.25" customHeight="1">
      <c r="A51" s="125">
        <v>6</v>
      </c>
      <c r="B51" s="125" t="s">
        <v>26</v>
      </c>
      <c r="C51" s="118" t="s">
        <v>128</v>
      </c>
      <c r="D51" s="119" t="s">
        <v>145</v>
      </c>
      <c r="E51" s="120" t="s">
        <v>146</v>
      </c>
    </row>
    <row r="52" spans="1:5" s="121" customFormat="1" ht="14.25" customHeight="1">
      <c r="A52" s="126">
        <v>7</v>
      </c>
      <c r="B52" s="126" t="s">
        <v>28</v>
      </c>
      <c r="C52" s="118" t="s">
        <v>124</v>
      </c>
      <c r="D52" s="119" t="s">
        <v>143</v>
      </c>
      <c r="E52" s="120"/>
    </row>
    <row r="53" spans="1:5" s="121" customFormat="1" ht="14.25" customHeight="1">
      <c r="A53" s="126">
        <v>7</v>
      </c>
      <c r="B53" s="126" t="s">
        <v>28</v>
      </c>
      <c r="C53" s="118" t="s">
        <v>125</v>
      </c>
      <c r="D53" s="119" t="s">
        <v>143</v>
      </c>
      <c r="E53" s="120"/>
    </row>
    <row r="54" spans="1:5" s="121" customFormat="1" ht="14.25" customHeight="1">
      <c r="A54" s="126">
        <v>7</v>
      </c>
      <c r="B54" s="126" t="s">
        <v>28</v>
      </c>
      <c r="C54" s="118" t="s">
        <v>126</v>
      </c>
      <c r="D54" s="119" t="s">
        <v>143</v>
      </c>
      <c r="E54" s="120" t="s">
        <v>144</v>
      </c>
    </row>
    <row r="55" spans="1:5" s="121" customFormat="1" ht="14.25" customHeight="1">
      <c r="A55" s="126">
        <v>7</v>
      </c>
      <c r="B55" s="126" t="s">
        <v>28</v>
      </c>
      <c r="C55" s="118" t="s">
        <v>127</v>
      </c>
      <c r="D55" s="119" t="s">
        <v>145</v>
      </c>
      <c r="E55" s="120" t="s">
        <v>146</v>
      </c>
    </row>
    <row r="56" spans="1:5" s="121" customFormat="1" ht="14.25" customHeight="1">
      <c r="A56" s="126">
        <v>7</v>
      </c>
      <c r="B56" s="126" t="s">
        <v>28</v>
      </c>
      <c r="C56" s="118" t="s">
        <v>128</v>
      </c>
      <c r="D56" s="119" t="s">
        <v>145</v>
      </c>
      <c r="E56" s="120" t="s">
        <v>146</v>
      </c>
    </row>
    <row r="57" spans="1:5" s="121" customFormat="1" ht="14.25" customHeight="1">
      <c r="A57" s="126">
        <v>7</v>
      </c>
      <c r="B57" s="126" t="s">
        <v>30</v>
      </c>
      <c r="C57" s="118" t="s">
        <v>121</v>
      </c>
      <c r="D57" s="119" t="s">
        <v>147</v>
      </c>
      <c r="E57" s="120"/>
    </row>
    <row r="58" spans="1:5" s="121" customFormat="1" ht="14.25" customHeight="1">
      <c r="A58" s="126">
        <v>7</v>
      </c>
      <c r="B58" s="126" t="s">
        <v>30</v>
      </c>
      <c r="C58" s="118" t="s">
        <v>124</v>
      </c>
      <c r="D58" s="119" t="s">
        <v>143</v>
      </c>
      <c r="E58" s="120"/>
    </row>
    <row r="59" spans="1:5" s="121" customFormat="1" ht="14.25" customHeight="1">
      <c r="A59" s="126">
        <v>7</v>
      </c>
      <c r="B59" s="126" t="s">
        <v>30</v>
      </c>
      <c r="C59" s="118" t="s">
        <v>125</v>
      </c>
      <c r="D59" s="119" t="s">
        <v>143</v>
      </c>
      <c r="E59" s="120"/>
    </row>
    <row r="60" spans="1:5" s="121" customFormat="1" ht="14.25" customHeight="1">
      <c r="A60" s="126">
        <v>7</v>
      </c>
      <c r="B60" s="126" t="s">
        <v>30</v>
      </c>
      <c r="C60" s="118" t="s">
        <v>126</v>
      </c>
      <c r="D60" s="119" t="s">
        <v>143</v>
      </c>
      <c r="E60" s="120" t="s">
        <v>144</v>
      </c>
    </row>
    <row r="61" spans="1:5" s="121" customFormat="1" ht="14.25" customHeight="1">
      <c r="A61" s="126">
        <v>7</v>
      </c>
      <c r="B61" s="126" t="s">
        <v>30</v>
      </c>
      <c r="C61" s="118" t="s">
        <v>127</v>
      </c>
      <c r="D61" s="119" t="s">
        <v>145</v>
      </c>
      <c r="E61" s="120" t="s">
        <v>146</v>
      </c>
    </row>
    <row r="62" spans="1:5" s="121" customFormat="1" ht="14.25" customHeight="1">
      <c r="A62" s="126">
        <v>7</v>
      </c>
      <c r="B62" s="126" t="s">
        <v>30</v>
      </c>
      <c r="C62" s="118" t="s">
        <v>128</v>
      </c>
      <c r="D62" s="119" t="s">
        <v>145</v>
      </c>
      <c r="E62" s="120" t="s">
        <v>146</v>
      </c>
    </row>
    <row r="63" spans="1:5" s="121" customFormat="1" ht="14.25" customHeight="1">
      <c r="A63" s="127">
        <v>8</v>
      </c>
      <c r="B63" s="127" t="s">
        <v>32</v>
      </c>
      <c r="C63" s="118" t="s">
        <v>121</v>
      </c>
      <c r="D63" s="119" t="s">
        <v>147</v>
      </c>
      <c r="E63" s="120"/>
    </row>
    <row r="64" spans="1:5" s="121" customFormat="1" ht="14.25" customHeight="1">
      <c r="A64" s="127">
        <v>8</v>
      </c>
      <c r="B64" s="127" t="s">
        <v>32</v>
      </c>
      <c r="C64" s="118" t="s">
        <v>124</v>
      </c>
      <c r="D64" s="119" t="s">
        <v>143</v>
      </c>
      <c r="E64" s="120"/>
    </row>
    <row r="65" spans="1:5" s="121" customFormat="1" ht="14.25" customHeight="1">
      <c r="A65" s="127">
        <v>8</v>
      </c>
      <c r="B65" s="127" t="s">
        <v>32</v>
      </c>
      <c r="C65" s="118" t="s">
        <v>125</v>
      </c>
      <c r="D65" s="119" t="s">
        <v>143</v>
      </c>
      <c r="E65" s="120"/>
    </row>
    <row r="66" spans="1:5" s="121" customFormat="1" ht="14.25" customHeight="1">
      <c r="A66" s="127">
        <v>8</v>
      </c>
      <c r="B66" s="127" t="s">
        <v>32</v>
      </c>
      <c r="C66" s="118" t="s">
        <v>126</v>
      </c>
      <c r="D66" s="119" t="s">
        <v>143</v>
      </c>
      <c r="E66" s="120" t="s">
        <v>144</v>
      </c>
    </row>
    <row r="67" spans="1:5" s="121" customFormat="1" ht="14.25" customHeight="1">
      <c r="A67" s="127">
        <v>8</v>
      </c>
      <c r="B67" s="127" t="s">
        <v>32</v>
      </c>
      <c r="C67" s="118" t="s">
        <v>128</v>
      </c>
      <c r="D67" s="119" t="s">
        <v>145</v>
      </c>
      <c r="E67" s="120" t="s">
        <v>146</v>
      </c>
    </row>
    <row r="68" spans="1:5" s="121" customFormat="1" ht="14.25" customHeight="1">
      <c r="A68" s="127">
        <v>8</v>
      </c>
      <c r="B68" s="127" t="s">
        <v>34</v>
      </c>
      <c r="C68" s="118" t="s">
        <v>124</v>
      </c>
      <c r="D68" s="119" t="s">
        <v>143</v>
      </c>
      <c r="E68" s="120"/>
    </row>
    <row r="69" spans="1:5" s="121" customFormat="1" ht="14.25" customHeight="1">
      <c r="A69" s="127">
        <v>8</v>
      </c>
      <c r="B69" s="127" t="s">
        <v>34</v>
      </c>
      <c r="C69" s="118" t="s">
        <v>125</v>
      </c>
      <c r="D69" s="119" t="s">
        <v>143</v>
      </c>
      <c r="E69" s="120"/>
    </row>
    <row r="70" spans="1:5" s="121" customFormat="1" ht="14.25" customHeight="1">
      <c r="A70" s="127">
        <v>8</v>
      </c>
      <c r="B70" s="127" t="s">
        <v>34</v>
      </c>
      <c r="C70" s="118" t="s">
        <v>128</v>
      </c>
      <c r="D70" s="119" t="s">
        <v>145</v>
      </c>
      <c r="E70" s="120" t="s">
        <v>146</v>
      </c>
    </row>
    <row r="71" spans="1:5" s="121" customFormat="1" ht="14.25" customHeight="1">
      <c r="A71" s="127">
        <v>8</v>
      </c>
      <c r="B71" s="127" t="s">
        <v>36</v>
      </c>
      <c r="C71" s="118" t="s">
        <v>124</v>
      </c>
      <c r="D71" s="119" t="s">
        <v>143</v>
      </c>
      <c r="E71" s="120"/>
    </row>
    <row r="72" spans="1:5" s="121" customFormat="1" ht="14.25" customHeight="1">
      <c r="A72" s="127">
        <v>8</v>
      </c>
      <c r="B72" s="127" t="s">
        <v>36</v>
      </c>
      <c r="C72" s="118" t="s">
        <v>125</v>
      </c>
      <c r="D72" s="119" t="s">
        <v>143</v>
      </c>
      <c r="E72" s="120"/>
    </row>
    <row r="73" spans="1:5" s="121" customFormat="1" ht="14.25" customHeight="1">
      <c r="A73" s="127">
        <v>8</v>
      </c>
      <c r="B73" s="127" t="s">
        <v>36</v>
      </c>
      <c r="C73" s="118" t="s">
        <v>128</v>
      </c>
      <c r="D73" s="119" t="s">
        <v>145</v>
      </c>
      <c r="E73" s="120" t="s">
        <v>146</v>
      </c>
    </row>
    <row r="74" spans="1:5" s="121" customFormat="1" ht="14.25" customHeight="1">
      <c r="A74" s="127">
        <v>8</v>
      </c>
      <c r="B74" s="127" t="s">
        <v>38</v>
      </c>
      <c r="C74" s="118" t="s">
        <v>121</v>
      </c>
      <c r="D74" s="119" t="s">
        <v>147</v>
      </c>
      <c r="E74" s="120"/>
    </row>
    <row r="75" spans="1:5" s="121" customFormat="1" ht="14.25" customHeight="1">
      <c r="A75" s="127">
        <v>8</v>
      </c>
      <c r="B75" s="127" t="s">
        <v>38</v>
      </c>
      <c r="C75" s="118" t="s">
        <v>124</v>
      </c>
      <c r="D75" s="119" t="s">
        <v>143</v>
      </c>
      <c r="E75" s="120"/>
    </row>
    <row r="76" spans="1:5" s="121" customFormat="1" ht="14.25" customHeight="1">
      <c r="A76" s="127">
        <v>8</v>
      </c>
      <c r="B76" s="127" t="s">
        <v>38</v>
      </c>
      <c r="C76" s="118" t="s">
        <v>125</v>
      </c>
      <c r="D76" s="119" t="s">
        <v>143</v>
      </c>
      <c r="E76" s="120"/>
    </row>
    <row r="77" spans="1:5" s="121" customFormat="1" ht="14.25" customHeight="1">
      <c r="A77" s="127">
        <v>8</v>
      </c>
      <c r="B77" s="127" t="s">
        <v>38</v>
      </c>
      <c r="C77" s="118" t="s">
        <v>126</v>
      </c>
      <c r="D77" s="119" t="s">
        <v>143</v>
      </c>
      <c r="E77" s="120" t="s">
        <v>144</v>
      </c>
    </row>
    <row r="78" spans="1:5" s="121" customFormat="1" ht="14.25" customHeight="1">
      <c r="A78" s="127">
        <v>8</v>
      </c>
      <c r="B78" s="127" t="s">
        <v>38</v>
      </c>
      <c r="C78" s="118" t="s">
        <v>127</v>
      </c>
      <c r="D78" s="119" t="s">
        <v>145</v>
      </c>
      <c r="E78" s="120" t="s">
        <v>146</v>
      </c>
    </row>
    <row r="79" spans="1:5" s="121" customFormat="1" ht="14.25" customHeight="1">
      <c r="A79" s="127">
        <v>8</v>
      </c>
      <c r="B79" s="127" t="s">
        <v>38</v>
      </c>
      <c r="C79" s="118" t="s">
        <v>128</v>
      </c>
      <c r="D79" s="119" t="s">
        <v>145</v>
      </c>
      <c r="E79" s="120" t="s">
        <v>146</v>
      </c>
    </row>
    <row r="80" spans="1:5" s="121" customFormat="1" ht="14.25" customHeight="1">
      <c r="A80" s="128">
        <v>9</v>
      </c>
      <c r="B80" s="128" t="s">
        <v>42</v>
      </c>
      <c r="C80" s="118" t="s">
        <v>121</v>
      </c>
      <c r="D80" s="119" t="s">
        <v>147</v>
      </c>
      <c r="E80" s="120"/>
    </row>
    <row r="81" spans="1:5" s="121" customFormat="1" ht="14.25" customHeight="1">
      <c r="A81" s="128">
        <v>9</v>
      </c>
      <c r="B81" s="128" t="s">
        <v>48</v>
      </c>
      <c r="C81" s="118" t="s">
        <v>121</v>
      </c>
      <c r="D81" s="119" t="s">
        <v>147</v>
      </c>
      <c r="E81" s="120"/>
    </row>
    <row r="82" spans="1:5" s="121" customFormat="1" ht="14.25" customHeight="1">
      <c r="A82" s="128">
        <v>9</v>
      </c>
      <c r="B82" s="128" t="s">
        <v>48</v>
      </c>
      <c r="C82" s="118" t="s">
        <v>124</v>
      </c>
      <c r="D82" s="119" t="s">
        <v>143</v>
      </c>
      <c r="E82" s="120"/>
    </row>
    <row r="83" spans="1:5" s="121" customFormat="1" ht="14.25" customHeight="1">
      <c r="A83" s="128">
        <v>9</v>
      </c>
      <c r="B83" s="128" t="s">
        <v>48</v>
      </c>
      <c r="C83" s="118" t="s">
        <v>126</v>
      </c>
      <c r="D83" s="119" t="s">
        <v>143</v>
      </c>
      <c r="E83" s="120" t="s">
        <v>144</v>
      </c>
    </row>
    <row r="84" spans="1:5" s="121" customFormat="1" ht="14.25" customHeight="1">
      <c r="A84" s="128">
        <v>9</v>
      </c>
      <c r="B84" s="128" t="s">
        <v>48</v>
      </c>
      <c r="C84" s="118" t="s">
        <v>128</v>
      </c>
      <c r="D84" s="119" t="s">
        <v>145</v>
      </c>
      <c r="E84" s="120" t="s">
        <v>146</v>
      </c>
    </row>
    <row r="85" spans="1:5" s="121" customFormat="1" ht="14.25" customHeight="1">
      <c r="A85" s="128">
        <v>9</v>
      </c>
      <c r="B85" s="128" t="s">
        <v>50</v>
      </c>
      <c r="C85" s="118" t="s">
        <v>121</v>
      </c>
      <c r="D85" s="119" t="s">
        <v>147</v>
      </c>
      <c r="E85" s="120"/>
    </row>
    <row r="86" spans="1:5" s="121" customFormat="1" ht="14.25" customHeight="1">
      <c r="A86" s="128">
        <v>9</v>
      </c>
      <c r="B86" s="128" t="s">
        <v>50</v>
      </c>
      <c r="C86" s="118" t="s">
        <v>124</v>
      </c>
      <c r="D86" s="119" t="s">
        <v>143</v>
      </c>
      <c r="E86" s="120"/>
    </row>
    <row r="87" spans="1:5" s="121" customFormat="1" ht="14.25" customHeight="1">
      <c r="A87" s="128">
        <v>9</v>
      </c>
      <c r="B87" s="128" t="s">
        <v>50</v>
      </c>
      <c r="C87" s="118" t="s">
        <v>125</v>
      </c>
      <c r="D87" s="119" t="s">
        <v>143</v>
      </c>
      <c r="E87" s="120"/>
    </row>
    <row r="88" spans="1:5" s="121" customFormat="1" ht="14.25" customHeight="1">
      <c r="A88" s="128">
        <v>9</v>
      </c>
      <c r="B88" s="128" t="s">
        <v>50</v>
      </c>
      <c r="C88" s="118" t="s">
        <v>126</v>
      </c>
      <c r="D88" s="119" t="s">
        <v>143</v>
      </c>
      <c r="E88" s="120" t="s">
        <v>144</v>
      </c>
    </row>
    <row r="89" spans="1:5" s="121" customFormat="1" ht="14.25" customHeight="1">
      <c r="A89" s="128">
        <v>9</v>
      </c>
      <c r="B89" s="128" t="s">
        <v>50</v>
      </c>
      <c r="C89" s="118" t="s">
        <v>128</v>
      </c>
      <c r="D89" s="119" t="s">
        <v>145</v>
      </c>
      <c r="E89" s="120" t="s">
        <v>146</v>
      </c>
    </row>
    <row r="90" spans="1:5" s="121" customFormat="1" ht="14.25" customHeight="1">
      <c r="A90" s="128">
        <v>9</v>
      </c>
      <c r="B90" s="128" t="s">
        <v>52</v>
      </c>
      <c r="C90" s="118" t="s">
        <v>121</v>
      </c>
      <c r="D90" s="119" t="s">
        <v>147</v>
      </c>
      <c r="E90" s="120"/>
    </row>
    <row r="91" spans="1:5" s="121" customFormat="1" ht="14.25" customHeight="1">
      <c r="A91" s="128">
        <v>9</v>
      </c>
      <c r="B91" s="128" t="s">
        <v>52</v>
      </c>
      <c r="C91" s="118" t="s">
        <v>125</v>
      </c>
      <c r="D91" s="119" t="s">
        <v>143</v>
      </c>
      <c r="E91" s="120"/>
    </row>
    <row r="92" spans="1:5" s="121" customFormat="1" ht="14.25" customHeight="1">
      <c r="A92" s="128">
        <v>9</v>
      </c>
      <c r="B92" s="128" t="s">
        <v>54</v>
      </c>
      <c r="C92" s="118" t="s">
        <v>125</v>
      </c>
      <c r="D92" s="119" t="s">
        <v>143</v>
      </c>
      <c r="E92" s="120"/>
    </row>
    <row r="93" spans="1:5" s="121" customFormat="1" ht="14.25" customHeight="1">
      <c r="A93" s="128">
        <v>9</v>
      </c>
      <c r="B93" s="128" t="s">
        <v>54</v>
      </c>
      <c r="C93" s="118" t="s">
        <v>121</v>
      </c>
      <c r="D93" s="119" t="s">
        <v>147</v>
      </c>
      <c r="E93" s="120"/>
    </row>
    <row r="94" spans="1:5" s="121" customFormat="1" ht="14.25" customHeight="1">
      <c r="A94" s="128">
        <v>9</v>
      </c>
      <c r="B94" s="128" t="s">
        <v>56</v>
      </c>
      <c r="C94" s="118" t="s">
        <v>124</v>
      </c>
      <c r="D94" s="119" t="s">
        <v>143</v>
      </c>
      <c r="E94" s="120"/>
    </row>
    <row r="95" spans="1:5" s="121" customFormat="1" ht="14.25" customHeight="1">
      <c r="A95" s="128">
        <v>9</v>
      </c>
      <c r="B95" s="128" t="s">
        <v>56</v>
      </c>
      <c r="C95" s="118" t="s">
        <v>125</v>
      </c>
      <c r="D95" s="119" t="s">
        <v>143</v>
      </c>
      <c r="E95" s="120"/>
    </row>
    <row r="96" spans="1:5" s="121" customFormat="1" ht="14.25" customHeight="1">
      <c r="A96" s="128">
        <v>9</v>
      </c>
      <c r="B96" s="128" t="s">
        <v>56</v>
      </c>
      <c r="C96" s="118" t="s">
        <v>127</v>
      </c>
      <c r="D96" s="119" t="s">
        <v>145</v>
      </c>
      <c r="E96" s="120" t="s">
        <v>146</v>
      </c>
    </row>
    <row r="97" spans="1:5" s="121" customFormat="1" ht="14.25" customHeight="1">
      <c r="A97" s="128">
        <v>9</v>
      </c>
      <c r="B97" s="128" t="s">
        <v>56</v>
      </c>
      <c r="C97" s="118" t="s">
        <v>128</v>
      </c>
      <c r="D97" s="119" t="s">
        <v>145</v>
      </c>
      <c r="E97" s="120" t="s">
        <v>146</v>
      </c>
    </row>
    <row r="98" spans="1:5" s="121" customFormat="1" ht="14.25" customHeight="1">
      <c r="A98" s="128">
        <v>9</v>
      </c>
      <c r="B98" s="128" t="s">
        <v>58</v>
      </c>
      <c r="C98" s="118" t="s">
        <v>124</v>
      </c>
      <c r="D98" s="119" t="s">
        <v>143</v>
      </c>
      <c r="E98" s="120"/>
    </row>
    <row r="99" spans="1:5" s="121" customFormat="1" ht="14.25" customHeight="1">
      <c r="A99" s="128">
        <v>9</v>
      </c>
      <c r="B99" s="128" t="s">
        <v>58</v>
      </c>
      <c r="C99" s="118" t="s">
        <v>125</v>
      </c>
      <c r="D99" s="119" t="s">
        <v>143</v>
      </c>
      <c r="E99" s="120"/>
    </row>
    <row r="100" spans="1:5" s="121" customFormat="1" ht="14.25" customHeight="1">
      <c r="A100" s="128">
        <v>9</v>
      </c>
      <c r="B100" s="128" t="s">
        <v>58</v>
      </c>
      <c r="C100" s="118" t="s">
        <v>126</v>
      </c>
      <c r="D100" s="119" t="s">
        <v>143</v>
      </c>
      <c r="E100" s="120" t="s">
        <v>144</v>
      </c>
    </row>
    <row r="101" spans="1:5" s="121" customFormat="1" ht="14.25" customHeight="1">
      <c r="A101" s="128">
        <v>9</v>
      </c>
      <c r="B101" s="128" t="s">
        <v>58</v>
      </c>
      <c r="C101" s="118" t="s">
        <v>127</v>
      </c>
      <c r="D101" s="119" t="s">
        <v>145</v>
      </c>
      <c r="E101" s="120" t="s">
        <v>146</v>
      </c>
    </row>
    <row r="102" spans="1:5" s="121" customFormat="1" ht="14.25" customHeight="1">
      <c r="A102" s="128">
        <v>9</v>
      </c>
      <c r="B102" s="128" t="s">
        <v>58</v>
      </c>
      <c r="C102" s="118" t="s">
        <v>128</v>
      </c>
      <c r="D102" s="119" t="s">
        <v>145</v>
      </c>
      <c r="E102" s="120" t="s">
        <v>146</v>
      </c>
    </row>
    <row r="103" spans="1:5" s="121" customFormat="1" ht="14.25" customHeight="1">
      <c r="A103" s="128">
        <v>9</v>
      </c>
      <c r="B103" s="128" t="s">
        <v>60</v>
      </c>
      <c r="C103" s="118" t="s">
        <v>121</v>
      </c>
      <c r="D103" s="119" t="s">
        <v>147</v>
      </c>
      <c r="E103" s="120"/>
    </row>
    <row r="104" spans="1:5" s="121" customFormat="1" ht="14.25" customHeight="1">
      <c r="A104" s="128">
        <v>9</v>
      </c>
      <c r="B104" s="128" t="s">
        <v>60</v>
      </c>
      <c r="C104" s="118" t="s">
        <v>124</v>
      </c>
      <c r="D104" s="119" t="s">
        <v>143</v>
      </c>
      <c r="E104" s="120"/>
    </row>
    <row r="105" spans="1:5" s="121" customFormat="1" ht="14.25" customHeight="1">
      <c r="A105" s="128">
        <v>9</v>
      </c>
      <c r="B105" s="128" t="s">
        <v>60</v>
      </c>
      <c r="C105" s="118" t="s">
        <v>126</v>
      </c>
      <c r="D105" s="119" t="s">
        <v>143</v>
      </c>
      <c r="E105" s="120" t="s">
        <v>144</v>
      </c>
    </row>
    <row r="106" spans="1:5" s="121" customFormat="1" ht="14.25" customHeight="1">
      <c r="A106" s="128">
        <v>9</v>
      </c>
      <c r="B106" s="128" t="s">
        <v>60</v>
      </c>
      <c r="C106" s="118" t="s">
        <v>127</v>
      </c>
      <c r="D106" s="119" t="s">
        <v>145</v>
      </c>
      <c r="E106" s="120" t="s">
        <v>146</v>
      </c>
    </row>
    <row r="107" spans="1:5" s="121" customFormat="1" ht="14.25" customHeight="1">
      <c r="A107" s="128">
        <v>9</v>
      </c>
      <c r="B107" s="128" t="s">
        <v>60</v>
      </c>
      <c r="C107" s="118" t="s">
        <v>128</v>
      </c>
      <c r="D107" s="119" t="s">
        <v>145</v>
      </c>
      <c r="E107" s="120" t="s">
        <v>146</v>
      </c>
    </row>
    <row r="108" spans="1:5" s="121" customFormat="1" ht="14.25" customHeight="1">
      <c r="A108" s="128">
        <v>9</v>
      </c>
      <c r="B108" s="128" t="s">
        <v>64</v>
      </c>
      <c r="C108" s="118" t="s">
        <v>121</v>
      </c>
      <c r="D108" s="119" t="s">
        <v>147</v>
      </c>
      <c r="E108" s="120"/>
    </row>
    <row r="109" spans="1:5" s="121" customFormat="1" ht="14.25" customHeight="1">
      <c r="A109" s="128">
        <v>9</v>
      </c>
      <c r="B109" s="128" t="s">
        <v>64</v>
      </c>
      <c r="C109" s="118" t="s">
        <v>124</v>
      </c>
      <c r="D109" s="119" t="s">
        <v>143</v>
      </c>
      <c r="E109" s="120"/>
    </row>
    <row r="110" spans="1:5" s="121" customFormat="1" ht="14.25" customHeight="1">
      <c r="A110" s="128">
        <v>9</v>
      </c>
      <c r="B110" s="128" t="s">
        <v>64</v>
      </c>
      <c r="C110" s="118" t="s">
        <v>125</v>
      </c>
      <c r="D110" s="119" t="s">
        <v>143</v>
      </c>
      <c r="E110" s="120"/>
    </row>
    <row r="111" spans="1:5" s="121" customFormat="1" ht="14.25" customHeight="1">
      <c r="A111" s="128">
        <v>9</v>
      </c>
      <c r="B111" s="128" t="s">
        <v>64</v>
      </c>
      <c r="C111" s="118" t="s">
        <v>126</v>
      </c>
      <c r="D111" s="119" t="s">
        <v>143</v>
      </c>
      <c r="E111" s="120" t="s">
        <v>144</v>
      </c>
    </row>
    <row r="112" spans="1:5" s="121" customFormat="1" ht="14.25" customHeight="1">
      <c r="A112" s="128">
        <v>9</v>
      </c>
      <c r="B112" s="128" t="s">
        <v>64</v>
      </c>
      <c r="C112" s="118" t="s">
        <v>127</v>
      </c>
      <c r="D112" s="119" t="s">
        <v>145</v>
      </c>
      <c r="E112" s="120" t="s">
        <v>146</v>
      </c>
    </row>
    <row r="113" spans="1:5" s="121" customFormat="1" ht="14.25" customHeight="1">
      <c r="A113" s="128">
        <v>9</v>
      </c>
      <c r="B113" s="128" t="s">
        <v>64</v>
      </c>
      <c r="C113" s="118" t="s">
        <v>128</v>
      </c>
      <c r="D113" s="119" t="s">
        <v>145</v>
      </c>
      <c r="E113" s="120" t="s">
        <v>146</v>
      </c>
    </row>
    <row r="114" spans="1:5" s="121" customFormat="1" ht="14.25" customHeight="1">
      <c r="A114" s="128">
        <v>9</v>
      </c>
      <c r="B114" s="128" t="s">
        <v>62</v>
      </c>
      <c r="C114" s="118" t="s">
        <v>124</v>
      </c>
      <c r="D114" s="119" t="s">
        <v>143</v>
      </c>
      <c r="E114" s="120"/>
    </row>
    <row r="115" spans="1:5" s="121" customFormat="1" ht="14.25" customHeight="1">
      <c r="A115" s="128">
        <v>9</v>
      </c>
      <c r="B115" s="128" t="s">
        <v>62</v>
      </c>
      <c r="C115" s="118" t="s">
        <v>125</v>
      </c>
      <c r="D115" s="119" t="s">
        <v>143</v>
      </c>
      <c r="E115" s="120"/>
    </row>
    <row r="116" spans="1:5" s="121" customFormat="1" ht="14.25" customHeight="1">
      <c r="A116" s="128">
        <v>9</v>
      </c>
      <c r="B116" s="128" t="s">
        <v>62</v>
      </c>
      <c r="C116" s="118" t="s">
        <v>126</v>
      </c>
      <c r="D116" s="119" t="s">
        <v>143</v>
      </c>
      <c r="E116" s="120" t="s">
        <v>144</v>
      </c>
    </row>
    <row r="117" spans="1:5" s="121" customFormat="1" ht="14.25" customHeight="1">
      <c r="A117" s="128">
        <v>9</v>
      </c>
      <c r="B117" s="128" t="s">
        <v>62</v>
      </c>
      <c r="C117" s="118" t="s">
        <v>128</v>
      </c>
      <c r="D117" s="119" t="s">
        <v>145</v>
      </c>
      <c r="E117" s="120" t="s">
        <v>146</v>
      </c>
    </row>
    <row r="118" spans="1:5" s="121" customFormat="1" ht="14.25" customHeight="1">
      <c r="A118" s="128">
        <v>9</v>
      </c>
      <c r="B118" s="128" t="s">
        <v>68</v>
      </c>
      <c r="C118" s="118" t="s">
        <v>124</v>
      </c>
      <c r="D118" s="119" t="s">
        <v>143</v>
      </c>
      <c r="E118" s="120"/>
    </row>
    <row r="119" spans="1:5" s="121" customFormat="1" ht="14.25" customHeight="1">
      <c r="A119" s="128">
        <v>9</v>
      </c>
      <c r="B119" s="128" t="s">
        <v>68</v>
      </c>
      <c r="C119" s="118" t="s">
        <v>121</v>
      </c>
      <c r="D119" s="119" t="s">
        <v>147</v>
      </c>
      <c r="E119" s="120"/>
    </row>
    <row r="120" spans="1:5" s="121" customFormat="1" ht="14.25" customHeight="1">
      <c r="A120" s="128">
        <v>9</v>
      </c>
      <c r="B120" s="128" t="s">
        <v>68</v>
      </c>
      <c r="C120" s="118" t="s">
        <v>125</v>
      </c>
      <c r="D120" s="119" t="s">
        <v>143</v>
      </c>
      <c r="E120" s="120"/>
    </row>
    <row r="121" spans="1:5" s="121" customFormat="1" ht="14.25" customHeight="1">
      <c r="A121" s="129">
        <v>10</v>
      </c>
      <c r="B121" s="129" t="s">
        <v>94</v>
      </c>
      <c r="C121" s="118" t="s">
        <v>125</v>
      </c>
      <c r="D121" s="119" t="s">
        <v>143</v>
      </c>
      <c r="E121" s="120"/>
    </row>
    <row r="122" spans="1:5" s="121" customFormat="1" ht="14.25" customHeight="1">
      <c r="A122" s="129">
        <v>10</v>
      </c>
      <c r="B122" s="129" t="s">
        <v>78</v>
      </c>
      <c r="C122" s="118" t="s">
        <v>121</v>
      </c>
      <c r="D122" s="119" t="s">
        <v>147</v>
      </c>
      <c r="E122" s="120"/>
    </row>
    <row r="123" spans="1:5" s="121" customFormat="1" ht="14.25" customHeight="1">
      <c r="A123" s="129">
        <v>10</v>
      </c>
      <c r="B123" s="129" t="s">
        <v>78</v>
      </c>
      <c r="C123" s="118" t="s">
        <v>128</v>
      </c>
      <c r="D123" s="119" t="s">
        <v>145</v>
      </c>
      <c r="E123" s="120" t="s">
        <v>146</v>
      </c>
    </row>
    <row r="124" spans="1:5" s="121" customFormat="1" ht="14.25" customHeight="1">
      <c r="A124" s="129">
        <v>10</v>
      </c>
      <c r="B124" s="129" t="s">
        <v>82</v>
      </c>
      <c r="C124" s="118" t="s">
        <v>126</v>
      </c>
      <c r="D124" s="119" t="s">
        <v>143</v>
      </c>
      <c r="E124" s="120" t="s">
        <v>144</v>
      </c>
    </row>
    <row r="125" spans="1:5" s="121" customFormat="1" ht="14.25" customHeight="1">
      <c r="A125" s="129">
        <v>10</v>
      </c>
      <c r="B125" s="129" t="s">
        <v>96</v>
      </c>
      <c r="C125" s="118" t="s">
        <v>121</v>
      </c>
      <c r="D125" s="119" t="s">
        <v>147</v>
      </c>
      <c r="E125" s="120"/>
    </row>
    <row r="126" spans="1:5" s="121" customFormat="1" ht="14.25" customHeight="1">
      <c r="A126" s="129">
        <v>10</v>
      </c>
      <c r="B126" s="129" t="s">
        <v>96</v>
      </c>
      <c r="C126" s="118" t="s">
        <v>124</v>
      </c>
      <c r="D126" s="119" t="s">
        <v>143</v>
      </c>
      <c r="E126" s="120"/>
    </row>
    <row r="127" spans="1:5" s="121" customFormat="1" ht="14.25" customHeight="1">
      <c r="A127" s="129">
        <v>10</v>
      </c>
      <c r="B127" s="129" t="s">
        <v>96</v>
      </c>
      <c r="C127" s="118" t="s">
        <v>125</v>
      </c>
      <c r="D127" s="119" t="s">
        <v>143</v>
      </c>
      <c r="E127" s="120"/>
    </row>
    <row r="128" spans="1:5" s="121" customFormat="1" ht="14.25" customHeight="1">
      <c r="A128" s="129">
        <v>10</v>
      </c>
      <c r="B128" s="129" t="s">
        <v>96</v>
      </c>
      <c r="C128" s="118" t="s">
        <v>127</v>
      </c>
      <c r="D128" s="119" t="s">
        <v>145</v>
      </c>
      <c r="E128" s="120" t="s">
        <v>146</v>
      </c>
    </row>
    <row r="129" spans="1:5" s="121" customFormat="1" ht="14.25" customHeight="1">
      <c r="A129" s="130">
        <v>10</v>
      </c>
      <c r="B129" s="130" t="s">
        <v>104</v>
      </c>
      <c r="C129" s="118" t="s">
        <v>124</v>
      </c>
      <c r="D129" s="119" t="s">
        <v>143</v>
      </c>
      <c r="E129" s="120"/>
    </row>
    <row r="130" spans="1:5" s="121" customFormat="1" ht="14.25" customHeight="1">
      <c r="A130" s="130">
        <v>11</v>
      </c>
      <c r="B130" s="130" t="s">
        <v>102</v>
      </c>
      <c r="C130" s="118" t="s">
        <v>125</v>
      </c>
      <c r="D130" s="119" t="s">
        <v>143</v>
      </c>
      <c r="E130" s="120"/>
    </row>
    <row r="131" spans="1:5" s="121" customFormat="1" ht="14.25" customHeight="1">
      <c r="A131" s="130">
        <v>11</v>
      </c>
      <c r="B131" s="130" t="s">
        <v>102</v>
      </c>
      <c r="C131" s="118" t="s">
        <v>121</v>
      </c>
      <c r="D131" s="119" t="s">
        <v>147</v>
      </c>
      <c r="E131" s="120"/>
    </row>
    <row r="132" spans="1:5" s="121" customFormat="1" ht="14.25" customHeight="1">
      <c r="A132" s="130">
        <v>11</v>
      </c>
      <c r="B132" s="130" t="s">
        <v>106</v>
      </c>
      <c r="C132" s="118" t="s">
        <v>127</v>
      </c>
      <c r="D132" s="119" t="s">
        <v>145</v>
      </c>
      <c r="E132" s="120" t="s">
        <v>146</v>
      </c>
    </row>
    <row r="133" spans="1:5" s="121" customFormat="1" ht="14.25" customHeight="1">
      <c r="A133" s="130">
        <v>11</v>
      </c>
      <c r="B133" s="130" t="s">
        <v>106</v>
      </c>
      <c r="C133" s="118" t="s">
        <v>124</v>
      </c>
      <c r="D133" s="119" t="s">
        <v>143</v>
      </c>
      <c r="E133" s="120"/>
    </row>
    <row r="134" spans="1:5" s="121" customFormat="1" ht="14.25" customHeight="1">
      <c r="A134" s="130">
        <v>11</v>
      </c>
      <c r="B134" s="130" t="s">
        <v>106</v>
      </c>
      <c r="C134" s="118" t="s">
        <v>121</v>
      </c>
      <c r="D134" s="119" t="s">
        <v>147</v>
      </c>
      <c r="E134" s="120"/>
    </row>
    <row r="135" spans="1:5" s="121" customFormat="1" ht="14.25" customHeight="1">
      <c r="A135" s="131">
        <v>12</v>
      </c>
      <c r="B135" s="131" t="s">
        <v>112</v>
      </c>
      <c r="C135" s="118" t="s">
        <v>121</v>
      </c>
      <c r="D135" s="119" t="s">
        <v>147</v>
      </c>
      <c r="E135" s="120"/>
    </row>
    <row r="136" spans="1:5" s="121" customFormat="1" ht="14.25" customHeight="1">
      <c r="A136" s="131">
        <v>12</v>
      </c>
      <c r="B136" s="131" t="s">
        <v>110</v>
      </c>
      <c r="C136" s="118" t="s">
        <v>125</v>
      </c>
      <c r="D136" s="119" t="s">
        <v>143</v>
      </c>
      <c r="E136" s="120"/>
    </row>
    <row r="137" spans="1:5" s="121" customFormat="1" ht="14.25" customHeight="1">
      <c r="A137" s="131">
        <v>12</v>
      </c>
      <c r="B137" s="131" t="s">
        <v>110</v>
      </c>
      <c r="C137" s="118" t="s">
        <v>124</v>
      </c>
      <c r="D137" s="119" t="s">
        <v>143</v>
      </c>
      <c r="E137" s="120"/>
    </row>
    <row r="138" spans="1:5" s="121" customFormat="1" ht="14.25" customHeight="1">
      <c r="A138" s="131">
        <v>12</v>
      </c>
      <c r="B138" s="131" t="s">
        <v>112</v>
      </c>
      <c r="C138" s="118" t="s">
        <v>127</v>
      </c>
      <c r="D138" s="119" t="s">
        <v>145</v>
      </c>
      <c r="E138" s="120" t="s">
        <v>146</v>
      </c>
    </row>
    <row r="139" spans="1:5" s="121" customFormat="1" ht="14.25" customHeight="1">
      <c r="A139" s="131">
        <v>12</v>
      </c>
      <c r="B139" s="131" t="s">
        <v>112</v>
      </c>
      <c r="C139" s="118" t="s">
        <v>124</v>
      </c>
      <c r="D139" s="119" t="s">
        <v>143</v>
      </c>
      <c r="E139" s="120"/>
    </row>
    <row r="140" spans="1:5" s="121" customFormat="1" ht="14.25" customHeight="1">
      <c r="A140" s="131">
        <v>12</v>
      </c>
      <c r="B140" s="131" t="s">
        <v>108</v>
      </c>
      <c r="C140" s="118" t="s">
        <v>121</v>
      </c>
      <c r="D140" s="119" t="s">
        <v>147</v>
      </c>
      <c r="E140" s="120"/>
    </row>
    <row r="141" spans="1:5" ht="14.25" customHeight="1">
      <c r="A141" s="132">
        <v>13</v>
      </c>
      <c r="B141" s="132" t="s">
        <v>115</v>
      </c>
      <c r="C141" s="118" t="s">
        <v>124</v>
      </c>
      <c r="D141" s="119" t="s">
        <v>143</v>
      </c>
      <c r="E141" s="133"/>
    </row>
  </sheetData>
  <autoFilter ref="A1:E191" xr:uid="{83E8F89C-4EB3-4C27-BDA4-F45F2E3AEF3A}"/>
  <conditionalFormatting sqref="A141:B141">
    <cfRule type="beginsWith" dxfId="31" priority="1" operator="beginsWith" text="13">
      <formula>LEFT(A141,LEN("13"))="13"</formula>
    </cfRule>
    <cfRule type="beginsWith" dxfId="30" priority="2" operator="beginsWith" text="12">
      <formula>LEFT(A141,LEN("12"))="12"</formula>
    </cfRule>
    <cfRule type="beginsWith" dxfId="29" priority="3" operator="beginsWith" text="11">
      <formula>LEFT(A141,LEN("11"))="11"</formula>
    </cfRule>
    <cfRule type="beginsWith" dxfId="28" priority="4" operator="beginsWith" text="10">
      <formula>LEFT(A141,LEN("10"))="10"</formula>
    </cfRule>
    <cfRule type="beginsWith" dxfId="27" priority="5" operator="beginsWith" text="09">
      <formula>LEFT(A141,LEN("09"))="09"</formula>
    </cfRule>
    <cfRule type="beginsWith" dxfId="26" priority="6" operator="beginsWith" text="08">
      <formula>LEFT(A141,LEN("08"))="08"</formula>
    </cfRule>
    <cfRule type="beginsWith" dxfId="25" priority="7" operator="beginsWith" text="07">
      <formula>LEFT(A141,LEN("07"))="07"</formula>
    </cfRule>
    <cfRule type="beginsWith" dxfId="24" priority="8" operator="beginsWith" text="06">
      <formula>LEFT(A141,LEN("06"))="06"</formula>
    </cfRule>
    <cfRule type="beginsWith" dxfId="23" priority="9" operator="beginsWith" text="05">
      <formula>LEFT(A141,LEN("05"))="05"</formula>
    </cfRule>
    <cfRule type="beginsWith" dxfId="22" priority="10" operator="beginsWith" text="04">
      <formula>LEFT(A141,LEN("04"))="04"</formula>
    </cfRule>
    <cfRule type="beginsWith" dxfId="21" priority="11" operator="beginsWith" text="03">
      <formula>LEFT(A141,LEN("03"))="03"</formula>
    </cfRule>
    <cfRule type="beginsWith" dxfId="20" priority="12" operator="beginsWith" text="01">
      <formula>LEFT(A141,LEN("01"))="01"</formula>
    </cfRule>
  </conditionalFormatting>
  <conditionalFormatting sqref="B1">
    <cfRule type="beginsWith" dxfId="19" priority="13" operator="beginsWith" text="13">
      <formula>LEFT(B1,LEN("13"))="13"</formula>
    </cfRule>
    <cfRule type="beginsWith" dxfId="18" priority="14" operator="beginsWith" text="12">
      <formula>LEFT(B1,LEN("12"))="12"</formula>
    </cfRule>
    <cfRule type="beginsWith" dxfId="17" priority="15" operator="beginsWith" text="11">
      <formula>LEFT(B1,LEN("11"))="11"</formula>
    </cfRule>
    <cfRule type="beginsWith" dxfId="16" priority="16" operator="beginsWith" text="10">
      <formula>LEFT(B1,LEN("10"))="10"</formula>
    </cfRule>
    <cfRule type="beginsWith" dxfId="15" priority="17" operator="beginsWith" text="09">
      <formula>LEFT(B1,LEN("09"))="09"</formula>
    </cfRule>
    <cfRule type="beginsWith" dxfId="14" priority="18" operator="beginsWith" text="08">
      <formula>LEFT(B1,LEN("08"))="08"</formula>
    </cfRule>
    <cfRule type="beginsWith" dxfId="13" priority="19" operator="beginsWith" text="07">
      <formula>LEFT(B1,LEN("07"))="07"</formula>
    </cfRule>
    <cfRule type="beginsWith" dxfId="12" priority="20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9"/>
  <sheetViews>
    <sheetView topLeftCell="A496" workbookViewId="0">
      <selection activeCell="F506" sqref="F506"/>
    </sheetView>
  </sheetViews>
  <sheetFormatPr defaultColWidth="11.42578125" defaultRowHeight="15"/>
  <cols>
    <col min="1" max="1" width="16.28515625" style="59" customWidth="1"/>
    <col min="2" max="2" width="11.42578125" style="59"/>
    <col min="3" max="3" width="17.140625" style="59" customWidth="1"/>
    <col min="4" max="4" width="18.5703125" style="59" customWidth="1"/>
    <col min="5" max="5" width="18.140625" style="59" customWidth="1"/>
    <col min="6" max="6" width="21.28515625" style="59" customWidth="1"/>
    <col min="7" max="7" width="43.5703125" style="82" customWidth="1"/>
    <col min="8" max="16384" width="11.42578125" style="82"/>
  </cols>
  <sheetData>
    <row r="1" spans="1:7">
      <c r="A1" s="80" t="s">
        <v>118</v>
      </c>
      <c r="B1" s="80" t="s">
        <v>148</v>
      </c>
      <c r="C1" s="80" t="s">
        <v>149</v>
      </c>
      <c r="D1" s="80" t="s">
        <v>150</v>
      </c>
      <c r="E1" s="80" t="s">
        <v>151</v>
      </c>
      <c r="F1" s="80" t="s">
        <v>152</v>
      </c>
      <c r="G1" s="81" t="s">
        <v>153</v>
      </c>
    </row>
    <row r="2" spans="1:7">
      <c r="A2" s="83" t="s">
        <v>8</v>
      </c>
      <c r="B2" s="84" t="s">
        <v>154</v>
      </c>
      <c r="C2" s="84" t="s">
        <v>124</v>
      </c>
      <c r="D2" s="84"/>
      <c r="E2" s="84"/>
      <c r="F2" s="84"/>
      <c r="G2" s="85" t="str">
        <f>+C2&amp;" "&amp;D2&amp;" "&amp;E2&amp;" "&amp;F2</f>
        <v xml:space="preserve">cacao_platano   </v>
      </c>
    </row>
    <row r="3" spans="1:7">
      <c r="A3" s="83" t="s">
        <v>8</v>
      </c>
      <c r="B3" s="84" t="s">
        <v>155</v>
      </c>
      <c r="C3" s="84" t="s">
        <v>125</v>
      </c>
      <c r="D3" s="84"/>
      <c r="E3" s="84"/>
      <c r="F3" s="84"/>
      <c r="G3" s="85" t="str">
        <f t="shared" ref="G3:G66" si="0">+C3&amp;" "&amp;D3&amp;" "&amp;E3&amp;" "&amp;F3</f>
        <v xml:space="preserve">cana_panelera   </v>
      </c>
    </row>
    <row r="4" spans="1:7">
      <c r="A4" s="83" t="s">
        <v>8</v>
      </c>
      <c r="B4" s="84" t="s">
        <v>156</v>
      </c>
      <c r="C4" s="84" t="s">
        <v>126</v>
      </c>
      <c r="D4" s="84"/>
      <c r="E4" s="84"/>
      <c r="F4" s="84"/>
      <c r="G4" s="85" t="str">
        <f t="shared" si="0"/>
        <v xml:space="preserve">ganaderia_dp   </v>
      </c>
    </row>
    <row r="5" spans="1:7">
      <c r="A5" s="83" t="s">
        <v>8</v>
      </c>
      <c r="B5" s="84" t="s">
        <v>157</v>
      </c>
      <c r="C5" s="84" t="s">
        <v>124</v>
      </c>
      <c r="D5" s="84" t="s">
        <v>125</v>
      </c>
      <c r="E5" s="84"/>
      <c r="F5" s="84"/>
      <c r="G5" s="85" t="str">
        <f>+C5&amp;" "&amp;D5&amp;" "&amp;E5&amp;" "&amp;F5</f>
        <v xml:space="preserve">cacao_platano cana_panelera  </v>
      </c>
    </row>
    <row r="6" spans="1:7">
      <c r="A6" s="83" t="s">
        <v>8</v>
      </c>
      <c r="B6" s="84" t="s">
        <v>158</v>
      </c>
      <c r="C6" s="84" t="s">
        <v>124</v>
      </c>
      <c r="D6" s="84" t="s">
        <v>126</v>
      </c>
      <c r="E6" s="84"/>
      <c r="F6" s="84"/>
      <c r="G6" s="85" t="str">
        <f t="shared" si="0"/>
        <v xml:space="preserve">cacao_platano ganaderia_dp  </v>
      </c>
    </row>
    <row r="7" spans="1:7">
      <c r="A7" s="83" t="s">
        <v>8</v>
      </c>
      <c r="B7" s="84" t="s">
        <v>159</v>
      </c>
      <c r="C7" s="84" t="s">
        <v>125</v>
      </c>
      <c r="D7" s="84" t="s">
        <v>126</v>
      </c>
      <c r="E7" s="84"/>
      <c r="F7" s="84"/>
      <c r="G7" s="85" t="str">
        <f t="shared" si="0"/>
        <v xml:space="preserve">cana_panelera ganaderia_dp  </v>
      </c>
    </row>
    <row r="8" spans="1:7">
      <c r="A8" s="83" t="s">
        <v>8</v>
      </c>
      <c r="B8" s="84" t="s">
        <v>160</v>
      </c>
      <c r="C8" s="84" t="s">
        <v>126</v>
      </c>
      <c r="D8" s="84" t="s">
        <v>127</v>
      </c>
      <c r="E8" s="84"/>
      <c r="F8" s="84"/>
      <c r="G8" s="85" t="str">
        <f t="shared" si="0"/>
        <v xml:space="preserve">ganaderia_dp piscicultura_tilapia  </v>
      </c>
    </row>
    <row r="9" spans="1:7">
      <c r="A9" s="83" t="s">
        <v>8</v>
      </c>
      <c r="B9" s="84" t="s">
        <v>161</v>
      </c>
      <c r="C9" s="84" t="s">
        <v>126</v>
      </c>
      <c r="D9" s="84" t="s">
        <v>128</v>
      </c>
      <c r="E9" s="84"/>
      <c r="F9" s="84"/>
      <c r="G9" s="85" t="str">
        <f t="shared" si="0"/>
        <v xml:space="preserve">ganaderia_dp apicultura  </v>
      </c>
    </row>
    <row r="10" spans="1:7">
      <c r="A10" s="83" t="s">
        <v>8</v>
      </c>
      <c r="B10" s="84" t="s">
        <v>162</v>
      </c>
      <c r="C10" s="84" t="s">
        <v>124</v>
      </c>
      <c r="D10" s="84" t="s">
        <v>125</v>
      </c>
      <c r="E10" s="84" t="s">
        <v>126</v>
      </c>
      <c r="F10" s="84"/>
      <c r="G10" s="85" t="str">
        <f t="shared" si="0"/>
        <v xml:space="preserve">cacao_platano cana_panelera ganaderia_dp </v>
      </c>
    </row>
    <row r="11" spans="1:7">
      <c r="A11" s="83" t="s">
        <v>8</v>
      </c>
      <c r="B11" s="84" t="s">
        <v>163</v>
      </c>
      <c r="C11" s="84" t="s">
        <v>124</v>
      </c>
      <c r="D11" s="84" t="s">
        <v>125</v>
      </c>
      <c r="E11" s="84" t="s">
        <v>127</v>
      </c>
      <c r="F11" s="84"/>
      <c r="G11" s="85" t="str">
        <f t="shared" si="0"/>
        <v xml:space="preserve">cacao_platano cana_panelera piscicultura_tilapia </v>
      </c>
    </row>
    <row r="12" spans="1:7">
      <c r="A12" s="83" t="s">
        <v>8</v>
      </c>
      <c r="B12" s="84" t="s">
        <v>164</v>
      </c>
      <c r="C12" s="84" t="s">
        <v>124</v>
      </c>
      <c r="D12" s="84" t="s">
        <v>125</v>
      </c>
      <c r="E12" s="84" t="s">
        <v>128</v>
      </c>
      <c r="F12" s="84"/>
      <c r="G12" s="85" t="str">
        <f t="shared" si="0"/>
        <v xml:space="preserve">cacao_platano cana_panelera apicultura </v>
      </c>
    </row>
    <row r="13" spans="1:7">
      <c r="A13" s="83" t="s">
        <v>8</v>
      </c>
      <c r="B13" s="84" t="s">
        <v>165</v>
      </c>
      <c r="C13" s="84" t="s">
        <v>124</v>
      </c>
      <c r="D13" s="84" t="s">
        <v>126</v>
      </c>
      <c r="E13" s="84" t="s">
        <v>127</v>
      </c>
      <c r="F13" s="84"/>
      <c r="G13" s="85" t="str">
        <f t="shared" si="0"/>
        <v xml:space="preserve">cacao_platano ganaderia_dp piscicultura_tilapia </v>
      </c>
    </row>
    <row r="14" spans="1:7">
      <c r="A14" s="83" t="s">
        <v>8</v>
      </c>
      <c r="B14" s="84" t="s">
        <v>166</v>
      </c>
      <c r="C14" s="84" t="s">
        <v>124</v>
      </c>
      <c r="D14" s="84" t="s">
        <v>126</v>
      </c>
      <c r="E14" s="84" t="s">
        <v>128</v>
      </c>
      <c r="F14" s="84"/>
      <c r="G14" s="85" t="str">
        <f t="shared" si="0"/>
        <v xml:space="preserve">cacao_platano ganaderia_dp apicultura </v>
      </c>
    </row>
    <row r="15" spans="1:7">
      <c r="A15" s="83" t="s">
        <v>8</v>
      </c>
      <c r="B15" s="84" t="s">
        <v>167</v>
      </c>
      <c r="C15" s="84" t="s">
        <v>125</v>
      </c>
      <c r="D15" s="84" t="s">
        <v>126</v>
      </c>
      <c r="E15" s="84" t="s">
        <v>127</v>
      </c>
      <c r="F15" s="84"/>
      <c r="G15" s="85" t="str">
        <f t="shared" si="0"/>
        <v xml:space="preserve">cana_panelera ganaderia_dp piscicultura_tilapia </v>
      </c>
    </row>
    <row r="16" spans="1:7">
      <c r="A16" s="83" t="s">
        <v>8</v>
      </c>
      <c r="B16" s="84" t="s">
        <v>168</v>
      </c>
      <c r="C16" s="84" t="s">
        <v>125</v>
      </c>
      <c r="D16" s="84" t="s">
        <v>126</v>
      </c>
      <c r="E16" s="84" t="s">
        <v>128</v>
      </c>
      <c r="F16" s="84"/>
      <c r="G16" s="85" t="str">
        <f t="shared" si="0"/>
        <v xml:space="preserve">cana_panelera ganaderia_dp apicultura </v>
      </c>
    </row>
    <row r="17" spans="1:7">
      <c r="A17" s="83" t="s">
        <v>8</v>
      </c>
      <c r="B17" s="84" t="s">
        <v>169</v>
      </c>
      <c r="C17" s="84" t="s">
        <v>124</v>
      </c>
      <c r="D17" s="84" t="s">
        <v>125</v>
      </c>
      <c r="E17" s="84" t="s">
        <v>126</v>
      </c>
      <c r="F17" s="84" t="s">
        <v>127</v>
      </c>
      <c r="G17" s="85" t="str">
        <f t="shared" si="0"/>
        <v>cacao_platano cana_panelera ganaderia_dp piscicultura_tilapia</v>
      </c>
    </row>
    <row r="18" spans="1:7">
      <c r="A18" s="83" t="s">
        <v>8</v>
      </c>
      <c r="B18" s="84" t="s">
        <v>170</v>
      </c>
      <c r="C18" s="84" t="s">
        <v>124</v>
      </c>
      <c r="D18" s="84" t="s">
        <v>125</v>
      </c>
      <c r="E18" s="84" t="s">
        <v>126</v>
      </c>
      <c r="F18" s="84" t="s">
        <v>128</v>
      </c>
      <c r="G18" s="85" t="str">
        <f t="shared" si="0"/>
        <v>cacao_platano cana_panelera ganaderia_dp apicultura</v>
      </c>
    </row>
    <row r="19" spans="1:7">
      <c r="A19" s="86" t="s">
        <v>10</v>
      </c>
      <c r="B19" s="84" t="s">
        <v>171</v>
      </c>
      <c r="C19" s="84" t="s">
        <v>124</v>
      </c>
      <c r="D19" s="84"/>
      <c r="E19" s="84"/>
      <c r="F19" s="84"/>
      <c r="G19" s="85" t="str">
        <f t="shared" si="0"/>
        <v xml:space="preserve">cacao_platano   </v>
      </c>
    </row>
    <row r="20" spans="1:7">
      <c r="A20" s="86" t="s">
        <v>10</v>
      </c>
      <c r="B20" s="84" t="s">
        <v>172</v>
      </c>
      <c r="C20" s="84" t="s">
        <v>125</v>
      </c>
      <c r="D20" s="84"/>
      <c r="E20" s="84"/>
      <c r="F20" s="84"/>
      <c r="G20" s="85" t="str">
        <f t="shared" si="0"/>
        <v xml:space="preserve">cana_panelera   </v>
      </c>
    </row>
    <row r="21" spans="1:7">
      <c r="A21" s="86" t="s">
        <v>10</v>
      </c>
      <c r="B21" s="84" t="s">
        <v>173</v>
      </c>
      <c r="C21" s="84" t="s">
        <v>126</v>
      </c>
      <c r="D21" s="84"/>
      <c r="E21" s="84"/>
      <c r="F21" s="84"/>
      <c r="G21" s="85" t="str">
        <f t="shared" si="0"/>
        <v xml:space="preserve">ganaderia_dp   </v>
      </c>
    </row>
    <row r="22" spans="1:7">
      <c r="A22" s="86" t="s">
        <v>10</v>
      </c>
      <c r="B22" s="84" t="s">
        <v>174</v>
      </c>
      <c r="C22" s="84" t="s">
        <v>124</v>
      </c>
      <c r="D22" s="84" t="s">
        <v>125</v>
      </c>
      <c r="E22" s="84"/>
      <c r="F22" s="84"/>
      <c r="G22" s="85" t="str">
        <f t="shared" si="0"/>
        <v xml:space="preserve">cacao_platano cana_panelera  </v>
      </c>
    </row>
    <row r="23" spans="1:7">
      <c r="A23" s="86" t="s">
        <v>10</v>
      </c>
      <c r="B23" s="84" t="s">
        <v>175</v>
      </c>
      <c r="C23" s="84" t="s">
        <v>124</v>
      </c>
      <c r="D23" s="84" t="s">
        <v>126</v>
      </c>
      <c r="E23" s="84"/>
      <c r="F23" s="84"/>
      <c r="G23" s="85" t="str">
        <f t="shared" si="0"/>
        <v xml:space="preserve">cacao_platano ganaderia_dp  </v>
      </c>
    </row>
    <row r="24" spans="1:7">
      <c r="A24" s="86" t="s">
        <v>10</v>
      </c>
      <c r="B24" s="84" t="s">
        <v>176</v>
      </c>
      <c r="C24" s="84" t="s">
        <v>125</v>
      </c>
      <c r="D24" s="84" t="s">
        <v>126</v>
      </c>
      <c r="E24" s="84"/>
      <c r="F24" s="84"/>
      <c r="G24" s="85" t="str">
        <f t="shared" si="0"/>
        <v xml:space="preserve">cana_panelera ganaderia_dp  </v>
      </c>
    </row>
    <row r="25" spans="1:7">
      <c r="A25" s="86" t="s">
        <v>10</v>
      </c>
      <c r="B25" s="84" t="s">
        <v>177</v>
      </c>
      <c r="C25" s="84" t="s">
        <v>126</v>
      </c>
      <c r="D25" s="84" t="s">
        <v>127</v>
      </c>
      <c r="E25" s="84"/>
      <c r="F25" s="84"/>
      <c r="G25" s="85" t="str">
        <f t="shared" si="0"/>
        <v xml:space="preserve">ganaderia_dp piscicultura_tilapia  </v>
      </c>
    </row>
    <row r="26" spans="1:7">
      <c r="A26" s="86" t="s">
        <v>10</v>
      </c>
      <c r="B26" s="84" t="s">
        <v>178</v>
      </c>
      <c r="C26" s="84" t="s">
        <v>126</v>
      </c>
      <c r="D26" s="84" t="s">
        <v>128</v>
      </c>
      <c r="E26" s="84"/>
      <c r="F26" s="84"/>
      <c r="G26" s="85" t="str">
        <f t="shared" si="0"/>
        <v xml:space="preserve">ganaderia_dp apicultura  </v>
      </c>
    </row>
    <row r="27" spans="1:7">
      <c r="A27" s="86" t="s">
        <v>10</v>
      </c>
      <c r="B27" s="84" t="s">
        <v>179</v>
      </c>
      <c r="C27" s="84" t="s">
        <v>124</v>
      </c>
      <c r="D27" s="84" t="s">
        <v>125</v>
      </c>
      <c r="E27" s="84" t="s">
        <v>126</v>
      </c>
      <c r="F27" s="84"/>
      <c r="G27" s="85" t="str">
        <f t="shared" si="0"/>
        <v xml:space="preserve">cacao_platano cana_panelera ganaderia_dp </v>
      </c>
    </row>
    <row r="28" spans="1:7">
      <c r="A28" s="86" t="s">
        <v>10</v>
      </c>
      <c r="B28" s="84" t="s">
        <v>180</v>
      </c>
      <c r="C28" s="84" t="s">
        <v>124</v>
      </c>
      <c r="D28" s="84" t="s">
        <v>125</v>
      </c>
      <c r="E28" s="84" t="s">
        <v>127</v>
      </c>
      <c r="F28" s="84"/>
      <c r="G28" s="85" t="str">
        <f t="shared" si="0"/>
        <v xml:space="preserve">cacao_platano cana_panelera piscicultura_tilapia </v>
      </c>
    </row>
    <row r="29" spans="1:7">
      <c r="A29" s="86" t="s">
        <v>10</v>
      </c>
      <c r="B29" s="84" t="s">
        <v>181</v>
      </c>
      <c r="C29" s="84" t="s">
        <v>124</v>
      </c>
      <c r="D29" s="84" t="s">
        <v>125</v>
      </c>
      <c r="E29" s="84" t="s">
        <v>128</v>
      </c>
      <c r="F29" s="84"/>
      <c r="G29" s="85" t="str">
        <f t="shared" si="0"/>
        <v xml:space="preserve">cacao_platano cana_panelera apicultura </v>
      </c>
    </row>
    <row r="30" spans="1:7">
      <c r="A30" s="86" t="s">
        <v>10</v>
      </c>
      <c r="B30" s="84" t="s">
        <v>182</v>
      </c>
      <c r="C30" s="84" t="s">
        <v>124</v>
      </c>
      <c r="D30" s="84" t="s">
        <v>126</v>
      </c>
      <c r="E30" s="84" t="s">
        <v>127</v>
      </c>
      <c r="F30" s="84"/>
      <c r="G30" s="85" t="str">
        <f t="shared" si="0"/>
        <v xml:space="preserve">cacao_platano ganaderia_dp piscicultura_tilapia </v>
      </c>
    </row>
    <row r="31" spans="1:7">
      <c r="A31" s="86" t="s">
        <v>10</v>
      </c>
      <c r="B31" s="84" t="s">
        <v>183</v>
      </c>
      <c r="C31" s="84" t="s">
        <v>124</v>
      </c>
      <c r="D31" s="84" t="s">
        <v>126</v>
      </c>
      <c r="E31" s="84" t="s">
        <v>128</v>
      </c>
      <c r="F31" s="84"/>
      <c r="G31" s="85" t="str">
        <f t="shared" si="0"/>
        <v xml:space="preserve">cacao_platano ganaderia_dp apicultura </v>
      </c>
    </row>
    <row r="32" spans="1:7">
      <c r="A32" s="86" t="s">
        <v>10</v>
      </c>
      <c r="B32" s="84" t="s">
        <v>184</v>
      </c>
      <c r="C32" s="84" t="s">
        <v>125</v>
      </c>
      <c r="D32" s="84" t="s">
        <v>126</v>
      </c>
      <c r="E32" s="84" t="s">
        <v>127</v>
      </c>
      <c r="F32" s="84"/>
      <c r="G32" s="85" t="str">
        <f t="shared" si="0"/>
        <v xml:space="preserve">cana_panelera ganaderia_dp piscicultura_tilapia </v>
      </c>
    </row>
    <row r="33" spans="1:7">
      <c r="A33" s="86" t="s">
        <v>10</v>
      </c>
      <c r="B33" s="84" t="s">
        <v>185</v>
      </c>
      <c r="C33" s="84" t="s">
        <v>125</v>
      </c>
      <c r="D33" s="84" t="s">
        <v>126</v>
      </c>
      <c r="E33" s="84" t="s">
        <v>128</v>
      </c>
      <c r="F33" s="84"/>
      <c r="G33" s="85" t="str">
        <f t="shared" si="0"/>
        <v xml:space="preserve">cana_panelera ganaderia_dp apicultura </v>
      </c>
    </row>
    <row r="34" spans="1:7">
      <c r="A34" s="86" t="s">
        <v>10</v>
      </c>
      <c r="B34" s="84" t="s">
        <v>186</v>
      </c>
      <c r="C34" s="84" t="s">
        <v>124</v>
      </c>
      <c r="D34" s="84" t="s">
        <v>125</v>
      </c>
      <c r="E34" s="84" t="s">
        <v>126</v>
      </c>
      <c r="F34" s="84" t="s">
        <v>127</v>
      </c>
      <c r="G34" s="85" t="str">
        <f t="shared" si="0"/>
        <v>cacao_platano cana_panelera ganaderia_dp piscicultura_tilapia</v>
      </c>
    </row>
    <row r="35" spans="1:7">
      <c r="A35" s="86" t="s">
        <v>10</v>
      </c>
      <c r="B35" s="84" t="s">
        <v>187</v>
      </c>
      <c r="C35" s="84" t="s">
        <v>124</v>
      </c>
      <c r="D35" s="84" t="s">
        <v>125</v>
      </c>
      <c r="E35" s="84" t="s">
        <v>126</v>
      </c>
      <c r="F35" s="84" t="s">
        <v>128</v>
      </c>
      <c r="G35" s="85" t="str">
        <f t="shared" si="0"/>
        <v>cacao_platano cana_panelera ganaderia_dp apicultura</v>
      </c>
    </row>
    <row r="36" spans="1:7">
      <c r="A36" s="86" t="s">
        <v>12</v>
      </c>
      <c r="B36" s="84" t="s">
        <v>188</v>
      </c>
      <c r="C36" s="84" t="s">
        <v>124</v>
      </c>
      <c r="D36" s="84"/>
      <c r="E36" s="84"/>
      <c r="F36" s="84"/>
      <c r="G36" s="85" t="str">
        <f t="shared" si="0"/>
        <v xml:space="preserve">cacao_platano   </v>
      </c>
    </row>
    <row r="37" spans="1:7">
      <c r="A37" s="86" t="s">
        <v>12</v>
      </c>
      <c r="B37" s="84" t="s">
        <v>189</v>
      </c>
      <c r="C37" s="84" t="s">
        <v>125</v>
      </c>
      <c r="D37" s="84"/>
      <c r="E37" s="84"/>
      <c r="F37" s="84"/>
      <c r="G37" s="85" t="str">
        <f t="shared" si="0"/>
        <v xml:space="preserve">cana_panelera   </v>
      </c>
    </row>
    <row r="38" spans="1:7">
      <c r="A38" s="86" t="s">
        <v>12</v>
      </c>
      <c r="B38" s="84" t="s">
        <v>190</v>
      </c>
      <c r="C38" s="84" t="s">
        <v>126</v>
      </c>
      <c r="D38" s="84"/>
      <c r="E38" s="84"/>
      <c r="F38" s="84"/>
      <c r="G38" s="85" t="str">
        <f t="shared" si="0"/>
        <v xml:space="preserve">ganaderia_dp   </v>
      </c>
    </row>
    <row r="39" spans="1:7">
      <c r="A39" s="86" t="s">
        <v>12</v>
      </c>
      <c r="B39" s="84" t="s">
        <v>191</v>
      </c>
      <c r="C39" s="84" t="s">
        <v>124</v>
      </c>
      <c r="D39" s="84" t="s">
        <v>125</v>
      </c>
      <c r="E39" s="84"/>
      <c r="F39" s="84"/>
      <c r="G39" s="85" t="str">
        <f t="shared" si="0"/>
        <v xml:space="preserve">cacao_platano cana_panelera  </v>
      </c>
    </row>
    <row r="40" spans="1:7">
      <c r="A40" s="86" t="s">
        <v>12</v>
      </c>
      <c r="B40" s="84" t="s">
        <v>192</v>
      </c>
      <c r="C40" s="84" t="s">
        <v>124</v>
      </c>
      <c r="D40" s="84" t="s">
        <v>126</v>
      </c>
      <c r="E40" s="84"/>
      <c r="F40" s="84"/>
      <c r="G40" s="85" t="str">
        <f t="shared" si="0"/>
        <v xml:space="preserve">cacao_platano ganaderia_dp  </v>
      </c>
    </row>
    <row r="41" spans="1:7">
      <c r="A41" s="86" t="s">
        <v>12</v>
      </c>
      <c r="B41" s="84" t="s">
        <v>193</v>
      </c>
      <c r="C41" s="84" t="s">
        <v>125</v>
      </c>
      <c r="D41" s="84" t="s">
        <v>126</v>
      </c>
      <c r="E41" s="84"/>
      <c r="F41" s="84"/>
      <c r="G41" s="85" t="str">
        <f t="shared" si="0"/>
        <v xml:space="preserve">cana_panelera ganaderia_dp  </v>
      </c>
    </row>
    <row r="42" spans="1:7">
      <c r="A42" s="86" t="s">
        <v>12</v>
      </c>
      <c r="B42" s="84" t="s">
        <v>194</v>
      </c>
      <c r="C42" s="84" t="s">
        <v>126</v>
      </c>
      <c r="D42" s="84" t="s">
        <v>127</v>
      </c>
      <c r="E42" s="84"/>
      <c r="F42" s="84"/>
      <c r="G42" s="85" t="str">
        <f t="shared" si="0"/>
        <v xml:space="preserve">ganaderia_dp piscicultura_tilapia  </v>
      </c>
    </row>
    <row r="43" spans="1:7">
      <c r="A43" s="86" t="s">
        <v>12</v>
      </c>
      <c r="B43" s="84" t="s">
        <v>195</v>
      </c>
      <c r="C43" s="84" t="s">
        <v>124</v>
      </c>
      <c r="D43" s="84" t="s">
        <v>125</v>
      </c>
      <c r="E43" s="84" t="s">
        <v>126</v>
      </c>
      <c r="F43" s="84"/>
      <c r="G43" s="85" t="str">
        <f t="shared" si="0"/>
        <v xml:space="preserve">cacao_platano cana_panelera ganaderia_dp </v>
      </c>
    </row>
    <row r="44" spans="1:7">
      <c r="A44" s="86" t="s">
        <v>12</v>
      </c>
      <c r="B44" s="84" t="s">
        <v>196</v>
      </c>
      <c r="C44" s="84" t="s">
        <v>124</v>
      </c>
      <c r="D44" s="84" t="s">
        <v>125</v>
      </c>
      <c r="E44" s="84" t="s">
        <v>127</v>
      </c>
      <c r="F44" s="84"/>
      <c r="G44" s="85" t="str">
        <f t="shared" si="0"/>
        <v xml:space="preserve">cacao_platano cana_panelera piscicultura_tilapia </v>
      </c>
    </row>
    <row r="45" spans="1:7">
      <c r="A45" s="86" t="s">
        <v>12</v>
      </c>
      <c r="B45" s="84" t="s">
        <v>197</v>
      </c>
      <c r="C45" s="84" t="s">
        <v>124</v>
      </c>
      <c r="D45" s="84" t="s">
        <v>126</v>
      </c>
      <c r="E45" s="84" t="s">
        <v>127</v>
      </c>
      <c r="F45" s="84"/>
      <c r="G45" s="85" t="str">
        <f t="shared" si="0"/>
        <v xml:space="preserve">cacao_platano ganaderia_dp piscicultura_tilapia </v>
      </c>
    </row>
    <row r="46" spans="1:7">
      <c r="A46" s="86" t="s">
        <v>12</v>
      </c>
      <c r="B46" s="84" t="s">
        <v>198</v>
      </c>
      <c r="C46" s="84" t="s">
        <v>125</v>
      </c>
      <c r="D46" s="84" t="s">
        <v>126</v>
      </c>
      <c r="E46" s="84" t="s">
        <v>127</v>
      </c>
      <c r="F46" s="84"/>
      <c r="G46" s="85" t="str">
        <f t="shared" si="0"/>
        <v xml:space="preserve">cana_panelera ganaderia_dp piscicultura_tilapia </v>
      </c>
    </row>
    <row r="47" spans="1:7">
      <c r="A47" s="86" t="s">
        <v>12</v>
      </c>
      <c r="B47" s="84" t="s">
        <v>199</v>
      </c>
      <c r="C47" s="84" t="s">
        <v>124</v>
      </c>
      <c r="D47" s="84" t="s">
        <v>125</v>
      </c>
      <c r="E47" s="84" t="s">
        <v>126</v>
      </c>
      <c r="F47" s="84" t="s">
        <v>127</v>
      </c>
      <c r="G47" s="85" t="str">
        <f t="shared" si="0"/>
        <v>cacao_platano cana_panelera ganaderia_dp piscicultura_tilapia</v>
      </c>
    </row>
    <row r="48" spans="1:7">
      <c r="A48" s="87" t="s">
        <v>14</v>
      </c>
      <c r="B48" s="84" t="s">
        <v>200</v>
      </c>
      <c r="C48" s="84" t="s">
        <v>124</v>
      </c>
      <c r="D48" s="84"/>
      <c r="E48" s="84"/>
      <c r="F48" s="84"/>
      <c r="G48" s="85" t="str">
        <f t="shared" si="0"/>
        <v xml:space="preserve">cacao_platano   </v>
      </c>
    </row>
    <row r="49" spans="1:7">
      <c r="A49" s="87" t="s">
        <v>14</v>
      </c>
      <c r="B49" s="84" t="s">
        <v>201</v>
      </c>
      <c r="C49" s="84" t="s">
        <v>125</v>
      </c>
      <c r="D49" s="84"/>
      <c r="E49" s="84"/>
      <c r="F49" s="84"/>
      <c r="G49" s="85" t="str">
        <f t="shared" si="0"/>
        <v xml:space="preserve">cana_panelera   </v>
      </c>
    </row>
    <row r="50" spans="1:7">
      <c r="A50" s="87" t="s">
        <v>14</v>
      </c>
      <c r="B50" s="84" t="s">
        <v>202</v>
      </c>
      <c r="C50" s="84" t="s">
        <v>126</v>
      </c>
      <c r="D50" s="84"/>
      <c r="E50" s="84"/>
      <c r="F50" s="84"/>
      <c r="G50" s="85" t="str">
        <f t="shared" si="0"/>
        <v xml:space="preserve">ganaderia_dp   </v>
      </c>
    </row>
    <row r="51" spans="1:7">
      <c r="A51" s="87" t="s">
        <v>14</v>
      </c>
      <c r="B51" s="84" t="s">
        <v>203</v>
      </c>
      <c r="C51" s="84" t="s">
        <v>124</v>
      </c>
      <c r="D51" s="84" t="s">
        <v>125</v>
      </c>
      <c r="E51" s="84"/>
      <c r="F51" s="84"/>
      <c r="G51" s="85" t="str">
        <f t="shared" si="0"/>
        <v xml:space="preserve">cacao_platano cana_panelera  </v>
      </c>
    </row>
    <row r="52" spans="1:7">
      <c r="A52" s="87" t="s">
        <v>14</v>
      </c>
      <c r="B52" s="84" t="s">
        <v>204</v>
      </c>
      <c r="C52" s="84" t="s">
        <v>124</v>
      </c>
      <c r="D52" s="84" t="s">
        <v>126</v>
      </c>
      <c r="E52" s="84"/>
      <c r="F52" s="84"/>
      <c r="G52" s="85" t="str">
        <f t="shared" si="0"/>
        <v xml:space="preserve">cacao_platano ganaderia_dp  </v>
      </c>
    </row>
    <row r="53" spans="1:7">
      <c r="A53" s="87" t="s">
        <v>14</v>
      </c>
      <c r="B53" s="84" t="s">
        <v>205</v>
      </c>
      <c r="C53" s="84" t="s">
        <v>125</v>
      </c>
      <c r="D53" s="84" t="s">
        <v>126</v>
      </c>
      <c r="E53" s="84"/>
      <c r="F53" s="84"/>
      <c r="G53" s="85" t="str">
        <f t="shared" si="0"/>
        <v xml:space="preserve">cana_panelera ganaderia_dp  </v>
      </c>
    </row>
    <row r="54" spans="1:7">
      <c r="A54" s="87" t="s">
        <v>14</v>
      </c>
      <c r="B54" s="84" t="s">
        <v>206</v>
      </c>
      <c r="C54" s="84" t="s">
        <v>126</v>
      </c>
      <c r="D54" s="84" t="s">
        <v>127</v>
      </c>
      <c r="E54" s="84"/>
      <c r="F54" s="84"/>
      <c r="G54" s="85" t="str">
        <f t="shared" si="0"/>
        <v xml:space="preserve">ganaderia_dp piscicultura_tilapia  </v>
      </c>
    </row>
    <row r="55" spans="1:7">
      <c r="A55" s="87" t="s">
        <v>14</v>
      </c>
      <c r="B55" s="84" t="s">
        <v>207</v>
      </c>
      <c r="C55" s="84" t="s">
        <v>126</v>
      </c>
      <c r="D55" s="84" t="s">
        <v>128</v>
      </c>
      <c r="E55" s="84"/>
      <c r="F55" s="84"/>
      <c r="G55" s="85" t="str">
        <f t="shared" si="0"/>
        <v xml:space="preserve">ganaderia_dp apicultura  </v>
      </c>
    </row>
    <row r="56" spans="1:7">
      <c r="A56" s="87" t="s">
        <v>14</v>
      </c>
      <c r="B56" s="84" t="s">
        <v>208</v>
      </c>
      <c r="C56" s="84" t="s">
        <v>124</v>
      </c>
      <c r="D56" s="84" t="s">
        <v>125</v>
      </c>
      <c r="E56" s="84" t="s">
        <v>126</v>
      </c>
      <c r="F56" s="84"/>
      <c r="G56" s="85" t="str">
        <f t="shared" si="0"/>
        <v xml:space="preserve">cacao_platano cana_panelera ganaderia_dp </v>
      </c>
    </row>
    <row r="57" spans="1:7">
      <c r="A57" s="87" t="s">
        <v>14</v>
      </c>
      <c r="B57" s="84" t="s">
        <v>209</v>
      </c>
      <c r="C57" s="84" t="s">
        <v>124</v>
      </c>
      <c r="D57" s="84" t="s">
        <v>125</v>
      </c>
      <c r="E57" s="84" t="s">
        <v>127</v>
      </c>
      <c r="F57" s="84"/>
      <c r="G57" s="85" t="str">
        <f t="shared" si="0"/>
        <v xml:space="preserve">cacao_platano cana_panelera piscicultura_tilapia </v>
      </c>
    </row>
    <row r="58" spans="1:7">
      <c r="A58" s="87" t="s">
        <v>14</v>
      </c>
      <c r="B58" s="84" t="s">
        <v>210</v>
      </c>
      <c r="C58" s="84" t="s">
        <v>124</v>
      </c>
      <c r="D58" s="84" t="s">
        <v>125</v>
      </c>
      <c r="E58" s="84" t="s">
        <v>128</v>
      </c>
      <c r="F58" s="84"/>
      <c r="G58" s="85" t="str">
        <f t="shared" si="0"/>
        <v xml:space="preserve">cacao_platano cana_panelera apicultura </v>
      </c>
    </row>
    <row r="59" spans="1:7">
      <c r="A59" s="87" t="s">
        <v>14</v>
      </c>
      <c r="B59" s="84" t="s">
        <v>211</v>
      </c>
      <c r="C59" s="84" t="s">
        <v>124</v>
      </c>
      <c r="D59" s="84" t="s">
        <v>126</v>
      </c>
      <c r="E59" s="84" t="s">
        <v>127</v>
      </c>
      <c r="F59" s="84"/>
      <c r="G59" s="85" t="str">
        <f t="shared" si="0"/>
        <v xml:space="preserve">cacao_platano ganaderia_dp piscicultura_tilapia </v>
      </c>
    </row>
    <row r="60" spans="1:7">
      <c r="A60" s="87" t="s">
        <v>14</v>
      </c>
      <c r="B60" s="84" t="s">
        <v>212</v>
      </c>
      <c r="C60" s="84" t="s">
        <v>124</v>
      </c>
      <c r="D60" s="84" t="s">
        <v>126</v>
      </c>
      <c r="E60" s="84" t="s">
        <v>128</v>
      </c>
      <c r="F60" s="84"/>
      <c r="G60" s="85" t="str">
        <f t="shared" si="0"/>
        <v xml:space="preserve">cacao_platano ganaderia_dp apicultura </v>
      </c>
    </row>
    <row r="61" spans="1:7">
      <c r="A61" s="87" t="s">
        <v>14</v>
      </c>
      <c r="B61" s="84" t="s">
        <v>213</v>
      </c>
      <c r="C61" s="84" t="s">
        <v>125</v>
      </c>
      <c r="D61" s="84" t="s">
        <v>126</v>
      </c>
      <c r="E61" s="84" t="s">
        <v>127</v>
      </c>
      <c r="F61" s="84"/>
      <c r="G61" s="85" t="str">
        <f t="shared" si="0"/>
        <v xml:space="preserve">cana_panelera ganaderia_dp piscicultura_tilapia </v>
      </c>
    </row>
    <row r="62" spans="1:7">
      <c r="A62" s="87" t="s">
        <v>14</v>
      </c>
      <c r="B62" s="84" t="s">
        <v>214</v>
      </c>
      <c r="C62" s="84" t="s">
        <v>125</v>
      </c>
      <c r="D62" s="84" t="s">
        <v>126</v>
      </c>
      <c r="E62" s="84" t="s">
        <v>128</v>
      </c>
      <c r="F62" s="84"/>
      <c r="G62" s="85" t="str">
        <f t="shared" si="0"/>
        <v xml:space="preserve">cana_panelera ganaderia_dp apicultura </v>
      </c>
    </row>
    <row r="63" spans="1:7">
      <c r="A63" s="87" t="s">
        <v>14</v>
      </c>
      <c r="B63" s="84" t="s">
        <v>215</v>
      </c>
      <c r="C63" s="84" t="s">
        <v>124</v>
      </c>
      <c r="D63" s="84" t="s">
        <v>125</v>
      </c>
      <c r="E63" s="84" t="s">
        <v>126</v>
      </c>
      <c r="F63" s="84" t="s">
        <v>127</v>
      </c>
      <c r="G63" s="85" t="str">
        <f t="shared" si="0"/>
        <v>cacao_platano cana_panelera ganaderia_dp piscicultura_tilapia</v>
      </c>
    </row>
    <row r="64" spans="1:7">
      <c r="A64" s="87" t="s">
        <v>14</v>
      </c>
      <c r="B64" s="84" t="s">
        <v>216</v>
      </c>
      <c r="C64" s="84" t="s">
        <v>124</v>
      </c>
      <c r="D64" s="84" t="s">
        <v>125</v>
      </c>
      <c r="E64" s="84" t="s">
        <v>126</v>
      </c>
      <c r="F64" s="84" t="s">
        <v>128</v>
      </c>
      <c r="G64" s="85" t="str">
        <f t="shared" si="0"/>
        <v>cacao_platano cana_panelera ganaderia_dp apicultura</v>
      </c>
    </row>
    <row r="65" spans="1:7">
      <c r="A65" s="87" t="s">
        <v>16</v>
      </c>
      <c r="B65" s="84" t="s">
        <v>217</v>
      </c>
      <c r="C65" s="84" t="s">
        <v>124</v>
      </c>
      <c r="D65" s="84"/>
      <c r="E65" s="84"/>
      <c r="F65" s="84"/>
      <c r="G65" s="85" t="str">
        <f t="shared" si="0"/>
        <v xml:space="preserve">cacao_platano   </v>
      </c>
    </row>
    <row r="66" spans="1:7">
      <c r="A66" s="87" t="s">
        <v>16</v>
      </c>
      <c r="B66" s="84" t="s">
        <v>218</v>
      </c>
      <c r="C66" s="84" t="s">
        <v>125</v>
      </c>
      <c r="D66" s="84"/>
      <c r="E66" s="84"/>
      <c r="F66" s="84"/>
      <c r="G66" s="85" t="str">
        <f t="shared" si="0"/>
        <v xml:space="preserve">cana_panelera   </v>
      </c>
    </row>
    <row r="67" spans="1:7">
      <c r="A67" s="87" t="s">
        <v>16</v>
      </c>
      <c r="B67" s="84" t="s">
        <v>219</v>
      </c>
      <c r="C67" s="84" t="s">
        <v>126</v>
      </c>
      <c r="D67" s="84"/>
      <c r="E67" s="84"/>
      <c r="F67" s="84"/>
      <c r="G67" s="85" t="str">
        <f t="shared" ref="G67:G130" si="1">+C67&amp;" "&amp;D67&amp;" "&amp;E67&amp;" "&amp;F67</f>
        <v xml:space="preserve">ganaderia_dp   </v>
      </c>
    </row>
    <row r="68" spans="1:7">
      <c r="A68" s="87" t="s">
        <v>16</v>
      </c>
      <c r="B68" s="84" t="s">
        <v>220</v>
      </c>
      <c r="C68" s="84" t="s">
        <v>124</v>
      </c>
      <c r="D68" s="84" t="s">
        <v>125</v>
      </c>
      <c r="E68" s="84"/>
      <c r="F68" s="84"/>
      <c r="G68" s="85" t="str">
        <f t="shared" si="1"/>
        <v xml:space="preserve">cacao_platano cana_panelera  </v>
      </c>
    </row>
    <row r="69" spans="1:7">
      <c r="A69" s="87" t="s">
        <v>16</v>
      </c>
      <c r="B69" s="84" t="s">
        <v>221</v>
      </c>
      <c r="C69" s="84" t="s">
        <v>124</v>
      </c>
      <c r="D69" s="84" t="s">
        <v>126</v>
      </c>
      <c r="E69" s="84"/>
      <c r="F69" s="84"/>
      <c r="G69" s="85" t="str">
        <f t="shared" si="1"/>
        <v xml:space="preserve">cacao_platano ganaderia_dp  </v>
      </c>
    </row>
    <row r="70" spans="1:7">
      <c r="A70" s="87" t="s">
        <v>16</v>
      </c>
      <c r="B70" s="84" t="s">
        <v>222</v>
      </c>
      <c r="C70" s="84" t="s">
        <v>125</v>
      </c>
      <c r="D70" s="84" t="s">
        <v>126</v>
      </c>
      <c r="E70" s="84"/>
      <c r="F70" s="84"/>
      <c r="G70" s="85" t="str">
        <f t="shared" si="1"/>
        <v xml:space="preserve">cana_panelera ganaderia_dp  </v>
      </c>
    </row>
    <row r="71" spans="1:7">
      <c r="A71" s="87" t="s">
        <v>16</v>
      </c>
      <c r="B71" s="84" t="s">
        <v>223</v>
      </c>
      <c r="C71" s="84" t="s">
        <v>126</v>
      </c>
      <c r="D71" s="84" t="s">
        <v>127</v>
      </c>
      <c r="E71" s="84"/>
      <c r="F71" s="84"/>
      <c r="G71" s="85" t="str">
        <f t="shared" si="1"/>
        <v xml:space="preserve">ganaderia_dp piscicultura_tilapia  </v>
      </c>
    </row>
    <row r="72" spans="1:7">
      <c r="A72" s="87" t="s">
        <v>16</v>
      </c>
      <c r="B72" s="84" t="s">
        <v>224</v>
      </c>
      <c r="C72" s="84" t="s">
        <v>126</v>
      </c>
      <c r="D72" s="84" t="s">
        <v>128</v>
      </c>
      <c r="E72" s="84"/>
      <c r="F72" s="84"/>
      <c r="G72" s="85" t="str">
        <f t="shared" si="1"/>
        <v xml:space="preserve">ganaderia_dp apicultura  </v>
      </c>
    </row>
    <row r="73" spans="1:7">
      <c r="A73" s="87" t="s">
        <v>16</v>
      </c>
      <c r="B73" s="84" t="s">
        <v>225</v>
      </c>
      <c r="C73" s="84" t="s">
        <v>124</v>
      </c>
      <c r="D73" s="84" t="s">
        <v>125</v>
      </c>
      <c r="E73" s="84" t="s">
        <v>126</v>
      </c>
      <c r="F73" s="84"/>
      <c r="G73" s="85" t="str">
        <f t="shared" si="1"/>
        <v xml:space="preserve">cacao_platano cana_panelera ganaderia_dp </v>
      </c>
    </row>
    <row r="74" spans="1:7">
      <c r="A74" s="87" t="s">
        <v>16</v>
      </c>
      <c r="B74" s="84" t="s">
        <v>226</v>
      </c>
      <c r="C74" s="84" t="s">
        <v>124</v>
      </c>
      <c r="D74" s="84" t="s">
        <v>125</v>
      </c>
      <c r="E74" s="84" t="s">
        <v>127</v>
      </c>
      <c r="F74" s="84"/>
      <c r="G74" s="85" t="str">
        <f t="shared" si="1"/>
        <v xml:space="preserve">cacao_platano cana_panelera piscicultura_tilapia </v>
      </c>
    </row>
    <row r="75" spans="1:7">
      <c r="A75" s="87" t="s">
        <v>16</v>
      </c>
      <c r="B75" s="84" t="s">
        <v>227</v>
      </c>
      <c r="C75" s="84" t="s">
        <v>124</v>
      </c>
      <c r="D75" s="84" t="s">
        <v>125</v>
      </c>
      <c r="E75" s="84" t="s">
        <v>128</v>
      </c>
      <c r="F75" s="84"/>
      <c r="G75" s="85" t="str">
        <f t="shared" si="1"/>
        <v xml:space="preserve">cacao_platano cana_panelera apicultura </v>
      </c>
    </row>
    <row r="76" spans="1:7">
      <c r="A76" s="87" t="s">
        <v>16</v>
      </c>
      <c r="B76" s="84" t="s">
        <v>228</v>
      </c>
      <c r="C76" s="84" t="s">
        <v>124</v>
      </c>
      <c r="D76" s="84" t="s">
        <v>126</v>
      </c>
      <c r="E76" s="84" t="s">
        <v>127</v>
      </c>
      <c r="F76" s="84"/>
      <c r="G76" s="85" t="str">
        <f t="shared" si="1"/>
        <v xml:space="preserve">cacao_platano ganaderia_dp piscicultura_tilapia </v>
      </c>
    </row>
    <row r="77" spans="1:7">
      <c r="A77" s="87" t="s">
        <v>16</v>
      </c>
      <c r="B77" s="84" t="s">
        <v>229</v>
      </c>
      <c r="C77" s="84" t="s">
        <v>124</v>
      </c>
      <c r="D77" s="84" t="s">
        <v>126</v>
      </c>
      <c r="E77" s="84" t="s">
        <v>128</v>
      </c>
      <c r="F77" s="84"/>
      <c r="G77" s="85" t="str">
        <f t="shared" si="1"/>
        <v xml:space="preserve">cacao_platano ganaderia_dp apicultura </v>
      </c>
    </row>
    <row r="78" spans="1:7">
      <c r="A78" s="87" t="s">
        <v>16</v>
      </c>
      <c r="B78" s="84" t="s">
        <v>230</v>
      </c>
      <c r="C78" s="84" t="s">
        <v>125</v>
      </c>
      <c r="D78" s="84" t="s">
        <v>126</v>
      </c>
      <c r="E78" s="84" t="s">
        <v>127</v>
      </c>
      <c r="F78" s="84"/>
      <c r="G78" s="85" t="str">
        <f t="shared" si="1"/>
        <v xml:space="preserve">cana_panelera ganaderia_dp piscicultura_tilapia </v>
      </c>
    </row>
    <row r="79" spans="1:7">
      <c r="A79" s="87" t="s">
        <v>16</v>
      </c>
      <c r="B79" s="84" t="s">
        <v>231</v>
      </c>
      <c r="C79" s="84" t="s">
        <v>125</v>
      </c>
      <c r="D79" s="84" t="s">
        <v>126</v>
      </c>
      <c r="E79" s="84" t="s">
        <v>128</v>
      </c>
      <c r="F79" s="84"/>
      <c r="G79" s="85" t="str">
        <f t="shared" si="1"/>
        <v xml:space="preserve">cana_panelera ganaderia_dp apicultura </v>
      </c>
    </row>
    <row r="80" spans="1:7">
      <c r="A80" s="87" t="s">
        <v>16</v>
      </c>
      <c r="B80" s="84" t="s">
        <v>232</v>
      </c>
      <c r="C80" s="84" t="s">
        <v>124</v>
      </c>
      <c r="D80" s="84" t="s">
        <v>125</v>
      </c>
      <c r="E80" s="84" t="s">
        <v>126</v>
      </c>
      <c r="F80" s="84" t="s">
        <v>127</v>
      </c>
      <c r="G80" s="85" t="str">
        <f t="shared" si="1"/>
        <v>cacao_platano cana_panelera ganaderia_dp piscicultura_tilapia</v>
      </c>
    </row>
    <row r="81" spans="1:7">
      <c r="A81" s="87" t="s">
        <v>16</v>
      </c>
      <c r="B81" s="84" t="s">
        <v>233</v>
      </c>
      <c r="C81" s="84" t="s">
        <v>124</v>
      </c>
      <c r="D81" s="84" t="s">
        <v>125</v>
      </c>
      <c r="E81" s="84" t="s">
        <v>126</v>
      </c>
      <c r="F81" s="84" t="s">
        <v>128</v>
      </c>
      <c r="G81" s="85" t="str">
        <f t="shared" si="1"/>
        <v>cacao_platano cana_panelera ganaderia_dp apicultura</v>
      </c>
    </row>
    <row r="82" spans="1:7">
      <c r="A82" s="88" t="s">
        <v>18</v>
      </c>
      <c r="B82" s="84" t="s">
        <v>234</v>
      </c>
      <c r="C82" s="84" t="s">
        <v>235</v>
      </c>
      <c r="D82" s="84"/>
      <c r="E82" s="84"/>
      <c r="F82" s="84"/>
      <c r="G82" s="85" t="str">
        <f t="shared" si="1"/>
        <v xml:space="preserve">cafe_banano   </v>
      </c>
    </row>
    <row r="83" spans="1:7">
      <c r="A83" s="88" t="s">
        <v>18</v>
      </c>
      <c r="B83" s="84" t="s">
        <v>236</v>
      </c>
      <c r="C83" s="84" t="s">
        <v>124</v>
      </c>
      <c r="D83" s="84"/>
      <c r="E83" s="84"/>
      <c r="F83" s="84"/>
      <c r="G83" s="85" t="str">
        <f t="shared" si="1"/>
        <v xml:space="preserve">cacao_platano   </v>
      </c>
    </row>
    <row r="84" spans="1:7">
      <c r="A84" s="88" t="s">
        <v>18</v>
      </c>
      <c r="B84" s="84" t="s">
        <v>237</v>
      </c>
      <c r="C84" s="84" t="s">
        <v>125</v>
      </c>
      <c r="D84" s="84"/>
      <c r="E84" s="84"/>
      <c r="F84" s="84"/>
      <c r="G84" s="85" t="str">
        <f t="shared" si="1"/>
        <v xml:space="preserve">cana_panelera   </v>
      </c>
    </row>
    <row r="85" spans="1:7">
      <c r="A85" s="88" t="s">
        <v>18</v>
      </c>
      <c r="B85" s="84" t="s">
        <v>238</v>
      </c>
      <c r="C85" s="84" t="s">
        <v>126</v>
      </c>
      <c r="D85" s="84"/>
      <c r="E85" s="84"/>
      <c r="F85" s="84"/>
      <c r="G85" s="85" t="str">
        <f t="shared" si="1"/>
        <v xml:space="preserve">ganaderia_dp   </v>
      </c>
    </row>
    <row r="86" spans="1:7">
      <c r="A86" s="88" t="s">
        <v>18</v>
      </c>
      <c r="B86" s="84" t="s">
        <v>239</v>
      </c>
      <c r="C86" s="84" t="s">
        <v>235</v>
      </c>
      <c r="D86" s="84" t="s">
        <v>124</v>
      </c>
      <c r="E86" s="84"/>
      <c r="F86" s="84"/>
      <c r="G86" s="85" t="str">
        <f t="shared" si="1"/>
        <v xml:space="preserve">cafe_banano cacao_platano  </v>
      </c>
    </row>
    <row r="87" spans="1:7">
      <c r="A87" s="88" t="s">
        <v>18</v>
      </c>
      <c r="B87" s="84" t="s">
        <v>240</v>
      </c>
      <c r="C87" s="84" t="s">
        <v>235</v>
      </c>
      <c r="D87" s="84" t="s">
        <v>125</v>
      </c>
      <c r="E87" s="84"/>
      <c r="F87" s="84"/>
      <c r="G87" s="85" t="str">
        <f t="shared" si="1"/>
        <v xml:space="preserve">cafe_banano cana_panelera  </v>
      </c>
    </row>
    <row r="88" spans="1:7">
      <c r="A88" s="88" t="s">
        <v>18</v>
      </c>
      <c r="B88" s="84" t="s">
        <v>241</v>
      </c>
      <c r="C88" s="84" t="s">
        <v>235</v>
      </c>
      <c r="D88" s="84" t="s">
        <v>126</v>
      </c>
      <c r="E88" s="84"/>
      <c r="F88" s="84"/>
      <c r="G88" s="85" t="str">
        <f t="shared" si="1"/>
        <v xml:space="preserve">cafe_banano ganaderia_dp  </v>
      </c>
    </row>
    <row r="89" spans="1:7">
      <c r="A89" s="88" t="s">
        <v>18</v>
      </c>
      <c r="B89" s="84" t="s">
        <v>242</v>
      </c>
      <c r="C89" s="84" t="s">
        <v>124</v>
      </c>
      <c r="D89" s="84" t="s">
        <v>125</v>
      </c>
      <c r="E89" s="84"/>
      <c r="F89" s="84"/>
      <c r="G89" s="85" t="str">
        <f t="shared" si="1"/>
        <v xml:space="preserve">cacao_platano cana_panelera  </v>
      </c>
    </row>
    <row r="90" spans="1:7">
      <c r="A90" s="88" t="s">
        <v>18</v>
      </c>
      <c r="B90" s="84" t="s">
        <v>243</v>
      </c>
      <c r="C90" s="84" t="s">
        <v>124</v>
      </c>
      <c r="D90" s="84" t="s">
        <v>126</v>
      </c>
      <c r="E90" s="84"/>
      <c r="F90" s="84"/>
      <c r="G90" s="85" t="str">
        <f t="shared" si="1"/>
        <v xml:space="preserve">cacao_platano ganaderia_dp  </v>
      </c>
    </row>
    <row r="91" spans="1:7">
      <c r="A91" s="88" t="s">
        <v>18</v>
      </c>
      <c r="B91" s="84" t="s">
        <v>244</v>
      </c>
      <c r="C91" s="84" t="s">
        <v>125</v>
      </c>
      <c r="D91" s="84" t="s">
        <v>126</v>
      </c>
      <c r="E91" s="84"/>
      <c r="F91" s="84"/>
      <c r="G91" s="85" t="str">
        <f t="shared" si="1"/>
        <v xml:space="preserve">cana_panelera ganaderia_dp  </v>
      </c>
    </row>
    <row r="92" spans="1:7">
      <c r="A92" s="88" t="s">
        <v>18</v>
      </c>
      <c r="B92" s="84" t="s">
        <v>245</v>
      </c>
      <c r="C92" s="84" t="s">
        <v>126</v>
      </c>
      <c r="D92" s="84" t="s">
        <v>128</v>
      </c>
      <c r="E92" s="84"/>
      <c r="F92" s="84"/>
      <c r="G92" s="85" t="str">
        <f t="shared" si="1"/>
        <v xml:space="preserve">ganaderia_dp apicultura  </v>
      </c>
    </row>
    <row r="93" spans="1:7">
      <c r="A93" s="88" t="s">
        <v>18</v>
      </c>
      <c r="B93" s="84" t="s">
        <v>246</v>
      </c>
      <c r="C93" s="84" t="s">
        <v>235</v>
      </c>
      <c r="D93" s="84" t="s">
        <v>124</v>
      </c>
      <c r="E93" s="84" t="s">
        <v>125</v>
      </c>
      <c r="F93" s="84"/>
      <c r="G93" s="85" t="str">
        <f t="shared" si="1"/>
        <v xml:space="preserve">cafe_banano cacao_platano cana_panelera </v>
      </c>
    </row>
    <row r="94" spans="1:7">
      <c r="A94" s="88" t="s">
        <v>18</v>
      </c>
      <c r="B94" s="84" t="s">
        <v>247</v>
      </c>
      <c r="C94" s="84" t="s">
        <v>235</v>
      </c>
      <c r="D94" s="84" t="s">
        <v>124</v>
      </c>
      <c r="E94" s="84" t="s">
        <v>126</v>
      </c>
      <c r="F94" s="84"/>
      <c r="G94" s="85" t="str">
        <f t="shared" si="1"/>
        <v xml:space="preserve">cafe_banano cacao_platano ganaderia_dp </v>
      </c>
    </row>
    <row r="95" spans="1:7">
      <c r="A95" s="88" t="s">
        <v>18</v>
      </c>
      <c r="B95" s="84" t="s">
        <v>248</v>
      </c>
      <c r="C95" s="84" t="s">
        <v>235</v>
      </c>
      <c r="D95" s="84" t="s">
        <v>124</v>
      </c>
      <c r="E95" s="84" t="s">
        <v>128</v>
      </c>
      <c r="F95" s="84"/>
      <c r="G95" s="85" t="str">
        <f t="shared" si="1"/>
        <v xml:space="preserve">cafe_banano cacao_platano apicultura </v>
      </c>
    </row>
    <row r="96" spans="1:7">
      <c r="A96" s="88" t="s">
        <v>18</v>
      </c>
      <c r="B96" s="84" t="s">
        <v>249</v>
      </c>
      <c r="C96" s="84" t="s">
        <v>235</v>
      </c>
      <c r="D96" s="84" t="s">
        <v>125</v>
      </c>
      <c r="E96" s="84" t="s">
        <v>126</v>
      </c>
      <c r="F96" s="84"/>
      <c r="G96" s="85" t="str">
        <f t="shared" si="1"/>
        <v xml:space="preserve">cafe_banano cana_panelera ganaderia_dp </v>
      </c>
    </row>
    <row r="97" spans="1:7">
      <c r="A97" s="88" t="s">
        <v>18</v>
      </c>
      <c r="B97" s="84" t="s">
        <v>250</v>
      </c>
      <c r="C97" s="84" t="s">
        <v>235</v>
      </c>
      <c r="D97" s="84" t="s">
        <v>125</v>
      </c>
      <c r="E97" s="84" t="s">
        <v>128</v>
      </c>
      <c r="F97" s="84"/>
      <c r="G97" s="85" t="str">
        <f t="shared" si="1"/>
        <v xml:space="preserve">cafe_banano cana_panelera apicultura </v>
      </c>
    </row>
    <row r="98" spans="1:7">
      <c r="A98" s="88" t="s">
        <v>18</v>
      </c>
      <c r="B98" s="84" t="s">
        <v>251</v>
      </c>
      <c r="C98" s="84" t="s">
        <v>235</v>
      </c>
      <c r="D98" s="84" t="s">
        <v>126</v>
      </c>
      <c r="E98" s="84" t="s">
        <v>128</v>
      </c>
      <c r="F98" s="84"/>
      <c r="G98" s="85" t="str">
        <f t="shared" si="1"/>
        <v xml:space="preserve">cafe_banano ganaderia_dp apicultura </v>
      </c>
    </row>
    <row r="99" spans="1:7">
      <c r="A99" s="88" t="s">
        <v>18</v>
      </c>
      <c r="B99" s="84" t="s">
        <v>252</v>
      </c>
      <c r="C99" s="84" t="s">
        <v>124</v>
      </c>
      <c r="D99" s="84" t="s">
        <v>125</v>
      </c>
      <c r="E99" s="84" t="s">
        <v>126</v>
      </c>
      <c r="F99" s="84"/>
      <c r="G99" s="85" t="str">
        <f t="shared" si="1"/>
        <v xml:space="preserve">cacao_platano cana_panelera ganaderia_dp </v>
      </c>
    </row>
    <row r="100" spans="1:7">
      <c r="A100" s="88" t="s">
        <v>18</v>
      </c>
      <c r="B100" s="84" t="s">
        <v>253</v>
      </c>
      <c r="C100" s="84" t="s">
        <v>124</v>
      </c>
      <c r="D100" s="84" t="s">
        <v>125</v>
      </c>
      <c r="E100" s="84" t="s">
        <v>128</v>
      </c>
      <c r="F100" s="84"/>
      <c r="G100" s="85" t="str">
        <f t="shared" si="1"/>
        <v xml:space="preserve">cacao_platano cana_panelera apicultura </v>
      </c>
    </row>
    <row r="101" spans="1:7">
      <c r="A101" s="88" t="s">
        <v>18</v>
      </c>
      <c r="B101" s="84" t="s">
        <v>254</v>
      </c>
      <c r="C101" s="84" t="s">
        <v>124</v>
      </c>
      <c r="D101" s="84" t="s">
        <v>126</v>
      </c>
      <c r="E101" s="84" t="s">
        <v>128</v>
      </c>
      <c r="F101" s="84"/>
      <c r="G101" s="85" t="str">
        <f t="shared" si="1"/>
        <v xml:space="preserve">cacao_platano ganaderia_dp apicultura </v>
      </c>
    </row>
    <row r="102" spans="1:7">
      <c r="A102" s="88" t="s">
        <v>18</v>
      </c>
      <c r="B102" s="84" t="s">
        <v>255</v>
      </c>
      <c r="C102" s="84" t="s">
        <v>125</v>
      </c>
      <c r="D102" s="84" t="s">
        <v>126</v>
      </c>
      <c r="E102" s="84" t="s">
        <v>128</v>
      </c>
      <c r="F102" s="84"/>
      <c r="G102" s="85" t="str">
        <f t="shared" si="1"/>
        <v xml:space="preserve">cana_panelera ganaderia_dp apicultura </v>
      </c>
    </row>
    <row r="103" spans="1:7">
      <c r="A103" s="88" t="s">
        <v>18</v>
      </c>
      <c r="B103" s="84" t="s">
        <v>256</v>
      </c>
      <c r="C103" s="84" t="s">
        <v>235</v>
      </c>
      <c r="D103" s="84" t="s">
        <v>124</v>
      </c>
      <c r="E103" s="84" t="s">
        <v>125</v>
      </c>
      <c r="F103" s="84" t="s">
        <v>126</v>
      </c>
      <c r="G103" s="85" t="str">
        <f t="shared" si="1"/>
        <v>cafe_banano cacao_platano cana_panelera ganaderia_dp</v>
      </c>
    </row>
    <row r="104" spans="1:7">
      <c r="A104" s="88" t="s">
        <v>18</v>
      </c>
      <c r="B104" s="84" t="s">
        <v>257</v>
      </c>
      <c r="C104" s="84" t="s">
        <v>235</v>
      </c>
      <c r="D104" s="84" t="s">
        <v>124</v>
      </c>
      <c r="E104" s="84" t="s">
        <v>125</v>
      </c>
      <c r="F104" s="84" t="s">
        <v>128</v>
      </c>
      <c r="G104" s="85" t="str">
        <f t="shared" si="1"/>
        <v>cafe_banano cacao_platano cana_panelera apicultura</v>
      </c>
    </row>
    <row r="105" spans="1:7">
      <c r="A105" s="88" t="s">
        <v>18</v>
      </c>
      <c r="B105" s="84" t="s">
        <v>258</v>
      </c>
      <c r="C105" s="84" t="s">
        <v>235</v>
      </c>
      <c r="D105" s="84" t="s">
        <v>124</v>
      </c>
      <c r="E105" s="84" t="s">
        <v>126</v>
      </c>
      <c r="F105" s="84" t="s">
        <v>128</v>
      </c>
      <c r="G105" s="85" t="str">
        <f t="shared" si="1"/>
        <v>cafe_banano cacao_platano ganaderia_dp apicultura</v>
      </c>
    </row>
    <row r="106" spans="1:7">
      <c r="A106" s="88" t="s">
        <v>18</v>
      </c>
      <c r="B106" s="84" t="s">
        <v>259</v>
      </c>
      <c r="C106" s="84" t="s">
        <v>235</v>
      </c>
      <c r="D106" s="84" t="s">
        <v>125</v>
      </c>
      <c r="E106" s="84" t="s">
        <v>126</v>
      </c>
      <c r="F106" s="84" t="s">
        <v>128</v>
      </c>
      <c r="G106" s="85" t="str">
        <f t="shared" si="1"/>
        <v>cafe_banano cana_panelera ganaderia_dp apicultura</v>
      </c>
    </row>
    <row r="107" spans="1:7">
      <c r="A107" s="88" t="s">
        <v>18</v>
      </c>
      <c r="B107" s="84" t="s">
        <v>260</v>
      </c>
      <c r="C107" s="84" t="s">
        <v>124</v>
      </c>
      <c r="D107" s="84" t="s">
        <v>125</v>
      </c>
      <c r="E107" s="84" t="s">
        <v>126</v>
      </c>
      <c r="F107" s="84" t="s">
        <v>128</v>
      </c>
      <c r="G107" s="85" t="str">
        <f t="shared" si="1"/>
        <v>cacao_platano cana_panelera ganaderia_dp apicultura</v>
      </c>
    </row>
    <row r="108" spans="1:7">
      <c r="A108" s="88" t="s">
        <v>20</v>
      </c>
      <c r="B108" s="84" t="s">
        <v>261</v>
      </c>
      <c r="C108" s="84" t="s">
        <v>235</v>
      </c>
      <c r="D108" s="84"/>
      <c r="E108" s="84"/>
      <c r="F108" s="84"/>
      <c r="G108" s="85" t="str">
        <f t="shared" si="1"/>
        <v xml:space="preserve">cafe_banano   </v>
      </c>
    </row>
    <row r="109" spans="1:7">
      <c r="A109" s="88" t="s">
        <v>20</v>
      </c>
      <c r="B109" s="84" t="s">
        <v>262</v>
      </c>
      <c r="C109" s="84" t="s">
        <v>124</v>
      </c>
      <c r="D109" s="84"/>
      <c r="E109" s="84"/>
      <c r="F109" s="84"/>
      <c r="G109" s="85" t="str">
        <f t="shared" si="1"/>
        <v xml:space="preserve">cacao_platano   </v>
      </c>
    </row>
    <row r="110" spans="1:7">
      <c r="A110" s="88" t="s">
        <v>20</v>
      </c>
      <c r="B110" s="84" t="s">
        <v>263</v>
      </c>
      <c r="C110" s="84" t="s">
        <v>125</v>
      </c>
      <c r="D110" s="84"/>
      <c r="E110" s="84"/>
      <c r="F110" s="84"/>
      <c r="G110" s="85" t="str">
        <f t="shared" si="1"/>
        <v xml:space="preserve">cana_panelera   </v>
      </c>
    </row>
    <row r="111" spans="1:7">
      <c r="A111" s="88" t="s">
        <v>20</v>
      </c>
      <c r="B111" s="84" t="s">
        <v>264</v>
      </c>
      <c r="C111" s="84" t="s">
        <v>126</v>
      </c>
      <c r="D111" s="84"/>
      <c r="E111" s="84"/>
      <c r="F111" s="84"/>
      <c r="G111" s="85" t="str">
        <f t="shared" si="1"/>
        <v xml:space="preserve">ganaderia_dp   </v>
      </c>
    </row>
    <row r="112" spans="1:7">
      <c r="A112" s="88" t="s">
        <v>20</v>
      </c>
      <c r="B112" s="84" t="s">
        <v>265</v>
      </c>
      <c r="C112" s="84" t="s">
        <v>235</v>
      </c>
      <c r="D112" s="84" t="s">
        <v>124</v>
      </c>
      <c r="E112" s="84"/>
      <c r="F112" s="84"/>
      <c r="G112" s="85" t="str">
        <f t="shared" si="1"/>
        <v xml:space="preserve">cafe_banano cacao_platano  </v>
      </c>
    </row>
    <row r="113" spans="1:7">
      <c r="A113" s="88" t="s">
        <v>20</v>
      </c>
      <c r="B113" s="84" t="s">
        <v>266</v>
      </c>
      <c r="C113" s="84" t="s">
        <v>235</v>
      </c>
      <c r="D113" s="84" t="s">
        <v>125</v>
      </c>
      <c r="E113" s="84"/>
      <c r="F113" s="84"/>
      <c r="G113" s="85" t="str">
        <f t="shared" si="1"/>
        <v xml:space="preserve">cafe_banano cana_panelera  </v>
      </c>
    </row>
    <row r="114" spans="1:7">
      <c r="A114" s="88" t="s">
        <v>20</v>
      </c>
      <c r="B114" s="84" t="s">
        <v>267</v>
      </c>
      <c r="C114" s="84" t="s">
        <v>235</v>
      </c>
      <c r="D114" s="84" t="s">
        <v>126</v>
      </c>
      <c r="E114" s="84"/>
      <c r="F114" s="84"/>
      <c r="G114" s="85" t="str">
        <f t="shared" si="1"/>
        <v xml:space="preserve">cafe_banano ganaderia_dp  </v>
      </c>
    </row>
    <row r="115" spans="1:7">
      <c r="A115" s="88" t="s">
        <v>20</v>
      </c>
      <c r="B115" s="84" t="s">
        <v>268</v>
      </c>
      <c r="C115" s="84" t="s">
        <v>124</v>
      </c>
      <c r="D115" s="84" t="s">
        <v>125</v>
      </c>
      <c r="E115" s="84"/>
      <c r="F115" s="84"/>
      <c r="G115" s="85" t="str">
        <f t="shared" si="1"/>
        <v xml:space="preserve">cacao_platano cana_panelera  </v>
      </c>
    </row>
    <row r="116" spans="1:7">
      <c r="A116" s="88" t="s">
        <v>20</v>
      </c>
      <c r="B116" s="84" t="s">
        <v>269</v>
      </c>
      <c r="C116" s="84" t="s">
        <v>124</v>
      </c>
      <c r="D116" s="84" t="s">
        <v>126</v>
      </c>
      <c r="E116" s="84"/>
      <c r="F116" s="84"/>
      <c r="G116" s="85" t="str">
        <f t="shared" si="1"/>
        <v xml:space="preserve">cacao_platano ganaderia_dp  </v>
      </c>
    </row>
    <row r="117" spans="1:7">
      <c r="A117" s="88" t="s">
        <v>20</v>
      </c>
      <c r="B117" s="84" t="s">
        <v>270</v>
      </c>
      <c r="C117" s="84" t="s">
        <v>125</v>
      </c>
      <c r="D117" s="84" t="s">
        <v>126</v>
      </c>
      <c r="E117" s="84"/>
      <c r="F117" s="84"/>
      <c r="G117" s="85" t="str">
        <f t="shared" si="1"/>
        <v xml:space="preserve">cana_panelera ganaderia_dp  </v>
      </c>
    </row>
    <row r="118" spans="1:7">
      <c r="A118" s="88" t="s">
        <v>20</v>
      </c>
      <c r="B118" s="84" t="s">
        <v>271</v>
      </c>
      <c r="C118" s="84" t="s">
        <v>126</v>
      </c>
      <c r="D118" s="84" t="s">
        <v>128</v>
      </c>
      <c r="E118" s="84"/>
      <c r="F118" s="84"/>
      <c r="G118" s="85" t="str">
        <f t="shared" si="1"/>
        <v xml:space="preserve">ganaderia_dp apicultura  </v>
      </c>
    </row>
    <row r="119" spans="1:7">
      <c r="A119" s="88" t="s">
        <v>20</v>
      </c>
      <c r="B119" s="84" t="s">
        <v>272</v>
      </c>
      <c r="C119" s="84" t="s">
        <v>235</v>
      </c>
      <c r="D119" s="84" t="s">
        <v>124</v>
      </c>
      <c r="E119" s="84" t="s">
        <v>125</v>
      </c>
      <c r="F119" s="84"/>
      <c r="G119" s="85" t="str">
        <f t="shared" si="1"/>
        <v xml:space="preserve">cafe_banano cacao_platano cana_panelera </v>
      </c>
    </row>
    <row r="120" spans="1:7">
      <c r="A120" s="88" t="s">
        <v>20</v>
      </c>
      <c r="B120" s="84" t="s">
        <v>273</v>
      </c>
      <c r="C120" s="84" t="s">
        <v>235</v>
      </c>
      <c r="D120" s="84" t="s">
        <v>124</v>
      </c>
      <c r="E120" s="84" t="s">
        <v>126</v>
      </c>
      <c r="F120" s="84"/>
      <c r="G120" s="85" t="str">
        <f t="shared" si="1"/>
        <v xml:space="preserve">cafe_banano cacao_platano ganaderia_dp </v>
      </c>
    </row>
    <row r="121" spans="1:7">
      <c r="A121" s="88" t="s">
        <v>20</v>
      </c>
      <c r="B121" s="84" t="s">
        <v>274</v>
      </c>
      <c r="C121" s="84" t="s">
        <v>235</v>
      </c>
      <c r="D121" s="84" t="s">
        <v>124</v>
      </c>
      <c r="E121" s="84" t="s">
        <v>128</v>
      </c>
      <c r="F121" s="84"/>
      <c r="G121" s="85" t="str">
        <f t="shared" si="1"/>
        <v xml:space="preserve">cafe_banano cacao_platano apicultura </v>
      </c>
    </row>
    <row r="122" spans="1:7">
      <c r="A122" s="88" t="s">
        <v>20</v>
      </c>
      <c r="B122" s="84" t="s">
        <v>275</v>
      </c>
      <c r="C122" s="84" t="s">
        <v>235</v>
      </c>
      <c r="D122" s="84" t="s">
        <v>125</v>
      </c>
      <c r="E122" s="84" t="s">
        <v>126</v>
      </c>
      <c r="F122" s="84"/>
      <c r="G122" s="85" t="str">
        <f t="shared" si="1"/>
        <v xml:space="preserve">cafe_banano cana_panelera ganaderia_dp </v>
      </c>
    </row>
    <row r="123" spans="1:7">
      <c r="A123" s="88" t="s">
        <v>20</v>
      </c>
      <c r="B123" s="84" t="s">
        <v>276</v>
      </c>
      <c r="C123" s="84" t="s">
        <v>235</v>
      </c>
      <c r="D123" s="84" t="s">
        <v>125</v>
      </c>
      <c r="E123" s="84" t="s">
        <v>128</v>
      </c>
      <c r="F123" s="84"/>
      <c r="G123" s="85" t="str">
        <f t="shared" si="1"/>
        <v xml:space="preserve">cafe_banano cana_panelera apicultura </v>
      </c>
    </row>
    <row r="124" spans="1:7">
      <c r="A124" s="88" t="s">
        <v>20</v>
      </c>
      <c r="B124" s="84" t="s">
        <v>277</v>
      </c>
      <c r="C124" s="84" t="s">
        <v>235</v>
      </c>
      <c r="D124" s="84" t="s">
        <v>126</v>
      </c>
      <c r="E124" s="84" t="s">
        <v>128</v>
      </c>
      <c r="F124" s="84"/>
      <c r="G124" s="85" t="str">
        <f t="shared" si="1"/>
        <v xml:space="preserve">cafe_banano ganaderia_dp apicultura </v>
      </c>
    </row>
    <row r="125" spans="1:7">
      <c r="A125" s="88" t="s">
        <v>20</v>
      </c>
      <c r="B125" s="84" t="s">
        <v>278</v>
      </c>
      <c r="C125" s="84" t="s">
        <v>124</v>
      </c>
      <c r="D125" s="84" t="s">
        <v>125</v>
      </c>
      <c r="E125" s="84" t="s">
        <v>126</v>
      </c>
      <c r="F125" s="84"/>
      <c r="G125" s="85" t="str">
        <f t="shared" si="1"/>
        <v xml:space="preserve">cacao_platano cana_panelera ganaderia_dp </v>
      </c>
    </row>
    <row r="126" spans="1:7">
      <c r="A126" s="88" t="s">
        <v>20</v>
      </c>
      <c r="B126" s="84" t="s">
        <v>279</v>
      </c>
      <c r="C126" s="84" t="s">
        <v>124</v>
      </c>
      <c r="D126" s="84" t="s">
        <v>125</v>
      </c>
      <c r="E126" s="84" t="s">
        <v>128</v>
      </c>
      <c r="F126" s="84"/>
      <c r="G126" s="85" t="str">
        <f t="shared" si="1"/>
        <v xml:space="preserve">cacao_platano cana_panelera apicultura </v>
      </c>
    </row>
    <row r="127" spans="1:7">
      <c r="A127" s="88" t="s">
        <v>20</v>
      </c>
      <c r="B127" s="84" t="s">
        <v>280</v>
      </c>
      <c r="C127" s="84" t="s">
        <v>124</v>
      </c>
      <c r="D127" s="84" t="s">
        <v>126</v>
      </c>
      <c r="E127" s="84" t="s">
        <v>128</v>
      </c>
      <c r="F127" s="84"/>
      <c r="G127" s="85" t="str">
        <f t="shared" si="1"/>
        <v xml:space="preserve">cacao_platano ganaderia_dp apicultura </v>
      </c>
    </row>
    <row r="128" spans="1:7">
      <c r="A128" s="88" t="s">
        <v>20</v>
      </c>
      <c r="B128" s="84" t="s">
        <v>281</v>
      </c>
      <c r="C128" s="84" t="s">
        <v>125</v>
      </c>
      <c r="D128" s="84" t="s">
        <v>126</v>
      </c>
      <c r="E128" s="84" t="s">
        <v>128</v>
      </c>
      <c r="F128" s="84"/>
      <c r="G128" s="85" t="str">
        <f t="shared" si="1"/>
        <v xml:space="preserve">cana_panelera ganaderia_dp apicultura </v>
      </c>
    </row>
    <row r="129" spans="1:7">
      <c r="A129" s="88" t="s">
        <v>20</v>
      </c>
      <c r="B129" s="84" t="s">
        <v>282</v>
      </c>
      <c r="C129" s="84" t="s">
        <v>235</v>
      </c>
      <c r="D129" s="84" t="s">
        <v>124</v>
      </c>
      <c r="E129" s="84" t="s">
        <v>125</v>
      </c>
      <c r="F129" s="84" t="s">
        <v>126</v>
      </c>
      <c r="G129" s="85" t="str">
        <f t="shared" si="1"/>
        <v>cafe_banano cacao_platano cana_panelera ganaderia_dp</v>
      </c>
    </row>
    <row r="130" spans="1:7">
      <c r="A130" s="88" t="s">
        <v>20</v>
      </c>
      <c r="B130" s="84" t="s">
        <v>283</v>
      </c>
      <c r="C130" s="84" t="s">
        <v>235</v>
      </c>
      <c r="D130" s="84" t="s">
        <v>124</v>
      </c>
      <c r="E130" s="84" t="s">
        <v>125</v>
      </c>
      <c r="F130" s="84" t="s">
        <v>128</v>
      </c>
      <c r="G130" s="85" t="str">
        <f t="shared" si="1"/>
        <v>cafe_banano cacao_platano cana_panelera apicultura</v>
      </c>
    </row>
    <row r="131" spans="1:7">
      <c r="A131" s="88" t="s">
        <v>20</v>
      </c>
      <c r="B131" s="84" t="s">
        <v>284</v>
      </c>
      <c r="C131" s="84" t="s">
        <v>235</v>
      </c>
      <c r="D131" s="84" t="s">
        <v>124</v>
      </c>
      <c r="E131" s="84" t="s">
        <v>126</v>
      </c>
      <c r="F131" s="84" t="s">
        <v>128</v>
      </c>
      <c r="G131" s="85" t="str">
        <f t="shared" ref="G131:G194" si="2">+C131&amp;" "&amp;D131&amp;" "&amp;E131&amp;" "&amp;F131</f>
        <v>cafe_banano cacao_platano ganaderia_dp apicultura</v>
      </c>
    </row>
    <row r="132" spans="1:7">
      <c r="A132" s="88" t="s">
        <v>20</v>
      </c>
      <c r="B132" s="84" t="s">
        <v>285</v>
      </c>
      <c r="C132" s="84" t="s">
        <v>235</v>
      </c>
      <c r="D132" s="84" t="s">
        <v>125</v>
      </c>
      <c r="E132" s="84" t="s">
        <v>126</v>
      </c>
      <c r="F132" s="84" t="s">
        <v>128</v>
      </c>
      <c r="G132" s="85" t="str">
        <f t="shared" si="2"/>
        <v>cafe_banano cana_panelera ganaderia_dp apicultura</v>
      </c>
    </row>
    <row r="133" spans="1:7">
      <c r="A133" s="88" t="s">
        <v>20</v>
      </c>
      <c r="B133" s="84" t="s">
        <v>286</v>
      </c>
      <c r="C133" s="84" t="s">
        <v>124</v>
      </c>
      <c r="D133" s="84" t="s">
        <v>125</v>
      </c>
      <c r="E133" s="84" t="s">
        <v>126</v>
      </c>
      <c r="F133" s="84" t="s">
        <v>128</v>
      </c>
      <c r="G133" s="85" t="str">
        <f t="shared" si="2"/>
        <v>cacao_platano cana_panelera ganaderia_dp apicultura</v>
      </c>
    </row>
    <row r="134" spans="1:7">
      <c r="A134" s="88" t="s">
        <v>22</v>
      </c>
      <c r="B134" s="84" t="s">
        <v>287</v>
      </c>
      <c r="C134" s="84" t="s">
        <v>124</v>
      </c>
      <c r="D134" s="84"/>
      <c r="E134" s="84"/>
      <c r="F134" s="84"/>
      <c r="G134" s="85" t="str">
        <f t="shared" si="2"/>
        <v xml:space="preserve">cacao_platano   </v>
      </c>
    </row>
    <row r="135" spans="1:7">
      <c r="A135" s="88" t="s">
        <v>22</v>
      </c>
      <c r="B135" s="84" t="s">
        <v>288</v>
      </c>
      <c r="C135" s="84" t="s">
        <v>125</v>
      </c>
      <c r="D135" s="84"/>
      <c r="E135" s="84"/>
      <c r="F135" s="84"/>
      <c r="G135" s="85" t="str">
        <f t="shared" si="2"/>
        <v xml:space="preserve">cana_panelera   </v>
      </c>
    </row>
    <row r="136" spans="1:7">
      <c r="A136" s="88" t="s">
        <v>22</v>
      </c>
      <c r="B136" s="84" t="s">
        <v>289</v>
      </c>
      <c r="C136" s="84" t="s">
        <v>126</v>
      </c>
      <c r="D136" s="84"/>
      <c r="E136" s="84"/>
      <c r="F136" s="84"/>
      <c r="G136" s="85" t="str">
        <f t="shared" si="2"/>
        <v xml:space="preserve">ganaderia_dp   </v>
      </c>
    </row>
    <row r="137" spans="1:7">
      <c r="A137" s="88" t="s">
        <v>22</v>
      </c>
      <c r="B137" s="84" t="s">
        <v>290</v>
      </c>
      <c r="C137" s="84" t="s">
        <v>124</v>
      </c>
      <c r="D137" s="84" t="s">
        <v>125</v>
      </c>
      <c r="E137" s="84"/>
      <c r="F137" s="84"/>
      <c r="G137" s="85" t="str">
        <f t="shared" si="2"/>
        <v xml:space="preserve">cacao_platano cana_panelera  </v>
      </c>
    </row>
    <row r="138" spans="1:7">
      <c r="A138" s="88" t="s">
        <v>22</v>
      </c>
      <c r="B138" s="84" t="s">
        <v>291</v>
      </c>
      <c r="C138" s="84" t="s">
        <v>124</v>
      </c>
      <c r="D138" s="84" t="s">
        <v>126</v>
      </c>
      <c r="E138" s="84"/>
      <c r="F138" s="84"/>
      <c r="G138" s="85" t="str">
        <f t="shared" si="2"/>
        <v xml:space="preserve">cacao_platano ganaderia_dp  </v>
      </c>
    </row>
    <row r="139" spans="1:7">
      <c r="A139" s="88" t="s">
        <v>22</v>
      </c>
      <c r="B139" s="84" t="s">
        <v>292</v>
      </c>
      <c r="C139" s="84" t="s">
        <v>125</v>
      </c>
      <c r="D139" s="84" t="s">
        <v>126</v>
      </c>
      <c r="E139" s="84"/>
      <c r="F139" s="84"/>
      <c r="G139" s="85" t="str">
        <f t="shared" si="2"/>
        <v xml:space="preserve">cana_panelera ganaderia_dp  </v>
      </c>
    </row>
    <row r="140" spans="1:7">
      <c r="A140" s="88" t="s">
        <v>22</v>
      </c>
      <c r="B140" s="84" t="s">
        <v>293</v>
      </c>
      <c r="C140" s="84" t="s">
        <v>126</v>
      </c>
      <c r="D140" s="84" t="s">
        <v>127</v>
      </c>
      <c r="E140" s="84"/>
      <c r="F140" s="84"/>
      <c r="G140" s="85" t="str">
        <f t="shared" si="2"/>
        <v xml:space="preserve">ganaderia_dp piscicultura_tilapia  </v>
      </c>
    </row>
    <row r="141" spans="1:7">
      <c r="A141" s="88" t="s">
        <v>22</v>
      </c>
      <c r="B141" s="84" t="s">
        <v>294</v>
      </c>
      <c r="C141" s="84" t="s">
        <v>126</v>
      </c>
      <c r="D141" s="84" t="s">
        <v>128</v>
      </c>
      <c r="E141" s="84"/>
      <c r="F141" s="84"/>
      <c r="G141" s="85" t="str">
        <f t="shared" si="2"/>
        <v xml:space="preserve">ganaderia_dp apicultura  </v>
      </c>
    </row>
    <row r="142" spans="1:7">
      <c r="A142" s="88" t="s">
        <v>22</v>
      </c>
      <c r="B142" s="84" t="s">
        <v>295</v>
      </c>
      <c r="C142" s="84" t="s">
        <v>124</v>
      </c>
      <c r="D142" s="84" t="s">
        <v>125</v>
      </c>
      <c r="E142" s="84" t="s">
        <v>126</v>
      </c>
      <c r="F142" s="84"/>
      <c r="G142" s="85" t="str">
        <f t="shared" si="2"/>
        <v xml:space="preserve">cacao_platano cana_panelera ganaderia_dp </v>
      </c>
    </row>
    <row r="143" spans="1:7">
      <c r="A143" s="88" t="s">
        <v>22</v>
      </c>
      <c r="B143" s="84" t="s">
        <v>296</v>
      </c>
      <c r="C143" s="84" t="s">
        <v>124</v>
      </c>
      <c r="D143" s="84" t="s">
        <v>125</v>
      </c>
      <c r="E143" s="84" t="s">
        <v>127</v>
      </c>
      <c r="F143" s="84"/>
      <c r="G143" s="85" t="str">
        <f t="shared" si="2"/>
        <v xml:space="preserve">cacao_platano cana_panelera piscicultura_tilapia </v>
      </c>
    </row>
    <row r="144" spans="1:7">
      <c r="A144" s="88" t="s">
        <v>22</v>
      </c>
      <c r="B144" s="84" t="s">
        <v>297</v>
      </c>
      <c r="C144" s="84" t="s">
        <v>124</v>
      </c>
      <c r="D144" s="84" t="s">
        <v>125</v>
      </c>
      <c r="E144" s="84" t="s">
        <v>128</v>
      </c>
      <c r="F144" s="84"/>
      <c r="G144" s="85" t="str">
        <f t="shared" si="2"/>
        <v xml:space="preserve">cacao_platano cana_panelera apicultura </v>
      </c>
    </row>
    <row r="145" spans="1:7">
      <c r="A145" s="88" t="s">
        <v>22</v>
      </c>
      <c r="B145" s="84" t="s">
        <v>298</v>
      </c>
      <c r="C145" s="84" t="s">
        <v>124</v>
      </c>
      <c r="D145" s="84" t="s">
        <v>126</v>
      </c>
      <c r="E145" s="84" t="s">
        <v>127</v>
      </c>
      <c r="F145" s="84"/>
      <c r="G145" s="85" t="str">
        <f t="shared" si="2"/>
        <v xml:space="preserve">cacao_platano ganaderia_dp piscicultura_tilapia </v>
      </c>
    </row>
    <row r="146" spans="1:7">
      <c r="A146" s="88" t="s">
        <v>22</v>
      </c>
      <c r="B146" s="84" t="s">
        <v>299</v>
      </c>
      <c r="C146" s="84" t="s">
        <v>124</v>
      </c>
      <c r="D146" s="84" t="s">
        <v>126</v>
      </c>
      <c r="E146" s="84" t="s">
        <v>128</v>
      </c>
      <c r="F146" s="84"/>
      <c r="G146" s="85" t="str">
        <f t="shared" si="2"/>
        <v xml:space="preserve">cacao_platano ganaderia_dp apicultura </v>
      </c>
    </row>
    <row r="147" spans="1:7">
      <c r="A147" s="88" t="s">
        <v>22</v>
      </c>
      <c r="B147" s="84" t="s">
        <v>300</v>
      </c>
      <c r="C147" s="84" t="s">
        <v>125</v>
      </c>
      <c r="D147" s="84" t="s">
        <v>126</v>
      </c>
      <c r="E147" s="84" t="s">
        <v>127</v>
      </c>
      <c r="F147" s="84"/>
      <c r="G147" s="85" t="str">
        <f t="shared" si="2"/>
        <v xml:space="preserve">cana_panelera ganaderia_dp piscicultura_tilapia </v>
      </c>
    </row>
    <row r="148" spans="1:7">
      <c r="A148" s="88" t="s">
        <v>22</v>
      </c>
      <c r="B148" s="84" t="s">
        <v>301</v>
      </c>
      <c r="C148" s="84" t="s">
        <v>125</v>
      </c>
      <c r="D148" s="84" t="s">
        <v>126</v>
      </c>
      <c r="E148" s="84" t="s">
        <v>128</v>
      </c>
      <c r="F148" s="84"/>
      <c r="G148" s="85" t="str">
        <f t="shared" si="2"/>
        <v xml:space="preserve">cana_panelera ganaderia_dp apicultura </v>
      </c>
    </row>
    <row r="149" spans="1:7">
      <c r="A149" s="88" t="s">
        <v>22</v>
      </c>
      <c r="B149" s="84" t="s">
        <v>302</v>
      </c>
      <c r="C149" s="84" t="s">
        <v>124</v>
      </c>
      <c r="D149" s="84" t="s">
        <v>125</v>
      </c>
      <c r="E149" s="84" t="s">
        <v>126</v>
      </c>
      <c r="F149" s="84" t="s">
        <v>127</v>
      </c>
      <c r="G149" s="85" t="str">
        <f t="shared" si="2"/>
        <v>cacao_platano cana_panelera ganaderia_dp piscicultura_tilapia</v>
      </c>
    </row>
    <row r="150" spans="1:7">
      <c r="A150" s="88" t="s">
        <v>22</v>
      </c>
      <c r="B150" s="84" t="s">
        <v>303</v>
      </c>
      <c r="C150" s="84" t="s">
        <v>124</v>
      </c>
      <c r="D150" s="84" t="s">
        <v>125</v>
      </c>
      <c r="E150" s="84" t="s">
        <v>126</v>
      </c>
      <c r="F150" s="84" t="s">
        <v>128</v>
      </c>
      <c r="G150" s="85" t="str">
        <f t="shared" si="2"/>
        <v>cacao_platano cana_panelera ganaderia_dp apicultura</v>
      </c>
    </row>
    <row r="151" spans="1:7">
      <c r="A151" s="88" t="s">
        <v>24</v>
      </c>
      <c r="B151" s="84" t="s">
        <v>304</v>
      </c>
      <c r="C151" s="84" t="s">
        <v>235</v>
      </c>
      <c r="D151" s="84"/>
      <c r="E151" s="84"/>
      <c r="F151" s="84"/>
      <c r="G151" s="85" t="str">
        <f t="shared" si="2"/>
        <v xml:space="preserve">cafe_banano   </v>
      </c>
    </row>
    <row r="152" spans="1:7">
      <c r="A152" s="88" t="s">
        <v>24</v>
      </c>
      <c r="B152" s="84" t="s">
        <v>305</v>
      </c>
      <c r="C152" s="84" t="s">
        <v>124</v>
      </c>
      <c r="D152" s="84"/>
      <c r="E152" s="84"/>
      <c r="F152" s="84"/>
      <c r="G152" s="85" t="str">
        <f t="shared" si="2"/>
        <v xml:space="preserve">cacao_platano   </v>
      </c>
    </row>
    <row r="153" spans="1:7">
      <c r="A153" s="88" t="s">
        <v>24</v>
      </c>
      <c r="B153" s="84" t="s">
        <v>306</v>
      </c>
      <c r="C153" s="84" t="s">
        <v>125</v>
      </c>
      <c r="D153" s="84"/>
      <c r="E153" s="84"/>
      <c r="F153" s="84"/>
      <c r="G153" s="85" t="str">
        <f t="shared" si="2"/>
        <v xml:space="preserve">cana_panelera   </v>
      </c>
    </row>
    <row r="154" spans="1:7">
      <c r="A154" s="88" t="s">
        <v>24</v>
      </c>
      <c r="B154" s="84" t="s">
        <v>307</v>
      </c>
      <c r="C154" s="84" t="s">
        <v>126</v>
      </c>
      <c r="D154" s="84"/>
      <c r="E154" s="84"/>
      <c r="F154" s="84"/>
      <c r="G154" s="85" t="str">
        <f t="shared" si="2"/>
        <v xml:space="preserve">ganaderia_dp   </v>
      </c>
    </row>
    <row r="155" spans="1:7">
      <c r="A155" s="88" t="s">
        <v>24</v>
      </c>
      <c r="B155" s="84" t="s">
        <v>308</v>
      </c>
      <c r="C155" s="84" t="s">
        <v>235</v>
      </c>
      <c r="D155" s="84" t="s">
        <v>124</v>
      </c>
      <c r="E155" s="84"/>
      <c r="F155" s="84"/>
      <c r="G155" s="85" t="str">
        <f t="shared" si="2"/>
        <v xml:space="preserve">cafe_banano cacao_platano  </v>
      </c>
    </row>
    <row r="156" spans="1:7">
      <c r="A156" s="88" t="s">
        <v>24</v>
      </c>
      <c r="B156" s="84" t="s">
        <v>309</v>
      </c>
      <c r="C156" s="84" t="s">
        <v>235</v>
      </c>
      <c r="D156" s="84" t="s">
        <v>125</v>
      </c>
      <c r="E156" s="84"/>
      <c r="F156" s="84"/>
      <c r="G156" s="85" t="str">
        <f t="shared" si="2"/>
        <v xml:space="preserve">cafe_banano cana_panelera  </v>
      </c>
    </row>
    <row r="157" spans="1:7">
      <c r="A157" s="88" t="s">
        <v>24</v>
      </c>
      <c r="B157" s="84" t="s">
        <v>310</v>
      </c>
      <c r="C157" s="84" t="s">
        <v>235</v>
      </c>
      <c r="D157" s="84" t="s">
        <v>126</v>
      </c>
      <c r="E157" s="84"/>
      <c r="F157" s="84"/>
      <c r="G157" s="85" t="str">
        <f t="shared" si="2"/>
        <v xml:space="preserve">cafe_banano ganaderia_dp  </v>
      </c>
    </row>
    <row r="158" spans="1:7">
      <c r="A158" s="88" t="s">
        <v>24</v>
      </c>
      <c r="B158" s="84" t="s">
        <v>311</v>
      </c>
      <c r="C158" s="84" t="s">
        <v>124</v>
      </c>
      <c r="D158" s="84" t="s">
        <v>125</v>
      </c>
      <c r="E158" s="84"/>
      <c r="F158" s="84"/>
      <c r="G158" s="85" t="str">
        <f t="shared" si="2"/>
        <v xml:space="preserve">cacao_platano cana_panelera  </v>
      </c>
    </row>
    <row r="159" spans="1:7">
      <c r="A159" s="88" t="s">
        <v>24</v>
      </c>
      <c r="B159" s="84" t="s">
        <v>312</v>
      </c>
      <c r="C159" s="84" t="s">
        <v>124</v>
      </c>
      <c r="D159" s="84" t="s">
        <v>126</v>
      </c>
      <c r="E159" s="84"/>
      <c r="F159" s="84"/>
      <c r="G159" s="85" t="str">
        <f t="shared" si="2"/>
        <v xml:space="preserve">cacao_platano ganaderia_dp  </v>
      </c>
    </row>
    <row r="160" spans="1:7">
      <c r="A160" s="88" t="s">
        <v>24</v>
      </c>
      <c r="B160" s="84" t="s">
        <v>313</v>
      </c>
      <c r="C160" s="84" t="s">
        <v>125</v>
      </c>
      <c r="D160" s="84" t="s">
        <v>126</v>
      </c>
      <c r="E160" s="84"/>
      <c r="F160" s="84"/>
      <c r="G160" s="85" t="str">
        <f t="shared" si="2"/>
        <v xml:space="preserve">cana_panelera ganaderia_dp  </v>
      </c>
    </row>
    <row r="161" spans="1:7">
      <c r="A161" s="88" t="s">
        <v>24</v>
      </c>
      <c r="B161" s="84" t="s">
        <v>314</v>
      </c>
      <c r="C161" s="84" t="s">
        <v>126</v>
      </c>
      <c r="D161" s="84" t="s">
        <v>127</v>
      </c>
      <c r="E161" s="84"/>
      <c r="F161" s="84"/>
      <c r="G161" s="85" t="str">
        <f t="shared" si="2"/>
        <v xml:space="preserve">ganaderia_dp piscicultura_tilapia  </v>
      </c>
    </row>
    <row r="162" spans="1:7">
      <c r="A162" s="88" t="s">
        <v>24</v>
      </c>
      <c r="B162" s="84" t="s">
        <v>315</v>
      </c>
      <c r="C162" s="84" t="s">
        <v>126</v>
      </c>
      <c r="D162" s="84" t="s">
        <v>128</v>
      </c>
      <c r="E162" s="84"/>
      <c r="F162" s="84"/>
      <c r="G162" s="85" t="str">
        <f t="shared" si="2"/>
        <v xml:space="preserve">ganaderia_dp apicultura  </v>
      </c>
    </row>
    <row r="163" spans="1:7">
      <c r="A163" s="88" t="s">
        <v>24</v>
      </c>
      <c r="B163" s="84" t="s">
        <v>316</v>
      </c>
      <c r="C163" s="84" t="s">
        <v>235</v>
      </c>
      <c r="D163" s="84" t="s">
        <v>124</v>
      </c>
      <c r="E163" s="84" t="s">
        <v>125</v>
      </c>
      <c r="F163" s="84"/>
      <c r="G163" s="85" t="str">
        <f t="shared" si="2"/>
        <v xml:space="preserve">cafe_banano cacao_platano cana_panelera </v>
      </c>
    </row>
    <row r="164" spans="1:7">
      <c r="A164" s="88" t="s">
        <v>24</v>
      </c>
      <c r="B164" s="84" t="s">
        <v>317</v>
      </c>
      <c r="C164" s="84" t="s">
        <v>235</v>
      </c>
      <c r="D164" s="84" t="s">
        <v>124</v>
      </c>
      <c r="E164" s="84" t="s">
        <v>126</v>
      </c>
      <c r="F164" s="84"/>
      <c r="G164" s="85" t="str">
        <f t="shared" si="2"/>
        <v xml:space="preserve">cafe_banano cacao_platano ganaderia_dp </v>
      </c>
    </row>
    <row r="165" spans="1:7">
      <c r="A165" s="88" t="s">
        <v>24</v>
      </c>
      <c r="B165" s="84" t="s">
        <v>318</v>
      </c>
      <c r="C165" s="84" t="s">
        <v>235</v>
      </c>
      <c r="D165" s="84" t="s">
        <v>124</v>
      </c>
      <c r="E165" s="84" t="s">
        <v>127</v>
      </c>
      <c r="F165" s="84"/>
      <c r="G165" s="85" t="str">
        <f t="shared" si="2"/>
        <v xml:space="preserve">cafe_banano cacao_platano piscicultura_tilapia </v>
      </c>
    </row>
    <row r="166" spans="1:7">
      <c r="A166" s="88" t="s">
        <v>24</v>
      </c>
      <c r="B166" s="84" t="s">
        <v>319</v>
      </c>
      <c r="C166" s="84" t="s">
        <v>235</v>
      </c>
      <c r="D166" s="84" t="s">
        <v>124</v>
      </c>
      <c r="E166" s="84" t="s">
        <v>128</v>
      </c>
      <c r="F166" s="84"/>
      <c r="G166" s="85" t="str">
        <f t="shared" si="2"/>
        <v xml:space="preserve">cafe_banano cacao_platano apicultura </v>
      </c>
    </row>
    <row r="167" spans="1:7">
      <c r="A167" s="88" t="s">
        <v>24</v>
      </c>
      <c r="B167" s="84" t="s">
        <v>320</v>
      </c>
      <c r="C167" s="84" t="s">
        <v>235</v>
      </c>
      <c r="D167" s="84" t="s">
        <v>125</v>
      </c>
      <c r="E167" s="84" t="s">
        <v>126</v>
      </c>
      <c r="F167" s="84"/>
      <c r="G167" s="85" t="str">
        <f t="shared" si="2"/>
        <v xml:space="preserve">cafe_banano cana_panelera ganaderia_dp </v>
      </c>
    </row>
    <row r="168" spans="1:7">
      <c r="A168" s="88" t="s">
        <v>24</v>
      </c>
      <c r="B168" s="84" t="s">
        <v>321</v>
      </c>
      <c r="C168" s="84" t="s">
        <v>235</v>
      </c>
      <c r="D168" s="84" t="s">
        <v>125</v>
      </c>
      <c r="E168" s="84" t="s">
        <v>127</v>
      </c>
      <c r="F168" s="84"/>
      <c r="G168" s="85" t="str">
        <f t="shared" si="2"/>
        <v xml:space="preserve">cafe_banano cana_panelera piscicultura_tilapia </v>
      </c>
    </row>
    <row r="169" spans="1:7">
      <c r="A169" s="88" t="s">
        <v>24</v>
      </c>
      <c r="B169" s="84" t="s">
        <v>322</v>
      </c>
      <c r="C169" s="84" t="s">
        <v>235</v>
      </c>
      <c r="D169" s="84" t="s">
        <v>125</v>
      </c>
      <c r="E169" s="84" t="s">
        <v>128</v>
      </c>
      <c r="F169" s="84"/>
      <c r="G169" s="85" t="str">
        <f t="shared" si="2"/>
        <v xml:space="preserve">cafe_banano cana_panelera apicultura </v>
      </c>
    </row>
    <row r="170" spans="1:7">
      <c r="A170" s="88" t="s">
        <v>24</v>
      </c>
      <c r="B170" s="84" t="s">
        <v>323</v>
      </c>
      <c r="C170" s="84" t="s">
        <v>235</v>
      </c>
      <c r="D170" s="84" t="s">
        <v>126</v>
      </c>
      <c r="E170" s="84" t="s">
        <v>127</v>
      </c>
      <c r="F170" s="84"/>
      <c r="G170" s="85" t="str">
        <f t="shared" si="2"/>
        <v xml:space="preserve">cafe_banano ganaderia_dp piscicultura_tilapia </v>
      </c>
    </row>
    <row r="171" spans="1:7">
      <c r="A171" s="88" t="s">
        <v>24</v>
      </c>
      <c r="B171" s="84" t="s">
        <v>324</v>
      </c>
      <c r="C171" s="84" t="s">
        <v>235</v>
      </c>
      <c r="D171" s="84" t="s">
        <v>126</v>
      </c>
      <c r="E171" s="84" t="s">
        <v>128</v>
      </c>
      <c r="F171" s="84"/>
      <c r="G171" s="85" t="str">
        <f t="shared" si="2"/>
        <v xml:space="preserve">cafe_banano ganaderia_dp apicultura </v>
      </c>
    </row>
    <row r="172" spans="1:7">
      <c r="A172" s="88" t="s">
        <v>24</v>
      </c>
      <c r="B172" s="84" t="s">
        <v>325</v>
      </c>
      <c r="C172" s="84" t="s">
        <v>124</v>
      </c>
      <c r="D172" s="84" t="s">
        <v>125</v>
      </c>
      <c r="E172" s="84" t="s">
        <v>126</v>
      </c>
      <c r="F172" s="84"/>
      <c r="G172" s="85" t="str">
        <f t="shared" si="2"/>
        <v xml:space="preserve">cacao_platano cana_panelera ganaderia_dp </v>
      </c>
    </row>
    <row r="173" spans="1:7">
      <c r="A173" s="88" t="s">
        <v>24</v>
      </c>
      <c r="B173" s="84" t="s">
        <v>326</v>
      </c>
      <c r="C173" s="84" t="s">
        <v>124</v>
      </c>
      <c r="D173" s="84" t="s">
        <v>125</v>
      </c>
      <c r="E173" s="84" t="s">
        <v>127</v>
      </c>
      <c r="F173" s="84"/>
      <c r="G173" s="85" t="str">
        <f t="shared" si="2"/>
        <v xml:space="preserve">cacao_platano cana_panelera piscicultura_tilapia </v>
      </c>
    </row>
    <row r="174" spans="1:7">
      <c r="A174" s="88" t="s">
        <v>24</v>
      </c>
      <c r="B174" s="84" t="s">
        <v>327</v>
      </c>
      <c r="C174" s="84" t="s">
        <v>124</v>
      </c>
      <c r="D174" s="84" t="s">
        <v>125</v>
      </c>
      <c r="E174" s="84" t="s">
        <v>128</v>
      </c>
      <c r="F174" s="84"/>
      <c r="G174" s="85" t="str">
        <f t="shared" si="2"/>
        <v xml:space="preserve">cacao_platano cana_panelera apicultura </v>
      </c>
    </row>
    <row r="175" spans="1:7">
      <c r="A175" s="88" t="s">
        <v>24</v>
      </c>
      <c r="B175" s="84" t="s">
        <v>328</v>
      </c>
      <c r="C175" s="84" t="s">
        <v>124</v>
      </c>
      <c r="D175" s="84" t="s">
        <v>126</v>
      </c>
      <c r="E175" s="84" t="s">
        <v>127</v>
      </c>
      <c r="F175" s="84"/>
      <c r="G175" s="85" t="str">
        <f t="shared" si="2"/>
        <v xml:space="preserve">cacao_platano ganaderia_dp piscicultura_tilapia </v>
      </c>
    </row>
    <row r="176" spans="1:7">
      <c r="A176" s="88" t="s">
        <v>24</v>
      </c>
      <c r="B176" s="84" t="s">
        <v>329</v>
      </c>
      <c r="C176" s="84" t="s">
        <v>124</v>
      </c>
      <c r="D176" s="84" t="s">
        <v>126</v>
      </c>
      <c r="E176" s="84" t="s">
        <v>128</v>
      </c>
      <c r="F176" s="84"/>
      <c r="G176" s="85" t="str">
        <f t="shared" si="2"/>
        <v xml:space="preserve">cacao_platano ganaderia_dp apicultura </v>
      </c>
    </row>
    <row r="177" spans="1:7">
      <c r="A177" s="88" t="s">
        <v>24</v>
      </c>
      <c r="B177" s="84" t="s">
        <v>330</v>
      </c>
      <c r="C177" s="84" t="s">
        <v>125</v>
      </c>
      <c r="D177" s="84" t="s">
        <v>126</v>
      </c>
      <c r="E177" s="84" t="s">
        <v>127</v>
      </c>
      <c r="F177" s="84"/>
      <c r="G177" s="85" t="str">
        <f t="shared" si="2"/>
        <v xml:space="preserve">cana_panelera ganaderia_dp piscicultura_tilapia </v>
      </c>
    </row>
    <row r="178" spans="1:7">
      <c r="A178" s="88" t="s">
        <v>24</v>
      </c>
      <c r="B178" s="84" t="s">
        <v>331</v>
      </c>
      <c r="C178" s="84" t="s">
        <v>125</v>
      </c>
      <c r="D178" s="84" t="s">
        <v>126</v>
      </c>
      <c r="E178" s="84" t="s">
        <v>128</v>
      </c>
      <c r="F178" s="84"/>
      <c r="G178" s="85" t="str">
        <f t="shared" si="2"/>
        <v xml:space="preserve">cana_panelera ganaderia_dp apicultura </v>
      </c>
    </row>
    <row r="179" spans="1:7">
      <c r="A179" s="88" t="s">
        <v>24</v>
      </c>
      <c r="B179" s="84" t="s">
        <v>332</v>
      </c>
      <c r="C179" s="84" t="s">
        <v>235</v>
      </c>
      <c r="D179" s="84" t="s">
        <v>124</v>
      </c>
      <c r="E179" s="84" t="s">
        <v>125</v>
      </c>
      <c r="F179" s="84" t="s">
        <v>126</v>
      </c>
      <c r="G179" s="85" t="str">
        <f t="shared" si="2"/>
        <v>cafe_banano cacao_platano cana_panelera ganaderia_dp</v>
      </c>
    </row>
    <row r="180" spans="1:7">
      <c r="A180" s="88" t="s">
        <v>24</v>
      </c>
      <c r="B180" s="84" t="s">
        <v>333</v>
      </c>
      <c r="C180" s="84" t="s">
        <v>235</v>
      </c>
      <c r="D180" s="84" t="s">
        <v>124</v>
      </c>
      <c r="E180" s="84" t="s">
        <v>125</v>
      </c>
      <c r="F180" s="84" t="s">
        <v>127</v>
      </c>
      <c r="G180" s="85" t="str">
        <f t="shared" si="2"/>
        <v>cafe_banano cacao_platano cana_panelera piscicultura_tilapia</v>
      </c>
    </row>
    <row r="181" spans="1:7">
      <c r="A181" s="88" t="s">
        <v>24</v>
      </c>
      <c r="B181" s="84" t="s">
        <v>334</v>
      </c>
      <c r="C181" s="84" t="s">
        <v>235</v>
      </c>
      <c r="D181" s="84" t="s">
        <v>124</v>
      </c>
      <c r="E181" s="84" t="s">
        <v>125</v>
      </c>
      <c r="F181" s="84" t="s">
        <v>128</v>
      </c>
      <c r="G181" s="85" t="str">
        <f t="shared" si="2"/>
        <v>cafe_banano cacao_platano cana_panelera apicultura</v>
      </c>
    </row>
    <row r="182" spans="1:7">
      <c r="A182" s="88" t="s">
        <v>24</v>
      </c>
      <c r="B182" s="84" t="s">
        <v>335</v>
      </c>
      <c r="C182" s="84" t="s">
        <v>235</v>
      </c>
      <c r="D182" s="84" t="s">
        <v>124</v>
      </c>
      <c r="E182" s="84" t="s">
        <v>126</v>
      </c>
      <c r="F182" s="84" t="s">
        <v>127</v>
      </c>
      <c r="G182" s="85" t="str">
        <f t="shared" si="2"/>
        <v>cafe_banano cacao_platano ganaderia_dp piscicultura_tilapia</v>
      </c>
    </row>
    <row r="183" spans="1:7">
      <c r="A183" s="88" t="s">
        <v>24</v>
      </c>
      <c r="B183" s="84" t="s">
        <v>336</v>
      </c>
      <c r="C183" s="84" t="s">
        <v>235</v>
      </c>
      <c r="D183" s="84" t="s">
        <v>124</v>
      </c>
      <c r="E183" s="84" t="s">
        <v>126</v>
      </c>
      <c r="F183" s="84" t="s">
        <v>128</v>
      </c>
      <c r="G183" s="85" t="str">
        <f t="shared" si="2"/>
        <v>cafe_banano cacao_platano ganaderia_dp apicultura</v>
      </c>
    </row>
    <row r="184" spans="1:7">
      <c r="A184" s="88" t="s">
        <v>24</v>
      </c>
      <c r="B184" s="84" t="s">
        <v>337</v>
      </c>
      <c r="C184" s="84" t="s">
        <v>235</v>
      </c>
      <c r="D184" s="84" t="s">
        <v>125</v>
      </c>
      <c r="E184" s="84" t="s">
        <v>126</v>
      </c>
      <c r="F184" s="84" t="s">
        <v>127</v>
      </c>
      <c r="G184" s="85" t="str">
        <f t="shared" si="2"/>
        <v>cafe_banano cana_panelera ganaderia_dp piscicultura_tilapia</v>
      </c>
    </row>
    <row r="185" spans="1:7">
      <c r="A185" s="88" t="s">
        <v>24</v>
      </c>
      <c r="B185" s="84" t="s">
        <v>338</v>
      </c>
      <c r="C185" s="84" t="s">
        <v>235</v>
      </c>
      <c r="D185" s="84" t="s">
        <v>125</v>
      </c>
      <c r="E185" s="84" t="s">
        <v>126</v>
      </c>
      <c r="F185" s="84" t="s">
        <v>128</v>
      </c>
      <c r="G185" s="85" t="str">
        <f t="shared" si="2"/>
        <v>cafe_banano cana_panelera ganaderia_dp apicultura</v>
      </c>
    </row>
    <row r="186" spans="1:7">
      <c r="A186" s="88" t="s">
        <v>24</v>
      </c>
      <c r="B186" s="84" t="s">
        <v>339</v>
      </c>
      <c r="C186" s="84" t="s">
        <v>124</v>
      </c>
      <c r="D186" s="84" t="s">
        <v>125</v>
      </c>
      <c r="E186" s="84" t="s">
        <v>126</v>
      </c>
      <c r="F186" s="84" t="s">
        <v>127</v>
      </c>
      <c r="G186" s="85" t="str">
        <f t="shared" si="2"/>
        <v>cacao_platano cana_panelera ganaderia_dp piscicultura_tilapia</v>
      </c>
    </row>
    <row r="187" spans="1:7">
      <c r="A187" s="88" t="s">
        <v>24</v>
      </c>
      <c r="B187" s="84" t="s">
        <v>340</v>
      </c>
      <c r="C187" s="84" t="s">
        <v>124</v>
      </c>
      <c r="D187" s="84" t="s">
        <v>125</v>
      </c>
      <c r="E187" s="84" t="s">
        <v>126</v>
      </c>
      <c r="F187" s="84" t="s">
        <v>128</v>
      </c>
      <c r="G187" s="85" t="str">
        <f t="shared" si="2"/>
        <v>cacao_platano cana_panelera ganaderia_dp apicultura</v>
      </c>
    </row>
    <row r="188" spans="1:7">
      <c r="A188" s="88" t="s">
        <v>26</v>
      </c>
      <c r="B188" s="84" t="s">
        <v>341</v>
      </c>
      <c r="C188" s="84" t="s">
        <v>124</v>
      </c>
      <c r="D188" s="84"/>
      <c r="E188" s="84"/>
      <c r="F188" s="84"/>
      <c r="G188" s="85" t="str">
        <f t="shared" si="2"/>
        <v xml:space="preserve">cacao_platano   </v>
      </c>
    </row>
    <row r="189" spans="1:7">
      <c r="A189" s="88" t="s">
        <v>26</v>
      </c>
      <c r="B189" s="84" t="s">
        <v>342</v>
      </c>
      <c r="C189" s="84" t="s">
        <v>125</v>
      </c>
      <c r="D189" s="84"/>
      <c r="E189" s="84"/>
      <c r="F189" s="84"/>
      <c r="G189" s="85" t="str">
        <f t="shared" si="2"/>
        <v xml:space="preserve">cana_panelera   </v>
      </c>
    </row>
    <row r="190" spans="1:7">
      <c r="A190" s="88" t="s">
        <v>26</v>
      </c>
      <c r="B190" s="84" t="s">
        <v>343</v>
      </c>
      <c r="C190" s="84" t="s">
        <v>126</v>
      </c>
      <c r="D190" s="84"/>
      <c r="E190" s="84"/>
      <c r="F190" s="84"/>
      <c r="G190" s="85" t="str">
        <f t="shared" si="2"/>
        <v xml:space="preserve">ganaderia_dp   </v>
      </c>
    </row>
    <row r="191" spans="1:7">
      <c r="A191" s="88" t="s">
        <v>26</v>
      </c>
      <c r="B191" s="84" t="s">
        <v>344</v>
      </c>
      <c r="C191" s="84" t="s">
        <v>124</v>
      </c>
      <c r="D191" s="84" t="s">
        <v>125</v>
      </c>
      <c r="E191" s="84"/>
      <c r="F191" s="84"/>
      <c r="G191" s="85" t="str">
        <f t="shared" si="2"/>
        <v xml:space="preserve">cacao_platano cana_panelera  </v>
      </c>
    </row>
    <row r="192" spans="1:7">
      <c r="A192" s="88" t="s">
        <v>26</v>
      </c>
      <c r="B192" s="84" t="s">
        <v>345</v>
      </c>
      <c r="C192" s="84" t="s">
        <v>124</v>
      </c>
      <c r="D192" s="84" t="s">
        <v>126</v>
      </c>
      <c r="E192" s="84"/>
      <c r="F192" s="84"/>
      <c r="G192" s="85" t="str">
        <f t="shared" si="2"/>
        <v xml:space="preserve">cacao_platano ganaderia_dp  </v>
      </c>
    </row>
    <row r="193" spans="1:7">
      <c r="A193" s="88" t="s">
        <v>26</v>
      </c>
      <c r="B193" s="84" t="s">
        <v>346</v>
      </c>
      <c r="C193" s="84" t="s">
        <v>125</v>
      </c>
      <c r="D193" s="84" t="s">
        <v>126</v>
      </c>
      <c r="E193" s="84"/>
      <c r="F193" s="84"/>
      <c r="G193" s="85" t="str">
        <f t="shared" si="2"/>
        <v xml:space="preserve">cana_panelera ganaderia_dp  </v>
      </c>
    </row>
    <row r="194" spans="1:7">
      <c r="A194" s="88" t="s">
        <v>26</v>
      </c>
      <c r="B194" s="84" t="s">
        <v>347</v>
      </c>
      <c r="C194" s="84" t="s">
        <v>126</v>
      </c>
      <c r="D194" s="84" t="s">
        <v>127</v>
      </c>
      <c r="E194" s="84"/>
      <c r="F194" s="84"/>
      <c r="G194" s="85" t="str">
        <f t="shared" si="2"/>
        <v xml:space="preserve">ganaderia_dp piscicultura_tilapia  </v>
      </c>
    </row>
    <row r="195" spans="1:7">
      <c r="A195" s="88" t="s">
        <v>26</v>
      </c>
      <c r="B195" s="84" t="s">
        <v>348</v>
      </c>
      <c r="C195" s="84" t="s">
        <v>126</v>
      </c>
      <c r="D195" s="84" t="s">
        <v>128</v>
      </c>
      <c r="E195" s="84"/>
      <c r="F195" s="84"/>
      <c r="G195" s="85" t="str">
        <f t="shared" ref="G195:G258" si="3">+C195&amp;" "&amp;D195&amp;" "&amp;E195&amp;" "&amp;F195</f>
        <v xml:space="preserve">ganaderia_dp apicultura  </v>
      </c>
    </row>
    <row r="196" spans="1:7">
      <c r="A196" s="88" t="s">
        <v>26</v>
      </c>
      <c r="B196" s="84" t="s">
        <v>349</v>
      </c>
      <c r="C196" s="84" t="s">
        <v>124</v>
      </c>
      <c r="D196" s="84" t="s">
        <v>125</v>
      </c>
      <c r="E196" s="84" t="s">
        <v>126</v>
      </c>
      <c r="F196" s="84"/>
      <c r="G196" s="85" t="str">
        <f t="shared" si="3"/>
        <v xml:space="preserve">cacao_platano cana_panelera ganaderia_dp </v>
      </c>
    </row>
    <row r="197" spans="1:7">
      <c r="A197" s="88" t="s">
        <v>26</v>
      </c>
      <c r="B197" s="84" t="s">
        <v>350</v>
      </c>
      <c r="C197" s="84" t="s">
        <v>124</v>
      </c>
      <c r="D197" s="84" t="s">
        <v>125</v>
      </c>
      <c r="E197" s="84" t="s">
        <v>127</v>
      </c>
      <c r="F197" s="84"/>
      <c r="G197" s="85" t="str">
        <f t="shared" si="3"/>
        <v xml:space="preserve">cacao_platano cana_panelera piscicultura_tilapia </v>
      </c>
    </row>
    <row r="198" spans="1:7">
      <c r="A198" s="88" t="s">
        <v>26</v>
      </c>
      <c r="B198" s="84" t="s">
        <v>351</v>
      </c>
      <c r="C198" s="84" t="s">
        <v>124</v>
      </c>
      <c r="D198" s="84" t="s">
        <v>125</v>
      </c>
      <c r="E198" s="84" t="s">
        <v>128</v>
      </c>
      <c r="F198" s="84"/>
      <c r="G198" s="85" t="str">
        <f t="shared" si="3"/>
        <v xml:space="preserve">cacao_platano cana_panelera apicultura </v>
      </c>
    </row>
    <row r="199" spans="1:7">
      <c r="A199" s="88" t="s">
        <v>26</v>
      </c>
      <c r="B199" s="84" t="s">
        <v>352</v>
      </c>
      <c r="C199" s="84" t="s">
        <v>124</v>
      </c>
      <c r="D199" s="84" t="s">
        <v>126</v>
      </c>
      <c r="E199" s="84" t="s">
        <v>127</v>
      </c>
      <c r="F199" s="84"/>
      <c r="G199" s="85" t="str">
        <f t="shared" si="3"/>
        <v xml:space="preserve">cacao_platano ganaderia_dp piscicultura_tilapia </v>
      </c>
    </row>
    <row r="200" spans="1:7">
      <c r="A200" s="88" t="s">
        <v>26</v>
      </c>
      <c r="B200" s="84" t="s">
        <v>353</v>
      </c>
      <c r="C200" s="84" t="s">
        <v>124</v>
      </c>
      <c r="D200" s="84" t="s">
        <v>126</v>
      </c>
      <c r="E200" s="84" t="s">
        <v>128</v>
      </c>
      <c r="F200" s="84"/>
      <c r="G200" s="85" t="str">
        <f t="shared" si="3"/>
        <v xml:space="preserve">cacao_platano ganaderia_dp apicultura </v>
      </c>
    </row>
    <row r="201" spans="1:7">
      <c r="A201" s="88" t="s">
        <v>26</v>
      </c>
      <c r="B201" s="84" t="s">
        <v>354</v>
      </c>
      <c r="C201" s="84" t="s">
        <v>125</v>
      </c>
      <c r="D201" s="84" t="s">
        <v>126</v>
      </c>
      <c r="E201" s="84" t="s">
        <v>127</v>
      </c>
      <c r="F201" s="84"/>
      <c r="G201" s="85" t="str">
        <f t="shared" si="3"/>
        <v xml:space="preserve">cana_panelera ganaderia_dp piscicultura_tilapia </v>
      </c>
    </row>
    <row r="202" spans="1:7">
      <c r="A202" s="88" t="s">
        <v>26</v>
      </c>
      <c r="B202" s="84" t="s">
        <v>355</v>
      </c>
      <c r="C202" s="84" t="s">
        <v>125</v>
      </c>
      <c r="D202" s="84" t="s">
        <v>126</v>
      </c>
      <c r="E202" s="84" t="s">
        <v>128</v>
      </c>
      <c r="F202" s="84"/>
      <c r="G202" s="85" t="str">
        <f t="shared" si="3"/>
        <v xml:space="preserve">cana_panelera ganaderia_dp apicultura </v>
      </c>
    </row>
    <row r="203" spans="1:7">
      <c r="A203" s="88" t="s">
        <v>26</v>
      </c>
      <c r="B203" s="84" t="s">
        <v>356</v>
      </c>
      <c r="C203" s="84" t="s">
        <v>124</v>
      </c>
      <c r="D203" s="84" t="s">
        <v>125</v>
      </c>
      <c r="E203" s="84" t="s">
        <v>126</v>
      </c>
      <c r="F203" s="84" t="s">
        <v>127</v>
      </c>
      <c r="G203" s="85" t="str">
        <f t="shared" si="3"/>
        <v>cacao_platano cana_panelera ganaderia_dp piscicultura_tilapia</v>
      </c>
    </row>
    <row r="204" spans="1:7">
      <c r="A204" s="88" t="s">
        <v>26</v>
      </c>
      <c r="B204" s="84" t="s">
        <v>357</v>
      </c>
      <c r="C204" s="84" t="s">
        <v>124</v>
      </c>
      <c r="D204" s="84" t="s">
        <v>125</v>
      </c>
      <c r="E204" s="84" t="s">
        <v>126</v>
      </c>
      <c r="F204" s="84" t="s">
        <v>128</v>
      </c>
      <c r="G204" s="85" t="str">
        <f t="shared" si="3"/>
        <v>cacao_platano cana_panelera ganaderia_dp apicultura</v>
      </c>
    </row>
    <row r="205" spans="1:7">
      <c r="A205" s="89" t="s">
        <v>28</v>
      </c>
      <c r="B205" s="84" t="s">
        <v>358</v>
      </c>
      <c r="C205" s="84" t="s">
        <v>124</v>
      </c>
      <c r="D205" s="84"/>
      <c r="E205" s="84"/>
      <c r="F205" s="84"/>
      <c r="G205" s="85" t="str">
        <f t="shared" si="3"/>
        <v xml:space="preserve">cacao_platano   </v>
      </c>
    </row>
    <row r="206" spans="1:7">
      <c r="A206" s="89" t="s">
        <v>28</v>
      </c>
      <c r="B206" s="84" t="s">
        <v>359</v>
      </c>
      <c r="C206" s="84" t="s">
        <v>125</v>
      </c>
      <c r="D206" s="84"/>
      <c r="E206" s="84"/>
      <c r="F206" s="84"/>
      <c r="G206" s="85" t="str">
        <f t="shared" si="3"/>
        <v xml:space="preserve">cana_panelera   </v>
      </c>
    </row>
    <row r="207" spans="1:7">
      <c r="A207" s="89" t="s">
        <v>28</v>
      </c>
      <c r="B207" s="84" t="s">
        <v>360</v>
      </c>
      <c r="C207" s="84" t="s">
        <v>126</v>
      </c>
      <c r="D207" s="84"/>
      <c r="E207" s="84"/>
      <c r="F207" s="84"/>
      <c r="G207" s="85" t="str">
        <f t="shared" si="3"/>
        <v xml:space="preserve">ganaderia_dp   </v>
      </c>
    </row>
    <row r="208" spans="1:7">
      <c r="A208" s="89" t="s">
        <v>28</v>
      </c>
      <c r="B208" s="84" t="s">
        <v>361</v>
      </c>
      <c r="C208" s="84" t="s">
        <v>124</v>
      </c>
      <c r="D208" s="84" t="s">
        <v>125</v>
      </c>
      <c r="E208" s="84"/>
      <c r="F208" s="84"/>
      <c r="G208" s="85" t="str">
        <f t="shared" si="3"/>
        <v xml:space="preserve">cacao_platano cana_panelera  </v>
      </c>
    </row>
    <row r="209" spans="1:7">
      <c r="A209" s="89" t="s">
        <v>28</v>
      </c>
      <c r="B209" s="84" t="s">
        <v>362</v>
      </c>
      <c r="C209" s="84" t="s">
        <v>124</v>
      </c>
      <c r="D209" s="84" t="s">
        <v>126</v>
      </c>
      <c r="E209" s="84"/>
      <c r="F209" s="84"/>
      <c r="G209" s="85" t="str">
        <f t="shared" si="3"/>
        <v xml:space="preserve">cacao_platano ganaderia_dp  </v>
      </c>
    </row>
    <row r="210" spans="1:7">
      <c r="A210" s="89" t="s">
        <v>28</v>
      </c>
      <c r="B210" s="84" t="s">
        <v>363</v>
      </c>
      <c r="C210" s="84" t="s">
        <v>125</v>
      </c>
      <c r="D210" s="84" t="s">
        <v>126</v>
      </c>
      <c r="E210" s="84"/>
      <c r="F210" s="84"/>
      <c r="G210" s="85" t="str">
        <f t="shared" si="3"/>
        <v xml:space="preserve">cana_panelera ganaderia_dp  </v>
      </c>
    </row>
    <row r="211" spans="1:7">
      <c r="A211" s="89" t="s">
        <v>28</v>
      </c>
      <c r="B211" s="84" t="s">
        <v>364</v>
      </c>
      <c r="C211" s="84" t="s">
        <v>126</v>
      </c>
      <c r="D211" s="84" t="s">
        <v>127</v>
      </c>
      <c r="E211" s="84"/>
      <c r="F211" s="84"/>
      <c r="G211" s="85" t="str">
        <f t="shared" si="3"/>
        <v xml:space="preserve">ganaderia_dp piscicultura_tilapia  </v>
      </c>
    </row>
    <row r="212" spans="1:7">
      <c r="A212" s="89" t="s">
        <v>28</v>
      </c>
      <c r="B212" s="84" t="s">
        <v>365</v>
      </c>
      <c r="C212" s="84" t="s">
        <v>126</v>
      </c>
      <c r="D212" s="84" t="s">
        <v>128</v>
      </c>
      <c r="E212" s="84"/>
      <c r="F212" s="84"/>
      <c r="G212" s="85" t="str">
        <f t="shared" si="3"/>
        <v xml:space="preserve">ganaderia_dp apicultura  </v>
      </c>
    </row>
    <row r="213" spans="1:7">
      <c r="A213" s="89" t="s">
        <v>28</v>
      </c>
      <c r="B213" s="84" t="s">
        <v>366</v>
      </c>
      <c r="C213" s="84" t="s">
        <v>124</v>
      </c>
      <c r="D213" s="84" t="s">
        <v>125</v>
      </c>
      <c r="E213" s="84" t="s">
        <v>126</v>
      </c>
      <c r="F213" s="84"/>
      <c r="G213" s="85" t="str">
        <f t="shared" si="3"/>
        <v xml:space="preserve">cacao_platano cana_panelera ganaderia_dp </v>
      </c>
    </row>
    <row r="214" spans="1:7">
      <c r="A214" s="89" t="s">
        <v>28</v>
      </c>
      <c r="B214" s="84" t="s">
        <v>367</v>
      </c>
      <c r="C214" s="84" t="s">
        <v>124</v>
      </c>
      <c r="D214" s="84" t="s">
        <v>125</v>
      </c>
      <c r="E214" s="84" t="s">
        <v>127</v>
      </c>
      <c r="F214" s="84"/>
      <c r="G214" s="85" t="str">
        <f t="shared" si="3"/>
        <v xml:space="preserve">cacao_platano cana_panelera piscicultura_tilapia </v>
      </c>
    </row>
    <row r="215" spans="1:7">
      <c r="A215" s="89" t="s">
        <v>28</v>
      </c>
      <c r="B215" s="84" t="s">
        <v>368</v>
      </c>
      <c r="C215" s="84" t="s">
        <v>124</v>
      </c>
      <c r="D215" s="84" t="s">
        <v>125</v>
      </c>
      <c r="E215" s="84" t="s">
        <v>128</v>
      </c>
      <c r="F215" s="84"/>
      <c r="G215" s="85" t="str">
        <f t="shared" si="3"/>
        <v xml:space="preserve">cacao_platano cana_panelera apicultura </v>
      </c>
    </row>
    <row r="216" spans="1:7">
      <c r="A216" s="89" t="s">
        <v>28</v>
      </c>
      <c r="B216" s="84" t="s">
        <v>369</v>
      </c>
      <c r="C216" s="84" t="s">
        <v>124</v>
      </c>
      <c r="D216" s="84" t="s">
        <v>126</v>
      </c>
      <c r="E216" s="84" t="s">
        <v>127</v>
      </c>
      <c r="F216" s="84"/>
      <c r="G216" s="85" t="str">
        <f t="shared" si="3"/>
        <v xml:space="preserve">cacao_platano ganaderia_dp piscicultura_tilapia </v>
      </c>
    </row>
    <row r="217" spans="1:7">
      <c r="A217" s="89" t="s">
        <v>28</v>
      </c>
      <c r="B217" s="84" t="s">
        <v>370</v>
      </c>
      <c r="C217" s="84" t="s">
        <v>124</v>
      </c>
      <c r="D217" s="84" t="s">
        <v>126</v>
      </c>
      <c r="E217" s="84" t="s">
        <v>128</v>
      </c>
      <c r="F217" s="84"/>
      <c r="G217" s="85" t="str">
        <f t="shared" si="3"/>
        <v xml:space="preserve">cacao_platano ganaderia_dp apicultura </v>
      </c>
    </row>
    <row r="218" spans="1:7">
      <c r="A218" s="89" t="s">
        <v>28</v>
      </c>
      <c r="B218" s="84" t="s">
        <v>371</v>
      </c>
      <c r="C218" s="84" t="s">
        <v>125</v>
      </c>
      <c r="D218" s="84" t="s">
        <v>126</v>
      </c>
      <c r="E218" s="84" t="s">
        <v>127</v>
      </c>
      <c r="F218" s="84"/>
      <c r="G218" s="85" t="str">
        <f t="shared" si="3"/>
        <v xml:space="preserve">cana_panelera ganaderia_dp piscicultura_tilapia </v>
      </c>
    </row>
    <row r="219" spans="1:7">
      <c r="A219" s="89" t="s">
        <v>28</v>
      </c>
      <c r="B219" s="84" t="s">
        <v>372</v>
      </c>
      <c r="C219" s="84" t="s">
        <v>125</v>
      </c>
      <c r="D219" s="84" t="s">
        <v>126</v>
      </c>
      <c r="E219" s="84" t="s">
        <v>128</v>
      </c>
      <c r="F219" s="84"/>
      <c r="G219" s="85" t="str">
        <f t="shared" si="3"/>
        <v xml:space="preserve">cana_panelera ganaderia_dp apicultura </v>
      </c>
    </row>
    <row r="220" spans="1:7">
      <c r="A220" s="89" t="s">
        <v>28</v>
      </c>
      <c r="B220" s="84" t="s">
        <v>373</v>
      </c>
      <c r="C220" s="84" t="s">
        <v>124</v>
      </c>
      <c r="D220" s="84" t="s">
        <v>125</v>
      </c>
      <c r="E220" s="84" t="s">
        <v>126</v>
      </c>
      <c r="F220" s="84" t="s">
        <v>127</v>
      </c>
      <c r="G220" s="85" t="str">
        <f t="shared" si="3"/>
        <v>cacao_platano cana_panelera ganaderia_dp piscicultura_tilapia</v>
      </c>
    </row>
    <row r="221" spans="1:7">
      <c r="A221" s="89" t="s">
        <v>28</v>
      </c>
      <c r="B221" s="84" t="s">
        <v>374</v>
      </c>
      <c r="C221" s="84" t="s">
        <v>124</v>
      </c>
      <c r="D221" s="84" t="s">
        <v>125</v>
      </c>
      <c r="E221" s="84" t="s">
        <v>126</v>
      </c>
      <c r="F221" s="84" t="s">
        <v>128</v>
      </c>
      <c r="G221" s="85" t="str">
        <f t="shared" si="3"/>
        <v>cacao_platano cana_panelera ganaderia_dp apicultura</v>
      </c>
    </row>
    <row r="222" spans="1:7">
      <c r="A222" s="89" t="s">
        <v>30</v>
      </c>
      <c r="B222" s="84" t="s">
        <v>375</v>
      </c>
      <c r="C222" s="84" t="s">
        <v>235</v>
      </c>
      <c r="D222" s="84"/>
      <c r="E222" s="84"/>
      <c r="F222" s="84"/>
      <c r="G222" s="85" t="str">
        <f t="shared" si="3"/>
        <v xml:space="preserve">cafe_banano   </v>
      </c>
    </row>
    <row r="223" spans="1:7">
      <c r="A223" s="89" t="s">
        <v>30</v>
      </c>
      <c r="B223" s="84" t="s">
        <v>376</v>
      </c>
      <c r="C223" s="84" t="s">
        <v>124</v>
      </c>
      <c r="D223" s="84"/>
      <c r="E223" s="84"/>
      <c r="F223" s="84"/>
      <c r="G223" s="85" t="str">
        <f t="shared" si="3"/>
        <v xml:space="preserve">cacao_platano   </v>
      </c>
    </row>
    <row r="224" spans="1:7">
      <c r="A224" s="89" t="s">
        <v>30</v>
      </c>
      <c r="B224" s="84" t="s">
        <v>377</v>
      </c>
      <c r="C224" s="84" t="s">
        <v>125</v>
      </c>
      <c r="D224" s="84"/>
      <c r="E224" s="84"/>
      <c r="F224" s="84"/>
      <c r="G224" s="85" t="str">
        <f t="shared" si="3"/>
        <v xml:space="preserve">cana_panelera   </v>
      </c>
    </row>
    <row r="225" spans="1:7">
      <c r="A225" s="89" t="s">
        <v>30</v>
      </c>
      <c r="B225" s="84" t="s">
        <v>378</v>
      </c>
      <c r="C225" s="84" t="s">
        <v>126</v>
      </c>
      <c r="D225" s="84"/>
      <c r="E225" s="84"/>
      <c r="F225" s="84"/>
      <c r="G225" s="85" t="str">
        <f t="shared" si="3"/>
        <v xml:space="preserve">ganaderia_dp   </v>
      </c>
    </row>
    <row r="226" spans="1:7">
      <c r="A226" s="89" t="s">
        <v>30</v>
      </c>
      <c r="B226" s="84" t="s">
        <v>379</v>
      </c>
      <c r="C226" s="84" t="s">
        <v>235</v>
      </c>
      <c r="D226" s="84" t="s">
        <v>124</v>
      </c>
      <c r="E226" s="84"/>
      <c r="F226" s="84"/>
      <c r="G226" s="85" t="str">
        <f t="shared" si="3"/>
        <v xml:space="preserve">cafe_banano cacao_platano  </v>
      </c>
    </row>
    <row r="227" spans="1:7">
      <c r="A227" s="89" t="s">
        <v>30</v>
      </c>
      <c r="B227" s="84" t="s">
        <v>380</v>
      </c>
      <c r="C227" s="84" t="s">
        <v>235</v>
      </c>
      <c r="D227" s="84" t="s">
        <v>125</v>
      </c>
      <c r="E227" s="84"/>
      <c r="F227" s="84"/>
      <c r="G227" s="85" t="str">
        <f t="shared" si="3"/>
        <v xml:space="preserve">cafe_banano cana_panelera  </v>
      </c>
    </row>
    <row r="228" spans="1:7">
      <c r="A228" s="89" t="s">
        <v>30</v>
      </c>
      <c r="B228" s="84" t="s">
        <v>381</v>
      </c>
      <c r="C228" s="84" t="s">
        <v>235</v>
      </c>
      <c r="D228" s="84" t="s">
        <v>126</v>
      </c>
      <c r="E228" s="84"/>
      <c r="F228" s="84"/>
      <c r="G228" s="85" t="str">
        <f t="shared" si="3"/>
        <v xml:space="preserve">cafe_banano ganaderia_dp  </v>
      </c>
    </row>
    <row r="229" spans="1:7">
      <c r="A229" s="89" t="s">
        <v>30</v>
      </c>
      <c r="B229" s="84" t="s">
        <v>382</v>
      </c>
      <c r="C229" s="84" t="s">
        <v>124</v>
      </c>
      <c r="D229" s="84" t="s">
        <v>125</v>
      </c>
      <c r="E229" s="84"/>
      <c r="F229" s="84"/>
      <c r="G229" s="85" t="str">
        <f t="shared" si="3"/>
        <v xml:space="preserve">cacao_platano cana_panelera  </v>
      </c>
    </row>
    <row r="230" spans="1:7">
      <c r="A230" s="89" t="s">
        <v>30</v>
      </c>
      <c r="B230" s="84" t="s">
        <v>383</v>
      </c>
      <c r="C230" s="84" t="s">
        <v>124</v>
      </c>
      <c r="D230" s="84" t="s">
        <v>126</v>
      </c>
      <c r="E230" s="84"/>
      <c r="F230" s="84"/>
      <c r="G230" s="85" t="str">
        <f t="shared" si="3"/>
        <v xml:space="preserve">cacao_platano ganaderia_dp  </v>
      </c>
    </row>
    <row r="231" spans="1:7">
      <c r="A231" s="89" t="s">
        <v>30</v>
      </c>
      <c r="B231" s="84" t="s">
        <v>384</v>
      </c>
      <c r="C231" s="84" t="s">
        <v>125</v>
      </c>
      <c r="D231" s="84" t="s">
        <v>126</v>
      </c>
      <c r="E231" s="84"/>
      <c r="F231" s="84"/>
      <c r="G231" s="85" t="str">
        <f t="shared" si="3"/>
        <v xml:space="preserve">cana_panelera ganaderia_dp  </v>
      </c>
    </row>
    <row r="232" spans="1:7">
      <c r="A232" s="89" t="s">
        <v>30</v>
      </c>
      <c r="B232" s="84" t="s">
        <v>385</v>
      </c>
      <c r="C232" s="84" t="s">
        <v>126</v>
      </c>
      <c r="D232" s="84" t="s">
        <v>127</v>
      </c>
      <c r="E232" s="84"/>
      <c r="F232" s="84"/>
      <c r="G232" s="85" t="str">
        <f t="shared" si="3"/>
        <v xml:space="preserve">ganaderia_dp piscicultura_tilapia  </v>
      </c>
    </row>
    <row r="233" spans="1:7">
      <c r="A233" s="89" t="s">
        <v>30</v>
      </c>
      <c r="B233" s="84" t="s">
        <v>386</v>
      </c>
      <c r="C233" s="84" t="s">
        <v>126</v>
      </c>
      <c r="D233" s="84" t="s">
        <v>128</v>
      </c>
      <c r="E233" s="84"/>
      <c r="F233" s="84"/>
      <c r="G233" s="85" t="str">
        <f t="shared" si="3"/>
        <v xml:space="preserve">ganaderia_dp apicultura  </v>
      </c>
    </row>
    <row r="234" spans="1:7">
      <c r="A234" s="89" t="s">
        <v>30</v>
      </c>
      <c r="B234" s="84" t="s">
        <v>387</v>
      </c>
      <c r="C234" s="84" t="s">
        <v>235</v>
      </c>
      <c r="D234" s="84" t="s">
        <v>124</v>
      </c>
      <c r="E234" s="84" t="s">
        <v>125</v>
      </c>
      <c r="F234" s="84"/>
      <c r="G234" s="85" t="str">
        <f t="shared" si="3"/>
        <v xml:space="preserve">cafe_banano cacao_platano cana_panelera </v>
      </c>
    </row>
    <row r="235" spans="1:7">
      <c r="A235" s="89" t="s">
        <v>30</v>
      </c>
      <c r="B235" s="84" t="s">
        <v>388</v>
      </c>
      <c r="C235" s="84" t="s">
        <v>235</v>
      </c>
      <c r="D235" s="84" t="s">
        <v>124</v>
      </c>
      <c r="E235" s="84" t="s">
        <v>126</v>
      </c>
      <c r="F235" s="84"/>
      <c r="G235" s="85" t="str">
        <f t="shared" si="3"/>
        <v xml:space="preserve">cafe_banano cacao_platano ganaderia_dp </v>
      </c>
    </row>
    <row r="236" spans="1:7">
      <c r="A236" s="89" t="s">
        <v>30</v>
      </c>
      <c r="B236" s="84" t="s">
        <v>389</v>
      </c>
      <c r="C236" s="84" t="s">
        <v>235</v>
      </c>
      <c r="D236" s="84" t="s">
        <v>124</v>
      </c>
      <c r="E236" s="84" t="s">
        <v>127</v>
      </c>
      <c r="F236" s="84"/>
      <c r="G236" s="85" t="str">
        <f t="shared" si="3"/>
        <v xml:space="preserve">cafe_banano cacao_platano piscicultura_tilapia </v>
      </c>
    </row>
    <row r="237" spans="1:7">
      <c r="A237" s="89" t="s">
        <v>30</v>
      </c>
      <c r="B237" s="84" t="s">
        <v>390</v>
      </c>
      <c r="C237" s="84" t="s">
        <v>235</v>
      </c>
      <c r="D237" s="84" t="s">
        <v>124</v>
      </c>
      <c r="E237" s="84" t="s">
        <v>128</v>
      </c>
      <c r="F237" s="84"/>
      <c r="G237" s="85" t="str">
        <f t="shared" si="3"/>
        <v xml:space="preserve">cafe_banano cacao_platano apicultura </v>
      </c>
    </row>
    <row r="238" spans="1:7">
      <c r="A238" s="89" t="s">
        <v>30</v>
      </c>
      <c r="B238" s="84" t="s">
        <v>391</v>
      </c>
      <c r="C238" s="84" t="s">
        <v>235</v>
      </c>
      <c r="D238" s="84" t="s">
        <v>125</v>
      </c>
      <c r="E238" s="84" t="s">
        <v>126</v>
      </c>
      <c r="F238" s="84"/>
      <c r="G238" s="85" t="str">
        <f t="shared" si="3"/>
        <v xml:space="preserve">cafe_banano cana_panelera ganaderia_dp </v>
      </c>
    </row>
    <row r="239" spans="1:7">
      <c r="A239" s="89" t="s">
        <v>30</v>
      </c>
      <c r="B239" s="84" t="s">
        <v>392</v>
      </c>
      <c r="C239" s="84" t="s">
        <v>235</v>
      </c>
      <c r="D239" s="84" t="s">
        <v>125</v>
      </c>
      <c r="E239" s="84" t="s">
        <v>127</v>
      </c>
      <c r="F239" s="84"/>
      <c r="G239" s="85" t="str">
        <f t="shared" si="3"/>
        <v xml:space="preserve">cafe_banano cana_panelera piscicultura_tilapia </v>
      </c>
    </row>
    <row r="240" spans="1:7">
      <c r="A240" s="89" t="s">
        <v>30</v>
      </c>
      <c r="B240" s="84" t="s">
        <v>393</v>
      </c>
      <c r="C240" s="84" t="s">
        <v>235</v>
      </c>
      <c r="D240" s="84" t="s">
        <v>125</v>
      </c>
      <c r="E240" s="84" t="s">
        <v>128</v>
      </c>
      <c r="F240" s="84"/>
      <c r="G240" s="85" t="str">
        <f t="shared" si="3"/>
        <v xml:space="preserve">cafe_banano cana_panelera apicultura </v>
      </c>
    </row>
    <row r="241" spans="1:7">
      <c r="A241" s="89" t="s">
        <v>30</v>
      </c>
      <c r="B241" s="84" t="s">
        <v>394</v>
      </c>
      <c r="C241" s="84" t="s">
        <v>235</v>
      </c>
      <c r="D241" s="84" t="s">
        <v>126</v>
      </c>
      <c r="E241" s="84" t="s">
        <v>127</v>
      </c>
      <c r="F241" s="84"/>
      <c r="G241" s="85" t="str">
        <f t="shared" si="3"/>
        <v xml:space="preserve">cafe_banano ganaderia_dp piscicultura_tilapia </v>
      </c>
    </row>
    <row r="242" spans="1:7">
      <c r="A242" s="89" t="s">
        <v>30</v>
      </c>
      <c r="B242" s="84" t="s">
        <v>395</v>
      </c>
      <c r="C242" s="84" t="s">
        <v>235</v>
      </c>
      <c r="D242" s="84" t="s">
        <v>126</v>
      </c>
      <c r="E242" s="84" t="s">
        <v>128</v>
      </c>
      <c r="F242" s="84"/>
      <c r="G242" s="85" t="str">
        <f t="shared" si="3"/>
        <v xml:space="preserve">cafe_banano ganaderia_dp apicultura </v>
      </c>
    </row>
    <row r="243" spans="1:7">
      <c r="A243" s="89" t="s">
        <v>30</v>
      </c>
      <c r="B243" s="84" t="s">
        <v>396</v>
      </c>
      <c r="C243" s="84" t="s">
        <v>124</v>
      </c>
      <c r="D243" s="84" t="s">
        <v>125</v>
      </c>
      <c r="E243" s="84" t="s">
        <v>126</v>
      </c>
      <c r="F243" s="84"/>
      <c r="G243" s="85" t="str">
        <f t="shared" si="3"/>
        <v xml:space="preserve">cacao_platano cana_panelera ganaderia_dp </v>
      </c>
    </row>
    <row r="244" spans="1:7">
      <c r="A244" s="89" t="s">
        <v>30</v>
      </c>
      <c r="B244" s="84" t="s">
        <v>397</v>
      </c>
      <c r="C244" s="84" t="s">
        <v>124</v>
      </c>
      <c r="D244" s="84" t="s">
        <v>125</v>
      </c>
      <c r="E244" s="84" t="s">
        <v>127</v>
      </c>
      <c r="F244" s="84"/>
      <c r="G244" s="85" t="str">
        <f t="shared" si="3"/>
        <v xml:space="preserve">cacao_platano cana_panelera piscicultura_tilapia </v>
      </c>
    </row>
    <row r="245" spans="1:7">
      <c r="A245" s="89" t="s">
        <v>30</v>
      </c>
      <c r="B245" s="84" t="s">
        <v>398</v>
      </c>
      <c r="C245" s="84" t="s">
        <v>124</v>
      </c>
      <c r="D245" s="84" t="s">
        <v>125</v>
      </c>
      <c r="E245" s="84" t="s">
        <v>128</v>
      </c>
      <c r="F245" s="84"/>
      <c r="G245" s="85" t="str">
        <f t="shared" si="3"/>
        <v xml:space="preserve">cacao_platano cana_panelera apicultura </v>
      </c>
    </row>
    <row r="246" spans="1:7">
      <c r="A246" s="89" t="s">
        <v>30</v>
      </c>
      <c r="B246" s="84" t="s">
        <v>399</v>
      </c>
      <c r="C246" s="84" t="s">
        <v>124</v>
      </c>
      <c r="D246" s="84" t="s">
        <v>126</v>
      </c>
      <c r="E246" s="84" t="s">
        <v>127</v>
      </c>
      <c r="F246" s="84"/>
      <c r="G246" s="85" t="str">
        <f t="shared" si="3"/>
        <v xml:space="preserve">cacao_platano ganaderia_dp piscicultura_tilapia </v>
      </c>
    </row>
    <row r="247" spans="1:7">
      <c r="A247" s="89" t="s">
        <v>30</v>
      </c>
      <c r="B247" s="84" t="s">
        <v>400</v>
      </c>
      <c r="C247" s="84" t="s">
        <v>124</v>
      </c>
      <c r="D247" s="84" t="s">
        <v>126</v>
      </c>
      <c r="E247" s="84" t="s">
        <v>128</v>
      </c>
      <c r="F247" s="84"/>
      <c r="G247" s="85" t="str">
        <f t="shared" si="3"/>
        <v xml:space="preserve">cacao_platano ganaderia_dp apicultura </v>
      </c>
    </row>
    <row r="248" spans="1:7">
      <c r="A248" s="89" t="s">
        <v>30</v>
      </c>
      <c r="B248" s="84" t="s">
        <v>401</v>
      </c>
      <c r="C248" s="84" t="s">
        <v>125</v>
      </c>
      <c r="D248" s="84" t="s">
        <v>126</v>
      </c>
      <c r="E248" s="84" t="s">
        <v>127</v>
      </c>
      <c r="F248" s="84"/>
      <c r="G248" s="85" t="str">
        <f t="shared" si="3"/>
        <v xml:space="preserve">cana_panelera ganaderia_dp piscicultura_tilapia </v>
      </c>
    </row>
    <row r="249" spans="1:7">
      <c r="A249" s="89" t="s">
        <v>30</v>
      </c>
      <c r="B249" s="84" t="s">
        <v>402</v>
      </c>
      <c r="C249" s="84" t="s">
        <v>125</v>
      </c>
      <c r="D249" s="84" t="s">
        <v>126</v>
      </c>
      <c r="E249" s="84" t="s">
        <v>128</v>
      </c>
      <c r="F249" s="84"/>
      <c r="G249" s="85" t="str">
        <f t="shared" si="3"/>
        <v xml:space="preserve">cana_panelera ganaderia_dp apicultura </v>
      </c>
    </row>
    <row r="250" spans="1:7">
      <c r="A250" s="89" t="s">
        <v>30</v>
      </c>
      <c r="B250" s="84" t="s">
        <v>403</v>
      </c>
      <c r="C250" s="84" t="s">
        <v>235</v>
      </c>
      <c r="D250" s="84" t="s">
        <v>124</v>
      </c>
      <c r="E250" s="84" t="s">
        <v>125</v>
      </c>
      <c r="F250" s="84" t="s">
        <v>126</v>
      </c>
      <c r="G250" s="85" t="str">
        <f t="shared" si="3"/>
        <v>cafe_banano cacao_platano cana_panelera ganaderia_dp</v>
      </c>
    </row>
    <row r="251" spans="1:7">
      <c r="A251" s="89" t="s">
        <v>30</v>
      </c>
      <c r="B251" s="84" t="s">
        <v>404</v>
      </c>
      <c r="C251" s="84" t="s">
        <v>235</v>
      </c>
      <c r="D251" s="84" t="s">
        <v>124</v>
      </c>
      <c r="E251" s="84" t="s">
        <v>125</v>
      </c>
      <c r="F251" s="84" t="s">
        <v>127</v>
      </c>
      <c r="G251" s="85" t="str">
        <f t="shared" si="3"/>
        <v>cafe_banano cacao_platano cana_panelera piscicultura_tilapia</v>
      </c>
    </row>
    <row r="252" spans="1:7">
      <c r="A252" s="89" t="s">
        <v>30</v>
      </c>
      <c r="B252" s="84" t="s">
        <v>405</v>
      </c>
      <c r="C252" s="84" t="s">
        <v>235</v>
      </c>
      <c r="D252" s="84" t="s">
        <v>124</v>
      </c>
      <c r="E252" s="84" t="s">
        <v>125</v>
      </c>
      <c r="F252" s="84" t="s">
        <v>128</v>
      </c>
      <c r="G252" s="85" t="str">
        <f t="shared" si="3"/>
        <v>cafe_banano cacao_platano cana_panelera apicultura</v>
      </c>
    </row>
    <row r="253" spans="1:7">
      <c r="A253" s="89" t="s">
        <v>30</v>
      </c>
      <c r="B253" s="84" t="s">
        <v>406</v>
      </c>
      <c r="C253" s="84" t="s">
        <v>235</v>
      </c>
      <c r="D253" s="84" t="s">
        <v>124</v>
      </c>
      <c r="E253" s="84" t="s">
        <v>126</v>
      </c>
      <c r="F253" s="84" t="s">
        <v>127</v>
      </c>
      <c r="G253" s="85" t="str">
        <f t="shared" si="3"/>
        <v>cafe_banano cacao_platano ganaderia_dp piscicultura_tilapia</v>
      </c>
    </row>
    <row r="254" spans="1:7">
      <c r="A254" s="89" t="s">
        <v>30</v>
      </c>
      <c r="B254" s="84" t="s">
        <v>407</v>
      </c>
      <c r="C254" s="84" t="s">
        <v>235</v>
      </c>
      <c r="D254" s="84" t="s">
        <v>124</v>
      </c>
      <c r="E254" s="84" t="s">
        <v>126</v>
      </c>
      <c r="F254" s="84" t="s">
        <v>128</v>
      </c>
      <c r="G254" s="85" t="str">
        <f t="shared" si="3"/>
        <v>cafe_banano cacao_platano ganaderia_dp apicultura</v>
      </c>
    </row>
    <row r="255" spans="1:7">
      <c r="A255" s="89" t="s">
        <v>30</v>
      </c>
      <c r="B255" s="84" t="s">
        <v>408</v>
      </c>
      <c r="C255" s="84" t="s">
        <v>235</v>
      </c>
      <c r="D255" s="84" t="s">
        <v>125</v>
      </c>
      <c r="E255" s="84" t="s">
        <v>126</v>
      </c>
      <c r="F255" s="84" t="s">
        <v>127</v>
      </c>
      <c r="G255" s="85" t="str">
        <f t="shared" si="3"/>
        <v>cafe_banano cana_panelera ganaderia_dp piscicultura_tilapia</v>
      </c>
    </row>
    <row r="256" spans="1:7">
      <c r="A256" s="89" t="s">
        <v>30</v>
      </c>
      <c r="B256" s="84" t="s">
        <v>409</v>
      </c>
      <c r="C256" s="84" t="s">
        <v>235</v>
      </c>
      <c r="D256" s="84" t="s">
        <v>125</v>
      </c>
      <c r="E256" s="84" t="s">
        <v>126</v>
      </c>
      <c r="F256" s="84" t="s">
        <v>128</v>
      </c>
      <c r="G256" s="85" t="str">
        <f t="shared" si="3"/>
        <v>cafe_banano cana_panelera ganaderia_dp apicultura</v>
      </c>
    </row>
    <row r="257" spans="1:7">
      <c r="A257" s="89" t="s">
        <v>30</v>
      </c>
      <c r="B257" s="84" t="s">
        <v>410</v>
      </c>
      <c r="C257" s="84" t="s">
        <v>124</v>
      </c>
      <c r="D257" s="84" t="s">
        <v>125</v>
      </c>
      <c r="E257" s="84" t="s">
        <v>126</v>
      </c>
      <c r="F257" s="84" t="s">
        <v>127</v>
      </c>
      <c r="G257" s="85" t="str">
        <f t="shared" si="3"/>
        <v>cacao_platano cana_panelera ganaderia_dp piscicultura_tilapia</v>
      </c>
    </row>
    <row r="258" spans="1:7">
      <c r="A258" s="89" t="s">
        <v>30</v>
      </c>
      <c r="B258" s="84" t="s">
        <v>411</v>
      </c>
      <c r="C258" s="84" t="s">
        <v>124</v>
      </c>
      <c r="D258" s="84" t="s">
        <v>125</v>
      </c>
      <c r="E258" s="84" t="s">
        <v>126</v>
      </c>
      <c r="F258" s="84" t="s">
        <v>128</v>
      </c>
      <c r="G258" s="85" t="str">
        <f t="shared" si="3"/>
        <v>cacao_platano cana_panelera ganaderia_dp apicultura</v>
      </c>
    </row>
    <row r="259" spans="1:7">
      <c r="A259" s="90" t="s">
        <v>32</v>
      </c>
      <c r="B259" s="84" t="s">
        <v>412</v>
      </c>
      <c r="C259" s="84" t="s">
        <v>235</v>
      </c>
      <c r="D259" s="84"/>
      <c r="E259" s="84"/>
      <c r="F259" s="84"/>
      <c r="G259" s="85" t="str">
        <f t="shared" ref="G259:G322" si="4">+C259&amp;" "&amp;D259&amp;" "&amp;E259&amp;" "&amp;F259</f>
        <v xml:space="preserve">cafe_banano   </v>
      </c>
    </row>
    <row r="260" spans="1:7">
      <c r="A260" s="90" t="s">
        <v>32</v>
      </c>
      <c r="B260" s="84" t="s">
        <v>413</v>
      </c>
      <c r="C260" s="84" t="s">
        <v>124</v>
      </c>
      <c r="D260" s="84"/>
      <c r="E260" s="84"/>
      <c r="F260" s="84"/>
      <c r="G260" s="85" t="str">
        <f t="shared" si="4"/>
        <v xml:space="preserve">cacao_platano   </v>
      </c>
    </row>
    <row r="261" spans="1:7">
      <c r="A261" s="90" t="s">
        <v>32</v>
      </c>
      <c r="B261" s="84" t="s">
        <v>414</v>
      </c>
      <c r="C261" s="84" t="s">
        <v>125</v>
      </c>
      <c r="D261" s="84"/>
      <c r="E261" s="84"/>
      <c r="F261" s="84"/>
      <c r="G261" s="85" t="str">
        <f t="shared" si="4"/>
        <v xml:space="preserve">cana_panelera   </v>
      </c>
    </row>
    <row r="262" spans="1:7">
      <c r="A262" s="90" t="s">
        <v>32</v>
      </c>
      <c r="B262" s="84" t="s">
        <v>415</v>
      </c>
      <c r="C262" s="84" t="s">
        <v>126</v>
      </c>
      <c r="D262" s="84"/>
      <c r="E262" s="84"/>
      <c r="F262" s="84"/>
      <c r="G262" s="85" t="str">
        <f t="shared" si="4"/>
        <v xml:space="preserve">ganaderia_dp   </v>
      </c>
    </row>
    <row r="263" spans="1:7">
      <c r="A263" s="90" t="s">
        <v>32</v>
      </c>
      <c r="B263" s="84" t="s">
        <v>416</v>
      </c>
      <c r="C263" s="84" t="s">
        <v>235</v>
      </c>
      <c r="D263" s="84" t="s">
        <v>124</v>
      </c>
      <c r="E263" s="84"/>
      <c r="F263" s="84"/>
      <c r="G263" s="85" t="str">
        <f t="shared" si="4"/>
        <v xml:space="preserve">cafe_banano cacao_platano  </v>
      </c>
    </row>
    <row r="264" spans="1:7">
      <c r="A264" s="90" t="s">
        <v>32</v>
      </c>
      <c r="B264" s="84" t="s">
        <v>417</v>
      </c>
      <c r="C264" s="84" t="s">
        <v>235</v>
      </c>
      <c r="D264" s="84" t="s">
        <v>125</v>
      </c>
      <c r="E264" s="84"/>
      <c r="F264" s="84"/>
      <c r="G264" s="85" t="str">
        <f t="shared" si="4"/>
        <v xml:space="preserve">cafe_banano cana_panelera  </v>
      </c>
    </row>
    <row r="265" spans="1:7">
      <c r="A265" s="90" t="s">
        <v>32</v>
      </c>
      <c r="B265" s="84" t="s">
        <v>418</v>
      </c>
      <c r="C265" s="84" t="s">
        <v>235</v>
      </c>
      <c r="D265" s="84" t="s">
        <v>126</v>
      </c>
      <c r="E265" s="84"/>
      <c r="F265" s="84"/>
      <c r="G265" s="85" t="str">
        <f t="shared" si="4"/>
        <v xml:space="preserve">cafe_banano ganaderia_dp  </v>
      </c>
    </row>
    <row r="266" spans="1:7">
      <c r="A266" s="90" t="s">
        <v>32</v>
      </c>
      <c r="B266" s="84" t="s">
        <v>419</v>
      </c>
      <c r="C266" s="84" t="s">
        <v>124</v>
      </c>
      <c r="D266" s="84" t="s">
        <v>125</v>
      </c>
      <c r="E266" s="84"/>
      <c r="F266" s="84"/>
      <c r="G266" s="85" t="str">
        <f t="shared" si="4"/>
        <v xml:space="preserve">cacao_platano cana_panelera  </v>
      </c>
    </row>
    <row r="267" spans="1:7">
      <c r="A267" s="90" t="s">
        <v>32</v>
      </c>
      <c r="B267" s="84" t="s">
        <v>420</v>
      </c>
      <c r="C267" s="84" t="s">
        <v>124</v>
      </c>
      <c r="D267" s="84" t="s">
        <v>126</v>
      </c>
      <c r="E267" s="84"/>
      <c r="F267" s="84"/>
      <c r="G267" s="85" t="str">
        <f t="shared" si="4"/>
        <v xml:space="preserve">cacao_platano ganaderia_dp  </v>
      </c>
    </row>
    <row r="268" spans="1:7">
      <c r="A268" s="90" t="s">
        <v>32</v>
      </c>
      <c r="B268" s="84" t="s">
        <v>421</v>
      </c>
      <c r="C268" s="84" t="s">
        <v>125</v>
      </c>
      <c r="D268" s="84" t="s">
        <v>126</v>
      </c>
      <c r="E268" s="84"/>
      <c r="F268" s="84"/>
      <c r="G268" s="85" t="str">
        <f t="shared" si="4"/>
        <v xml:space="preserve">cana_panelera ganaderia_dp  </v>
      </c>
    </row>
    <row r="269" spans="1:7">
      <c r="A269" s="90" t="s">
        <v>32</v>
      </c>
      <c r="B269" s="84" t="s">
        <v>422</v>
      </c>
      <c r="C269" s="84" t="s">
        <v>126</v>
      </c>
      <c r="D269" s="84" t="s">
        <v>128</v>
      </c>
      <c r="E269" s="84"/>
      <c r="F269" s="84"/>
      <c r="G269" s="85" t="str">
        <f t="shared" si="4"/>
        <v xml:space="preserve">ganaderia_dp apicultura  </v>
      </c>
    </row>
    <row r="270" spans="1:7">
      <c r="A270" s="90" t="s">
        <v>32</v>
      </c>
      <c r="B270" s="84" t="s">
        <v>423</v>
      </c>
      <c r="C270" s="84" t="s">
        <v>235</v>
      </c>
      <c r="D270" s="84" t="s">
        <v>124</v>
      </c>
      <c r="E270" s="84" t="s">
        <v>125</v>
      </c>
      <c r="F270" s="84"/>
      <c r="G270" s="85" t="str">
        <f t="shared" si="4"/>
        <v xml:space="preserve">cafe_banano cacao_platano cana_panelera </v>
      </c>
    </row>
    <row r="271" spans="1:7">
      <c r="A271" s="90" t="s">
        <v>32</v>
      </c>
      <c r="B271" s="84" t="s">
        <v>424</v>
      </c>
      <c r="C271" s="84" t="s">
        <v>235</v>
      </c>
      <c r="D271" s="84" t="s">
        <v>124</v>
      </c>
      <c r="E271" s="84" t="s">
        <v>126</v>
      </c>
      <c r="F271" s="84"/>
      <c r="G271" s="85" t="str">
        <f t="shared" si="4"/>
        <v xml:space="preserve">cafe_banano cacao_platano ganaderia_dp </v>
      </c>
    </row>
    <row r="272" spans="1:7">
      <c r="A272" s="90" t="s">
        <v>32</v>
      </c>
      <c r="B272" s="84" t="s">
        <v>425</v>
      </c>
      <c r="C272" s="84" t="s">
        <v>235</v>
      </c>
      <c r="D272" s="84" t="s">
        <v>124</v>
      </c>
      <c r="E272" s="84" t="s">
        <v>128</v>
      </c>
      <c r="F272" s="84"/>
      <c r="G272" s="85" t="str">
        <f t="shared" si="4"/>
        <v xml:space="preserve">cafe_banano cacao_platano apicultura </v>
      </c>
    </row>
    <row r="273" spans="1:7">
      <c r="A273" s="90" t="s">
        <v>32</v>
      </c>
      <c r="B273" s="84" t="s">
        <v>426</v>
      </c>
      <c r="C273" s="84" t="s">
        <v>235</v>
      </c>
      <c r="D273" s="84" t="s">
        <v>125</v>
      </c>
      <c r="E273" s="84" t="s">
        <v>126</v>
      </c>
      <c r="F273" s="84"/>
      <c r="G273" s="85" t="str">
        <f t="shared" si="4"/>
        <v xml:space="preserve">cafe_banano cana_panelera ganaderia_dp </v>
      </c>
    </row>
    <row r="274" spans="1:7">
      <c r="A274" s="90" t="s">
        <v>32</v>
      </c>
      <c r="B274" s="84" t="s">
        <v>427</v>
      </c>
      <c r="C274" s="84" t="s">
        <v>235</v>
      </c>
      <c r="D274" s="84" t="s">
        <v>125</v>
      </c>
      <c r="E274" s="84" t="s">
        <v>128</v>
      </c>
      <c r="F274" s="84"/>
      <c r="G274" s="85" t="str">
        <f t="shared" si="4"/>
        <v xml:space="preserve">cafe_banano cana_panelera apicultura </v>
      </c>
    </row>
    <row r="275" spans="1:7">
      <c r="A275" s="90" t="s">
        <v>32</v>
      </c>
      <c r="B275" s="84" t="s">
        <v>428</v>
      </c>
      <c r="C275" s="84" t="s">
        <v>235</v>
      </c>
      <c r="D275" s="84" t="s">
        <v>126</v>
      </c>
      <c r="E275" s="84" t="s">
        <v>128</v>
      </c>
      <c r="F275" s="84"/>
      <c r="G275" s="85" t="str">
        <f t="shared" si="4"/>
        <v xml:space="preserve">cafe_banano ganaderia_dp apicultura </v>
      </c>
    </row>
    <row r="276" spans="1:7">
      <c r="A276" s="90" t="s">
        <v>32</v>
      </c>
      <c r="B276" s="84" t="s">
        <v>429</v>
      </c>
      <c r="C276" s="84" t="s">
        <v>124</v>
      </c>
      <c r="D276" s="84" t="s">
        <v>125</v>
      </c>
      <c r="E276" s="84" t="s">
        <v>126</v>
      </c>
      <c r="F276" s="84"/>
      <c r="G276" s="85" t="str">
        <f t="shared" si="4"/>
        <v xml:space="preserve">cacao_platano cana_panelera ganaderia_dp </v>
      </c>
    </row>
    <row r="277" spans="1:7">
      <c r="A277" s="90" t="s">
        <v>32</v>
      </c>
      <c r="B277" s="84" t="s">
        <v>430</v>
      </c>
      <c r="C277" s="84" t="s">
        <v>124</v>
      </c>
      <c r="D277" s="84" t="s">
        <v>125</v>
      </c>
      <c r="E277" s="84" t="s">
        <v>128</v>
      </c>
      <c r="F277" s="84"/>
      <c r="G277" s="85" t="str">
        <f t="shared" si="4"/>
        <v xml:space="preserve">cacao_platano cana_panelera apicultura </v>
      </c>
    </row>
    <row r="278" spans="1:7">
      <c r="A278" s="90" t="s">
        <v>32</v>
      </c>
      <c r="B278" s="84" t="s">
        <v>431</v>
      </c>
      <c r="C278" s="84" t="s">
        <v>124</v>
      </c>
      <c r="D278" s="84" t="s">
        <v>126</v>
      </c>
      <c r="E278" s="84" t="s">
        <v>128</v>
      </c>
      <c r="F278" s="84"/>
      <c r="G278" s="85" t="str">
        <f t="shared" si="4"/>
        <v xml:space="preserve">cacao_platano ganaderia_dp apicultura </v>
      </c>
    </row>
    <row r="279" spans="1:7">
      <c r="A279" s="90" t="s">
        <v>32</v>
      </c>
      <c r="B279" s="84" t="s">
        <v>432</v>
      </c>
      <c r="C279" s="84" t="s">
        <v>125</v>
      </c>
      <c r="D279" s="84" t="s">
        <v>126</v>
      </c>
      <c r="E279" s="84" t="s">
        <v>128</v>
      </c>
      <c r="F279" s="84"/>
      <c r="G279" s="85" t="str">
        <f t="shared" si="4"/>
        <v xml:space="preserve">cana_panelera ganaderia_dp apicultura </v>
      </c>
    </row>
    <row r="280" spans="1:7">
      <c r="A280" s="90" t="s">
        <v>32</v>
      </c>
      <c r="B280" s="84" t="s">
        <v>433</v>
      </c>
      <c r="C280" s="84" t="s">
        <v>235</v>
      </c>
      <c r="D280" s="84" t="s">
        <v>124</v>
      </c>
      <c r="E280" s="84" t="s">
        <v>125</v>
      </c>
      <c r="F280" s="84" t="s">
        <v>126</v>
      </c>
      <c r="G280" s="85" t="str">
        <f t="shared" si="4"/>
        <v>cafe_banano cacao_platano cana_panelera ganaderia_dp</v>
      </c>
    </row>
    <row r="281" spans="1:7">
      <c r="A281" s="90" t="s">
        <v>32</v>
      </c>
      <c r="B281" s="84" t="s">
        <v>434</v>
      </c>
      <c r="C281" s="84" t="s">
        <v>235</v>
      </c>
      <c r="D281" s="84" t="s">
        <v>124</v>
      </c>
      <c r="E281" s="84" t="s">
        <v>125</v>
      </c>
      <c r="F281" s="84" t="s">
        <v>128</v>
      </c>
      <c r="G281" s="85" t="str">
        <f t="shared" si="4"/>
        <v>cafe_banano cacao_platano cana_panelera apicultura</v>
      </c>
    </row>
    <row r="282" spans="1:7">
      <c r="A282" s="90" t="s">
        <v>32</v>
      </c>
      <c r="B282" s="84" t="s">
        <v>435</v>
      </c>
      <c r="C282" s="84" t="s">
        <v>235</v>
      </c>
      <c r="D282" s="84" t="s">
        <v>124</v>
      </c>
      <c r="E282" s="84" t="s">
        <v>126</v>
      </c>
      <c r="F282" s="84" t="s">
        <v>128</v>
      </c>
      <c r="G282" s="85" t="str">
        <f t="shared" si="4"/>
        <v>cafe_banano cacao_platano ganaderia_dp apicultura</v>
      </c>
    </row>
    <row r="283" spans="1:7">
      <c r="A283" s="90" t="s">
        <v>32</v>
      </c>
      <c r="B283" s="84" t="s">
        <v>436</v>
      </c>
      <c r="C283" s="84" t="s">
        <v>235</v>
      </c>
      <c r="D283" s="84" t="s">
        <v>125</v>
      </c>
      <c r="E283" s="84" t="s">
        <v>126</v>
      </c>
      <c r="F283" s="84" t="s">
        <v>128</v>
      </c>
      <c r="G283" s="85" t="str">
        <f t="shared" si="4"/>
        <v>cafe_banano cana_panelera ganaderia_dp apicultura</v>
      </c>
    </row>
    <row r="284" spans="1:7">
      <c r="A284" s="90" t="s">
        <v>32</v>
      </c>
      <c r="B284" s="84" t="s">
        <v>437</v>
      </c>
      <c r="C284" s="84" t="s">
        <v>124</v>
      </c>
      <c r="D284" s="84" t="s">
        <v>125</v>
      </c>
      <c r="E284" s="84" t="s">
        <v>126</v>
      </c>
      <c r="F284" s="84" t="s">
        <v>128</v>
      </c>
      <c r="G284" s="85" t="str">
        <f t="shared" si="4"/>
        <v>cacao_platano cana_panelera ganaderia_dp apicultura</v>
      </c>
    </row>
    <row r="285" spans="1:7">
      <c r="A285" s="90" t="s">
        <v>34</v>
      </c>
      <c r="B285" s="84" t="s">
        <v>438</v>
      </c>
      <c r="C285" s="84" t="s">
        <v>124</v>
      </c>
      <c r="D285" s="84"/>
      <c r="E285" s="84"/>
      <c r="F285" s="84"/>
      <c r="G285" s="85" t="str">
        <f t="shared" si="4"/>
        <v xml:space="preserve">cacao_platano   </v>
      </c>
    </row>
    <row r="286" spans="1:7">
      <c r="A286" s="90" t="s">
        <v>34</v>
      </c>
      <c r="B286" s="84" t="s">
        <v>439</v>
      </c>
      <c r="C286" s="84" t="s">
        <v>125</v>
      </c>
      <c r="D286" s="84"/>
      <c r="E286" s="84"/>
      <c r="F286" s="84"/>
      <c r="G286" s="85" t="str">
        <f t="shared" si="4"/>
        <v xml:space="preserve">cana_panelera   </v>
      </c>
    </row>
    <row r="287" spans="1:7">
      <c r="A287" s="90" t="s">
        <v>34</v>
      </c>
      <c r="B287" s="84" t="s">
        <v>440</v>
      </c>
      <c r="C287" s="84" t="s">
        <v>124</v>
      </c>
      <c r="D287" s="84" t="s">
        <v>125</v>
      </c>
      <c r="E287" s="84"/>
      <c r="F287" s="84"/>
      <c r="G287" s="85" t="str">
        <f t="shared" si="4"/>
        <v xml:space="preserve">cacao_platano cana_panelera  </v>
      </c>
    </row>
    <row r="288" spans="1:7">
      <c r="A288" s="90" t="s">
        <v>34</v>
      </c>
      <c r="B288" s="84" t="s">
        <v>441</v>
      </c>
      <c r="C288" s="84" t="s">
        <v>124</v>
      </c>
      <c r="D288" s="84" t="s">
        <v>125</v>
      </c>
      <c r="E288" s="84" t="s">
        <v>128</v>
      </c>
      <c r="F288" s="84"/>
      <c r="G288" s="85" t="str">
        <f t="shared" si="4"/>
        <v xml:space="preserve">cacao_platano cana_panelera apicultura </v>
      </c>
    </row>
    <row r="289" spans="1:7">
      <c r="A289" s="90" t="s">
        <v>36</v>
      </c>
      <c r="B289" s="84" t="s">
        <v>442</v>
      </c>
      <c r="C289" s="84" t="s">
        <v>124</v>
      </c>
      <c r="D289" s="84"/>
      <c r="E289" s="84"/>
      <c r="F289" s="84"/>
      <c r="G289" s="85" t="str">
        <f t="shared" si="4"/>
        <v xml:space="preserve">cacao_platano   </v>
      </c>
    </row>
    <row r="290" spans="1:7">
      <c r="A290" s="90" t="s">
        <v>36</v>
      </c>
      <c r="B290" s="84" t="s">
        <v>443</v>
      </c>
      <c r="C290" s="84" t="s">
        <v>125</v>
      </c>
      <c r="D290" s="84"/>
      <c r="E290" s="84"/>
      <c r="F290" s="84"/>
      <c r="G290" s="85" t="str">
        <f t="shared" si="4"/>
        <v xml:space="preserve">cana_panelera   </v>
      </c>
    </row>
    <row r="291" spans="1:7">
      <c r="A291" s="90" t="s">
        <v>36</v>
      </c>
      <c r="B291" s="84" t="s">
        <v>444</v>
      </c>
      <c r="C291" s="84" t="s">
        <v>124</v>
      </c>
      <c r="D291" s="84" t="s">
        <v>125</v>
      </c>
      <c r="E291" s="84"/>
      <c r="F291" s="84"/>
      <c r="G291" s="85" t="str">
        <f t="shared" si="4"/>
        <v xml:space="preserve">cacao_platano cana_panelera  </v>
      </c>
    </row>
    <row r="292" spans="1:7">
      <c r="A292" s="90" t="s">
        <v>36</v>
      </c>
      <c r="B292" s="84" t="s">
        <v>445</v>
      </c>
      <c r="C292" s="84" t="s">
        <v>124</v>
      </c>
      <c r="D292" s="84" t="s">
        <v>125</v>
      </c>
      <c r="E292" s="84" t="s">
        <v>128</v>
      </c>
      <c r="F292" s="84"/>
      <c r="G292" s="85" t="str">
        <f t="shared" si="4"/>
        <v xml:space="preserve">cacao_platano cana_panelera apicultura </v>
      </c>
    </row>
    <row r="293" spans="1:7">
      <c r="A293" s="90" t="s">
        <v>38</v>
      </c>
      <c r="B293" s="84" t="s">
        <v>446</v>
      </c>
      <c r="C293" s="84" t="s">
        <v>235</v>
      </c>
      <c r="D293" s="84"/>
      <c r="E293" s="84"/>
      <c r="F293" s="84"/>
      <c r="G293" s="85" t="str">
        <f t="shared" si="4"/>
        <v xml:space="preserve">cafe_banano   </v>
      </c>
    </row>
    <row r="294" spans="1:7">
      <c r="A294" s="90" t="s">
        <v>38</v>
      </c>
      <c r="B294" s="84" t="s">
        <v>447</v>
      </c>
      <c r="C294" s="84" t="s">
        <v>124</v>
      </c>
      <c r="D294" s="84"/>
      <c r="E294" s="84"/>
      <c r="F294" s="84"/>
      <c r="G294" s="85" t="str">
        <f t="shared" si="4"/>
        <v xml:space="preserve">cacao_platano   </v>
      </c>
    </row>
    <row r="295" spans="1:7">
      <c r="A295" s="90" t="s">
        <v>38</v>
      </c>
      <c r="B295" s="84" t="s">
        <v>448</v>
      </c>
      <c r="C295" s="84" t="s">
        <v>125</v>
      </c>
      <c r="D295" s="84"/>
      <c r="E295" s="84"/>
      <c r="F295" s="84"/>
      <c r="G295" s="85" t="str">
        <f t="shared" si="4"/>
        <v xml:space="preserve">cana_panelera   </v>
      </c>
    </row>
    <row r="296" spans="1:7">
      <c r="A296" s="90" t="s">
        <v>38</v>
      </c>
      <c r="B296" s="84" t="s">
        <v>449</v>
      </c>
      <c r="C296" s="84" t="s">
        <v>126</v>
      </c>
      <c r="D296" s="84"/>
      <c r="E296" s="84"/>
      <c r="F296" s="84"/>
      <c r="G296" s="85" t="str">
        <f t="shared" si="4"/>
        <v xml:space="preserve">ganaderia_dp   </v>
      </c>
    </row>
    <row r="297" spans="1:7">
      <c r="A297" s="90" t="s">
        <v>38</v>
      </c>
      <c r="B297" s="84" t="s">
        <v>450</v>
      </c>
      <c r="C297" s="84" t="s">
        <v>235</v>
      </c>
      <c r="D297" s="84" t="s">
        <v>124</v>
      </c>
      <c r="E297" s="84"/>
      <c r="F297" s="84"/>
      <c r="G297" s="85" t="str">
        <f t="shared" si="4"/>
        <v xml:space="preserve">cafe_banano cacao_platano  </v>
      </c>
    </row>
    <row r="298" spans="1:7">
      <c r="A298" s="90" t="s">
        <v>38</v>
      </c>
      <c r="B298" s="84" t="s">
        <v>451</v>
      </c>
      <c r="C298" s="84" t="s">
        <v>235</v>
      </c>
      <c r="D298" s="84" t="s">
        <v>125</v>
      </c>
      <c r="E298" s="84"/>
      <c r="F298" s="84"/>
      <c r="G298" s="85" t="str">
        <f t="shared" si="4"/>
        <v xml:space="preserve">cafe_banano cana_panelera  </v>
      </c>
    </row>
    <row r="299" spans="1:7">
      <c r="A299" s="90" t="s">
        <v>38</v>
      </c>
      <c r="B299" s="84" t="s">
        <v>452</v>
      </c>
      <c r="C299" s="84" t="s">
        <v>235</v>
      </c>
      <c r="D299" s="84" t="s">
        <v>126</v>
      </c>
      <c r="E299" s="84"/>
      <c r="F299" s="84"/>
      <c r="G299" s="85" t="str">
        <f t="shared" si="4"/>
        <v xml:space="preserve">cafe_banano ganaderia_dp  </v>
      </c>
    </row>
    <row r="300" spans="1:7">
      <c r="A300" s="90" t="s">
        <v>38</v>
      </c>
      <c r="B300" s="84" t="s">
        <v>453</v>
      </c>
      <c r="C300" s="84" t="s">
        <v>124</v>
      </c>
      <c r="D300" s="84" t="s">
        <v>125</v>
      </c>
      <c r="E300" s="84"/>
      <c r="F300" s="84"/>
      <c r="G300" s="85" t="str">
        <f t="shared" si="4"/>
        <v xml:space="preserve">cacao_platano cana_panelera  </v>
      </c>
    </row>
    <row r="301" spans="1:7">
      <c r="A301" s="90" t="s">
        <v>38</v>
      </c>
      <c r="B301" s="84" t="s">
        <v>454</v>
      </c>
      <c r="C301" s="84" t="s">
        <v>124</v>
      </c>
      <c r="D301" s="84" t="s">
        <v>126</v>
      </c>
      <c r="E301" s="84"/>
      <c r="F301" s="84"/>
      <c r="G301" s="85" t="str">
        <f t="shared" si="4"/>
        <v xml:space="preserve">cacao_platano ganaderia_dp  </v>
      </c>
    </row>
    <row r="302" spans="1:7">
      <c r="A302" s="90" t="s">
        <v>38</v>
      </c>
      <c r="B302" s="84" t="s">
        <v>455</v>
      </c>
      <c r="C302" s="84" t="s">
        <v>125</v>
      </c>
      <c r="D302" s="84" t="s">
        <v>126</v>
      </c>
      <c r="E302" s="84"/>
      <c r="F302" s="84"/>
      <c r="G302" s="85" t="str">
        <f t="shared" si="4"/>
        <v xml:space="preserve">cana_panelera ganaderia_dp  </v>
      </c>
    </row>
    <row r="303" spans="1:7">
      <c r="A303" s="90" t="s">
        <v>38</v>
      </c>
      <c r="B303" s="84" t="s">
        <v>456</v>
      </c>
      <c r="C303" s="84" t="s">
        <v>126</v>
      </c>
      <c r="D303" s="84" t="s">
        <v>127</v>
      </c>
      <c r="E303" s="84"/>
      <c r="F303" s="84"/>
      <c r="G303" s="85" t="str">
        <f t="shared" si="4"/>
        <v xml:space="preserve">ganaderia_dp piscicultura_tilapia  </v>
      </c>
    </row>
    <row r="304" spans="1:7">
      <c r="A304" s="90" t="s">
        <v>38</v>
      </c>
      <c r="B304" s="84" t="s">
        <v>457</v>
      </c>
      <c r="C304" s="84" t="s">
        <v>126</v>
      </c>
      <c r="D304" s="84" t="s">
        <v>128</v>
      </c>
      <c r="E304" s="84"/>
      <c r="F304" s="84"/>
      <c r="G304" s="85" t="str">
        <f t="shared" si="4"/>
        <v xml:space="preserve">ganaderia_dp apicultura  </v>
      </c>
    </row>
    <row r="305" spans="1:7">
      <c r="A305" s="90" t="s">
        <v>38</v>
      </c>
      <c r="B305" s="84" t="s">
        <v>458</v>
      </c>
      <c r="C305" s="84" t="s">
        <v>235</v>
      </c>
      <c r="D305" s="84" t="s">
        <v>124</v>
      </c>
      <c r="E305" s="84" t="s">
        <v>125</v>
      </c>
      <c r="F305" s="84"/>
      <c r="G305" s="85" t="str">
        <f t="shared" si="4"/>
        <v xml:space="preserve">cafe_banano cacao_platano cana_panelera </v>
      </c>
    </row>
    <row r="306" spans="1:7">
      <c r="A306" s="90" t="s">
        <v>38</v>
      </c>
      <c r="B306" s="84" t="s">
        <v>459</v>
      </c>
      <c r="C306" s="84" t="s">
        <v>235</v>
      </c>
      <c r="D306" s="84" t="s">
        <v>124</v>
      </c>
      <c r="E306" s="84" t="s">
        <v>126</v>
      </c>
      <c r="F306" s="84"/>
      <c r="G306" s="85" t="str">
        <f t="shared" si="4"/>
        <v xml:space="preserve">cafe_banano cacao_platano ganaderia_dp </v>
      </c>
    </row>
    <row r="307" spans="1:7">
      <c r="A307" s="90" t="s">
        <v>38</v>
      </c>
      <c r="B307" s="84" t="s">
        <v>460</v>
      </c>
      <c r="C307" s="84" t="s">
        <v>235</v>
      </c>
      <c r="D307" s="84" t="s">
        <v>124</v>
      </c>
      <c r="E307" s="84" t="s">
        <v>127</v>
      </c>
      <c r="F307" s="84"/>
      <c r="G307" s="85" t="str">
        <f t="shared" si="4"/>
        <v xml:space="preserve">cafe_banano cacao_platano piscicultura_tilapia </v>
      </c>
    </row>
    <row r="308" spans="1:7">
      <c r="A308" s="90" t="s">
        <v>38</v>
      </c>
      <c r="B308" s="84" t="s">
        <v>461</v>
      </c>
      <c r="C308" s="84" t="s">
        <v>235</v>
      </c>
      <c r="D308" s="84" t="s">
        <v>124</v>
      </c>
      <c r="E308" s="84" t="s">
        <v>128</v>
      </c>
      <c r="F308" s="84"/>
      <c r="G308" s="85" t="str">
        <f t="shared" si="4"/>
        <v xml:space="preserve">cafe_banano cacao_platano apicultura </v>
      </c>
    </row>
    <row r="309" spans="1:7">
      <c r="A309" s="90" t="s">
        <v>38</v>
      </c>
      <c r="B309" s="84" t="s">
        <v>462</v>
      </c>
      <c r="C309" s="84" t="s">
        <v>235</v>
      </c>
      <c r="D309" s="84" t="s">
        <v>125</v>
      </c>
      <c r="E309" s="84" t="s">
        <v>126</v>
      </c>
      <c r="F309" s="84"/>
      <c r="G309" s="85" t="str">
        <f t="shared" si="4"/>
        <v xml:space="preserve">cafe_banano cana_panelera ganaderia_dp </v>
      </c>
    </row>
    <row r="310" spans="1:7">
      <c r="A310" s="90" t="s">
        <v>38</v>
      </c>
      <c r="B310" s="84" t="s">
        <v>463</v>
      </c>
      <c r="C310" s="84" t="s">
        <v>235</v>
      </c>
      <c r="D310" s="84" t="s">
        <v>125</v>
      </c>
      <c r="E310" s="84" t="s">
        <v>127</v>
      </c>
      <c r="F310" s="84"/>
      <c r="G310" s="85" t="str">
        <f t="shared" si="4"/>
        <v xml:space="preserve">cafe_banano cana_panelera piscicultura_tilapia </v>
      </c>
    </row>
    <row r="311" spans="1:7">
      <c r="A311" s="90" t="s">
        <v>38</v>
      </c>
      <c r="B311" s="84" t="s">
        <v>464</v>
      </c>
      <c r="C311" s="84" t="s">
        <v>235</v>
      </c>
      <c r="D311" s="84" t="s">
        <v>125</v>
      </c>
      <c r="E311" s="84" t="s">
        <v>128</v>
      </c>
      <c r="F311" s="84"/>
      <c r="G311" s="85" t="str">
        <f t="shared" si="4"/>
        <v xml:space="preserve">cafe_banano cana_panelera apicultura </v>
      </c>
    </row>
    <row r="312" spans="1:7">
      <c r="A312" s="90" t="s">
        <v>38</v>
      </c>
      <c r="B312" s="84" t="s">
        <v>465</v>
      </c>
      <c r="C312" s="84" t="s">
        <v>235</v>
      </c>
      <c r="D312" s="84" t="s">
        <v>126</v>
      </c>
      <c r="E312" s="84" t="s">
        <v>127</v>
      </c>
      <c r="F312" s="84"/>
      <c r="G312" s="85" t="str">
        <f t="shared" si="4"/>
        <v xml:space="preserve">cafe_banano ganaderia_dp piscicultura_tilapia </v>
      </c>
    </row>
    <row r="313" spans="1:7">
      <c r="A313" s="90" t="s">
        <v>38</v>
      </c>
      <c r="B313" s="84" t="s">
        <v>466</v>
      </c>
      <c r="C313" s="84" t="s">
        <v>235</v>
      </c>
      <c r="D313" s="84" t="s">
        <v>126</v>
      </c>
      <c r="E313" s="84" t="s">
        <v>128</v>
      </c>
      <c r="F313" s="84"/>
      <c r="G313" s="85" t="str">
        <f t="shared" si="4"/>
        <v xml:space="preserve">cafe_banano ganaderia_dp apicultura </v>
      </c>
    </row>
    <row r="314" spans="1:7">
      <c r="A314" s="90" t="s">
        <v>38</v>
      </c>
      <c r="B314" s="84" t="s">
        <v>467</v>
      </c>
      <c r="C314" s="84" t="s">
        <v>124</v>
      </c>
      <c r="D314" s="84" t="s">
        <v>125</v>
      </c>
      <c r="E314" s="84" t="s">
        <v>126</v>
      </c>
      <c r="F314" s="84"/>
      <c r="G314" s="85" t="str">
        <f t="shared" si="4"/>
        <v xml:space="preserve">cacao_platano cana_panelera ganaderia_dp </v>
      </c>
    </row>
    <row r="315" spans="1:7">
      <c r="A315" s="90" t="s">
        <v>38</v>
      </c>
      <c r="B315" s="84" t="s">
        <v>468</v>
      </c>
      <c r="C315" s="84" t="s">
        <v>124</v>
      </c>
      <c r="D315" s="84" t="s">
        <v>125</v>
      </c>
      <c r="E315" s="84" t="s">
        <v>127</v>
      </c>
      <c r="F315" s="84"/>
      <c r="G315" s="85" t="str">
        <f t="shared" si="4"/>
        <v xml:space="preserve">cacao_platano cana_panelera piscicultura_tilapia </v>
      </c>
    </row>
    <row r="316" spans="1:7">
      <c r="A316" s="90" t="s">
        <v>38</v>
      </c>
      <c r="B316" s="84" t="s">
        <v>469</v>
      </c>
      <c r="C316" s="84" t="s">
        <v>124</v>
      </c>
      <c r="D316" s="84" t="s">
        <v>125</v>
      </c>
      <c r="E316" s="84" t="s">
        <v>128</v>
      </c>
      <c r="F316" s="84"/>
      <c r="G316" s="85" t="str">
        <f t="shared" si="4"/>
        <v xml:space="preserve">cacao_platano cana_panelera apicultura </v>
      </c>
    </row>
    <row r="317" spans="1:7">
      <c r="A317" s="90" t="s">
        <v>38</v>
      </c>
      <c r="B317" s="84" t="s">
        <v>470</v>
      </c>
      <c r="C317" s="84" t="s">
        <v>124</v>
      </c>
      <c r="D317" s="84" t="s">
        <v>126</v>
      </c>
      <c r="E317" s="84" t="s">
        <v>127</v>
      </c>
      <c r="F317" s="84"/>
      <c r="G317" s="85" t="str">
        <f t="shared" si="4"/>
        <v xml:space="preserve">cacao_platano ganaderia_dp piscicultura_tilapia </v>
      </c>
    </row>
    <row r="318" spans="1:7">
      <c r="A318" s="90" t="s">
        <v>38</v>
      </c>
      <c r="B318" s="84" t="s">
        <v>471</v>
      </c>
      <c r="C318" s="84" t="s">
        <v>124</v>
      </c>
      <c r="D318" s="84" t="s">
        <v>126</v>
      </c>
      <c r="E318" s="84" t="s">
        <v>128</v>
      </c>
      <c r="F318" s="84"/>
      <c r="G318" s="85" t="str">
        <f t="shared" si="4"/>
        <v xml:space="preserve">cacao_platano ganaderia_dp apicultura </v>
      </c>
    </row>
    <row r="319" spans="1:7">
      <c r="A319" s="90" t="s">
        <v>38</v>
      </c>
      <c r="B319" s="84" t="s">
        <v>472</v>
      </c>
      <c r="C319" s="84" t="s">
        <v>125</v>
      </c>
      <c r="D319" s="84" t="s">
        <v>126</v>
      </c>
      <c r="E319" s="84" t="s">
        <v>127</v>
      </c>
      <c r="F319" s="84"/>
      <c r="G319" s="85" t="str">
        <f t="shared" si="4"/>
        <v xml:space="preserve">cana_panelera ganaderia_dp piscicultura_tilapia </v>
      </c>
    </row>
    <row r="320" spans="1:7">
      <c r="A320" s="90" t="s">
        <v>38</v>
      </c>
      <c r="B320" s="84" t="s">
        <v>473</v>
      </c>
      <c r="C320" s="84" t="s">
        <v>125</v>
      </c>
      <c r="D320" s="84" t="s">
        <v>126</v>
      </c>
      <c r="E320" s="84" t="s">
        <v>128</v>
      </c>
      <c r="F320" s="84"/>
      <c r="G320" s="85" t="str">
        <f t="shared" si="4"/>
        <v xml:space="preserve">cana_panelera ganaderia_dp apicultura </v>
      </c>
    </row>
    <row r="321" spans="1:7">
      <c r="A321" s="90" t="s">
        <v>38</v>
      </c>
      <c r="B321" s="84" t="s">
        <v>474</v>
      </c>
      <c r="C321" s="84" t="s">
        <v>235</v>
      </c>
      <c r="D321" s="84" t="s">
        <v>124</v>
      </c>
      <c r="E321" s="84" t="s">
        <v>125</v>
      </c>
      <c r="F321" s="84" t="s">
        <v>126</v>
      </c>
      <c r="G321" s="85" t="str">
        <f t="shared" si="4"/>
        <v>cafe_banano cacao_platano cana_panelera ganaderia_dp</v>
      </c>
    </row>
    <row r="322" spans="1:7">
      <c r="A322" s="90" t="s">
        <v>38</v>
      </c>
      <c r="B322" s="84" t="s">
        <v>475</v>
      </c>
      <c r="C322" s="84" t="s">
        <v>235</v>
      </c>
      <c r="D322" s="84" t="s">
        <v>124</v>
      </c>
      <c r="E322" s="84" t="s">
        <v>125</v>
      </c>
      <c r="F322" s="84" t="s">
        <v>127</v>
      </c>
      <c r="G322" s="85" t="str">
        <f t="shared" si="4"/>
        <v>cafe_banano cacao_platano cana_panelera piscicultura_tilapia</v>
      </c>
    </row>
    <row r="323" spans="1:7">
      <c r="A323" s="90" t="s">
        <v>38</v>
      </c>
      <c r="B323" s="84" t="s">
        <v>476</v>
      </c>
      <c r="C323" s="84" t="s">
        <v>235</v>
      </c>
      <c r="D323" s="84" t="s">
        <v>124</v>
      </c>
      <c r="E323" s="84" t="s">
        <v>125</v>
      </c>
      <c r="F323" s="84" t="s">
        <v>128</v>
      </c>
      <c r="G323" s="85" t="str">
        <f t="shared" ref="G323:G386" si="5">+C323&amp;" "&amp;D323&amp;" "&amp;E323&amp;" "&amp;F323</f>
        <v>cafe_banano cacao_platano cana_panelera apicultura</v>
      </c>
    </row>
    <row r="324" spans="1:7">
      <c r="A324" s="90" t="s">
        <v>38</v>
      </c>
      <c r="B324" s="84" t="s">
        <v>477</v>
      </c>
      <c r="C324" s="84" t="s">
        <v>235</v>
      </c>
      <c r="D324" s="84" t="s">
        <v>124</v>
      </c>
      <c r="E324" s="84" t="s">
        <v>126</v>
      </c>
      <c r="F324" s="84" t="s">
        <v>127</v>
      </c>
      <c r="G324" s="85" t="str">
        <f t="shared" si="5"/>
        <v>cafe_banano cacao_platano ganaderia_dp piscicultura_tilapia</v>
      </c>
    </row>
    <row r="325" spans="1:7">
      <c r="A325" s="90" t="s">
        <v>38</v>
      </c>
      <c r="B325" s="84" t="s">
        <v>478</v>
      </c>
      <c r="C325" s="84" t="s">
        <v>235</v>
      </c>
      <c r="D325" s="84" t="s">
        <v>124</v>
      </c>
      <c r="E325" s="84" t="s">
        <v>126</v>
      </c>
      <c r="F325" s="84" t="s">
        <v>128</v>
      </c>
      <c r="G325" s="85" t="str">
        <f t="shared" si="5"/>
        <v>cafe_banano cacao_platano ganaderia_dp apicultura</v>
      </c>
    </row>
    <row r="326" spans="1:7">
      <c r="A326" s="90" t="s">
        <v>38</v>
      </c>
      <c r="B326" s="84" t="s">
        <v>479</v>
      </c>
      <c r="C326" s="84" t="s">
        <v>235</v>
      </c>
      <c r="D326" s="84" t="s">
        <v>125</v>
      </c>
      <c r="E326" s="84" t="s">
        <v>126</v>
      </c>
      <c r="F326" s="84" t="s">
        <v>127</v>
      </c>
      <c r="G326" s="85" t="str">
        <f t="shared" si="5"/>
        <v>cafe_banano cana_panelera ganaderia_dp piscicultura_tilapia</v>
      </c>
    </row>
    <row r="327" spans="1:7">
      <c r="A327" s="90" t="s">
        <v>38</v>
      </c>
      <c r="B327" s="84" t="s">
        <v>480</v>
      </c>
      <c r="C327" s="84" t="s">
        <v>235</v>
      </c>
      <c r="D327" s="84" t="s">
        <v>125</v>
      </c>
      <c r="E327" s="84" t="s">
        <v>126</v>
      </c>
      <c r="F327" s="84" t="s">
        <v>128</v>
      </c>
      <c r="G327" s="85" t="str">
        <f t="shared" si="5"/>
        <v>cafe_banano cana_panelera ganaderia_dp apicultura</v>
      </c>
    </row>
    <row r="328" spans="1:7">
      <c r="A328" s="90" t="s">
        <v>38</v>
      </c>
      <c r="B328" s="84" t="s">
        <v>481</v>
      </c>
      <c r="C328" s="84" t="s">
        <v>124</v>
      </c>
      <c r="D328" s="84" t="s">
        <v>125</v>
      </c>
      <c r="E328" s="84" t="s">
        <v>126</v>
      </c>
      <c r="F328" s="84" t="s">
        <v>127</v>
      </c>
      <c r="G328" s="85" t="str">
        <f t="shared" si="5"/>
        <v>cacao_platano cana_panelera ganaderia_dp piscicultura_tilapia</v>
      </c>
    </row>
    <row r="329" spans="1:7">
      <c r="A329" s="90" t="s">
        <v>38</v>
      </c>
      <c r="B329" s="84" t="s">
        <v>482</v>
      </c>
      <c r="C329" s="84" t="s">
        <v>124</v>
      </c>
      <c r="D329" s="84" t="s">
        <v>125</v>
      </c>
      <c r="E329" s="84" t="s">
        <v>126</v>
      </c>
      <c r="F329" s="84" t="s">
        <v>128</v>
      </c>
      <c r="G329" s="85" t="str">
        <f t="shared" si="5"/>
        <v>cacao_platano cana_panelera ganaderia_dp apicultura</v>
      </c>
    </row>
    <row r="330" spans="1:7">
      <c r="A330" s="91" t="s">
        <v>42</v>
      </c>
      <c r="B330" s="84" t="s">
        <v>483</v>
      </c>
      <c r="C330" s="84" t="s">
        <v>235</v>
      </c>
      <c r="D330" s="84"/>
      <c r="E330" s="84"/>
      <c r="F330" s="84"/>
      <c r="G330" s="85" t="str">
        <f t="shared" si="5"/>
        <v xml:space="preserve">cafe_banano   </v>
      </c>
    </row>
    <row r="331" spans="1:7">
      <c r="A331" s="91" t="s">
        <v>48</v>
      </c>
      <c r="B331" s="84" t="s">
        <v>484</v>
      </c>
      <c r="C331" s="84" t="s">
        <v>235</v>
      </c>
      <c r="D331" s="84"/>
      <c r="E331" s="84"/>
      <c r="F331" s="84"/>
      <c r="G331" s="85" t="str">
        <f t="shared" si="5"/>
        <v xml:space="preserve">cafe_banano   </v>
      </c>
    </row>
    <row r="332" spans="1:7">
      <c r="A332" s="91" t="s">
        <v>48</v>
      </c>
      <c r="B332" s="84" t="s">
        <v>485</v>
      </c>
      <c r="C332" s="84" t="s">
        <v>124</v>
      </c>
      <c r="D332" s="84"/>
      <c r="E332" s="84"/>
      <c r="F332" s="84"/>
      <c r="G332" s="85" t="str">
        <f t="shared" si="5"/>
        <v xml:space="preserve">cacao_platano   </v>
      </c>
    </row>
    <row r="333" spans="1:7">
      <c r="A333" s="91" t="s">
        <v>48</v>
      </c>
      <c r="B333" s="84" t="s">
        <v>486</v>
      </c>
      <c r="C333" s="84" t="s">
        <v>126</v>
      </c>
      <c r="D333" s="84"/>
      <c r="E333" s="84"/>
      <c r="F333" s="84"/>
      <c r="G333" s="85" t="str">
        <f t="shared" si="5"/>
        <v xml:space="preserve">ganaderia_dp   </v>
      </c>
    </row>
    <row r="334" spans="1:7">
      <c r="A334" s="91" t="s">
        <v>48</v>
      </c>
      <c r="B334" s="84" t="s">
        <v>487</v>
      </c>
      <c r="C334" s="84" t="s">
        <v>235</v>
      </c>
      <c r="D334" s="84" t="s">
        <v>124</v>
      </c>
      <c r="E334" s="84"/>
      <c r="F334" s="84"/>
      <c r="G334" s="85" t="str">
        <f t="shared" si="5"/>
        <v xml:space="preserve">cafe_banano cacao_platano  </v>
      </c>
    </row>
    <row r="335" spans="1:7">
      <c r="A335" s="91" t="s">
        <v>48</v>
      </c>
      <c r="B335" s="84" t="s">
        <v>488</v>
      </c>
      <c r="C335" s="84" t="s">
        <v>235</v>
      </c>
      <c r="D335" s="84" t="s">
        <v>126</v>
      </c>
      <c r="E335" s="84"/>
      <c r="F335" s="84"/>
      <c r="G335" s="85" t="str">
        <f t="shared" si="5"/>
        <v xml:space="preserve">cafe_banano ganaderia_dp  </v>
      </c>
    </row>
    <row r="336" spans="1:7">
      <c r="A336" s="91" t="s">
        <v>48</v>
      </c>
      <c r="B336" s="84" t="s">
        <v>489</v>
      </c>
      <c r="C336" s="84" t="s">
        <v>124</v>
      </c>
      <c r="D336" s="84" t="s">
        <v>126</v>
      </c>
      <c r="E336" s="84"/>
      <c r="F336" s="84"/>
      <c r="G336" s="85" t="str">
        <f t="shared" si="5"/>
        <v xml:space="preserve">cacao_platano ganaderia_dp  </v>
      </c>
    </row>
    <row r="337" spans="1:7">
      <c r="A337" s="91" t="s">
        <v>48</v>
      </c>
      <c r="B337" s="84" t="s">
        <v>490</v>
      </c>
      <c r="C337" s="84" t="s">
        <v>126</v>
      </c>
      <c r="D337" s="84" t="s">
        <v>128</v>
      </c>
      <c r="E337" s="84"/>
      <c r="F337" s="84"/>
      <c r="G337" s="85" t="str">
        <f t="shared" si="5"/>
        <v xml:space="preserve">ganaderia_dp apicultura  </v>
      </c>
    </row>
    <row r="338" spans="1:7">
      <c r="A338" s="91" t="s">
        <v>48</v>
      </c>
      <c r="B338" s="84" t="s">
        <v>491</v>
      </c>
      <c r="C338" s="84" t="s">
        <v>235</v>
      </c>
      <c r="D338" s="84" t="s">
        <v>124</v>
      </c>
      <c r="E338" s="84" t="s">
        <v>126</v>
      </c>
      <c r="F338" s="84"/>
      <c r="G338" s="85" t="str">
        <f t="shared" si="5"/>
        <v xml:space="preserve">cafe_banano cacao_platano ganaderia_dp </v>
      </c>
    </row>
    <row r="339" spans="1:7">
      <c r="A339" s="91" t="s">
        <v>48</v>
      </c>
      <c r="B339" s="84" t="s">
        <v>492</v>
      </c>
      <c r="C339" s="84" t="s">
        <v>235</v>
      </c>
      <c r="D339" s="84" t="s">
        <v>124</v>
      </c>
      <c r="E339" s="84" t="s">
        <v>128</v>
      </c>
      <c r="F339" s="84"/>
      <c r="G339" s="85" t="str">
        <f t="shared" si="5"/>
        <v xml:space="preserve">cafe_banano cacao_platano apicultura </v>
      </c>
    </row>
    <row r="340" spans="1:7">
      <c r="A340" s="91" t="s">
        <v>48</v>
      </c>
      <c r="B340" s="84" t="s">
        <v>493</v>
      </c>
      <c r="C340" s="84" t="s">
        <v>235</v>
      </c>
      <c r="D340" s="84" t="s">
        <v>126</v>
      </c>
      <c r="E340" s="84" t="s">
        <v>128</v>
      </c>
      <c r="F340" s="84"/>
      <c r="G340" s="85" t="str">
        <f t="shared" si="5"/>
        <v xml:space="preserve">cafe_banano ganaderia_dp apicultura </v>
      </c>
    </row>
    <row r="341" spans="1:7">
      <c r="A341" s="91" t="s">
        <v>48</v>
      </c>
      <c r="B341" s="84" t="s">
        <v>494</v>
      </c>
      <c r="C341" s="84" t="s">
        <v>124</v>
      </c>
      <c r="D341" s="84" t="s">
        <v>126</v>
      </c>
      <c r="E341" s="84" t="s">
        <v>128</v>
      </c>
      <c r="F341" s="84"/>
      <c r="G341" s="85" t="str">
        <f t="shared" si="5"/>
        <v xml:space="preserve">cacao_platano ganaderia_dp apicultura </v>
      </c>
    </row>
    <row r="342" spans="1:7">
      <c r="A342" s="91" t="s">
        <v>48</v>
      </c>
      <c r="B342" s="84" t="s">
        <v>495</v>
      </c>
      <c r="C342" s="84" t="s">
        <v>235</v>
      </c>
      <c r="D342" s="84" t="s">
        <v>124</v>
      </c>
      <c r="E342" s="84" t="s">
        <v>126</v>
      </c>
      <c r="F342" s="84" t="s">
        <v>128</v>
      </c>
      <c r="G342" s="85" t="str">
        <f t="shared" si="5"/>
        <v>cafe_banano cacao_platano ganaderia_dp apicultura</v>
      </c>
    </row>
    <row r="343" spans="1:7">
      <c r="A343" s="91" t="s">
        <v>50</v>
      </c>
      <c r="B343" s="84" t="s">
        <v>496</v>
      </c>
      <c r="C343" s="84" t="s">
        <v>235</v>
      </c>
      <c r="D343" s="84"/>
      <c r="E343" s="84"/>
      <c r="F343" s="84"/>
      <c r="G343" s="85" t="str">
        <f t="shared" si="5"/>
        <v xml:space="preserve">cafe_banano   </v>
      </c>
    </row>
    <row r="344" spans="1:7">
      <c r="A344" s="91" t="s">
        <v>50</v>
      </c>
      <c r="B344" s="84" t="s">
        <v>497</v>
      </c>
      <c r="C344" s="84" t="s">
        <v>124</v>
      </c>
      <c r="D344" s="84"/>
      <c r="E344" s="84"/>
      <c r="F344" s="84"/>
      <c r="G344" s="85" t="str">
        <f t="shared" si="5"/>
        <v xml:space="preserve">cacao_platano   </v>
      </c>
    </row>
    <row r="345" spans="1:7">
      <c r="A345" s="91" t="s">
        <v>50</v>
      </c>
      <c r="B345" s="84" t="s">
        <v>498</v>
      </c>
      <c r="C345" s="84" t="s">
        <v>125</v>
      </c>
      <c r="D345" s="84"/>
      <c r="E345" s="84"/>
      <c r="F345" s="84"/>
      <c r="G345" s="85" t="str">
        <f t="shared" si="5"/>
        <v xml:space="preserve">cana_panelera   </v>
      </c>
    </row>
    <row r="346" spans="1:7">
      <c r="A346" s="91" t="s">
        <v>50</v>
      </c>
      <c r="B346" s="84" t="s">
        <v>499</v>
      </c>
      <c r="C346" s="84" t="s">
        <v>126</v>
      </c>
      <c r="D346" s="84"/>
      <c r="E346" s="84"/>
      <c r="F346" s="84"/>
      <c r="G346" s="85" t="str">
        <f t="shared" si="5"/>
        <v xml:space="preserve">ganaderia_dp   </v>
      </c>
    </row>
    <row r="347" spans="1:7">
      <c r="A347" s="91" t="s">
        <v>50</v>
      </c>
      <c r="B347" s="84" t="s">
        <v>500</v>
      </c>
      <c r="C347" s="84" t="s">
        <v>235</v>
      </c>
      <c r="D347" s="84" t="s">
        <v>124</v>
      </c>
      <c r="E347" s="84"/>
      <c r="F347" s="84"/>
      <c r="G347" s="85" t="str">
        <f t="shared" si="5"/>
        <v xml:space="preserve">cafe_banano cacao_platano  </v>
      </c>
    </row>
    <row r="348" spans="1:7">
      <c r="A348" s="91" t="s">
        <v>50</v>
      </c>
      <c r="B348" s="84" t="s">
        <v>501</v>
      </c>
      <c r="C348" s="84" t="s">
        <v>235</v>
      </c>
      <c r="D348" s="84" t="s">
        <v>125</v>
      </c>
      <c r="E348" s="84"/>
      <c r="F348" s="84"/>
      <c r="G348" s="85" t="str">
        <f t="shared" si="5"/>
        <v xml:space="preserve">cafe_banano cana_panelera  </v>
      </c>
    </row>
    <row r="349" spans="1:7">
      <c r="A349" s="91" t="s">
        <v>50</v>
      </c>
      <c r="B349" s="84" t="s">
        <v>502</v>
      </c>
      <c r="C349" s="84" t="s">
        <v>235</v>
      </c>
      <c r="D349" s="84" t="s">
        <v>126</v>
      </c>
      <c r="E349" s="84"/>
      <c r="F349" s="84"/>
      <c r="G349" s="85" t="str">
        <f t="shared" si="5"/>
        <v xml:space="preserve">cafe_banano ganaderia_dp  </v>
      </c>
    </row>
    <row r="350" spans="1:7">
      <c r="A350" s="91" t="s">
        <v>50</v>
      </c>
      <c r="B350" s="84" t="s">
        <v>503</v>
      </c>
      <c r="C350" s="84" t="s">
        <v>124</v>
      </c>
      <c r="D350" s="84" t="s">
        <v>125</v>
      </c>
      <c r="E350" s="84"/>
      <c r="F350" s="84"/>
      <c r="G350" s="85" t="str">
        <f t="shared" si="5"/>
        <v xml:space="preserve">cacao_platano cana_panelera  </v>
      </c>
    </row>
    <row r="351" spans="1:7">
      <c r="A351" s="91" t="s">
        <v>50</v>
      </c>
      <c r="B351" s="84" t="s">
        <v>504</v>
      </c>
      <c r="C351" s="84" t="s">
        <v>124</v>
      </c>
      <c r="D351" s="84" t="s">
        <v>126</v>
      </c>
      <c r="E351" s="84"/>
      <c r="F351" s="84"/>
      <c r="G351" s="85" t="str">
        <f t="shared" si="5"/>
        <v xml:space="preserve">cacao_platano ganaderia_dp  </v>
      </c>
    </row>
    <row r="352" spans="1:7">
      <c r="A352" s="91" t="s">
        <v>50</v>
      </c>
      <c r="B352" s="84" t="s">
        <v>505</v>
      </c>
      <c r="C352" s="84" t="s">
        <v>125</v>
      </c>
      <c r="D352" s="84" t="s">
        <v>126</v>
      </c>
      <c r="E352" s="84"/>
      <c r="F352" s="84"/>
      <c r="G352" s="85" t="str">
        <f t="shared" si="5"/>
        <v xml:space="preserve">cana_panelera ganaderia_dp  </v>
      </c>
    </row>
    <row r="353" spans="1:7">
      <c r="A353" s="91" t="s">
        <v>50</v>
      </c>
      <c r="B353" s="84" t="s">
        <v>506</v>
      </c>
      <c r="C353" s="84" t="s">
        <v>126</v>
      </c>
      <c r="D353" s="84" t="s">
        <v>128</v>
      </c>
      <c r="E353" s="84"/>
      <c r="F353" s="84"/>
      <c r="G353" s="85" t="str">
        <f t="shared" si="5"/>
        <v xml:space="preserve">ganaderia_dp apicultura  </v>
      </c>
    </row>
    <row r="354" spans="1:7">
      <c r="A354" s="91" t="s">
        <v>50</v>
      </c>
      <c r="B354" s="84" t="s">
        <v>507</v>
      </c>
      <c r="C354" s="84" t="s">
        <v>235</v>
      </c>
      <c r="D354" s="84" t="s">
        <v>124</v>
      </c>
      <c r="E354" s="84" t="s">
        <v>125</v>
      </c>
      <c r="F354" s="84"/>
      <c r="G354" s="85" t="str">
        <f t="shared" si="5"/>
        <v xml:space="preserve">cafe_banano cacao_platano cana_panelera </v>
      </c>
    </row>
    <row r="355" spans="1:7">
      <c r="A355" s="91" t="s">
        <v>50</v>
      </c>
      <c r="B355" s="84" t="s">
        <v>508</v>
      </c>
      <c r="C355" s="84" t="s">
        <v>235</v>
      </c>
      <c r="D355" s="84" t="s">
        <v>124</v>
      </c>
      <c r="E355" s="84" t="s">
        <v>126</v>
      </c>
      <c r="F355" s="84"/>
      <c r="G355" s="85" t="str">
        <f t="shared" si="5"/>
        <v xml:space="preserve">cafe_banano cacao_platano ganaderia_dp </v>
      </c>
    </row>
    <row r="356" spans="1:7">
      <c r="A356" s="91" t="s">
        <v>50</v>
      </c>
      <c r="B356" s="84" t="s">
        <v>509</v>
      </c>
      <c r="C356" s="84" t="s">
        <v>235</v>
      </c>
      <c r="D356" s="84" t="s">
        <v>124</v>
      </c>
      <c r="E356" s="84" t="s">
        <v>128</v>
      </c>
      <c r="F356" s="84"/>
      <c r="G356" s="85" t="str">
        <f t="shared" si="5"/>
        <v xml:space="preserve">cafe_banano cacao_platano apicultura </v>
      </c>
    </row>
    <row r="357" spans="1:7">
      <c r="A357" s="91" t="s">
        <v>50</v>
      </c>
      <c r="B357" s="84" t="s">
        <v>510</v>
      </c>
      <c r="C357" s="84" t="s">
        <v>235</v>
      </c>
      <c r="D357" s="84" t="s">
        <v>125</v>
      </c>
      <c r="E357" s="84" t="s">
        <v>126</v>
      </c>
      <c r="F357" s="84"/>
      <c r="G357" s="85" t="str">
        <f t="shared" si="5"/>
        <v xml:space="preserve">cafe_banano cana_panelera ganaderia_dp </v>
      </c>
    </row>
    <row r="358" spans="1:7">
      <c r="A358" s="91" t="s">
        <v>50</v>
      </c>
      <c r="B358" s="84" t="s">
        <v>511</v>
      </c>
      <c r="C358" s="84" t="s">
        <v>235</v>
      </c>
      <c r="D358" s="84" t="s">
        <v>125</v>
      </c>
      <c r="E358" s="84" t="s">
        <v>128</v>
      </c>
      <c r="F358" s="84"/>
      <c r="G358" s="85" t="str">
        <f t="shared" si="5"/>
        <v xml:space="preserve">cafe_banano cana_panelera apicultura </v>
      </c>
    </row>
    <row r="359" spans="1:7">
      <c r="A359" s="91" t="s">
        <v>50</v>
      </c>
      <c r="B359" s="84" t="s">
        <v>512</v>
      </c>
      <c r="C359" s="84" t="s">
        <v>235</v>
      </c>
      <c r="D359" s="84" t="s">
        <v>126</v>
      </c>
      <c r="E359" s="84" t="s">
        <v>128</v>
      </c>
      <c r="F359" s="84"/>
      <c r="G359" s="85" t="str">
        <f t="shared" si="5"/>
        <v xml:space="preserve">cafe_banano ganaderia_dp apicultura </v>
      </c>
    </row>
    <row r="360" spans="1:7">
      <c r="A360" s="91" t="s">
        <v>50</v>
      </c>
      <c r="B360" s="84" t="s">
        <v>513</v>
      </c>
      <c r="C360" s="84" t="s">
        <v>124</v>
      </c>
      <c r="D360" s="84" t="s">
        <v>125</v>
      </c>
      <c r="E360" s="84" t="s">
        <v>126</v>
      </c>
      <c r="F360" s="84"/>
      <c r="G360" s="85" t="str">
        <f t="shared" si="5"/>
        <v xml:space="preserve">cacao_platano cana_panelera ganaderia_dp </v>
      </c>
    </row>
    <row r="361" spans="1:7">
      <c r="A361" s="91" t="s">
        <v>50</v>
      </c>
      <c r="B361" s="84" t="s">
        <v>514</v>
      </c>
      <c r="C361" s="84" t="s">
        <v>124</v>
      </c>
      <c r="D361" s="84" t="s">
        <v>125</v>
      </c>
      <c r="E361" s="84" t="s">
        <v>128</v>
      </c>
      <c r="F361" s="84"/>
      <c r="G361" s="85" t="str">
        <f t="shared" si="5"/>
        <v xml:space="preserve">cacao_platano cana_panelera apicultura </v>
      </c>
    </row>
    <row r="362" spans="1:7">
      <c r="A362" s="91" t="s">
        <v>50</v>
      </c>
      <c r="B362" s="84" t="s">
        <v>515</v>
      </c>
      <c r="C362" s="84" t="s">
        <v>124</v>
      </c>
      <c r="D362" s="84" t="s">
        <v>126</v>
      </c>
      <c r="E362" s="84" t="s">
        <v>128</v>
      </c>
      <c r="F362" s="84"/>
      <c r="G362" s="85" t="str">
        <f t="shared" si="5"/>
        <v xml:space="preserve">cacao_platano ganaderia_dp apicultura </v>
      </c>
    </row>
    <row r="363" spans="1:7">
      <c r="A363" s="91" t="s">
        <v>50</v>
      </c>
      <c r="B363" s="84" t="s">
        <v>516</v>
      </c>
      <c r="C363" s="84" t="s">
        <v>125</v>
      </c>
      <c r="D363" s="84" t="s">
        <v>126</v>
      </c>
      <c r="E363" s="84" t="s">
        <v>128</v>
      </c>
      <c r="F363" s="84"/>
      <c r="G363" s="85" t="str">
        <f t="shared" si="5"/>
        <v xml:space="preserve">cana_panelera ganaderia_dp apicultura </v>
      </c>
    </row>
    <row r="364" spans="1:7">
      <c r="A364" s="91" t="s">
        <v>50</v>
      </c>
      <c r="B364" s="84" t="s">
        <v>517</v>
      </c>
      <c r="C364" s="84" t="s">
        <v>235</v>
      </c>
      <c r="D364" s="84" t="s">
        <v>124</v>
      </c>
      <c r="E364" s="84" t="s">
        <v>125</v>
      </c>
      <c r="F364" s="84" t="s">
        <v>126</v>
      </c>
      <c r="G364" s="85" t="str">
        <f t="shared" si="5"/>
        <v>cafe_banano cacao_platano cana_panelera ganaderia_dp</v>
      </c>
    </row>
    <row r="365" spans="1:7">
      <c r="A365" s="91" t="s">
        <v>50</v>
      </c>
      <c r="B365" s="84" t="s">
        <v>518</v>
      </c>
      <c r="C365" s="84" t="s">
        <v>235</v>
      </c>
      <c r="D365" s="84" t="s">
        <v>124</v>
      </c>
      <c r="E365" s="84" t="s">
        <v>125</v>
      </c>
      <c r="F365" s="84" t="s">
        <v>128</v>
      </c>
      <c r="G365" s="85" t="str">
        <f t="shared" si="5"/>
        <v>cafe_banano cacao_platano cana_panelera apicultura</v>
      </c>
    </row>
    <row r="366" spans="1:7">
      <c r="A366" s="91" t="s">
        <v>50</v>
      </c>
      <c r="B366" s="84" t="s">
        <v>519</v>
      </c>
      <c r="C366" s="84" t="s">
        <v>235</v>
      </c>
      <c r="D366" s="84" t="s">
        <v>124</v>
      </c>
      <c r="E366" s="84" t="s">
        <v>126</v>
      </c>
      <c r="F366" s="84" t="s">
        <v>128</v>
      </c>
      <c r="G366" s="85" t="str">
        <f t="shared" si="5"/>
        <v>cafe_banano cacao_platano ganaderia_dp apicultura</v>
      </c>
    </row>
    <row r="367" spans="1:7">
      <c r="A367" s="91" t="s">
        <v>50</v>
      </c>
      <c r="B367" s="84" t="s">
        <v>520</v>
      </c>
      <c r="C367" s="84" t="s">
        <v>235</v>
      </c>
      <c r="D367" s="84" t="s">
        <v>125</v>
      </c>
      <c r="E367" s="84" t="s">
        <v>126</v>
      </c>
      <c r="F367" s="84" t="s">
        <v>128</v>
      </c>
      <c r="G367" s="85" t="str">
        <f t="shared" si="5"/>
        <v>cafe_banano cana_panelera ganaderia_dp apicultura</v>
      </c>
    </row>
    <row r="368" spans="1:7">
      <c r="A368" s="91" t="s">
        <v>50</v>
      </c>
      <c r="B368" s="84" t="s">
        <v>521</v>
      </c>
      <c r="C368" s="84" t="s">
        <v>124</v>
      </c>
      <c r="D368" s="84" t="s">
        <v>125</v>
      </c>
      <c r="E368" s="84" t="s">
        <v>126</v>
      </c>
      <c r="F368" s="84" t="s">
        <v>128</v>
      </c>
      <c r="G368" s="85" t="str">
        <f t="shared" si="5"/>
        <v>cacao_platano cana_panelera ganaderia_dp apicultura</v>
      </c>
    </row>
    <row r="369" spans="1:7">
      <c r="A369" s="91" t="s">
        <v>52</v>
      </c>
      <c r="B369" s="84" t="s">
        <v>522</v>
      </c>
      <c r="C369" s="84" t="s">
        <v>235</v>
      </c>
      <c r="D369" s="84"/>
      <c r="E369" s="84"/>
      <c r="F369" s="84"/>
      <c r="G369" s="85" t="str">
        <f t="shared" si="5"/>
        <v xml:space="preserve">cafe_banano   </v>
      </c>
    </row>
    <row r="370" spans="1:7">
      <c r="A370" s="91" t="s">
        <v>52</v>
      </c>
      <c r="B370" s="84" t="s">
        <v>523</v>
      </c>
      <c r="C370" s="84" t="s">
        <v>125</v>
      </c>
      <c r="D370" s="84"/>
      <c r="E370" s="84"/>
      <c r="F370" s="84"/>
      <c r="G370" s="85" t="str">
        <f t="shared" si="5"/>
        <v xml:space="preserve">cana_panelera   </v>
      </c>
    </row>
    <row r="371" spans="1:7">
      <c r="A371" s="91" t="s">
        <v>52</v>
      </c>
      <c r="B371" s="84" t="s">
        <v>524</v>
      </c>
      <c r="C371" s="84" t="s">
        <v>235</v>
      </c>
      <c r="D371" s="84" t="s">
        <v>125</v>
      </c>
      <c r="E371" s="84"/>
      <c r="F371" s="84"/>
      <c r="G371" s="85" t="str">
        <f t="shared" si="5"/>
        <v xml:space="preserve">cafe_banano cana_panelera  </v>
      </c>
    </row>
    <row r="372" spans="1:7">
      <c r="A372" s="91" t="s">
        <v>54</v>
      </c>
      <c r="B372" s="84" t="s">
        <v>525</v>
      </c>
      <c r="C372" s="84" t="s">
        <v>235</v>
      </c>
      <c r="D372" s="84"/>
      <c r="E372" s="84"/>
      <c r="F372" s="84"/>
      <c r="G372" s="85" t="str">
        <f t="shared" si="5"/>
        <v xml:space="preserve">cafe_banano   </v>
      </c>
    </row>
    <row r="373" spans="1:7">
      <c r="A373" s="91" t="s">
        <v>54</v>
      </c>
      <c r="B373" s="84" t="s">
        <v>526</v>
      </c>
      <c r="C373" s="84" t="s">
        <v>125</v>
      </c>
      <c r="D373" s="84"/>
      <c r="E373" s="84"/>
      <c r="F373" s="84"/>
      <c r="G373" s="85" t="str">
        <f t="shared" si="5"/>
        <v xml:space="preserve">cana_panelera   </v>
      </c>
    </row>
    <row r="374" spans="1:7">
      <c r="A374" s="91" t="s">
        <v>54</v>
      </c>
      <c r="B374" s="84" t="s">
        <v>527</v>
      </c>
      <c r="C374" s="84" t="s">
        <v>235</v>
      </c>
      <c r="D374" s="84" t="s">
        <v>125</v>
      </c>
      <c r="E374" s="84"/>
      <c r="F374" s="84"/>
      <c r="G374" s="85" t="str">
        <f t="shared" si="5"/>
        <v xml:space="preserve">cafe_banano cana_panelera  </v>
      </c>
    </row>
    <row r="375" spans="1:7">
      <c r="A375" s="91" t="s">
        <v>56</v>
      </c>
      <c r="B375" s="84" t="s">
        <v>528</v>
      </c>
      <c r="C375" s="84" t="s">
        <v>124</v>
      </c>
      <c r="D375" s="84"/>
      <c r="E375" s="84"/>
      <c r="F375" s="84"/>
      <c r="G375" s="85" t="str">
        <f t="shared" si="5"/>
        <v xml:space="preserve">cacao_platano   </v>
      </c>
    </row>
    <row r="376" spans="1:7">
      <c r="A376" s="91" t="s">
        <v>56</v>
      </c>
      <c r="B376" s="84" t="s">
        <v>529</v>
      </c>
      <c r="C376" s="84" t="s">
        <v>125</v>
      </c>
      <c r="D376" s="84"/>
      <c r="E376" s="84"/>
      <c r="F376" s="84"/>
      <c r="G376" s="85" t="str">
        <f t="shared" si="5"/>
        <v xml:space="preserve">cana_panelera   </v>
      </c>
    </row>
    <row r="377" spans="1:7">
      <c r="A377" s="91" t="s">
        <v>56</v>
      </c>
      <c r="B377" s="84" t="s">
        <v>530</v>
      </c>
      <c r="C377" s="84" t="s">
        <v>124</v>
      </c>
      <c r="D377" s="84" t="s">
        <v>125</v>
      </c>
      <c r="E377" s="84"/>
      <c r="F377" s="84"/>
      <c r="G377" s="85" t="str">
        <f t="shared" si="5"/>
        <v xml:space="preserve">cacao_platano cana_panelera  </v>
      </c>
    </row>
    <row r="378" spans="1:7">
      <c r="A378" s="91" t="s">
        <v>56</v>
      </c>
      <c r="B378" s="84" t="s">
        <v>531</v>
      </c>
      <c r="C378" s="84" t="s">
        <v>124</v>
      </c>
      <c r="D378" s="84" t="s">
        <v>125</v>
      </c>
      <c r="E378" s="84" t="s">
        <v>127</v>
      </c>
      <c r="F378" s="84"/>
      <c r="G378" s="85" t="str">
        <f t="shared" si="5"/>
        <v xml:space="preserve">cacao_platano cana_panelera piscicultura_tilapia </v>
      </c>
    </row>
    <row r="379" spans="1:7">
      <c r="A379" s="91" t="s">
        <v>56</v>
      </c>
      <c r="B379" s="84" t="s">
        <v>532</v>
      </c>
      <c r="C379" s="84" t="s">
        <v>124</v>
      </c>
      <c r="D379" s="84" t="s">
        <v>125</v>
      </c>
      <c r="E379" s="84" t="s">
        <v>128</v>
      </c>
      <c r="F379" s="84"/>
      <c r="G379" s="85" t="str">
        <f t="shared" si="5"/>
        <v xml:space="preserve">cacao_platano cana_panelera apicultura </v>
      </c>
    </row>
    <row r="380" spans="1:7">
      <c r="A380" s="91" t="s">
        <v>58</v>
      </c>
      <c r="B380" s="84" t="s">
        <v>533</v>
      </c>
      <c r="C380" s="84" t="s">
        <v>124</v>
      </c>
      <c r="D380" s="84"/>
      <c r="E380" s="84"/>
      <c r="F380" s="84"/>
      <c r="G380" s="85" t="str">
        <f t="shared" si="5"/>
        <v xml:space="preserve">cacao_platano   </v>
      </c>
    </row>
    <row r="381" spans="1:7">
      <c r="A381" s="91" t="s">
        <v>58</v>
      </c>
      <c r="B381" s="84" t="s">
        <v>534</v>
      </c>
      <c r="C381" s="84" t="s">
        <v>125</v>
      </c>
      <c r="D381" s="84"/>
      <c r="E381" s="84"/>
      <c r="F381" s="84"/>
      <c r="G381" s="85" t="str">
        <f t="shared" si="5"/>
        <v xml:space="preserve">cana_panelera   </v>
      </c>
    </row>
    <row r="382" spans="1:7">
      <c r="A382" s="91" t="s">
        <v>58</v>
      </c>
      <c r="B382" s="84" t="s">
        <v>535</v>
      </c>
      <c r="C382" s="84" t="s">
        <v>126</v>
      </c>
      <c r="D382" s="84"/>
      <c r="E382" s="84"/>
      <c r="F382" s="84"/>
      <c r="G382" s="85" t="str">
        <f t="shared" si="5"/>
        <v xml:space="preserve">ganaderia_dp   </v>
      </c>
    </row>
    <row r="383" spans="1:7">
      <c r="A383" s="91" t="s">
        <v>58</v>
      </c>
      <c r="B383" s="84" t="s">
        <v>536</v>
      </c>
      <c r="C383" s="84" t="s">
        <v>124</v>
      </c>
      <c r="D383" s="84" t="s">
        <v>125</v>
      </c>
      <c r="E383" s="84"/>
      <c r="F383" s="84"/>
      <c r="G383" s="85" t="str">
        <f t="shared" si="5"/>
        <v xml:space="preserve">cacao_platano cana_panelera  </v>
      </c>
    </row>
    <row r="384" spans="1:7">
      <c r="A384" s="91" t="s">
        <v>58</v>
      </c>
      <c r="B384" s="84" t="s">
        <v>537</v>
      </c>
      <c r="C384" s="84" t="s">
        <v>124</v>
      </c>
      <c r="D384" s="84" t="s">
        <v>126</v>
      </c>
      <c r="E384" s="84"/>
      <c r="F384" s="84"/>
      <c r="G384" s="85" t="str">
        <f t="shared" si="5"/>
        <v xml:space="preserve">cacao_platano ganaderia_dp  </v>
      </c>
    </row>
    <row r="385" spans="1:7">
      <c r="A385" s="91" t="s">
        <v>58</v>
      </c>
      <c r="B385" s="84" t="s">
        <v>538</v>
      </c>
      <c r="C385" s="84" t="s">
        <v>125</v>
      </c>
      <c r="D385" s="84" t="s">
        <v>126</v>
      </c>
      <c r="E385" s="84"/>
      <c r="F385" s="84"/>
      <c r="G385" s="85" t="str">
        <f t="shared" si="5"/>
        <v xml:space="preserve">cana_panelera ganaderia_dp  </v>
      </c>
    </row>
    <row r="386" spans="1:7">
      <c r="A386" s="91" t="s">
        <v>58</v>
      </c>
      <c r="B386" s="84" t="s">
        <v>539</v>
      </c>
      <c r="C386" s="84" t="s">
        <v>126</v>
      </c>
      <c r="D386" s="84" t="s">
        <v>127</v>
      </c>
      <c r="E386" s="84"/>
      <c r="F386" s="84"/>
      <c r="G386" s="85" t="str">
        <f t="shared" si="5"/>
        <v xml:space="preserve">ganaderia_dp piscicultura_tilapia  </v>
      </c>
    </row>
    <row r="387" spans="1:7">
      <c r="A387" s="91" t="s">
        <v>58</v>
      </c>
      <c r="B387" s="84" t="s">
        <v>540</v>
      </c>
      <c r="C387" s="84" t="s">
        <v>126</v>
      </c>
      <c r="D387" s="84" t="s">
        <v>128</v>
      </c>
      <c r="E387" s="84"/>
      <c r="F387" s="84"/>
      <c r="G387" s="85" t="str">
        <f t="shared" ref="G387:G450" si="6">+C387&amp;" "&amp;D387&amp;" "&amp;E387&amp;" "&amp;F387</f>
        <v xml:space="preserve">ganaderia_dp apicultura  </v>
      </c>
    </row>
    <row r="388" spans="1:7">
      <c r="A388" s="91" t="s">
        <v>58</v>
      </c>
      <c r="B388" s="84" t="s">
        <v>541</v>
      </c>
      <c r="C388" s="84" t="s">
        <v>124</v>
      </c>
      <c r="D388" s="84" t="s">
        <v>125</v>
      </c>
      <c r="E388" s="84" t="s">
        <v>126</v>
      </c>
      <c r="F388" s="84"/>
      <c r="G388" s="85" t="str">
        <f t="shared" si="6"/>
        <v xml:space="preserve">cacao_platano cana_panelera ganaderia_dp </v>
      </c>
    </row>
    <row r="389" spans="1:7">
      <c r="A389" s="91" t="s">
        <v>58</v>
      </c>
      <c r="B389" s="84" t="s">
        <v>542</v>
      </c>
      <c r="C389" s="84" t="s">
        <v>124</v>
      </c>
      <c r="D389" s="84" t="s">
        <v>125</v>
      </c>
      <c r="E389" s="84" t="s">
        <v>127</v>
      </c>
      <c r="F389" s="84"/>
      <c r="G389" s="85" t="str">
        <f t="shared" si="6"/>
        <v xml:space="preserve">cacao_platano cana_panelera piscicultura_tilapia </v>
      </c>
    </row>
    <row r="390" spans="1:7">
      <c r="A390" s="91" t="s">
        <v>58</v>
      </c>
      <c r="B390" s="84" t="s">
        <v>543</v>
      </c>
      <c r="C390" s="84" t="s">
        <v>124</v>
      </c>
      <c r="D390" s="84" t="s">
        <v>125</v>
      </c>
      <c r="E390" s="84" t="s">
        <v>128</v>
      </c>
      <c r="F390" s="84"/>
      <c r="G390" s="85" t="str">
        <f t="shared" si="6"/>
        <v xml:space="preserve">cacao_platano cana_panelera apicultura </v>
      </c>
    </row>
    <row r="391" spans="1:7">
      <c r="A391" s="91" t="s">
        <v>58</v>
      </c>
      <c r="B391" s="84" t="s">
        <v>544</v>
      </c>
      <c r="C391" s="84" t="s">
        <v>124</v>
      </c>
      <c r="D391" s="84" t="s">
        <v>126</v>
      </c>
      <c r="E391" s="84" t="s">
        <v>127</v>
      </c>
      <c r="F391" s="84"/>
      <c r="G391" s="85" t="str">
        <f t="shared" si="6"/>
        <v xml:space="preserve">cacao_platano ganaderia_dp piscicultura_tilapia </v>
      </c>
    </row>
    <row r="392" spans="1:7">
      <c r="A392" s="91" t="s">
        <v>58</v>
      </c>
      <c r="B392" s="84" t="s">
        <v>545</v>
      </c>
      <c r="C392" s="84" t="s">
        <v>124</v>
      </c>
      <c r="D392" s="84" t="s">
        <v>126</v>
      </c>
      <c r="E392" s="84" t="s">
        <v>128</v>
      </c>
      <c r="F392" s="84"/>
      <c r="G392" s="85" t="str">
        <f t="shared" si="6"/>
        <v xml:space="preserve">cacao_platano ganaderia_dp apicultura </v>
      </c>
    </row>
    <row r="393" spans="1:7">
      <c r="A393" s="91" t="s">
        <v>58</v>
      </c>
      <c r="B393" s="84" t="s">
        <v>546</v>
      </c>
      <c r="C393" s="84" t="s">
        <v>125</v>
      </c>
      <c r="D393" s="84" t="s">
        <v>126</v>
      </c>
      <c r="E393" s="84" t="s">
        <v>127</v>
      </c>
      <c r="F393" s="84"/>
      <c r="G393" s="85" t="str">
        <f t="shared" si="6"/>
        <v xml:space="preserve">cana_panelera ganaderia_dp piscicultura_tilapia </v>
      </c>
    </row>
    <row r="394" spans="1:7">
      <c r="A394" s="91" t="s">
        <v>58</v>
      </c>
      <c r="B394" s="84" t="s">
        <v>547</v>
      </c>
      <c r="C394" s="84" t="s">
        <v>125</v>
      </c>
      <c r="D394" s="84" t="s">
        <v>126</v>
      </c>
      <c r="E394" s="84" t="s">
        <v>128</v>
      </c>
      <c r="F394" s="84"/>
      <c r="G394" s="85" t="str">
        <f t="shared" si="6"/>
        <v xml:space="preserve">cana_panelera ganaderia_dp apicultura </v>
      </c>
    </row>
    <row r="395" spans="1:7">
      <c r="A395" s="91" t="s">
        <v>58</v>
      </c>
      <c r="B395" s="84" t="s">
        <v>548</v>
      </c>
      <c r="C395" s="84" t="s">
        <v>124</v>
      </c>
      <c r="D395" s="84" t="s">
        <v>125</v>
      </c>
      <c r="E395" s="84" t="s">
        <v>126</v>
      </c>
      <c r="F395" s="84" t="s">
        <v>127</v>
      </c>
      <c r="G395" s="85" t="str">
        <f t="shared" si="6"/>
        <v>cacao_platano cana_panelera ganaderia_dp piscicultura_tilapia</v>
      </c>
    </row>
    <row r="396" spans="1:7">
      <c r="A396" s="91" t="s">
        <v>58</v>
      </c>
      <c r="B396" s="84" t="s">
        <v>549</v>
      </c>
      <c r="C396" s="84" t="s">
        <v>124</v>
      </c>
      <c r="D396" s="84" t="s">
        <v>125</v>
      </c>
      <c r="E396" s="84" t="s">
        <v>126</v>
      </c>
      <c r="F396" s="84" t="s">
        <v>128</v>
      </c>
      <c r="G396" s="85" t="str">
        <f t="shared" si="6"/>
        <v>cacao_platano cana_panelera ganaderia_dp apicultura</v>
      </c>
    </row>
    <row r="397" spans="1:7">
      <c r="A397" s="91" t="s">
        <v>60</v>
      </c>
      <c r="B397" s="84" t="s">
        <v>550</v>
      </c>
      <c r="C397" s="84" t="s">
        <v>235</v>
      </c>
      <c r="D397" s="84"/>
      <c r="E397" s="84"/>
      <c r="F397" s="84"/>
      <c r="G397" s="85" t="str">
        <f t="shared" si="6"/>
        <v xml:space="preserve">cafe_banano   </v>
      </c>
    </row>
    <row r="398" spans="1:7">
      <c r="A398" s="91" t="s">
        <v>60</v>
      </c>
      <c r="B398" s="84" t="s">
        <v>551</v>
      </c>
      <c r="C398" s="84" t="s">
        <v>124</v>
      </c>
      <c r="D398" s="84"/>
      <c r="E398" s="84"/>
      <c r="F398" s="84"/>
      <c r="G398" s="85" t="str">
        <f t="shared" si="6"/>
        <v xml:space="preserve">cacao_platano   </v>
      </c>
    </row>
    <row r="399" spans="1:7">
      <c r="A399" s="91" t="s">
        <v>60</v>
      </c>
      <c r="B399" s="84" t="s">
        <v>552</v>
      </c>
      <c r="C399" s="84" t="s">
        <v>126</v>
      </c>
      <c r="D399" s="84"/>
      <c r="E399" s="84"/>
      <c r="F399" s="84"/>
      <c r="G399" s="85" t="str">
        <f t="shared" si="6"/>
        <v xml:space="preserve">ganaderia_dp   </v>
      </c>
    </row>
    <row r="400" spans="1:7">
      <c r="A400" s="91" t="s">
        <v>60</v>
      </c>
      <c r="B400" s="84" t="s">
        <v>553</v>
      </c>
      <c r="C400" s="84" t="s">
        <v>235</v>
      </c>
      <c r="D400" s="84" t="s">
        <v>124</v>
      </c>
      <c r="E400" s="84"/>
      <c r="F400" s="84"/>
      <c r="G400" s="85" t="str">
        <f t="shared" si="6"/>
        <v xml:space="preserve">cafe_banano cacao_platano  </v>
      </c>
    </row>
    <row r="401" spans="1:7">
      <c r="A401" s="91" t="s">
        <v>60</v>
      </c>
      <c r="B401" s="84" t="s">
        <v>554</v>
      </c>
      <c r="C401" s="84" t="s">
        <v>235</v>
      </c>
      <c r="D401" s="84" t="s">
        <v>126</v>
      </c>
      <c r="E401" s="84"/>
      <c r="F401" s="84"/>
      <c r="G401" s="85" t="str">
        <f t="shared" si="6"/>
        <v xml:space="preserve">cafe_banano ganaderia_dp  </v>
      </c>
    </row>
    <row r="402" spans="1:7">
      <c r="A402" s="91" t="s">
        <v>60</v>
      </c>
      <c r="B402" s="84" t="s">
        <v>555</v>
      </c>
      <c r="C402" s="84" t="s">
        <v>124</v>
      </c>
      <c r="D402" s="84" t="s">
        <v>126</v>
      </c>
      <c r="E402" s="84"/>
      <c r="F402" s="84"/>
      <c r="G402" s="85" t="str">
        <f t="shared" si="6"/>
        <v xml:space="preserve">cacao_platano ganaderia_dp  </v>
      </c>
    </row>
    <row r="403" spans="1:7">
      <c r="A403" s="91" t="s">
        <v>60</v>
      </c>
      <c r="B403" s="84" t="s">
        <v>556</v>
      </c>
      <c r="C403" s="84" t="s">
        <v>126</v>
      </c>
      <c r="D403" s="84" t="s">
        <v>127</v>
      </c>
      <c r="E403" s="84"/>
      <c r="F403" s="84"/>
      <c r="G403" s="85" t="str">
        <f t="shared" si="6"/>
        <v xml:space="preserve">ganaderia_dp piscicultura_tilapia  </v>
      </c>
    </row>
    <row r="404" spans="1:7">
      <c r="A404" s="91" t="s">
        <v>60</v>
      </c>
      <c r="B404" s="84" t="s">
        <v>557</v>
      </c>
      <c r="C404" s="84" t="s">
        <v>126</v>
      </c>
      <c r="D404" s="84" t="s">
        <v>128</v>
      </c>
      <c r="E404" s="84"/>
      <c r="F404" s="84"/>
      <c r="G404" s="85" t="str">
        <f t="shared" si="6"/>
        <v xml:space="preserve">ganaderia_dp apicultura  </v>
      </c>
    </row>
    <row r="405" spans="1:7">
      <c r="A405" s="91" t="s">
        <v>60</v>
      </c>
      <c r="B405" s="84" t="s">
        <v>558</v>
      </c>
      <c r="C405" s="84" t="s">
        <v>235</v>
      </c>
      <c r="D405" s="84" t="s">
        <v>124</v>
      </c>
      <c r="E405" s="84" t="s">
        <v>126</v>
      </c>
      <c r="F405" s="84"/>
      <c r="G405" s="85" t="str">
        <f t="shared" si="6"/>
        <v xml:space="preserve">cafe_banano cacao_platano ganaderia_dp </v>
      </c>
    </row>
    <row r="406" spans="1:7">
      <c r="A406" s="91" t="s">
        <v>60</v>
      </c>
      <c r="B406" s="84" t="s">
        <v>559</v>
      </c>
      <c r="C406" s="84" t="s">
        <v>235</v>
      </c>
      <c r="D406" s="84" t="s">
        <v>124</v>
      </c>
      <c r="E406" s="84" t="s">
        <v>127</v>
      </c>
      <c r="F406" s="84"/>
      <c r="G406" s="85" t="str">
        <f t="shared" si="6"/>
        <v xml:space="preserve">cafe_banano cacao_platano piscicultura_tilapia </v>
      </c>
    </row>
    <row r="407" spans="1:7">
      <c r="A407" s="91" t="s">
        <v>60</v>
      </c>
      <c r="B407" s="84" t="s">
        <v>560</v>
      </c>
      <c r="C407" s="84" t="s">
        <v>235</v>
      </c>
      <c r="D407" s="84" t="s">
        <v>124</v>
      </c>
      <c r="E407" s="84" t="s">
        <v>128</v>
      </c>
      <c r="F407" s="84"/>
      <c r="G407" s="85" t="str">
        <f t="shared" si="6"/>
        <v xml:space="preserve">cafe_banano cacao_platano apicultura </v>
      </c>
    </row>
    <row r="408" spans="1:7">
      <c r="A408" s="91" t="s">
        <v>60</v>
      </c>
      <c r="B408" s="84" t="s">
        <v>561</v>
      </c>
      <c r="C408" s="84" t="s">
        <v>235</v>
      </c>
      <c r="D408" s="84" t="s">
        <v>126</v>
      </c>
      <c r="E408" s="84" t="s">
        <v>127</v>
      </c>
      <c r="F408" s="84"/>
      <c r="G408" s="85" t="str">
        <f t="shared" si="6"/>
        <v xml:space="preserve">cafe_banano ganaderia_dp piscicultura_tilapia </v>
      </c>
    </row>
    <row r="409" spans="1:7">
      <c r="A409" s="91" t="s">
        <v>60</v>
      </c>
      <c r="B409" s="84" t="s">
        <v>562</v>
      </c>
      <c r="C409" s="84" t="s">
        <v>235</v>
      </c>
      <c r="D409" s="84" t="s">
        <v>126</v>
      </c>
      <c r="E409" s="84" t="s">
        <v>128</v>
      </c>
      <c r="F409" s="84"/>
      <c r="G409" s="85" t="str">
        <f t="shared" si="6"/>
        <v xml:space="preserve">cafe_banano ganaderia_dp apicultura </v>
      </c>
    </row>
    <row r="410" spans="1:7">
      <c r="A410" s="91" t="s">
        <v>60</v>
      </c>
      <c r="B410" s="84" t="s">
        <v>563</v>
      </c>
      <c r="C410" s="84" t="s">
        <v>124</v>
      </c>
      <c r="D410" s="84" t="s">
        <v>126</v>
      </c>
      <c r="E410" s="84" t="s">
        <v>127</v>
      </c>
      <c r="F410" s="84"/>
      <c r="G410" s="85" t="str">
        <f t="shared" si="6"/>
        <v xml:space="preserve">cacao_platano ganaderia_dp piscicultura_tilapia </v>
      </c>
    </row>
    <row r="411" spans="1:7">
      <c r="A411" s="91" t="s">
        <v>60</v>
      </c>
      <c r="B411" s="84" t="s">
        <v>564</v>
      </c>
      <c r="C411" s="84" t="s">
        <v>124</v>
      </c>
      <c r="D411" s="84" t="s">
        <v>126</v>
      </c>
      <c r="E411" s="84" t="s">
        <v>128</v>
      </c>
      <c r="F411" s="84"/>
      <c r="G411" s="85" t="str">
        <f t="shared" si="6"/>
        <v xml:space="preserve">cacao_platano ganaderia_dp apicultura </v>
      </c>
    </row>
    <row r="412" spans="1:7">
      <c r="A412" s="91" t="s">
        <v>60</v>
      </c>
      <c r="B412" s="84" t="s">
        <v>565</v>
      </c>
      <c r="C412" s="84" t="s">
        <v>235</v>
      </c>
      <c r="D412" s="84" t="s">
        <v>124</v>
      </c>
      <c r="E412" s="84" t="s">
        <v>126</v>
      </c>
      <c r="F412" s="84" t="s">
        <v>127</v>
      </c>
      <c r="G412" s="85" t="str">
        <f t="shared" si="6"/>
        <v>cafe_banano cacao_platano ganaderia_dp piscicultura_tilapia</v>
      </c>
    </row>
    <row r="413" spans="1:7">
      <c r="A413" s="91" t="s">
        <v>60</v>
      </c>
      <c r="B413" s="84" t="s">
        <v>566</v>
      </c>
      <c r="C413" s="84" t="s">
        <v>235</v>
      </c>
      <c r="D413" s="84" t="s">
        <v>124</v>
      </c>
      <c r="E413" s="84" t="s">
        <v>126</v>
      </c>
      <c r="F413" s="84" t="s">
        <v>128</v>
      </c>
      <c r="G413" s="85" t="str">
        <f t="shared" si="6"/>
        <v>cafe_banano cacao_platano ganaderia_dp apicultura</v>
      </c>
    </row>
    <row r="414" spans="1:7">
      <c r="A414" s="91" t="s">
        <v>64</v>
      </c>
      <c r="B414" s="84" t="s">
        <v>567</v>
      </c>
      <c r="C414" s="84" t="s">
        <v>235</v>
      </c>
      <c r="D414" s="84"/>
      <c r="E414" s="84"/>
      <c r="F414" s="84"/>
      <c r="G414" s="85" t="str">
        <f t="shared" si="6"/>
        <v xml:space="preserve">cafe_banano   </v>
      </c>
    </row>
    <row r="415" spans="1:7">
      <c r="A415" s="91" t="s">
        <v>64</v>
      </c>
      <c r="B415" s="84" t="s">
        <v>568</v>
      </c>
      <c r="C415" s="84" t="s">
        <v>124</v>
      </c>
      <c r="D415" s="84"/>
      <c r="E415" s="84"/>
      <c r="F415" s="84"/>
      <c r="G415" s="85" t="str">
        <f t="shared" si="6"/>
        <v xml:space="preserve">cacao_platano   </v>
      </c>
    </row>
    <row r="416" spans="1:7">
      <c r="A416" s="91" t="s">
        <v>64</v>
      </c>
      <c r="B416" s="84" t="s">
        <v>569</v>
      </c>
      <c r="C416" s="84" t="s">
        <v>125</v>
      </c>
      <c r="D416" s="84"/>
      <c r="E416" s="84"/>
      <c r="F416" s="84"/>
      <c r="G416" s="85" t="str">
        <f t="shared" si="6"/>
        <v xml:space="preserve">cana_panelera   </v>
      </c>
    </row>
    <row r="417" spans="1:7">
      <c r="A417" s="91" t="s">
        <v>64</v>
      </c>
      <c r="B417" s="84" t="s">
        <v>570</v>
      </c>
      <c r="C417" s="84" t="s">
        <v>126</v>
      </c>
      <c r="D417" s="84"/>
      <c r="E417" s="84"/>
      <c r="F417" s="84"/>
      <c r="G417" s="85" t="str">
        <f t="shared" si="6"/>
        <v xml:space="preserve">ganaderia_dp   </v>
      </c>
    </row>
    <row r="418" spans="1:7">
      <c r="A418" s="91" t="s">
        <v>64</v>
      </c>
      <c r="B418" s="84" t="s">
        <v>571</v>
      </c>
      <c r="C418" s="84" t="s">
        <v>235</v>
      </c>
      <c r="D418" s="84" t="s">
        <v>124</v>
      </c>
      <c r="E418" s="84"/>
      <c r="F418" s="84"/>
      <c r="G418" s="85" t="str">
        <f t="shared" si="6"/>
        <v xml:space="preserve">cafe_banano cacao_platano  </v>
      </c>
    </row>
    <row r="419" spans="1:7">
      <c r="A419" s="91" t="s">
        <v>64</v>
      </c>
      <c r="B419" s="84" t="s">
        <v>572</v>
      </c>
      <c r="C419" s="84" t="s">
        <v>235</v>
      </c>
      <c r="D419" s="84" t="s">
        <v>125</v>
      </c>
      <c r="E419" s="84"/>
      <c r="F419" s="84"/>
      <c r="G419" s="85" t="str">
        <f t="shared" si="6"/>
        <v xml:space="preserve">cafe_banano cana_panelera  </v>
      </c>
    </row>
    <row r="420" spans="1:7">
      <c r="A420" s="91" t="s">
        <v>64</v>
      </c>
      <c r="B420" s="84" t="s">
        <v>573</v>
      </c>
      <c r="C420" s="84" t="s">
        <v>235</v>
      </c>
      <c r="D420" s="84" t="s">
        <v>126</v>
      </c>
      <c r="E420" s="84"/>
      <c r="F420" s="84"/>
      <c r="G420" s="85" t="str">
        <f t="shared" si="6"/>
        <v xml:space="preserve">cafe_banano ganaderia_dp  </v>
      </c>
    </row>
    <row r="421" spans="1:7">
      <c r="A421" s="91" t="s">
        <v>64</v>
      </c>
      <c r="B421" s="84" t="s">
        <v>574</v>
      </c>
      <c r="C421" s="84" t="s">
        <v>124</v>
      </c>
      <c r="D421" s="84" t="s">
        <v>125</v>
      </c>
      <c r="E421" s="84"/>
      <c r="F421" s="84"/>
      <c r="G421" s="85" t="str">
        <f t="shared" si="6"/>
        <v xml:space="preserve">cacao_platano cana_panelera  </v>
      </c>
    </row>
    <row r="422" spans="1:7">
      <c r="A422" s="91" t="s">
        <v>64</v>
      </c>
      <c r="B422" s="84" t="s">
        <v>575</v>
      </c>
      <c r="C422" s="84" t="s">
        <v>124</v>
      </c>
      <c r="D422" s="84" t="s">
        <v>126</v>
      </c>
      <c r="E422" s="84"/>
      <c r="F422" s="84"/>
      <c r="G422" s="85" t="str">
        <f t="shared" si="6"/>
        <v xml:space="preserve">cacao_platano ganaderia_dp  </v>
      </c>
    </row>
    <row r="423" spans="1:7">
      <c r="A423" s="91" t="s">
        <v>64</v>
      </c>
      <c r="B423" s="84" t="s">
        <v>576</v>
      </c>
      <c r="C423" s="84" t="s">
        <v>125</v>
      </c>
      <c r="D423" s="84" t="s">
        <v>126</v>
      </c>
      <c r="E423" s="84"/>
      <c r="F423" s="84"/>
      <c r="G423" s="85" t="str">
        <f t="shared" si="6"/>
        <v xml:space="preserve">cana_panelera ganaderia_dp  </v>
      </c>
    </row>
    <row r="424" spans="1:7">
      <c r="A424" s="91" t="s">
        <v>64</v>
      </c>
      <c r="B424" s="84" t="s">
        <v>577</v>
      </c>
      <c r="C424" s="84" t="s">
        <v>126</v>
      </c>
      <c r="D424" s="84" t="s">
        <v>127</v>
      </c>
      <c r="E424" s="84"/>
      <c r="F424" s="84"/>
      <c r="G424" s="85" t="str">
        <f t="shared" si="6"/>
        <v xml:space="preserve">ganaderia_dp piscicultura_tilapia  </v>
      </c>
    </row>
    <row r="425" spans="1:7">
      <c r="A425" s="91" t="s">
        <v>64</v>
      </c>
      <c r="B425" s="84" t="s">
        <v>578</v>
      </c>
      <c r="C425" s="84" t="s">
        <v>126</v>
      </c>
      <c r="D425" s="84" t="s">
        <v>128</v>
      </c>
      <c r="E425" s="84"/>
      <c r="F425" s="84"/>
      <c r="G425" s="85" t="str">
        <f t="shared" si="6"/>
        <v xml:space="preserve">ganaderia_dp apicultura  </v>
      </c>
    </row>
    <row r="426" spans="1:7">
      <c r="A426" s="91" t="s">
        <v>64</v>
      </c>
      <c r="B426" s="84" t="s">
        <v>579</v>
      </c>
      <c r="C426" s="84" t="s">
        <v>235</v>
      </c>
      <c r="D426" s="84" t="s">
        <v>124</v>
      </c>
      <c r="E426" s="84" t="s">
        <v>125</v>
      </c>
      <c r="F426" s="84"/>
      <c r="G426" s="85" t="str">
        <f t="shared" si="6"/>
        <v xml:space="preserve">cafe_banano cacao_platano cana_panelera </v>
      </c>
    </row>
    <row r="427" spans="1:7">
      <c r="A427" s="91" t="s">
        <v>64</v>
      </c>
      <c r="B427" s="84" t="s">
        <v>580</v>
      </c>
      <c r="C427" s="84" t="s">
        <v>235</v>
      </c>
      <c r="D427" s="84" t="s">
        <v>124</v>
      </c>
      <c r="E427" s="84" t="s">
        <v>126</v>
      </c>
      <c r="F427" s="84"/>
      <c r="G427" s="85" t="str">
        <f t="shared" si="6"/>
        <v xml:space="preserve">cafe_banano cacao_platano ganaderia_dp </v>
      </c>
    </row>
    <row r="428" spans="1:7">
      <c r="A428" s="91" t="s">
        <v>64</v>
      </c>
      <c r="B428" s="84" t="s">
        <v>581</v>
      </c>
      <c r="C428" s="84" t="s">
        <v>235</v>
      </c>
      <c r="D428" s="84" t="s">
        <v>124</v>
      </c>
      <c r="E428" s="84" t="s">
        <v>127</v>
      </c>
      <c r="F428" s="84"/>
      <c r="G428" s="85" t="str">
        <f t="shared" si="6"/>
        <v xml:space="preserve">cafe_banano cacao_platano piscicultura_tilapia </v>
      </c>
    </row>
    <row r="429" spans="1:7">
      <c r="A429" s="91" t="s">
        <v>64</v>
      </c>
      <c r="B429" s="84" t="s">
        <v>582</v>
      </c>
      <c r="C429" s="84" t="s">
        <v>235</v>
      </c>
      <c r="D429" s="84" t="s">
        <v>124</v>
      </c>
      <c r="E429" s="84" t="s">
        <v>128</v>
      </c>
      <c r="F429" s="84"/>
      <c r="G429" s="85" t="str">
        <f t="shared" si="6"/>
        <v xml:space="preserve">cafe_banano cacao_platano apicultura </v>
      </c>
    </row>
    <row r="430" spans="1:7">
      <c r="A430" s="91" t="s">
        <v>64</v>
      </c>
      <c r="B430" s="84" t="s">
        <v>583</v>
      </c>
      <c r="C430" s="84" t="s">
        <v>235</v>
      </c>
      <c r="D430" s="84" t="s">
        <v>125</v>
      </c>
      <c r="E430" s="84" t="s">
        <v>126</v>
      </c>
      <c r="F430" s="84"/>
      <c r="G430" s="85" t="str">
        <f t="shared" si="6"/>
        <v xml:space="preserve">cafe_banano cana_panelera ganaderia_dp </v>
      </c>
    </row>
    <row r="431" spans="1:7">
      <c r="A431" s="91" t="s">
        <v>64</v>
      </c>
      <c r="B431" s="84" t="s">
        <v>584</v>
      </c>
      <c r="C431" s="84" t="s">
        <v>235</v>
      </c>
      <c r="D431" s="84" t="s">
        <v>125</v>
      </c>
      <c r="E431" s="84" t="s">
        <v>127</v>
      </c>
      <c r="F431" s="84"/>
      <c r="G431" s="85" t="str">
        <f t="shared" si="6"/>
        <v xml:space="preserve">cafe_banano cana_panelera piscicultura_tilapia </v>
      </c>
    </row>
    <row r="432" spans="1:7">
      <c r="A432" s="91" t="s">
        <v>64</v>
      </c>
      <c r="B432" s="84" t="s">
        <v>585</v>
      </c>
      <c r="C432" s="84" t="s">
        <v>235</v>
      </c>
      <c r="D432" s="84" t="s">
        <v>125</v>
      </c>
      <c r="E432" s="84" t="s">
        <v>128</v>
      </c>
      <c r="F432" s="84"/>
      <c r="G432" s="85" t="str">
        <f t="shared" si="6"/>
        <v xml:space="preserve">cafe_banano cana_panelera apicultura </v>
      </c>
    </row>
    <row r="433" spans="1:7">
      <c r="A433" s="91" t="s">
        <v>64</v>
      </c>
      <c r="B433" s="84" t="s">
        <v>586</v>
      </c>
      <c r="C433" s="84" t="s">
        <v>235</v>
      </c>
      <c r="D433" s="84" t="s">
        <v>126</v>
      </c>
      <c r="E433" s="84" t="s">
        <v>127</v>
      </c>
      <c r="F433" s="84"/>
      <c r="G433" s="85" t="str">
        <f t="shared" si="6"/>
        <v xml:space="preserve">cafe_banano ganaderia_dp piscicultura_tilapia </v>
      </c>
    </row>
    <row r="434" spans="1:7">
      <c r="A434" s="91" t="s">
        <v>64</v>
      </c>
      <c r="B434" s="84" t="s">
        <v>587</v>
      </c>
      <c r="C434" s="84" t="s">
        <v>235</v>
      </c>
      <c r="D434" s="84" t="s">
        <v>126</v>
      </c>
      <c r="E434" s="84" t="s">
        <v>128</v>
      </c>
      <c r="F434" s="84"/>
      <c r="G434" s="85" t="str">
        <f t="shared" si="6"/>
        <v xml:space="preserve">cafe_banano ganaderia_dp apicultura </v>
      </c>
    </row>
    <row r="435" spans="1:7">
      <c r="A435" s="91" t="s">
        <v>64</v>
      </c>
      <c r="B435" s="84" t="s">
        <v>588</v>
      </c>
      <c r="C435" s="84" t="s">
        <v>124</v>
      </c>
      <c r="D435" s="84" t="s">
        <v>125</v>
      </c>
      <c r="E435" s="84" t="s">
        <v>126</v>
      </c>
      <c r="F435" s="84"/>
      <c r="G435" s="85" t="str">
        <f t="shared" si="6"/>
        <v xml:space="preserve">cacao_platano cana_panelera ganaderia_dp </v>
      </c>
    </row>
    <row r="436" spans="1:7">
      <c r="A436" s="91" t="s">
        <v>64</v>
      </c>
      <c r="B436" s="84" t="s">
        <v>589</v>
      </c>
      <c r="C436" s="84" t="s">
        <v>124</v>
      </c>
      <c r="D436" s="84" t="s">
        <v>125</v>
      </c>
      <c r="E436" s="84" t="s">
        <v>127</v>
      </c>
      <c r="F436" s="84"/>
      <c r="G436" s="85" t="str">
        <f t="shared" si="6"/>
        <v xml:space="preserve">cacao_platano cana_panelera piscicultura_tilapia </v>
      </c>
    </row>
    <row r="437" spans="1:7">
      <c r="A437" s="91" t="s">
        <v>64</v>
      </c>
      <c r="B437" s="84" t="s">
        <v>590</v>
      </c>
      <c r="C437" s="84" t="s">
        <v>124</v>
      </c>
      <c r="D437" s="84" t="s">
        <v>125</v>
      </c>
      <c r="E437" s="84" t="s">
        <v>128</v>
      </c>
      <c r="F437" s="84"/>
      <c r="G437" s="85" t="str">
        <f t="shared" si="6"/>
        <v xml:space="preserve">cacao_platano cana_panelera apicultura </v>
      </c>
    </row>
    <row r="438" spans="1:7">
      <c r="A438" s="91" t="s">
        <v>64</v>
      </c>
      <c r="B438" s="84" t="s">
        <v>591</v>
      </c>
      <c r="C438" s="84" t="s">
        <v>124</v>
      </c>
      <c r="D438" s="84" t="s">
        <v>126</v>
      </c>
      <c r="E438" s="84" t="s">
        <v>127</v>
      </c>
      <c r="F438" s="84"/>
      <c r="G438" s="85" t="str">
        <f t="shared" si="6"/>
        <v xml:space="preserve">cacao_platano ganaderia_dp piscicultura_tilapia </v>
      </c>
    </row>
    <row r="439" spans="1:7">
      <c r="A439" s="91" t="s">
        <v>64</v>
      </c>
      <c r="B439" s="84" t="s">
        <v>592</v>
      </c>
      <c r="C439" s="84" t="s">
        <v>124</v>
      </c>
      <c r="D439" s="84" t="s">
        <v>126</v>
      </c>
      <c r="E439" s="84" t="s">
        <v>128</v>
      </c>
      <c r="F439" s="84"/>
      <c r="G439" s="85" t="str">
        <f t="shared" si="6"/>
        <v xml:space="preserve">cacao_platano ganaderia_dp apicultura </v>
      </c>
    </row>
    <row r="440" spans="1:7">
      <c r="A440" s="91" t="s">
        <v>64</v>
      </c>
      <c r="B440" s="84" t="s">
        <v>593</v>
      </c>
      <c r="C440" s="84" t="s">
        <v>125</v>
      </c>
      <c r="D440" s="84" t="s">
        <v>126</v>
      </c>
      <c r="E440" s="84" t="s">
        <v>127</v>
      </c>
      <c r="F440" s="84"/>
      <c r="G440" s="85" t="str">
        <f t="shared" si="6"/>
        <v xml:space="preserve">cana_panelera ganaderia_dp piscicultura_tilapia </v>
      </c>
    </row>
    <row r="441" spans="1:7">
      <c r="A441" s="91" t="s">
        <v>64</v>
      </c>
      <c r="B441" s="84" t="s">
        <v>594</v>
      </c>
      <c r="C441" s="84" t="s">
        <v>125</v>
      </c>
      <c r="D441" s="84" t="s">
        <v>126</v>
      </c>
      <c r="E441" s="84" t="s">
        <v>128</v>
      </c>
      <c r="F441" s="84"/>
      <c r="G441" s="85" t="str">
        <f t="shared" si="6"/>
        <v xml:space="preserve">cana_panelera ganaderia_dp apicultura </v>
      </c>
    </row>
    <row r="442" spans="1:7">
      <c r="A442" s="91" t="s">
        <v>64</v>
      </c>
      <c r="B442" s="84" t="s">
        <v>595</v>
      </c>
      <c r="C442" s="84" t="s">
        <v>235</v>
      </c>
      <c r="D442" s="84" t="s">
        <v>124</v>
      </c>
      <c r="E442" s="84" t="s">
        <v>125</v>
      </c>
      <c r="F442" s="84" t="s">
        <v>126</v>
      </c>
      <c r="G442" s="85" t="str">
        <f t="shared" si="6"/>
        <v>cafe_banano cacao_platano cana_panelera ganaderia_dp</v>
      </c>
    </row>
    <row r="443" spans="1:7">
      <c r="A443" s="91" t="s">
        <v>64</v>
      </c>
      <c r="B443" s="84" t="s">
        <v>596</v>
      </c>
      <c r="C443" s="84" t="s">
        <v>235</v>
      </c>
      <c r="D443" s="84" t="s">
        <v>124</v>
      </c>
      <c r="E443" s="84" t="s">
        <v>125</v>
      </c>
      <c r="F443" s="84" t="s">
        <v>127</v>
      </c>
      <c r="G443" s="85" t="str">
        <f t="shared" si="6"/>
        <v>cafe_banano cacao_platano cana_panelera piscicultura_tilapia</v>
      </c>
    </row>
    <row r="444" spans="1:7">
      <c r="A444" s="91" t="s">
        <v>64</v>
      </c>
      <c r="B444" s="84" t="s">
        <v>597</v>
      </c>
      <c r="C444" s="84" t="s">
        <v>235</v>
      </c>
      <c r="D444" s="84" t="s">
        <v>124</v>
      </c>
      <c r="E444" s="84" t="s">
        <v>125</v>
      </c>
      <c r="F444" s="84" t="s">
        <v>128</v>
      </c>
      <c r="G444" s="85" t="str">
        <f t="shared" si="6"/>
        <v>cafe_banano cacao_platano cana_panelera apicultura</v>
      </c>
    </row>
    <row r="445" spans="1:7">
      <c r="A445" s="91" t="s">
        <v>64</v>
      </c>
      <c r="B445" s="84" t="s">
        <v>598</v>
      </c>
      <c r="C445" s="84" t="s">
        <v>235</v>
      </c>
      <c r="D445" s="84" t="s">
        <v>124</v>
      </c>
      <c r="E445" s="84" t="s">
        <v>126</v>
      </c>
      <c r="F445" s="84" t="s">
        <v>127</v>
      </c>
      <c r="G445" s="85" t="str">
        <f t="shared" si="6"/>
        <v>cafe_banano cacao_platano ganaderia_dp piscicultura_tilapia</v>
      </c>
    </row>
    <row r="446" spans="1:7">
      <c r="A446" s="91" t="s">
        <v>64</v>
      </c>
      <c r="B446" s="84" t="s">
        <v>599</v>
      </c>
      <c r="C446" s="84" t="s">
        <v>235</v>
      </c>
      <c r="D446" s="84" t="s">
        <v>124</v>
      </c>
      <c r="E446" s="84" t="s">
        <v>126</v>
      </c>
      <c r="F446" s="84" t="s">
        <v>128</v>
      </c>
      <c r="G446" s="85" t="str">
        <f t="shared" si="6"/>
        <v>cafe_banano cacao_platano ganaderia_dp apicultura</v>
      </c>
    </row>
    <row r="447" spans="1:7">
      <c r="A447" s="91" t="s">
        <v>64</v>
      </c>
      <c r="B447" s="84" t="s">
        <v>600</v>
      </c>
      <c r="C447" s="84" t="s">
        <v>235</v>
      </c>
      <c r="D447" s="84" t="s">
        <v>125</v>
      </c>
      <c r="E447" s="84" t="s">
        <v>126</v>
      </c>
      <c r="F447" s="84" t="s">
        <v>127</v>
      </c>
      <c r="G447" s="85" t="str">
        <f t="shared" si="6"/>
        <v>cafe_banano cana_panelera ganaderia_dp piscicultura_tilapia</v>
      </c>
    </row>
    <row r="448" spans="1:7">
      <c r="A448" s="91" t="s">
        <v>64</v>
      </c>
      <c r="B448" s="84" t="s">
        <v>601</v>
      </c>
      <c r="C448" s="84" t="s">
        <v>235</v>
      </c>
      <c r="D448" s="84" t="s">
        <v>125</v>
      </c>
      <c r="E448" s="84" t="s">
        <v>126</v>
      </c>
      <c r="F448" s="84" t="s">
        <v>128</v>
      </c>
      <c r="G448" s="85" t="str">
        <f t="shared" si="6"/>
        <v>cafe_banano cana_panelera ganaderia_dp apicultura</v>
      </c>
    </row>
    <row r="449" spans="1:7">
      <c r="A449" s="91" t="s">
        <v>64</v>
      </c>
      <c r="B449" s="84" t="s">
        <v>602</v>
      </c>
      <c r="C449" s="84" t="s">
        <v>124</v>
      </c>
      <c r="D449" s="84" t="s">
        <v>125</v>
      </c>
      <c r="E449" s="84" t="s">
        <v>126</v>
      </c>
      <c r="F449" s="84" t="s">
        <v>127</v>
      </c>
      <c r="G449" s="85" t="str">
        <f t="shared" si="6"/>
        <v>cacao_platano cana_panelera ganaderia_dp piscicultura_tilapia</v>
      </c>
    </row>
    <row r="450" spans="1:7">
      <c r="A450" s="91" t="s">
        <v>64</v>
      </c>
      <c r="B450" s="84" t="s">
        <v>603</v>
      </c>
      <c r="C450" s="84" t="s">
        <v>124</v>
      </c>
      <c r="D450" s="84" t="s">
        <v>125</v>
      </c>
      <c r="E450" s="84" t="s">
        <v>126</v>
      </c>
      <c r="F450" s="84" t="s">
        <v>128</v>
      </c>
      <c r="G450" s="85" t="str">
        <f t="shared" si="6"/>
        <v>cacao_platano cana_panelera ganaderia_dp apicultura</v>
      </c>
    </row>
    <row r="451" spans="1:7">
      <c r="A451" s="91" t="s">
        <v>62</v>
      </c>
      <c r="B451" s="84" t="s">
        <v>604</v>
      </c>
      <c r="C451" s="84" t="s">
        <v>124</v>
      </c>
      <c r="D451" s="84"/>
      <c r="E451" s="84"/>
      <c r="F451" s="84"/>
      <c r="G451" s="85" t="str">
        <f t="shared" ref="G451:G499" si="7">+C451&amp;" "&amp;D451&amp;" "&amp;E451&amp;" "&amp;F451</f>
        <v xml:space="preserve">cacao_platano   </v>
      </c>
    </row>
    <row r="452" spans="1:7">
      <c r="A452" s="91" t="s">
        <v>62</v>
      </c>
      <c r="B452" s="84" t="s">
        <v>605</v>
      </c>
      <c r="C452" s="84" t="s">
        <v>125</v>
      </c>
      <c r="D452" s="84"/>
      <c r="E452" s="84"/>
      <c r="F452" s="84"/>
      <c r="G452" s="85" t="str">
        <f t="shared" si="7"/>
        <v xml:space="preserve">cana_panelera   </v>
      </c>
    </row>
    <row r="453" spans="1:7">
      <c r="A453" s="91" t="s">
        <v>62</v>
      </c>
      <c r="B453" s="84" t="s">
        <v>606</v>
      </c>
      <c r="C453" s="84" t="s">
        <v>126</v>
      </c>
      <c r="D453" s="84"/>
      <c r="E453" s="84"/>
      <c r="F453" s="84"/>
      <c r="G453" s="85" t="str">
        <f t="shared" si="7"/>
        <v xml:space="preserve">ganaderia_dp   </v>
      </c>
    </row>
    <row r="454" spans="1:7">
      <c r="A454" s="91" t="s">
        <v>62</v>
      </c>
      <c r="B454" s="84" t="s">
        <v>607</v>
      </c>
      <c r="C454" s="84" t="s">
        <v>124</v>
      </c>
      <c r="D454" s="84" t="s">
        <v>125</v>
      </c>
      <c r="E454" s="84"/>
      <c r="F454" s="84"/>
      <c r="G454" s="85" t="str">
        <f t="shared" si="7"/>
        <v xml:space="preserve">cacao_platano cana_panelera  </v>
      </c>
    </row>
    <row r="455" spans="1:7">
      <c r="A455" s="91" t="s">
        <v>62</v>
      </c>
      <c r="B455" s="84" t="s">
        <v>608</v>
      </c>
      <c r="C455" s="84" t="s">
        <v>124</v>
      </c>
      <c r="D455" s="84" t="s">
        <v>126</v>
      </c>
      <c r="E455" s="84"/>
      <c r="F455" s="84"/>
      <c r="G455" s="85" t="str">
        <f t="shared" si="7"/>
        <v xml:space="preserve">cacao_platano ganaderia_dp  </v>
      </c>
    </row>
    <row r="456" spans="1:7">
      <c r="A456" s="91" t="s">
        <v>62</v>
      </c>
      <c r="B456" s="84" t="s">
        <v>609</v>
      </c>
      <c r="C456" s="84" t="s">
        <v>125</v>
      </c>
      <c r="D456" s="84" t="s">
        <v>126</v>
      </c>
      <c r="E456" s="84"/>
      <c r="F456" s="84"/>
      <c r="G456" s="85" t="str">
        <f t="shared" si="7"/>
        <v xml:space="preserve">cana_panelera ganaderia_dp  </v>
      </c>
    </row>
    <row r="457" spans="1:7">
      <c r="A457" s="91" t="s">
        <v>62</v>
      </c>
      <c r="B457" s="84" t="s">
        <v>610</v>
      </c>
      <c r="C457" s="84" t="s">
        <v>126</v>
      </c>
      <c r="D457" s="84" t="s">
        <v>128</v>
      </c>
      <c r="E457" s="84"/>
      <c r="F457" s="84"/>
      <c r="G457" s="85" t="str">
        <f t="shared" si="7"/>
        <v xml:space="preserve">ganaderia_dp apicultura  </v>
      </c>
    </row>
    <row r="458" spans="1:7">
      <c r="A458" s="91" t="s">
        <v>62</v>
      </c>
      <c r="B458" s="84" t="s">
        <v>611</v>
      </c>
      <c r="C458" s="84" t="s">
        <v>124</v>
      </c>
      <c r="D458" s="84" t="s">
        <v>125</v>
      </c>
      <c r="E458" s="84" t="s">
        <v>126</v>
      </c>
      <c r="F458" s="84"/>
      <c r="G458" s="85" t="str">
        <f t="shared" si="7"/>
        <v xml:space="preserve">cacao_platano cana_panelera ganaderia_dp </v>
      </c>
    </row>
    <row r="459" spans="1:7">
      <c r="A459" s="91" t="s">
        <v>62</v>
      </c>
      <c r="B459" s="84" t="s">
        <v>612</v>
      </c>
      <c r="C459" s="84" t="s">
        <v>124</v>
      </c>
      <c r="D459" s="84" t="s">
        <v>125</v>
      </c>
      <c r="E459" s="84" t="s">
        <v>128</v>
      </c>
      <c r="F459" s="84"/>
      <c r="G459" s="85" t="str">
        <f t="shared" si="7"/>
        <v xml:space="preserve">cacao_platano cana_panelera apicultura </v>
      </c>
    </row>
    <row r="460" spans="1:7">
      <c r="A460" s="91" t="s">
        <v>62</v>
      </c>
      <c r="B460" s="84" t="s">
        <v>613</v>
      </c>
      <c r="C460" s="84" t="s">
        <v>124</v>
      </c>
      <c r="D460" s="84" t="s">
        <v>126</v>
      </c>
      <c r="E460" s="84" t="s">
        <v>128</v>
      </c>
      <c r="F460" s="84"/>
      <c r="G460" s="85" t="str">
        <f t="shared" si="7"/>
        <v xml:space="preserve">cacao_platano ganaderia_dp apicultura </v>
      </c>
    </row>
    <row r="461" spans="1:7">
      <c r="A461" s="91" t="s">
        <v>62</v>
      </c>
      <c r="B461" s="84" t="s">
        <v>614</v>
      </c>
      <c r="C461" s="84" t="s">
        <v>125</v>
      </c>
      <c r="D461" s="84" t="s">
        <v>126</v>
      </c>
      <c r="E461" s="84" t="s">
        <v>128</v>
      </c>
      <c r="F461" s="84"/>
      <c r="G461" s="85" t="str">
        <f t="shared" si="7"/>
        <v xml:space="preserve">cana_panelera ganaderia_dp apicultura </v>
      </c>
    </row>
    <row r="462" spans="1:7">
      <c r="A462" s="91" t="s">
        <v>62</v>
      </c>
      <c r="B462" s="84" t="s">
        <v>615</v>
      </c>
      <c r="C462" s="84" t="s">
        <v>124</v>
      </c>
      <c r="D462" s="84" t="s">
        <v>125</v>
      </c>
      <c r="E462" s="84" t="s">
        <v>126</v>
      </c>
      <c r="F462" s="84" t="s">
        <v>128</v>
      </c>
      <c r="G462" s="85" t="str">
        <f t="shared" si="7"/>
        <v>cacao_platano cana_panelera ganaderia_dp apicultura</v>
      </c>
    </row>
    <row r="463" spans="1:7">
      <c r="A463" s="91" t="s">
        <v>68</v>
      </c>
      <c r="B463" s="84" t="s">
        <v>616</v>
      </c>
      <c r="C463" s="84" t="s">
        <v>235</v>
      </c>
      <c r="D463" s="84"/>
      <c r="E463" s="84"/>
      <c r="F463" s="84"/>
      <c r="G463" s="85" t="str">
        <f t="shared" si="7"/>
        <v xml:space="preserve">cafe_banano   </v>
      </c>
    </row>
    <row r="464" spans="1:7">
      <c r="A464" s="91" t="s">
        <v>68</v>
      </c>
      <c r="B464" s="84" t="s">
        <v>617</v>
      </c>
      <c r="C464" s="84" t="s">
        <v>124</v>
      </c>
      <c r="D464" s="84"/>
      <c r="E464" s="84"/>
      <c r="F464" s="84"/>
      <c r="G464" s="85" t="str">
        <f t="shared" si="7"/>
        <v xml:space="preserve">cacao_platano   </v>
      </c>
    </row>
    <row r="465" spans="1:7">
      <c r="A465" s="91" t="s">
        <v>68</v>
      </c>
      <c r="B465" s="84" t="s">
        <v>618</v>
      </c>
      <c r="C465" s="84" t="s">
        <v>125</v>
      </c>
      <c r="D465" s="84"/>
      <c r="E465" s="84"/>
      <c r="F465" s="84"/>
      <c r="G465" s="85" t="str">
        <f t="shared" si="7"/>
        <v xml:space="preserve">cana_panelera   </v>
      </c>
    </row>
    <row r="466" spans="1:7">
      <c r="A466" s="91" t="s">
        <v>68</v>
      </c>
      <c r="B466" s="84" t="s">
        <v>619</v>
      </c>
      <c r="C466" s="84" t="s">
        <v>235</v>
      </c>
      <c r="D466" s="84" t="s">
        <v>124</v>
      </c>
      <c r="E466" s="84"/>
      <c r="F466" s="84"/>
      <c r="G466" s="85" t="str">
        <f t="shared" si="7"/>
        <v xml:space="preserve">cafe_banano cacao_platano  </v>
      </c>
    </row>
    <row r="467" spans="1:7">
      <c r="A467" s="91" t="s">
        <v>68</v>
      </c>
      <c r="B467" s="84" t="s">
        <v>620</v>
      </c>
      <c r="C467" s="84" t="s">
        <v>235</v>
      </c>
      <c r="D467" s="84" t="s">
        <v>125</v>
      </c>
      <c r="E467" s="84"/>
      <c r="F467" s="84"/>
      <c r="G467" s="85" t="str">
        <f t="shared" si="7"/>
        <v xml:space="preserve">cafe_banano cana_panelera  </v>
      </c>
    </row>
    <row r="468" spans="1:7">
      <c r="A468" s="91" t="s">
        <v>68</v>
      </c>
      <c r="B468" s="84" t="s">
        <v>621</v>
      </c>
      <c r="C468" s="84" t="s">
        <v>124</v>
      </c>
      <c r="D468" s="84" t="s">
        <v>125</v>
      </c>
      <c r="E468" s="84"/>
      <c r="F468" s="84"/>
      <c r="G468" s="85" t="str">
        <f t="shared" si="7"/>
        <v xml:space="preserve">cacao_platano cana_panelera  </v>
      </c>
    </row>
    <row r="469" spans="1:7">
      <c r="A469" s="91" t="s">
        <v>68</v>
      </c>
      <c r="B469" s="84" t="s">
        <v>622</v>
      </c>
      <c r="C469" s="84" t="s">
        <v>235</v>
      </c>
      <c r="D469" s="84" t="s">
        <v>124</v>
      </c>
      <c r="E469" s="84" t="s">
        <v>125</v>
      </c>
      <c r="F469" s="84"/>
      <c r="G469" s="85" t="str">
        <f t="shared" si="7"/>
        <v xml:space="preserve">cafe_banano cacao_platano cana_panelera </v>
      </c>
    </row>
    <row r="470" spans="1:7">
      <c r="A470" s="92" t="s">
        <v>78</v>
      </c>
      <c r="B470" s="84" t="s">
        <v>623</v>
      </c>
      <c r="C470" s="84" t="s">
        <v>235</v>
      </c>
      <c r="D470" s="84"/>
      <c r="E470" s="84"/>
      <c r="F470" s="84"/>
      <c r="G470" s="85" t="str">
        <f t="shared" si="7"/>
        <v xml:space="preserve">cafe_banano   </v>
      </c>
    </row>
    <row r="471" spans="1:7">
      <c r="A471" s="92" t="s">
        <v>82</v>
      </c>
      <c r="B471" s="84" t="s">
        <v>624</v>
      </c>
      <c r="C471" s="84" t="s">
        <v>126</v>
      </c>
      <c r="D471" s="84"/>
      <c r="E471" s="84"/>
      <c r="F471" s="84"/>
      <c r="G471" s="85" t="str">
        <f t="shared" si="7"/>
        <v xml:space="preserve">ganaderia_dp   </v>
      </c>
    </row>
    <row r="472" spans="1:7">
      <c r="A472" s="92" t="s">
        <v>94</v>
      </c>
      <c r="B472" s="84" t="s">
        <v>625</v>
      </c>
      <c r="C472" s="84" t="s">
        <v>235</v>
      </c>
      <c r="D472" s="84"/>
      <c r="E472" s="84"/>
      <c r="F472" s="84"/>
      <c r="G472" s="85" t="str">
        <f t="shared" si="7"/>
        <v xml:space="preserve">cafe_banano   </v>
      </c>
    </row>
    <row r="473" spans="1:7">
      <c r="A473" s="92" t="s">
        <v>94</v>
      </c>
      <c r="B473" s="84" t="s">
        <v>626</v>
      </c>
      <c r="C473" s="84" t="s">
        <v>125</v>
      </c>
      <c r="D473" s="84"/>
      <c r="E473" s="84"/>
      <c r="F473" s="84"/>
      <c r="G473" s="85" t="str">
        <f t="shared" si="7"/>
        <v xml:space="preserve">cana_panelera   </v>
      </c>
    </row>
    <row r="474" spans="1:7">
      <c r="A474" s="92" t="s">
        <v>94</v>
      </c>
      <c r="B474" s="84" t="s">
        <v>627</v>
      </c>
      <c r="C474" s="84" t="s">
        <v>235</v>
      </c>
      <c r="D474" s="84" t="s">
        <v>125</v>
      </c>
      <c r="E474" s="84"/>
      <c r="F474" s="84"/>
      <c r="G474" s="85" t="str">
        <f t="shared" si="7"/>
        <v xml:space="preserve">cafe_banano cana_panelera  </v>
      </c>
    </row>
    <row r="475" spans="1:7">
      <c r="A475" s="92" t="s">
        <v>96</v>
      </c>
      <c r="B475" s="84" t="s">
        <v>628</v>
      </c>
      <c r="C475" s="84" t="s">
        <v>235</v>
      </c>
      <c r="D475" s="84"/>
      <c r="E475" s="84"/>
      <c r="F475" s="84"/>
      <c r="G475" s="85" t="str">
        <f t="shared" si="7"/>
        <v xml:space="preserve">cafe_banano   </v>
      </c>
    </row>
    <row r="476" spans="1:7">
      <c r="A476" s="92" t="s">
        <v>96</v>
      </c>
      <c r="B476" s="84" t="s">
        <v>629</v>
      </c>
      <c r="C476" s="84" t="s">
        <v>124</v>
      </c>
      <c r="D476" s="84"/>
      <c r="E476" s="84"/>
      <c r="F476" s="84"/>
      <c r="G476" s="85" t="str">
        <f t="shared" si="7"/>
        <v xml:space="preserve">cacao_platano   </v>
      </c>
    </row>
    <row r="477" spans="1:7">
      <c r="A477" s="92" t="s">
        <v>96</v>
      </c>
      <c r="B477" s="84" t="s">
        <v>630</v>
      </c>
      <c r="C477" s="84" t="s">
        <v>125</v>
      </c>
      <c r="D477" s="84"/>
      <c r="E477" s="84"/>
      <c r="F477" s="84"/>
      <c r="G477" s="85" t="str">
        <f t="shared" si="7"/>
        <v xml:space="preserve">cana_panelera   </v>
      </c>
    </row>
    <row r="478" spans="1:7">
      <c r="A478" s="92" t="s">
        <v>96</v>
      </c>
      <c r="B478" s="84" t="s">
        <v>631</v>
      </c>
      <c r="C478" s="84" t="s">
        <v>235</v>
      </c>
      <c r="D478" s="84" t="s">
        <v>124</v>
      </c>
      <c r="E478" s="84"/>
      <c r="F478" s="84"/>
      <c r="G478" s="85" t="str">
        <f t="shared" si="7"/>
        <v xml:space="preserve">cafe_banano cacao_platano  </v>
      </c>
    </row>
    <row r="479" spans="1:7">
      <c r="A479" s="92" t="s">
        <v>96</v>
      </c>
      <c r="B479" s="84" t="s">
        <v>632</v>
      </c>
      <c r="C479" s="84" t="s">
        <v>235</v>
      </c>
      <c r="D479" s="84" t="s">
        <v>125</v>
      </c>
      <c r="E479" s="84"/>
      <c r="F479" s="84"/>
      <c r="G479" s="85" t="str">
        <f t="shared" si="7"/>
        <v xml:space="preserve">cafe_banano cana_panelera  </v>
      </c>
    </row>
    <row r="480" spans="1:7">
      <c r="A480" s="92" t="s">
        <v>96</v>
      </c>
      <c r="B480" s="84" t="s">
        <v>633</v>
      </c>
      <c r="C480" s="84" t="s">
        <v>124</v>
      </c>
      <c r="D480" s="84" t="s">
        <v>125</v>
      </c>
      <c r="E480" s="84"/>
      <c r="F480" s="84"/>
      <c r="G480" s="85" t="str">
        <f t="shared" si="7"/>
        <v xml:space="preserve">cacao_platano cana_panelera  </v>
      </c>
    </row>
    <row r="481" spans="1:7">
      <c r="A481" s="92" t="s">
        <v>96</v>
      </c>
      <c r="B481" s="84" t="s">
        <v>634</v>
      </c>
      <c r="C481" s="84" t="s">
        <v>235</v>
      </c>
      <c r="D481" s="84" t="s">
        <v>124</v>
      </c>
      <c r="E481" s="84" t="s">
        <v>125</v>
      </c>
      <c r="F481" s="84"/>
      <c r="G481" s="85" t="str">
        <f t="shared" si="7"/>
        <v xml:space="preserve">cafe_banano cacao_platano cana_panelera </v>
      </c>
    </row>
    <row r="482" spans="1:7">
      <c r="A482" s="92" t="s">
        <v>96</v>
      </c>
      <c r="B482" s="84" t="s">
        <v>635</v>
      </c>
      <c r="C482" s="84" t="s">
        <v>235</v>
      </c>
      <c r="D482" s="84" t="s">
        <v>124</v>
      </c>
      <c r="E482" s="84" t="s">
        <v>127</v>
      </c>
      <c r="F482" s="84"/>
      <c r="G482" s="85" t="str">
        <f t="shared" si="7"/>
        <v xml:space="preserve">cafe_banano cacao_platano piscicultura_tilapia </v>
      </c>
    </row>
    <row r="483" spans="1:7">
      <c r="A483" s="92" t="s">
        <v>96</v>
      </c>
      <c r="B483" s="84" t="s">
        <v>636</v>
      </c>
      <c r="C483" s="84" t="s">
        <v>235</v>
      </c>
      <c r="D483" s="84" t="s">
        <v>125</v>
      </c>
      <c r="E483" s="84" t="s">
        <v>127</v>
      </c>
      <c r="F483" s="84"/>
      <c r="G483" s="85" t="str">
        <f t="shared" si="7"/>
        <v xml:space="preserve">cafe_banano cana_panelera piscicultura_tilapia </v>
      </c>
    </row>
    <row r="484" spans="1:7">
      <c r="A484" s="92" t="s">
        <v>96</v>
      </c>
      <c r="B484" s="84" t="s">
        <v>637</v>
      </c>
      <c r="C484" s="84" t="s">
        <v>124</v>
      </c>
      <c r="D484" s="84" t="s">
        <v>125</v>
      </c>
      <c r="E484" s="84" t="s">
        <v>127</v>
      </c>
      <c r="F484" s="84"/>
      <c r="G484" s="85" t="str">
        <f t="shared" si="7"/>
        <v xml:space="preserve">cacao_platano cana_panelera piscicultura_tilapia </v>
      </c>
    </row>
    <row r="485" spans="1:7">
      <c r="A485" s="92" t="s">
        <v>96</v>
      </c>
      <c r="B485" s="84" t="s">
        <v>638</v>
      </c>
      <c r="C485" s="84" t="s">
        <v>235</v>
      </c>
      <c r="D485" s="84" t="s">
        <v>124</v>
      </c>
      <c r="E485" s="84" t="s">
        <v>125</v>
      </c>
      <c r="F485" s="84" t="s">
        <v>127</v>
      </c>
      <c r="G485" s="85" t="str">
        <f t="shared" si="7"/>
        <v>cafe_banano cacao_platano cana_panelera piscicultura_tilapia</v>
      </c>
    </row>
    <row r="486" spans="1:7">
      <c r="A486" s="93" t="s">
        <v>102</v>
      </c>
      <c r="B486" s="84" t="s">
        <v>639</v>
      </c>
      <c r="C486" s="84" t="s">
        <v>235</v>
      </c>
      <c r="D486" s="84"/>
      <c r="E486" s="84"/>
      <c r="F486" s="84"/>
      <c r="G486" s="85" t="str">
        <f t="shared" si="7"/>
        <v xml:space="preserve">cafe_banano   </v>
      </c>
    </row>
    <row r="487" spans="1:7">
      <c r="A487" s="93" t="s">
        <v>104</v>
      </c>
      <c r="B487" s="84" t="s">
        <v>640</v>
      </c>
      <c r="C487" s="84" t="s">
        <v>124</v>
      </c>
      <c r="D487" s="84"/>
      <c r="E487" s="84"/>
      <c r="F487" s="84"/>
      <c r="G487" s="85" t="str">
        <f t="shared" si="7"/>
        <v xml:space="preserve">cacao_platano   </v>
      </c>
    </row>
    <row r="488" spans="1:7">
      <c r="A488" s="93" t="s">
        <v>104</v>
      </c>
      <c r="B488" s="84" t="s">
        <v>641</v>
      </c>
      <c r="C488" s="84" t="s">
        <v>125</v>
      </c>
      <c r="D488" s="84"/>
      <c r="E488" s="84"/>
      <c r="F488" s="84"/>
      <c r="G488" s="85" t="str">
        <f t="shared" si="7"/>
        <v xml:space="preserve">cana_panelera   </v>
      </c>
    </row>
    <row r="489" spans="1:7">
      <c r="A489" s="93" t="s">
        <v>104</v>
      </c>
      <c r="B489" s="84" t="s">
        <v>642</v>
      </c>
      <c r="C489" s="84" t="s">
        <v>124</v>
      </c>
      <c r="D489" s="84" t="s">
        <v>125</v>
      </c>
      <c r="E489" s="84"/>
      <c r="F489" s="84"/>
      <c r="G489" s="85" t="str">
        <f t="shared" si="7"/>
        <v xml:space="preserve">cacao_platano cana_panelera  </v>
      </c>
    </row>
    <row r="490" spans="1:7">
      <c r="A490" s="93" t="s">
        <v>106</v>
      </c>
      <c r="B490" s="84" t="s">
        <v>643</v>
      </c>
      <c r="C490" s="84" t="s">
        <v>235</v>
      </c>
      <c r="D490" s="84"/>
      <c r="E490" s="84"/>
      <c r="F490" s="84"/>
      <c r="G490" s="85" t="str">
        <f t="shared" si="7"/>
        <v xml:space="preserve">cafe_banano   </v>
      </c>
    </row>
    <row r="491" spans="1:7">
      <c r="A491" s="93" t="s">
        <v>106</v>
      </c>
      <c r="B491" s="84" t="s">
        <v>644</v>
      </c>
      <c r="C491" s="84" t="s">
        <v>124</v>
      </c>
      <c r="D491" s="84"/>
      <c r="E491" s="84"/>
      <c r="F491" s="84"/>
      <c r="G491" s="85" t="str">
        <f t="shared" si="7"/>
        <v xml:space="preserve">cacao_platano   </v>
      </c>
    </row>
    <row r="492" spans="1:7">
      <c r="A492" s="93" t="s">
        <v>106</v>
      </c>
      <c r="B492" s="84" t="s">
        <v>645</v>
      </c>
      <c r="C492" s="84" t="s">
        <v>235</v>
      </c>
      <c r="D492" s="84" t="s">
        <v>124</v>
      </c>
      <c r="E492" s="84"/>
      <c r="F492" s="84"/>
      <c r="G492" s="85" t="str">
        <f t="shared" si="7"/>
        <v xml:space="preserve">cafe_banano cacao_platano  </v>
      </c>
    </row>
    <row r="493" spans="1:7">
      <c r="A493" s="93" t="s">
        <v>106</v>
      </c>
      <c r="B493" s="84" t="s">
        <v>646</v>
      </c>
      <c r="C493" s="84" t="s">
        <v>235</v>
      </c>
      <c r="D493" s="84" t="s">
        <v>124</v>
      </c>
      <c r="E493" s="84" t="s">
        <v>127</v>
      </c>
      <c r="F493" s="84"/>
      <c r="G493" s="85" t="str">
        <f t="shared" si="7"/>
        <v xml:space="preserve">cafe_banano cacao_platano piscicultura_tilapia </v>
      </c>
    </row>
    <row r="494" spans="1:7">
      <c r="A494" s="94" t="s">
        <v>108</v>
      </c>
      <c r="B494" s="84" t="s">
        <v>647</v>
      </c>
      <c r="C494" s="84" t="s">
        <v>235</v>
      </c>
      <c r="D494" s="84"/>
      <c r="E494" s="84"/>
      <c r="F494" s="84"/>
      <c r="G494" s="85" t="str">
        <f t="shared" si="7"/>
        <v xml:space="preserve">cafe_banano   </v>
      </c>
    </row>
    <row r="495" spans="1:7">
      <c r="A495" s="94" t="s">
        <v>110</v>
      </c>
      <c r="B495" s="84" t="s">
        <v>648</v>
      </c>
      <c r="C495" s="84" t="s">
        <v>124</v>
      </c>
      <c r="D495" s="84"/>
      <c r="E495" s="84"/>
      <c r="F495" s="84"/>
      <c r="G495" s="85" t="str">
        <f t="shared" si="7"/>
        <v xml:space="preserve">cacao_platano   </v>
      </c>
    </row>
    <row r="496" spans="1:7">
      <c r="A496" s="94" t="s">
        <v>110</v>
      </c>
      <c r="B496" s="84" t="s">
        <v>649</v>
      </c>
      <c r="C496" s="84" t="s">
        <v>125</v>
      </c>
      <c r="D496" s="84"/>
      <c r="E496" s="84"/>
      <c r="F496" s="84"/>
      <c r="G496" s="85" t="str">
        <f t="shared" si="7"/>
        <v xml:space="preserve">cana_panelera   </v>
      </c>
    </row>
    <row r="497" spans="1:7">
      <c r="A497" s="94" t="s">
        <v>110</v>
      </c>
      <c r="B497" s="84" t="s">
        <v>650</v>
      </c>
      <c r="C497" s="84" t="s">
        <v>124</v>
      </c>
      <c r="D497" s="84" t="s">
        <v>125</v>
      </c>
      <c r="E497" s="84"/>
      <c r="F497" s="84"/>
      <c r="G497" s="85" t="str">
        <f t="shared" si="7"/>
        <v xml:space="preserve">cacao_platano cana_panelera  </v>
      </c>
    </row>
    <row r="498" spans="1:7">
      <c r="A498" s="94" t="s">
        <v>112</v>
      </c>
      <c r="B498" s="84" t="s">
        <v>651</v>
      </c>
      <c r="C498" s="84" t="s">
        <v>124</v>
      </c>
      <c r="D498" s="84"/>
      <c r="E498" s="84"/>
      <c r="F498" s="84"/>
      <c r="G498" s="85" t="str">
        <f t="shared" si="7"/>
        <v xml:space="preserve">cacao_platano   </v>
      </c>
    </row>
    <row r="499" spans="1:7">
      <c r="A499" s="63" t="s">
        <v>115</v>
      </c>
      <c r="B499" s="84" t="s">
        <v>652</v>
      </c>
      <c r="C499" s="84" t="s">
        <v>124</v>
      </c>
      <c r="D499" s="84"/>
      <c r="E499" s="84"/>
      <c r="F499" s="84"/>
      <c r="G499" s="85" t="str">
        <f t="shared" si="7"/>
        <v xml:space="preserve">cacao_platano   </v>
      </c>
    </row>
  </sheetData>
  <conditionalFormatting sqref="A499">
    <cfRule type="beginsWith" dxfId="11" priority="1" operator="beginsWith" text="13">
      <formula>LEFT(A499,LEN("13"))="13"</formula>
    </cfRule>
    <cfRule type="beginsWith" dxfId="10" priority="2" operator="beginsWith" text="12">
      <formula>LEFT(A499,LEN("12"))="12"</formula>
    </cfRule>
    <cfRule type="beginsWith" dxfId="9" priority="3" operator="beginsWith" text="11">
      <formula>LEFT(A499,LEN("11"))="11"</formula>
    </cfRule>
    <cfRule type="beginsWith" dxfId="8" priority="4" operator="beginsWith" text="10">
      <formula>LEFT(A499,LEN("10"))="10"</formula>
    </cfRule>
    <cfRule type="beginsWith" dxfId="7" priority="5" operator="beginsWith" text="09">
      <formula>LEFT(A499,LEN("09"))="09"</formula>
    </cfRule>
    <cfRule type="beginsWith" dxfId="6" priority="6" operator="beginsWith" text="08">
      <formula>LEFT(A499,LEN("08"))="08"</formula>
    </cfRule>
    <cfRule type="beginsWith" dxfId="5" priority="7" operator="beginsWith" text="07">
      <formula>LEFT(A499,LEN("07"))="07"</formula>
    </cfRule>
    <cfRule type="beginsWith" dxfId="4" priority="8" operator="beginsWith" text="06">
      <formula>LEFT(A499,LEN("06"))="06"</formula>
    </cfRule>
    <cfRule type="beginsWith" dxfId="3" priority="9" operator="beginsWith" text="05">
      <formula>LEFT(A499,LEN("05"))="05"</formula>
    </cfRule>
    <cfRule type="beginsWith" dxfId="2" priority="10" operator="beginsWith" text="04">
      <formula>LEFT(A499,LEN("04"))="04"</formula>
    </cfRule>
    <cfRule type="beginsWith" dxfId="1" priority="11" operator="beginsWith" text="03">
      <formula>LEFT(A499,LEN("03"))="03"</formula>
    </cfRule>
    <cfRule type="beginsWith" dxfId="0" priority="12" operator="beginsWith" text="01">
      <formula>LEFT(A499,LEN("01"))="01"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49" t="s">
        <v>653</v>
      </c>
      <c r="B1" s="149" t="s">
        <v>654</v>
      </c>
      <c r="C1" s="149"/>
      <c r="D1" s="149"/>
    </row>
    <row r="2" spans="1:4">
      <c r="A2" s="149" t="s">
        <v>655</v>
      </c>
      <c r="B2" s="1" t="s">
        <v>656</v>
      </c>
      <c r="C2" s="1" t="s">
        <v>657</v>
      </c>
      <c r="D2" s="1" t="s">
        <v>658</v>
      </c>
    </row>
    <row r="3" spans="1:4">
      <c r="A3" s="3" t="s">
        <v>8</v>
      </c>
      <c r="B3" s="2">
        <v>2.4651000000000001</v>
      </c>
      <c r="C3" s="2">
        <v>8.9184000000000001</v>
      </c>
      <c r="D3" s="2"/>
    </row>
    <row r="4" spans="1:4">
      <c r="A4" s="4" t="s">
        <v>10</v>
      </c>
      <c r="B4" s="2">
        <v>2.4981</v>
      </c>
      <c r="C4" s="2">
        <v>8.8843999999999994</v>
      </c>
      <c r="D4" s="2"/>
    </row>
    <row r="5" spans="1:4">
      <c r="A5" s="4" t="s">
        <v>12</v>
      </c>
      <c r="B5" s="2">
        <v>2.2204000000000002</v>
      </c>
      <c r="C5" s="2">
        <v>8.9313000000000002</v>
      </c>
      <c r="D5" s="2"/>
    </row>
    <row r="6" spans="1:4">
      <c r="A6" s="5" t="s">
        <v>14</v>
      </c>
      <c r="B6" s="2">
        <v>2.3089</v>
      </c>
      <c r="C6" s="2">
        <v>8.8500999999999994</v>
      </c>
      <c r="D6" s="2"/>
    </row>
    <row r="7" spans="1:4">
      <c r="A7" s="5" t="s">
        <v>16</v>
      </c>
      <c r="B7" s="2">
        <v>2.2989000000000002</v>
      </c>
      <c r="C7" s="2">
        <v>8.8770000000000007</v>
      </c>
      <c r="D7" s="2"/>
    </row>
    <row r="8" spans="1:4">
      <c r="A8" s="6" t="s">
        <v>18</v>
      </c>
      <c r="B8" s="2">
        <v>4.0823</v>
      </c>
      <c r="C8" s="2">
        <v>8.8545999999999996</v>
      </c>
      <c r="D8" s="2"/>
    </row>
    <row r="9" spans="1:4">
      <c r="A9" s="6" t="s">
        <v>20</v>
      </c>
      <c r="B9" s="2">
        <v>4.0750999999999999</v>
      </c>
      <c r="C9" s="2">
        <v>8.9327000000000005</v>
      </c>
      <c r="D9" s="2"/>
    </row>
    <row r="10" spans="1:4">
      <c r="A10" s="6" t="s">
        <v>22</v>
      </c>
      <c r="B10" s="2">
        <v>2.8208000000000002</v>
      </c>
      <c r="C10" s="2">
        <v>8.4934999999999992</v>
      </c>
      <c r="D10" s="2"/>
    </row>
    <row r="11" spans="1:4">
      <c r="A11" s="6" t="s">
        <v>24</v>
      </c>
      <c r="B11" s="2">
        <v>3.0059</v>
      </c>
      <c r="C11" s="2">
        <v>8.8370999999999995</v>
      </c>
      <c r="D11" s="2"/>
    </row>
    <row r="12" spans="1:4">
      <c r="A12" s="6" t="s">
        <v>26</v>
      </c>
      <c r="B12" s="2">
        <v>2.8714</v>
      </c>
      <c r="C12" s="2">
        <v>8.3942999999999994</v>
      </c>
      <c r="D12" s="2"/>
    </row>
    <row r="13" spans="1:4">
      <c r="A13" s="7" t="s">
        <v>28</v>
      </c>
      <c r="B13" s="2">
        <v>3.0251000000000001</v>
      </c>
      <c r="C13" s="2">
        <v>8.7051999999999996</v>
      </c>
      <c r="D13" s="2"/>
    </row>
    <row r="14" spans="1:4">
      <c r="A14" s="7" t="s">
        <v>30</v>
      </c>
      <c r="B14" s="2">
        <v>2.9719000000000002</v>
      </c>
      <c r="C14" s="2">
        <v>8.7384000000000004</v>
      </c>
      <c r="D14" s="2"/>
    </row>
    <row r="15" spans="1:4">
      <c r="A15" s="8" t="s">
        <v>32</v>
      </c>
      <c r="B15" s="2">
        <v>3.7246000000000001</v>
      </c>
      <c r="C15" s="2">
        <v>8.6366999999999994</v>
      </c>
      <c r="D15" s="2"/>
    </row>
    <row r="16" spans="1:4">
      <c r="A16" s="8" t="s">
        <v>34</v>
      </c>
      <c r="B16" s="2">
        <v>4.3705999999999996</v>
      </c>
      <c r="C16" s="2">
        <v>4.7088999999999999</v>
      </c>
      <c r="D16" s="2"/>
    </row>
    <row r="17" spans="1:4">
      <c r="A17" s="8" t="s">
        <v>36</v>
      </c>
      <c r="B17" s="2">
        <v>4.2847</v>
      </c>
      <c r="C17" s="2">
        <v>4.5602999999999998</v>
      </c>
      <c r="D17" s="2"/>
    </row>
    <row r="18" spans="1:4">
      <c r="A18" s="8" t="s">
        <v>38</v>
      </c>
      <c r="B18" s="2">
        <v>2.8788</v>
      </c>
      <c r="C18" s="2">
        <v>8.5248000000000008</v>
      </c>
      <c r="D18" s="2"/>
    </row>
    <row r="19" spans="1:4">
      <c r="A19" s="9" t="s">
        <v>40</v>
      </c>
      <c r="B19" s="2"/>
      <c r="C19" s="2"/>
      <c r="D19" s="2" t="s">
        <v>659</v>
      </c>
    </row>
    <row r="20" spans="1:4">
      <c r="A20" s="9" t="s">
        <v>42</v>
      </c>
      <c r="B20" s="2">
        <v>3.6198999999999999</v>
      </c>
      <c r="C20" s="2">
        <v>3.6208999999999998</v>
      </c>
      <c r="D20" s="2"/>
    </row>
    <row r="21" spans="1:4">
      <c r="A21" s="9" t="s">
        <v>44</v>
      </c>
      <c r="B21" s="2"/>
      <c r="C21" s="2"/>
      <c r="D21" s="2" t="s">
        <v>659</v>
      </c>
    </row>
    <row r="22" spans="1:4">
      <c r="A22" s="9" t="s">
        <v>46</v>
      </c>
      <c r="B22" s="2"/>
      <c r="C22" s="2"/>
      <c r="D22" s="2" t="s">
        <v>659</v>
      </c>
    </row>
    <row r="23" spans="1:4">
      <c r="A23" s="9" t="s">
        <v>48</v>
      </c>
      <c r="B23" s="2">
        <v>3.6111</v>
      </c>
      <c r="C23" s="2">
        <v>8.1410999999999998</v>
      </c>
      <c r="D23" s="2"/>
    </row>
    <row r="24" spans="1:4">
      <c r="A24" s="9" t="s">
        <v>50</v>
      </c>
      <c r="B24" s="2">
        <v>3.4893000000000001</v>
      </c>
      <c r="C24" s="2">
        <v>8.8506</v>
      </c>
      <c r="D24" s="2"/>
    </row>
    <row r="25" spans="1:4">
      <c r="A25" s="9" t="s">
        <v>52</v>
      </c>
      <c r="B25" s="2">
        <v>3.609</v>
      </c>
      <c r="C25" s="2">
        <v>3.8069999999999999</v>
      </c>
      <c r="D25" s="2"/>
    </row>
    <row r="26" spans="1:4">
      <c r="A26" s="9" t="s">
        <v>54</v>
      </c>
      <c r="B26" s="2">
        <v>3.62</v>
      </c>
      <c r="C26" s="2">
        <v>3.8050999999999999</v>
      </c>
      <c r="D26" s="2"/>
    </row>
    <row r="27" spans="1:4">
      <c r="A27" s="9" t="s">
        <v>56</v>
      </c>
      <c r="B27" s="2">
        <v>2.6318999999999999</v>
      </c>
      <c r="C27" s="2">
        <v>4.6959</v>
      </c>
      <c r="D27" s="2"/>
    </row>
    <row r="28" spans="1:4">
      <c r="A28" s="9" t="s">
        <v>58</v>
      </c>
      <c r="B28" s="2">
        <v>3.0276999999999998</v>
      </c>
      <c r="C28" s="2">
        <v>8.7095000000000002</v>
      </c>
      <c r="D28" s="2"/>
    </row>
    <row r="29" spans="1:4">
      <c r="A29" s="9" t="s">
        <v>60</v>
      </c>
      <c r="B29" s="2">
        <v>3.5918999999999999</v>
      </c>
      <c r="C29" s="2">
        <v>8.1319999999999997</v>
      </c>
      <c r="D29" s="2"/>
    </row>
    <row r="30" spans="1:4">
      <c r="A30" s="9" t="s">
        <v>62</v>
      </c>
      <c r="B30" s="2">
        <v>4.2477999999999998</v>
      </c>
      <c r="C30" s="2">
        <v>9.0244999999999997</v>
      </c>
      <c r="D30" s="2"/>
    </row>
    <row r="31" spans="1:4">
      <c r="A31" s="9" t="s">
        <v>64</v>
      </c>
      <c r="B31" s="2">
        <v>2.9544000000000001</v>
      </c>
      <c r="C31" s="2">
        <v>9.0874000000000006</v>
      </c>
      <c r="D31" s="2"/>
    </row>
    <row r="32" spans="1:4">
      <c r="A32" s="9" t="s">
        <v>66</v>
      </c>
      <c r="B32" s="2"/>
      <c r="C32" s="2"/>
      <c r="D32" s="2" t="s">
        <v>659</v>
      </c>
    </row>
    <row r="33" spans="1:4">
      <c r="A33" s="9" t="s">
        <v>68</v>
      </c>
      <c r="B33" s="2">
        <v>3.6059000000000001</v>
      </c>
      <c r="C33" s="2">
        <v>4.8491999999999997</v>
      </c>
      <c r="D33" s="2"/>
    </row>
    <row r="34" spans="1:4">
      <c r="A34" s="10" t="s">
        <v>72</v>
      </c>
      <c r="B34" s="2"/>
      <c r="C34" s="2"/>
      <c r="D34" s="2" t="s">
        <v>660</v>
      </c>
    </row>
    <row r="35" spans="1:4">
      <c r="A35" s="10" t="s">
        <v>70</v>
      </c>
      <c r="B35" s="2"/>
      <c r="C35" s="2"/>
      <c r="D35" s="2" t="s">
        <v>659</v>
      </c>
    </row>
    <row r="36" spans="1:4">
      <c r="A36" s="10" t="s">
        <v>74</v>
      </c>
      <c r="B36" s="2"/>
      <c r="C36" s="2"/>
      <c r="D36" s="2" t="s">
        <v>659</v>
      </c>
    </row>
    <row r="37" spans="1:4" ht="30">
      <c r="A37" s="10" t="s">
        <v>76</v>
      </c>
      <c r="B37" s="2"/>
      <c r="C37" s="2"/>
      <c r="D37" s="2" t="s">
        <v>661</v>
      </c>
    </row>
    <row r="38" spans="1:4">
      <c r="A38" s="10" t="s">
        <v>78</v>
      </c>
      <c r="B38" s="2">
        <v>4.5316000000000001</v>
      </c>
      <c r="C38" s="2">
        <v>4.5342000000000002</v>
      </c>
      <c r="D38" s="2"/>
    </row>
    <row r="39" spans="1:4" ht="45">
      <c r="A39" s="10" t="s">
        <v>82</v>
      </c>
      <c r="B39" s="2"/>
      <c r="C39" s="2"/>
      <c r="D39" s="2" t="s">
        <v>662</v>
      </c>
    </row>
    <row r="40" spans="1:4">
      <c r="A40" s="10" t="s">
        <v>80</v>
      </c>
      <c r="B40" s="2"/>
      <c r="C40" s="2"/>
      <c r="D40" s="2" t="s">
        <v>659</v>
      </c>
    </row>
    <row r="41" spans="1:4">
      <c r="A41" s="10" t="s">
        <v>84</v>
      </c>
      <c r="B41" s="2"/>
      <c r="C41" s="2"/>
      <c r="D41" s="2" t="s">
        <v>660</v>
      </c>
    </row>
    <row r="42" spans="1:4">
      <c r="A42" s="10" t="s">
        <v>86</v>
      </c>
      <c r="B42" s="2"/>
      <c r="C42" s="2"/>
      <c r="D42" s="2" t="s">
        <v>660</v>
      </c>
    </row>
    <row r="43" spans="1:4">
      <c r="A43" s="10" t="s">
        <v>88</v>
      </c>
      <c r="B43" s="2"/>
      <c r="C43" s="2"/>
      <c r="D43" s="2" t="s">
        <v>659</v>
      </c>
    </row>
    <row r="44" spans="1:4">
      <c r="A44" s="10" t="s">
        <v>92</v>
      </c>
      <c r="B44" s="2"/>
      <c r="C44" s="2"/>
      <c r="D44" s="2" t="s">
        <v>659</v>
      </c>
    </row>
    <row r="45" spans="1:4">
      <c r="A45" s="10" t="s">
        <v>90</v>
      </c>
      <c r="B45" s="2"/>
      <c r="C45" s="2"/>
      <c r="D45" s="2" t="s">
        <v>659</v>
      </c>
    </row>
    <row r="46" spans="1:4">
      <c r="A46" s="10" t="s">
        <v>94</v>
      </c>
      <c r="B46" s="2">
        <v>4.5183</v>
      </c>
      <c r="C46" s="2">
        <v>4.5805999999999996</v>
      </c>
      <c r="D46" s="2"/>
    </row>
    <row r="47" spans="1:4">
      <c r="A47" s="10" t="s">
        <v>96</v>
      </c>
      <c r="B47" s="2">
        <v>3.0059999999999998</v>
      </c>
      <c r="C47" s="2">
        <v>5.6787000000000001</v>
      </c>
      <c r="D47" s="2"/>
    </row>
    <row r="48" spans="1:4">
      <c r="A48" s="11" t="s">
        <v>98</v>
      </c>
      <c r="B48" s="2"/>
      <c r="C48" s="2"/>
      <c r="D48" s="2" t="s">
        <v>660</v>
      </c>
    </row>
    <row r="49" spans="1:4">
      <c r="A49" s="11" t="s">
        <v>100</v>
      </c>
      <c r="B49" s="2"/>
      <c r="C49" s="2"/>
      <c r="D49" s="2" t="s">
        <v>660</v>
      </c>
    </row>
    <row r="50" spans="1:4">
      <c r="A50" s="11" t="s">
        <v>102</v>
      </c>
      <c r="B50" s="2">
        <v>5.7683999999999997</v>
      </c>
      <c r="C50" s="2">
        <v>5.8152999999999997</v>
      </c>
      <c r="D50" s="2"/>
    </row>
    <row r="51" spans="1:4">
      <c r="A51" s="11" t="s">
        <v>104</v>
      </c>
      <c r="B51" s="2">
        <v>5.8956999999999997</v>
      </c>
      <c r="C51" s="2">
        <v>6.4343000000000004</v>
      </c>
      <c r="D51" s="2"/>
    </row>
    <row r="52" spans="1:4">
      <c r="A52" s="11" t="s">
        <v>106</v>
      </c>
      <c r="B52" s="2">
        <v>5.7572999999999999</v>
      </c>
      <c r="C52" s="2">
        <v>6.3932000000000002</v>
      </c>
      <c r="D52" s="2"/>
    </row>
    <row r="53" spans="1:4">
      <c r="A53" s="12" t="s">
        <v>108</v>
      </c>
      <c r="B53" s="2">
        <v>7.6783999999999999</v>
      </c>
      <c r="C53" s="2">
        <v>7.6783999999999999</v>
      </c>
      <c r="D53" s="2"/>
    </row>
    <row r="54" spans="1:4">
      <c r="A54" s="12" t="s">
        <v>110</v>
      </c>
      <c r="B54" s="2">
        <v>7.6632999999999996</v>
      </c>
      <c r="C54" s="2">
        <v>8.3785000000000007</v>
      </c>
      <c r="D54" s="2"/>
    </row>
    <row r="55" spans="1:4" ht="45">
      <c r="A55" s="12" t="s">
        <v>112</v>
      </c>
      <c r="B55" s="2"/>
      <c r="C55" s="2"/>
      <c r="D55" s="2" t="s">
        <v>662</v>
      </c>
    </row>
    <row r="56" spans="1:4">
      <c r="A56" s="12" t="s">
        <v>113</v>
      </c>
      <c r="B56" s="2"/>
      <c r="C56" s="2"/>
      <c r="D56" s="2" t="s">
        <v>659</v>
      </c>
    </row>
    <row r="57" spans="1:4" ht="45">
      <c r="A57" s="13" t="s">
        <v>115</v>
      </c>
      <c r="B57" s="2"/>
      <c r="C57" s="2"/>
      <c r="D57" s="2" t="s">
        <v>662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49" t="s">
        <v>653</v>
      </c>
      <c r="B1" s="149" t="s">
        <v>663</v>
      </c>
      <c r="C1" s="149"/>
      <c r="D1" s="149"/>
    </row>
    <row r="2" spans="1:4">
      <c r="A2" s="149" t="s">
        <v>655</v>
      </c>
      <c r="B2" s="1" t="s">
        <v>656</v>
      </c>
      <c r="C2" s="1" t="s">
        <v>657</v>
      </c>
      <c r="D2" s="1" t="s">
        <v>658</v>
      </c>
    </row>
    <row r="3" spans="1:4">
      <c r="A3" s="3" t="s">
        <v>8</v>
      </c>
      <c r="B3" s="2">
        <v>0.39489999999999997</v>
      </c>
      <c r="C3" s="2">
        <v>7.5922000000000001</v>
      </c>
      <c r="D3" s="2"/>
    </row>
    <row r="4" spans="1:4">
      <c r="A4" s="4" t="s">
        <v>10</v>
      </c>
      <c r="B4" s="2">
        <v>0.39600000000000002</v>
      </c>
      <c r="C4" s="2">
        <v>1.4081999999999999</v>
      </c>
      <c r="D4" s="2"/>
    </row>
    <row r="5" spans="1:4">
      <c r="A5" s="4" t="s">
        <v>12</v>
      </c>
      <c r="B5" s="2">
        <v>2.5999999999999999E-2</v>
      </c>
      <c r="C5" s="2">
        <v>7.5746000000000002</v>
      </c>
      <c r="D5" s="2"/>
    </row>
    <row r="6" spans="1:4">
      <c r="A6" s="5" t="s">
        <v>14</v>
      </c>
      <c r="B6" s="2">
        <v>0.36599999999999999</v>
      </c>
      <c r="C6" s="2">
        <v>4.2191999999999998</v>
      </c>
      <c r="D6" s="2"/>
    </row>
    <row r="7" spans="1:4">
      <c r="A7" s="5" t="s">
        <v>16</v>
      </c>
      <c r="B7" s="2">
        <v>2.7E-2</v>
      </c>
      <c r="C7" s="2">
        <v>5.7614999999999998</v>
      </c>
      <c r="D7" s="2"/>
    </row>
    <row r="8" spans="1:4">
      <c r="A8" s="6" t="s">
        <v>18</v>
      </c>
      <c r="B8" s="2">
        <v>1.4553</v>
      </c>
      <c r="C8" s="2">
        <v>3.1566000000000001</v>
      </c>
      <c r="D8" s="2"/>
    </row>
    <row r="9" spans="1:4">
      <c r="A9" s="6" t="s">
        <v>20</v>
      </c>
      <c r="B9" s="2">
        <v>4.1700000000000001E-2</v>
      </c>
      <c r="C9" s="2">
        <v>7.6062000000000003</v>
      </c>
      <c r="D9" s="2"/>
    </row>
    <row r="10" spans="1:4">
      <c r="A10" s="6" t="s">
        <v>22</v>
      </c>
      <c r="B10" s="2">
        <v>1.0649</v>
      </c>
      <c r="C10" s="2">
        <v>7.2321999999999997</v>
      </c>
      <c r="D10" s="2"/>
    </row>
    <row r="11" spans="1:4">
      <c r="A11" s="6" t="s">
        <v>24</v>
      </c>
      <c r="B11" s="2">
        <v>1.0716000000000001</v>
      </c>
      <c r="C11" s="2">
        <v>3.1503999999999999</v>
      </c>
      <c r="D11" s="2"/>
    </row>
    <row r="12" spans="1:4">
      <c r="A12" s="6" t="s">
        <v>26</v>
      </c>
      <c r="B12" s="2">
        <v>2.87E-2</v>
      </c>
      <c r="C12" s="2">
        <v>8.3900000000000002E-2</v>
      </c>
      <c r="D12" s="2"/>
    </row>
    <row r="13" spans="1:4">
      <c r="A13" s="7" t="s">
        <v>28</v>
      </c>
      <c r="B13" s="2">
        <v>0.47949999999999998</v>
      </c>
      <c r="C13" s="2">
        <v>7.4067999999999996</v>
      </c>
      <c r="D13" s="2"/>
    </row>
    <row r="14" spans="1:4">
      <c r="A14" s="7" t="s">
        <v>30</v>
      </c>
      <c r="B14" s="2">
        <v>0.47099999999999997</v>
      </c>
      <c r="C14" s="2">
        <v>7.3833000000000002</v>
      </c>
      <c r="D14" s="2"/>
    </row>
    <row r="15" spans="1:4">
      <c r="A15" s="8" t="s">
        <v>32</v>
      </c>
      <c r="B15" s="2">
        <v>0.59030000000000005</v>
      </c>
      <c r="C15" s="2">
        <v>1.3689</v>
      </c>
      <c r="D15" s="2"/>
    </row>
    <row r="16" spans="1:4">
      <c r="A16" s="8" t="s">
        <v>34</v>
      </c>
      <c r="B16" s="2">
        <v>2.8561999999999999</v>
      </c>
      <c r="C16" s="2">
        <v>4.0095999999999998</v>
      </c>
      <c r="D16" s="2"/>
    </row>
    <row r="17" spans="1:4">
      <c r="A17" s="8" t="s">
        <v>36</v>
      </c>
      <c r="B17" s="2">
        <v>3.6484000000000001</v>
      </c>
      <c r="C17" s="2">
        <v>3.8831000000000002</v>
      </c>
      <c r="D17" s="2"/>
    </row>
    <row r="18" spans="1:4">
      <c r="A18" s="8" t="s">
        <v>38</v>
      </c>
      <c r="B18" s="2">
        <v>0.46929999999999999</v>
      </c>
      <c r="C18" s="2">
        <v>7.2588999999999997</v>
      </c>
      <c r="D18" s="2"/>
    </row>
    <row r="19" spans="1:4">
      <c r="A19" s="9" t="s">
        <v>40</v>
      </c>
      <c r="B19" s="2"/>
      <c r="C19" s="2"/>
      <c r="D19" s="2" t="s">
        <v>659</v>
      </c>
    </row>
    <row r="20" spans="1:4">
      <c r="A20" s="9" t="s">
        <v>42</v>
      </c>
      <c r="B20" s="2">
        <v>1.2905</v>
      </c>
      <c r="C20" s="2">
        <v>3.6208999999999998</v>
      </c>
      <c r="D20" s="2"/>
    </row>
    <row r="21" spans="1:4">
      <c r="A21" s="9" t="s">
        <v>44</v>
      </c>
      <c r="B21" s="2"/>
      <c r="C21" s="2"/>
      <c r="D21" s="2" t="s">
        <v>659</v>
      </c>
    </row>
    <row r="22" spans="1:4">
      <c r="A22" s="9" t="s">
        <v>46</v>
      </c>
      <c r="B22" s="2"/>
      <c r="C22" s="2"/>
      <c r="D22" s="2" t="s">
        <v>659</v>
      </c>
    </row>
    <row r="23" spans="1:4">
      <c r="A23" s="9" t="s">
        <v>48</v>
      </c>
      <c r="B23" s="2">
        <v>0.57240000000000002</v>
      </c>
      <c r="C23" s="2">
        <v>1.2904</v>
      </c>
      <c r="D23" s="2"/>
    </row>
    <row r="24" spans="1:4">
      <c r="A24" s="9" t="s">
        <v>50</v>
      </c>
      <c r="B24" s="2">
        <v>3.49E-2</v>
      </c>
      <c r="C24" s="2">
        <v>3.1535000000000002</v>
      </c>
      <c r="D24" s="2"/>
    </row>
    <row r="25" spans="1:4">
      <c r="A25" s="9" t="s">
        <v>52</v>
      </c>
      <c r="B25" s="2">
        <v>3.6200000000000003E-2</v>
      </c>
      <c r="C25" s="2">
        <v>1.3569</v>
      </c>
      <c r="D25" s="2"/>
    </row>
    <row r="26" spans="1:4">
      <c r="A26" s="9" t="s">
        <v>54</v>
      </c>
      <c r="B26" s="2">
        <v>3.6200000000000003E-2</v>
      </c>
      <c r="C26" s="2">
        <v>0.60309999999999997</v>
      </c>
      <c r="D26" s="2"/>
    </row>
    <row r="27" spans="1:4">
      <c r="A27" s="9" t="s">
        <v>56</v>
      </c>
      <c r="B27" s="2">
        <v>0.03</v>
      </c>
      <c r="C27" s="2">
        <v>3.0562999999999998</v>
      </c>
      <c r="D27" s="2"/>
    </row>
    <row r="28" spans="1:4">
      <c r="A28" s="9" t="s">
        <v>58</v>
      </c>
      <c r="B28" s="2">
        <v>3.0300000000000001E-2</v>
      </c>
      <c r="C28" s="2">
        <v>5.6916000000000002</v>
      </c>
      <c r="D28" s="2"/>
    </row>
    <row r="29" spans="1:4">
      <c r="A29" s="9" t="s">
        <v>60</v>
      </c>
      <c r="B29" s="2">
        <v>0.57069999999999999</v>
      </c>
      <c r="C29" s="2">
        <v>6.9231999999999996</v>
      </c>
      <c r="D29" s="2"/>
    </row>
    <row r="30" spans="1:4">
      <c r="A30" s="9" t="s">
        <v>62</v>
      </c>
      <c r="B30" s="2">
        <v>0.67330000000000001</v>
      </c>
      <c r="C30" s="2">
        <v>1.4303999999999999</v>
      </c>
      <c r="D30" s="2"/>
    </row>
    <row r="31" spans="1:4">
      <c r="A31" s="9" t="s">
        <v>64</v>
      </c>
      <c r="B31" s="2">
        <v>2.9499999999999998E-2</v>
      </c>
      <c r="C31" s="2">
        <v>3.2385000000000002</v>
      </c>
      <c r="D31" s="2"/>
    </row>
    <row r="32" spans="1:4">
      <c r="A32" s="9" t="s">
        <v>66</v>
      </c>
      <c r="B32" s="2"/>
      <c r="C32" s="2"/>
      <c r="D32" s="2" t="s">
        <v>659</v>
      </c>
    </row>
    <row r="33" spans="1:4">
      <c r="A33" s="9" t="s">
        <v>68</v>
      </c>
      <c r="B33" s="2">
        <v>0.57150000000000001</v>
      </c>
      <c r="C33" s="2">
        <v>0.76859999999999995</v>
      </c>
      <c r="D33" s="2"/>
    </row>
    <row r="34" spans="1:4">
      <c r="A34" s="10" t="s">
        <v>72</v>
      </c>
      <c r="B34" s="2"/>
      <c r="C34" s="2"/>
      <c r="D34" s="2" t="s">
        <v>660</v>
      </c>
    </row>
    <row r="35" spans="1:4">
      <c r="A35" s="10" t="s">
        <v>70</v>
      </c>
      <c r="B35" s="2"/>
      <c r="C35" s="2"/>
      <c r="D35" s="2" t="s">
        <v>659</v>
      </c>
    </row>
    <row r="36" spans="1:4">
      <c r="A36" s="10" t="s">
        <v>74</v>
      </c>
      <c r="B36" s="2"/>
      <c r="C36" s="2"/>
      <c r="D36" s="2" t="s">
        <v>659</v>
      </c>
    </row>
    <row r="37" spans="1:4" ht="30">
      <c r="A37" s="10" t="s">
        <v>76</v>
      </c>
      <c r="B37" s="2"/>
      <c r="C37" s="2"/>
      <c r="D37" s="2" t="s">
        <v>661</v>
      </c>
    </row>
    <row r="38" spans="1:4">
      <c r="A38" s="10" t="s">
        <v>78</v>
      </c>
      <c r="B38" s="2">
        <v>0.71870000000000001</v>
      </c>
      <c r="C38" s="2">
        <v>1.6158999999999999</v>
      </c>
      <c r="D38" s="2"/>
    </row>
    <row r="39" spans="1:4" ht="45">
      <c r="A39" s="10" t="s">
        <v>82</v>
      </c>
      <c r="B39" s="2"/>
      <c r="C39" s="2"/>
      <c r="D39" s="2" t="s">
        <v>662</v>
      </c>
    </row>
    <row r="40" spans="1:4">
      <c r="A40" s="10" t="s">
        <v>80</v>
      </c>
      <c r="B40" s="2"/>
      <c r="C40" s="2"/>
      <c r="D40" s="2" t="s">
        <v>659</v>
      </c>
    </row>
    <row r="41" spans="1:4">
      <c r="A41" s="10" t="s">
        <v>84</v>
      </c>
      <c r="B41" s="2"/>
      <c r="C41" s="2"/>
      <c r="D41" s="2" t="s">
        <v>660</v>
      </c>
    </row>
    <row r="42" spans="1:4">
      <c r="A42" s="10" t="s">
        <v>86</v>
      </c>
      <c r="B42" s="2"/>
      <c r="C42" s="2"/>
      <c r="D42" s="2" t="s">
        <v>660</v>
      </c>
    </row>
    <row r="43" spans="1:4">
      <c r="A43" s="10" t="s">
        <v>88</v>
      </c>
      <c r="B43" s="2"/>
      <c r="C43" s="2"/>
      <c r="D43" s="2" t="s">
        <v>659</v>
      </c>
    </row>
    <row r="44" spans="1:4">
      <c r="A44" s="10" t="s">
        <v>92</v>
      </c>
      <c r="B44" s="2"/>
      <c r="C44" s="2"/>
      <c r="D44" s="2" t="s">
        <v>659</v>
      </c>
    </row>
    <row r="45" spans="1:4">
      <c r="A45" s="10" t="s">
        <v>90</v>
      </c>
      <c r="B45" s="2"/>
      <c r="C45" s="2"/>
      <c r="D45" s="2" t="s">
        <v>659</v>
      </c>
    </row>
    <row r="46" spans="1:4">
      <c r="A46" s="10" t="s">
        <v>94</v>
      </c>
      <c r="B46" s="2">
        <v>4.5199999999999997E-2</v>
      </c>
      <c r="C46" s="2">
        <v>0.72599999999999998</v>
      </c>
      <c r="D46" s="2"/>
    </row>
    <row r="47" spans="1:4">
      <c r="A47" s="10" t="s">
        <v>96</v>
      </c>
      <c r="B47" s="2">
        <v>0.47649999999999998</v>
      </c>
      <c r="C47" s="2">
        <v>1.8116000000000001</v>
      </c>
      <c r="D47" s="2"/>
    </row>
    <row r="48" spans="1:4">
      <c r="A48" s="11" t="s">
        <v>98</v>
      </c>
      <c r="B48" s="2"/>
      <c r="C48" s="2"/>
      <c r="D48" s="2" t="s">
        <v>660</v>
      </c>
    </row>
    <row r="49" spans="1:4">
      <c r="A49" s="11" t="s">
        <v>100</v>
      </c>
      <c r="B49" s="2"/>
      <c r="C49" s="2"/>
      <c r="D49" s="2" t="s">
        <v>660</v>
      </c>
    </row>
    <row r="50" spans="1:4">
      <c r="A50" s="11" t="s">
        <v>102</v>
      </c>
      <c r="B50" s="2">
        <v>0.9143</v>
      </c>
      <c r="C50" s="2">
        <v>0.92169999999999996</v>
      </c>
      <c r="D50" s="2"/>
    </row>
    <row r="51" spans="1:4">
      <c r="A51" s="11" t="s">
        <v>104</v>
      </c>
      <c r="B51" s="2">
        <v>6.3E-2</v>
      </c>
      <c r="C51" s="2">
        <v>5.4733999999999998</v>
      </c>
      <c r="D51" s="2"/>
    </row>
    <row r="52" spans="1:4">
      <c r="A52" s="11" t="s">
        <v>106</v>
      </c>
      <c r="B52" s="2">
        <v>2.0525000000000002</v>
      </c>
      <c r="C52" s="2">
        <v>2.2791999999999999</v>
      </c>
      <c r="D52" s="2"/>
    </row>
    <row r="53" spans="1:4">
      <c r="A53" s="12" t="s">
        <v>108</v>
      </c>
      <c r="B53" s="2">
        <v>2.7372999999999998</v>
      </c>
      <c r="C53" s="2">
        <v>2.7372999999999998</v>
      </c>
      <c r="D53" s="2"/>
    </row>
    <row r="54" spans="1:4">
      <c r="A54" s="12" t="s">
        <v>110</v>
      </c>
      <c r="B54" s="2">
        <v>6.5252999999999997</v>
      </c>
      <c r="C54" s="2">
        <v>7.1342999999999996</v>
      </c>
      <c r="D54" s="2"/>
    </row>
    <row r="55" spans="1:4" ht="45">
      <c r="A55" s="12" t="s">
        <v>112</v>
      </c>
      <c r="B55" s="2"/>
      <c r="C55" s="2"/>
      <c r="D55" s="2" t="s">
        <v>662</v>
      </c>
    </row>
    <row r="56" spans="1:4">
      <c r="A56" s="12" t="s">
        <v>113</v>
      </c>
      <c r="B56" s="2"/>
      <c r="C56" s="2"/>
      <c r="D56" s="2" t="s">
        <v>659</v>
      </c>
    </row>
    <row r="57" spans="1:4" ht="45">
      <c r="A57" s="13" t="s">
        <v>115</v>
      </c>
      <c r="B57" s="2"/>
      <c r="C57" s="2"/>
      <c r="D57" s="2" t="s">
        <v>662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49" t="s">
        <v>653</v>
      </c>
      <c r="B1" s="149" t="s">
        <v>664</v>
      </c>
      <c r="C1" s="149"/>
      <c r="D1" s="149"/>
    </row>
    <row r="2" spans="1:4">
      <c r="A2" s="149" t="s">
        <v>655</v>
      </c>
      <c r="B2" s="1" t="s">
        <v>656</v>
      </c>
      <c r="C2" s="1" t="s">
        <v>657</v>
      </c>
      <c r="D2" s="1" t="s">
        <v>658</v>
      </c>
    </row>
    <row r="3" spans="1:4">
      <c r="A3" s="3" t="s">
        <v>8</v>
      </c>
      <c r="B3" s="2">
        <v>0.77439999999999998</v>
      </c>
      <c r="C3" s="2">
        <v>2.8016000000000001</v>
      </c>
      <c r="D3" s="2"/>
    </row>
    <row r="4" spans="1:4">
      <c r="A4" s="4" t="s">
        <v>10</v>
      </c>
      <c r="B4" s="2">
        <v>0.78480000000000005</v>
      </c>
      <c r="C4" s="2">
        <v>2.7909000000000002</v>
      </c>
      <c r="D4" s="2"/>
    </row>
    <row r="5" spans="1:4">
      <c r="A5" s="4" t="s">
        <v>12</v>
      </c>
      <c r="B5" s="2">
        <v>0.69750000000000001</v>
      </c>
      <c r="C5" s="2">
        <v>2.8056000000000001</v>
      </c>
      <c r="D5" s="2"/>
    </row>
    <row r="6" spans="1:4">
      <c r="A6" s="5" t="s">
        <v>14</v>
      </c>
      <c r="B6" s="2">
        <v>0.72529999999999994</v>
      </c>
      <c r="C6" s="2">
        <v>2.7801</v>
      </c>
      <c r="D6" s="2"/>
    </row>
    <row r="7" spans="1:4">
      <c r="A7" s="5" t="s">
        <v>16</v>
      </c>
      <c r="B7" s="2">
        <v>0.72219999999999995</v>
      </c>
      <c r="C7" s="2">
        <v>2.7886000000000002</v>
      </c>
      <c r="D7" s="2"/>
    </row>
    <row r="8" spans="1:4">
      <c r="A8" s="6" t="s">
        <v>18</v>
      </c>
      <c r="B8" s="2">
        <v>1.2824</v>
      </c>
      <c r="C8" s="2">
        <v>2.7814999999999999</v>
      </c>
      <c r="D8" s="2"/>
    </row>
    <row r="9" spans="1:4">
      <c r="A9" s="6" t="s">
        <v>20</v>
      </c>
      <c r="B9" s="2">
        <v>1.2801</v>
      </c>
      <c r="C9" s="2">
        <v>2.8060999999999998</v>
      </c>
      <c r="D9" s="2"/>
    </row>
    <row r="10" spans="1:4">
      <c r="A10" s="6" t="s">
        <v>22</v>
      </c>
      <c r="B10" s="2">
        <v>0.8861</v>
      </c>
      <c r="C10" s="2">
        <v>2.6680999999999999</v>
      </c>
      <c r="D10" s="2"/>
    </row>
    <row r="11" spans="1:4">
      <c r="A11" s="6" t="s">
        <v>24</v>
      </c>
      <c r="B11" s="2">
        <v>0.94430000000000003</v>
      </c>
      <c r="C11" s="2">
        <v>2.7761</v>
      </c>
      <c r="D11" s="2"/>
    </row>
    <row r="12" spans="1:4">
      <c r="A12" s="6" t="s">
        <v>26</v>
      </c>
      <c r="B12" s="2">
        <v>0.90200000000000002</v>
      </c>
      <c r="C12" s="2">
        <v>2.6368999999999998</v>
      </c>
      <c r="D12" s="2"/>
    </row>
    <row r="13" spans="1:4">
      <c r="A13" s="7" t="s">
        <v>28</v>
      </c>
      <c r="B13" s="2">
        <v>0.95030000000000003</v>
      </c>
      <c r="C13" s="2">
        <v>2.7345999999999999</v>
      </c>
      <c r="D13" s="2"/>
    </row>
    <row r="14" spans="1:4">
      <c r="A14" s="7" t="s">
        <v>30</v>
      </c>
      <c r="B14" s="2">
        <v>0.93359999999999999</v>
      </c>
      <c r="C14" s="2">
        <v>2.7450000000000001</v>
      </c>
      <c r="D14" s="2"/>
    </row>
    <row r="15" spans="1:4">
      <c r="A15" s="8" t="s">
        <v>32</v>
      </c>
      <c r="B15" s="2">
        <v>1.17</v>
      </c>
      <c r="C15" s="2">
        <v>2.7130999999999998</v>
      </c>
      <c r="D15" s="2"/>
    </row>
    <row r="16" spans="1:4">
      <c r="A16" s="8" t="s">
        <v>34</v>
      </c>
      <c r="B16" s="2">
        <v>1.373</v>
      </c>
      <c r="C16" s="2">
        <v>1.4792000000000001</v>
      </c>
      <c r="D16" s="2"/>
    </row>
    <row r="17" spans="1:4">
      <c r="A17" s="8" t="s">
        <v>36</v>
      </c>
      <c r="B17" s="2">
        <v>1.3460000000000001</v>
      </c>
      <c r="C17" s="2">
        <v>1.4325000000000001</v>
      </c>
      <c r="D17" s="2"/>
    </row>
    <row r="18" spans="1:4">
      <c r="A18" s="8" t="s">
        <v>38</v>
      </c>
      <c r="B18" s="2">
        <v>0.90429999999999999</v>
      </c>
      <c r="C18" s="2">
        <v>2.6779999999999999</v>
      </c>
      <c r="D18" s="2"/>
    </row>
    <row r="19" spans="1:4">
      <c r="A19" s="9" t="s">
        <v>40</v>
      </c>
      <c r="B19" s="2"/>
      <c r="C19" s="2"/>
      <c r="D19" s="2" t="s">
        <v>659</v>
      </c>
    </row>
    <row r="20" spans="1:4">
      <c r="A20" s="9" t="s">
        <v>42</v>
      </c>
      <c r="B20" s="2">
        <v>1.1371</v>
      </c>
      <c r="C20" s="2">
        <v>1.1374</v>
      </c>
      <c r="D20" s="2"/>
    </row>
    <row r="21" spans="1:4">
      <c r="A21" s="9" t="s">
        <v>44</v>
      </c>
      <c r="B21" s="2"/>
      <c r="C21" s="2"/>
      <c r="D21" s="2" t="s">
        <v>659</v>
      </c>
    </row>
    <row r="22" spans="1:4">
      <c r="A22" s="9" t="s">
        <v>46</v>
      </c>
      <c r="B22" s="2"/>
      <c r="C22" s="2"/>
      <c r="D22" s="2" t="s">
        <v>659</v>
      </c>
    </row>
    <row r="23" spans="1:4">
      <c r="A23" s="9" t="s">
        <v>48</v>
      </c>
      <c r="B23" s="2">
        <v>1.1344000000000001</v>
      </c>
      <c r="C23" s="2">
        <v>2.5573999999999999</v>
      </c>
      <c r="D23" s="2"/>
    </row>
    <row r="24" spans="1:4">
      <c r="A24" s="9" t="s">
        <v>50</v>
      </c>
      <c r="B24" s="2">
        <v>1.0961000000000001</v>
      </c>
      <c r="C24" s="2">
        <v>2.7803</v>
      </c>
      <c r="D24" s="2"/>
    </row>
    <row r="25" spans="1:4">
      <c r="A25" s="9" t="s">
        <v>52</v>
      </c>
      <c r="B25" s="2">
        <v>1.1336999999999999</v>
      </c>
      <c r="C25" s="2">
        <v>1.1959</v>
      </c>
      <c r="D25" s="2"/>
    </row>
    <row r="26" spans="1:4">
      <c r="A26" s="9" t="s">
        <v>54</v>
      </c>
      <c r="B26" s="2">
        <v>1.1372</v>
      </c>
      <c r="C26" s="2">
        <v>1.1953</v>
      </c>
      <c r="D26" s="2"/>
    </row>
    <row r="27" spans="1:4">
      <c r="A27" s="9" t="s">
        <v>56</v>
      </c>
      <c r="B27" s="2">
        <v>0.82679999999999998</v>
      </c>
      <c r="C27" s="2">
        <v>1.4752000000000001</v>
      </c>
      <c r="D27" s="2"/>
    </row>
    <row r="28" spans="1:4">
      <c r="A28" s="9" t="s">
        <v>58</v>
      </c>
      <c r="B28" s="2">
        <v>0.95109999999999995</v>
      </c>
      <c r="C28" s="2">
        <v>2.7360000000000002</v>
      </c>
      <c r="D28" s="2"/>
    </row>
    <row r="29" spans="1:4">
      <c r="A29" s="9" t="s">
        <v>60</v>
      </c>
      <c r="B29" s="2">
        <v>1.1283000000000001</v>
      </c>
      <c r="C29" s="2">
        <v>2.5545</v>
      </c>
      <c r="D29" s="2"/>
    </row>
    <row r="30" spans="1:4">
      <c r="A30" s="9" t="s">
        <v>62</v>
      </c>
      <c r="B30" s="2">
        <v>1.3344</v>
      </c>
      <c r="C30" s="2">
        <v>2.8349000000000002</v>
      </c>
      <c r="D30" s="2"/>
    </row>
    <row r="31" spans="1:4">
      <c r="A31" s="9" t="s">
        <v>64</v>
      </c>
      <c r="B31" s="2">
        <v>0.92810000000000004</v>
      </c>
      <c r="C31" s="2">
        <v>2.8546999999999998</v>
      </c>
      <c r="D31" s="2"/>
    </row>
    <row r="32" spans="1:4">
      <c r="A32" s="9" t="s">
        <v>66</v>
      </c>
      <c r="B32" s="2"/>
      <c r="C32" s="2"/>
      <c r="D32" s="2" t="s">
        <v>659</v>
      </c>
    </row>
    <row r="33" spans="1:4">
      <c r="A33" s="9" t="s">
        <v>68</v>
      </c>
      <c r="B33" s="2">
        <v>1.1327</v>
      </c>
      <c r="C33" s="2">
        <v>1.5233000000000001</v>
      </c>
      <c r="D33" s="2"/>
    </row>
    <row r="34" spans="1:4">
      <c r="A34" s="10" t="s">
        <v>72</v>
      </c>
      <c r="B34" s="2"/>
      <c r="C34" s="2"/>
      <c r="D34" s="2" t="s">
        <v>660</v>
      </c>
    </row>
    <row r="35" spans="1:4">
      <c r="A35" s="10" t="s">
        <v>70</v>
      </c>
      <c r="B35" s="2"/>
      <c r="C35" s="2"/>
      <c r="D35" s="2" t="s">
        <v>659</v>
      </c>
    </row>
    <row r="36" spans="1:4">
      <c r="A36" s="10" t="s">
        <v>74</v>
      </c>
      <c r="B36" s="2"/>
      <c r="C36" s="2"/>
      <c r="D36" s="2" t="s">
        <v>659</v>
      </c>
    </row>
    <row r="37" spans="1:4" ht="30">
      <c r="A37" s="10" t="s">
        <v>76</v>
      </c>
      <c r="B37" s="2"/>
      <c r="C37" s="2"/>
      <c r="D37" s="2" t="s">
        <v>661</v>
      </c>
    </row>
    <row r="38" spans="1:4">
      <c r="A38" s="10" t="s">
        <v>78</v>
      </c>
      <c r="B38" s="2">
        <v>1.4235</v>
      </c>
      <c r="C38" s="2">
        <v>1.4244000000000001</v>
      </c>
      <c r="D38" s="2"/>
    </row>
    <row r="39" spans="1:4" ht="45">
      <c r="A39" s="10" t="s">
        <v>82</v>
      </c>
      <c r="B39" s="2"/>
      <c r="C39" s="2"/>
      <c r="D39" s="2" t="s">
        <v>662</v>
      </c>
    </row>
    <row r="40" spans="1:4">
      <c r="A40" s="10" t="s">
        <v>80</v>
      </c>
      <c r="B40" s="2"/>
      <c r="C40" s="2"/>
      <c r="D40" s="2" t="s">
        <v>659</v>
      </c>
    </row>
    <row r="41" spans="1:4">
      <c r="A41" s="10" t="s">
        <v>84</v>
      </c>
      <c r="B41" s="2"/>
      <c r="C41" s="2"/>
      <c r="D41" s="2" t="s">
        <v>660</v>
      </c>
    </row>
    <row r="42" spans="1:4">
      <c r="A42" s="10" t="s">
        <v>86</v>
      </c>
      <c r="B42" s="2"/>
      <c r="C42" s="2"/>
      <c r="D42" s="2" t="s">
        <v>660</v>
      </c>
    </row>
    <row r="43" spans="1:4">
      <c r="A43" s="10" t="s">
        <v>88</v>
      </c>
      <c r="B43" s="2"/>
      <c r="C43" s="2"/>
      <c r="D43" s="2" t="s">
        <v>659</v>
      </c>
    </row>
    <row r="44" spans="1:4">
      <c r="A44" s="10" t="s">
        <v>92</v>
      </c>
      <c r="B44" s="2"/>
      <c r="C44" s="2"/>
      <c r="D44" s="2" t="s">
        <v>659</v>
      </c>
    </row>
    <row r="45" spans="1:4">
      <c r="A45" s="10" t="s">
        <v>90</v>
      </c>
      <c r="B45" s="2"/>
      <c r="C45" s="2"/>
      <c r="D45" s="2" t="s">
        <v>659</v>
      </c>
    </row>
    <row r="46" spans="1:4">
      <c r="A46" s="10" t="s">
        <v>94</v>
      </c>
      <c r="B46" s="2">
        <v>1.4194</v>
      </c>
      <c r="C46" s="2">
        <v>1.4389000000000001</v>
      </c>
      <c r="D46" s="2"/>
    </row>
    <row r="47" spans="1:4">
      <c r="A47" s="10" t="s">
        <v>96</v>
      </c>
      <c r="B47" s="2">
        <v>0.94430000000000003</v>
      </c>
      <c r="C47" s="2">
        <v>1.7839</v>
      </c>
      <c r="D47" s="2"/>
    </row>
    <row r="48" spans="1:4">
      <c r="A48" s="11" t="s">
        <v>98</v>
      </c>
      <c r="B48" s="2"/>
      <c r="C48" s="2"/>
      <c r="D48" s="2" t="s">
        <v>660</v>
      </c>
    </row>
    <row r="49" spans="1:4">
      <c r="A49" s="11" t="s">
        <v>100</v>
      </c>
      <c r="B49" s="2"/>
      <c r="C49" s="2"/>
      <c r="D49" s="2" t="s">
        <v>660</v>
      </c>
    </row>
    <row r="50" spans="1:4">
      <c r="A50" s="11" t="s">
        <v>102</v>
      </c>
      <c r="B50" s="2">
        <v>1.8121</v>
      </c>
      <c r="C50" s="2">
        <v>1.8268</v>
      </c>
      <c r="D50" s="2"/>
    </row>
    <row r="51" spans="1:4">
      <c r="A51" s="11" t="s">
        <v>104</v>
      </c>
      <c r="B51" s="2">
        <v>1.8520000000000001</v>
      </c>
      <c r="C51" s="2">
        <v>2.0211999999999999</v>
      </c>
      <c r="D51" s="2"/>
    </row>
    <row r="52" spans="1:4">
      <c r="A52" s="11" t="s">
        <v>106</v>
      </c>
      <c r="B52" s="2">
        <v>1.8086</v>
      </c>
      <c r="C52" s="2">
        <v>2.0083000000000002</v>
      </c>
      <c r="D52" s="2"/>
    </row>
    <row r="53" spans="1:4">
      <c r="A53" s="12" t="s">
        <v>108</v>
      </c>
      <c r="B53" s="2">
        <v>2.4121000000000001</v>
      </c>
      <c r="C53" s="2">
        <v>2.4121000000000001</v>
      </c>
      <c r="D53" s="2"/>
    </row>
    <row r="54" spans="1:4">
      <c r="A54" s="12" t="s">
        <v>110</v>
      </c>
      <c r="B54" s="2">
        <v>2.4073000000000002</v>
      </c>
      <c r="C54" s="2">
        <v>2.6320000000000001</v>
      </c>
      <c r="D54" s="2"/>
    </row>
    <row r="55" spans="1:4" ht="45">
      <c r="A55" s="12" t="s">
        <v>112</v>
      </c>
      <c r="B55" s="2"/>
      <c r="C55" s="2"/>
      <c r="D55" s="2" t="s">
        <v>662</v>
      </c>
    </row>
    <row r="56" spans="1:4">
      <c r="A56" s="12" t="s">
        <v>113</v>
      </c>
      <c r="B56" s="2"/>
      <c r="C56" s="2"/>
      <c r="D56" s="2" t="s">
        <v>659</v>
      </c>
    </row>
    <row r="57" spans="1:4" ht="45">
      <c r="A57" s="13" t="s">
        <v>115</v>
      </c>
      <c r="B57" s="2"/>
      <c r="C57" s="2"/>
      <c r="D57" s="2" t="s">
        <v>662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7"/>
  <sheetViews>
    <sheetView workbookViewId="0">
      <selection activeCell="C11" sqref="C11"/>
    </sheetView>
  </sheetViews>
  <sheetFormatPr defaultColWidth="11.42578125" defaultRowHeight="15"/>
  <cols>
    <col min="4" max="4" width="20.7109375" customWidth="1"/>
  </cols>
  <sheetData>
    <row r="1" spans="1:4" ht="48" customHeight="1">
      <c r="A1" s="149" t="s">
        <v>653</v>
      </c>
      <c r="B1" s="149" t="s">
        <v>665</v>
      </c>
      <c r="C1" s="149"/>
      <c r="D1" s="149"/>
    </row>
    <row r="2" spans="1:4">
      <c r="A2" s="149" t="s">
        <v>655</v>
      </c>
      <c r="B2" s="1" t="s">
        <v>656</v>
      </c>
      <c r="C2" s="1" t="s">
        <v>657</v>
      </c>
      <c r="D2" s="1" t="s">
        <v>658</v>
      </c>
    </row>
    <row r="3" spans="1:4">
      <c r="A3" s="3" t="s">
        <v>8</v>
      </c>
      <c r="B3" s="2">
        <v>5.7000000000000002E-3</v>
      </c>
      <c r="C3" s="2">
        <v>5.7000000000000002E-3</v>
      </c>
      <c r="D3" s="2"/>
    </row>
    <row r="4" spans="1:4">
      <c r="A4" s="4" t="s">
        <v>10</v>
      </c>
      <c r="B4" s="2">
        <v>5.7000000000000002E-3</v>
      </c>
      <c r="C4" s="2">
        <v>5.7000000000000002E-3</v>
      </c>
      <c r="D4" s="2"/>
    </row>
    <row r="5" spans="1:4">
      <c r="A5" s="4" t="s">
        <v>12</v>
      </c>
      <c r="B5" s="2">
        <v>5.7000000000000002E-3</v>
      </c>
      <c r="C5" s="2">
        <v>5.7000000000000002E-3</v>
      </c>
      <c r="D5" s="2"/>
    </row>
    <row r="6" spans="1:4">
      <c r="A6" s="5" t="s">
        <v>14</v>
      </c>
      <c r="B6" s="2">
        <v>5.7000000000000002E-3</v>
      </c>
      <c r="C6" s="2">
        <v>5.7000000000000002E-3</v>
      </c>
      <c r="D6" s="2"/>
    </row>
    <row r="7" spans="1:4">
      <c r="A7" s="5" t="s">
        <v>16</v>
      </c>
      <c r="B7" s="2">
        <v>5.7000000000000002E-3</v>
      </c>
      <c r="C7" s="2">
        <v>5.7000000000000002E-3</v>
      </c>
      <c r="D7" s="2"/>
    </row>
    <row r="8" spans="1:4">
      <c r="A8" s="6" t="s">
        <v>18</v>
      </c>
      <c r="B8" s="2">
        <v>5.7000000000000002E-3</v>
      </c>
      <c r="C8" s="2">
        <v>5.7000000000000002E-3</v>
      </c>
      <c r="D8" s="2"/>
    </row>
    <row r="9" spans="1:4">
      <c r="A9" s="6" t="s">
        <v>20</v>
      </c>
      <c r="B9" s="2">
        <v>5.7000000000000002E-3</v>
      </c>
      <c r="C9" s="2">
        <v>5.7000000000000002E-3</v>
      </c>
      <c r="D9" s="2"/>
    </row>
    <row r="10" spans="1:4">
      <c r="A10" s="6" t="s">
        <v>22</v>
      </c>
      <c r="B10" s="2">
        <v>5.7000000000000002E-3</v>
      </c>
      <c r="C10" s="2">
        <v>5.7000000000000002E-3</v>
      </c>
      <c r="D10" s="2"/>
    </row>
    <row r="11" spans="1:4">
      <c r="A11" s="6" t="s">
        <v>24</v>
      </c>
      <c r="B11" s="2">
        <v>5.7000000000000002E-3</v>
      </c>
      <c r="C11" s="2">
        <v>5.7000000000000002E-3</v>
      </c>
      <c r="D11" s="2"/>
    </row>
    <row r="12" spans="1:4">
      <c r="A12" s="6" t="s">
        <v>26</v>
      </c>
      <c r="B12" s="2">
        <v>5.7000000000000002E-3</v>
      </c>
      <c r="C12" s="2">
        <v>5.7000000000000002E-3</v>
      </c>
      <c r="D12" s="2"/>
    </row>
    <row r="13" spans="1:4">
      <c r="A13" s="7" t="s">
        <v>28</v>
      </c>
      <c r="B13" s="2">
        <v>5.7000000000000002E-3</v>
      </c>
      <c r="C13" s="2">
        <v>5.7000000000000002E-3</v>
      </c>
      <c r="D13" s="2"/>
    </row>
    <row r="14" spans="1:4">
      <c r="A14" s="7" t="s">
        <v>30</v>
      </c>
      <c r="B14" s="2">
        <v>5.7000000000000002E-3</v>
      </c>
      <c r="C14" s="2">
        <v>5.7000000000000002E-3</v>
      </c>
      <c r="D14" s="2"/>
    </row>
    <row r="15" spans="1:4">
      <c r="A15" s="8" t="s">
        <v>32</v>
      </c>
      <c r="B15" s="2">
        <v>5.7000000000000002E-3</v>
      </c>
      <c r="C15" s="2">
        <v>5.7000000000000002E-3</v>
      </c>
      <c r="D15" s="2"/>
    </row>
    <row r="16" spans="1:4">
      <c r="A16" s="8" t="s">
        <v>34</v>
      </c>
      <c r="B16" s="2">
        <v>5.7000000000000002E-3</v>
      </c>
      <c r="C16" s="2">
        <v>5.7000000000000002E-3</v>
      </c>
      <c r="D16" s="2"/>
    </row>
    <row r="17" spans="1:4">
      <c r="A17" s="8" t="s">
        <v>36</v>
      </c>
      <c r="B17" s="2">
        <v>5.7000000000000002E-3</v>
      </c>
      <c r="C17" s="2">
        <v>5.7000000000000002E-3</v>
      </c>
      <c r="D17" s="2"/>
    </row>
    <row r="18" spans="1:4">
      <c r="A18" s="8" t="s">
        <v>38</v>
      </c>
      <c r="B18" s="2">
        <v>5.7000000000000002E-3</v>
      </c>
      <c r="C18" s="2">
        <v>5.7000000000000002E-3</v>
      </c>
      <c r="D18" s="2"/>
    </row>
    <row r="19" spans="1:4">
      <c r="A19" s="9" t="s">
        <v>40</v>
      </c>
      <c r="B19" s="2"/>
      <c r="C19" s="2"/>
      <c r="D19" s="2" t="s">
        <v>659</v>
      </c>
    </row>
    <row r="20" spans="1:4">
      <c r="A20" s="9" t="s">
        <v>42</v>
      </c>
      <c r="B20" s="2">
        <v>5.7000000000000002E-3</v>
      </c>
      <c r="C20" s="2">
        <v>5.7000000000000002E-3</v>
      </c>
      <c r="D20" s="2"/>
    </row>
    <row r="21" spans="1:4">
      <c r="A21" s="9" t="s">
        <v>44</v>
      </c>
      <c r="B21" s="2"/>
      <c r="C21" s="2"/>
      <c r="D21" s="2" t="s">
        <v>659</v>
      </c>
    </row>
    <row r="22" spans="1:4">
      <c r="A22" s="9" t="s">
        <v>46</v>
      </c>
      <c r="B22" s="2"/>
      <c r="C22" s="2"/>
      <c r="D22" s="2" t="s">
        <v>659</v>
      </c>
    </row>
    <row r="23" spans="1:4">
      <c r="A23" s="9" t="s">
        <v>48</v>
      </c>
      <c r="B23" s="2">
        <v>5.7000000000000002E-3</v>
      </c>
      <c r="C23" s="2">
        <v>5.7000000000000002E-3</v>
      </c>
      <c r="D23" s="2"/>
    </row>
    <row r="24" spans="1:4">
      <c r="A24" s="9" t="s">
        <v>50</v>
      </c>
      <c r="B24" s="2">
        <v>5.7000000000000002E-3</v>
      </c>
      <c r="C24" s="2">
        <v>5.7000000000000002E-3</v>
      </c>
      <c r="D24" s="2"/>
    </row>
    <row r="25" spans="1:4">
      <c r="A25" s="9" t="s">
        <v>52</v>
      </c>
      <c r="B25" s="2">
        <v>5.7000000000000002E-3</v>
      </c>
      <c r="C25" s="2">
        <v>5.7000000000000002E-3</v>
      </c>
      <c r="D25" s="2"/>
    </row>
    <row r="26" spans="1:4">
      <c r="A26" s="9" t="s">
        <v>54</v>
      </c>
      <c r="B26" s="2">
        <v>5.7000000000000002E-3</v>
      </c>
      <c r="C26" s="2">
        <v>5.7000000000000002E-3</v>
      </c>
      <c r="D26" s="2"/>
    </row>
    <row r="27" spans="1:4">
      <c r="A27" s="9" t="s">
        <v>56</v>
      </c>
      <c r="B27" s="2">
        <v>5.7000000000000002E-3</v>
      </c>
      <c r="C27" s="2">
        <v>5.7000000000000002E-3</v>
      </c>
      <c r="D27" s="2"/>
    </row>
    <row r="28" spans="1:4">
      <c r="A28" s="9" t="s">
        <v>58</v>
      </c>
      <c r="B28" s="2">
        <v>5.7000000000000002E-3</v>
      </c>
      <c r="C28" s="2">
        <v>5.7000000000000002E-3</v>
      </c>
      <c r="D28" s="2"/>
    </row>
    <row r="29" spans="1:4">
      <c r="A29" s="9" t="s">
        <v>60</v>
      </c>
      <c r="B29" s="2">
        <v>5.7000000000000002E-3</v>
      </c>
      <c r="C29" s="2">
        <v>5.7000000000000002E-3</v>
      </c>
      <c r="D29" s="2"/>
    </row>
    <row r="30" spans="1:4">
      <c r="A30" s="9" t="s">
        <v>62</v>
      </c>
      <c r="B30" s="2">
        <v>5.7000000000000002E-3</v>
      </c>
      <c r="C30" s="2">
        <v>5.7000000000000002E-3</v>
      </c>
      <c r="D30" s="2"/>
    </row>
    <row r="31" spans="1:4">
      <c r="A31" s="9" t="s">
        <v>64</v>
      </c>
      <c r="B31" s="2">
        <v>5.7000000000000002E-3</v>
      </c>
      <c r="C31" s="2">
        <v>5.7000000000000002E-3</v>
      </c>
      <c r="D31" s="2"/>
    </row>
    <row r="32" spans="1:4">
      <c r="A32" s="9" t="s">
        <v>66</v>
      </c>
      <c r="B32" s="2"/>
      <c r="C32" s="2"/>
      <c r="D32" s="2" t="s">
        <v>659</v>
      </c>
    </row>
    <row r="33" spans="1:4">
      <c r="A33" s="9" t="s">
        <v>68</v>
      </c>
      <c r="B33" s="2">
        <v>5.7000000000000002E-3</v>
      </c>
      <c r="C33" s="2">
        <v>5.7000000000000002E-3</v>
      </c>
      <c r="D33" s="2"/>
    </row>
    <row r="34" spans="1:4">
      <c r="A34" s="10" t="s">
        <v>72</v>
      </c>
      <c r="B34" s="2"/>
      <c r="C34" s="2"/>
      <c r="D34" s="2" t="s">
        <v>660</v>
      </c>
    </row>
    <row r="35" spans="1:4">
      <c r="A35" s="10" t="s">
        <v>70</v>
      </c>
      <c r="B35" s="2"/>
      <c r="C35" s="2"/>
      <c r="D35" s="2" t="s">
        <v>659</v>
      </c>
    </row>
    <row r="36" spans="1:4">
      <c r="A36" s="10" t="s">
        <v>74</v>
      </c>
      <c r="B36" s="2"/>
      <c r="C36" s="2"/>
      <c r="D36" s="2" t="s">
        <v>659</v>
      </c>
    </row>
    <row r="37" spans="1:4" ht="30">
      <c r="A37" s="10" t="s">
        <v>76</v>
      </c>
      <c r="B37" s="2"/>
      <c r="C37" s="2"/>
      <c r="D37" s="2" t="s">
        <v>661</v>
      </c>
    </row>
    <row r="38" spans="1:4">
      <c r="A38" s="10" t="s">
        <v>78</v>
      </c>
      <c r="B38" s="2">
        <v>5.7000000000000002E-3</v>
      </c>
      <c r="C38" s="2">
        <v>5.7000000000000002E-3</v>
      </c>
      <c r="D38" s="2"/>
    </row>
    <row r="39" spans="1:4" ht="45">
      <c r="A39" s="10" t="s">
        <v>82</v>
      </c>
      <c r="B39" s="2"/>
      <c r="C39" s="2"/>
      <c r="D39" s="2" t="s">
        <v>662</v>
      </c>
    </row>
    <row r="40" spans="1:4">
      <c r="A40" s="10" t="s">
        <v>80</v>
      </c>
      <c r="B40" s="2"/>
      <c r="C40" s="2"/>
      <c r="D40" s="2" t="s">
        <v>659</v>
      </c>
    </row>
    <row r="41" spans="1:4">
      <c r="A41" s="10" t="s">
        <v>84</v>
      </c>
      <c r="B41" s="2"/>
      <c r="C41" s="2"/>
      <c r="D41" s="2" t="s">
        <v>660</v>
      </c>
    </row>
    <row r="42" spans="1:4">
      <c r="A42" s="10" t="s">
        <v>86</v>
      </c>
      <c r="B42" s="2"/>
      <c r="C42" s="2"/>
      <c r="D42" s="2" t="s">
        <v>660</v>
      </c>
    </row>
    <row r="43" spans="1:4">
      <c r="A43" s="10" t="s">
        <v>88</v>
      </c>
      <c r="B43" s="2"/>
      <c r="C43" s="2"/>
      <c r="D43" s="2" t="s">
        <v>659</v>
      </c>
    </row>
    <row r="44" spans="1:4">
      <c r="A44" s="10" t="s">
        <v>92</v>
      </c>
      <c r="B44" s="2"/>
      <c r="C44" s="2"/>
      <c r="D44" s="2" t="s">
        <v>659</v>
      </c>
    </row>
    <row r="45" spans="1:4">
      <c r="A45" s="10" t="s">
        <v>90</v>
      </c>
      <c r="B45" s="2"/>
      <c r="C45" s="2"/>
      <c r="D45" s="2" t="s">
        <v>659</v>
      </c>
    </row>
    <row r="46" spans="1:4">
      <c r="A46" s="10" t="s">
        <v>94</v>
      </c>
      <c r="B46" s="2">
        <v>5.7000000000000002E-3</v>
      </c>
      <c r="C46" s="2">
        <v>5.7000000000000002E-3</v>
      </c>
      <c r="D46" s="2"/>
    </row>
    <row r="47" spans="1:4">
      <c r="A47" s="10" t="s">
        <v>96</v>
      </c>
      <c r="B47" s="2">
        <v>5.7000000000000002E-3</v>
      </c>
      <c r="C47" s="2">
        <v>5.7000000000000002E-3</v>
      </c>
      <c r="D47" s="2"/>
    </row>
    <row r="48" spans="1:4">
      <c r="A48" s="11" t="s">
        <v>98</v>
      </c>
      <c r="B48" s="2"/>
      <c r="C48" s="2"/>
      <c r="D48" s="2" t="s">
        <v>660</v>
      </c>
    </row>
    <row r="49" spans="1:4">
      <c r="A49" s="11" t="s">
        <v>100</v>
      </c>
      <c r="B49" s="2"/>
      <c r="C49" s="2"/>
      <c r="D49" s="2" t="s">
        <v>660</v>
      </c>
    </row>
    <row r="50" spans="1:4">
      <c r="A50" s="11" t="s">
        <v>102</v>
      </c>
      <c r="B50" s="2">
        <v>5.7000000000000002E-3</v>
      </c>
      <c r="C50" s="2">
        <v>5.7000000000000002E-3</v>
      </c>
      <c r="D50" s="2"/>
    </row>
    <row r="51" spans="1:4">
      <c r="A51" s="11" t="s">
        <v>104</v>
      </c>
      <c r="B51" s="2">
        <v>5.7000000000000002E-3</v>
      </c>
      <c r="C51" s="2">
        <v>5.7000000000000002E-3</v>
      </c>
      <c r="D51" s="2"/>
    </row>
    <row r="52" spans="1:4">
      <c r="A52" s="11" t="s">
        <v>106</v>
      </c>
      <c r="B52" s="2">
        <v>5.7000000000000002E-3</v>
      </c>
      <c r="C52" s="2">
        <v>5.7000000000000002E-3</v>
      </c>
      <c r="D52" s="2"/>
    </row>
    <row r="53" spans="1:4">
      <c r="A53" s="12" t="s">
        <v>108</v>
      </c>
      <c r="B53" s="2">
        <v>5.7000000000000002E-3</v>
      </c>
      <c r="C53" s="2">
        <v>5.7000000000000002E-3</v>
      </c>
      <c r="D53" s="2"/>
    </row>
    <row r="54" spans="1:4">
      <c r="A54" s="12" t="s">
        <v>110</v>
      </c>
      <c r="B54" s="2">
        <v>5.7000000000000002E-3</v>
      </c>
      <c r="C54" s="2">
        <v>5.7000000000000002E-3</v>
      </c>
      <c r="D54" s="2"/>
    </row>
    <row r="55" spans="1:4" ht="45">
      <c r="A55" s="12" t="s">
        <v>112</v>
      </c>
      <c r="B55" s="2"/>
      <c r="C55" s="2"/>
      <c r="D55" s="2" t="s">
        <v>662</v>
      </c>
    </row>
    <row r="56" spans="1:4">
      <c r="A56" s="12" t="s">
        <v>113</v>
      </c>
      <c r="B56" s="2"/>
      <c r="C56" s="2"/>
      <c r="D56" s="2" t="s">
        <v>659</v>
      </c>
    </row>
    <row r="57" spans="1:4" ht="45">
      <c r="A57" s="13" t="s">
        <v>115</v>
      </c>
      <c r="B57" s="2"/>
      <c r="C57" s="2"/>
      <c r="D57" s="2" t="s">
        <v>662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149" t="s">
        <v>653</v>
      </c>
      <c r="B1" s="149" t="s">
        <v>666</v>
      </c>
      <c r="C1" s="149"/>
      <c r="D1" s="149"/>
    </row>
    <row r="2" spans="1:4">
      <c r="A2" s="149" t="s">
        <v>655</v>
      </c>
      <c r="B2" s="1" t="s">
        <v>656</v>
      </c>
      <c r="C2" s="1" t="s">
        <v>657</v>
      </c>
      <c r="D2" s="1" t="s">
        <v>658</v>
      </c>
    </row>
    <row r="3" spans="1:4">
      <c r="A3" s="3" t="s">
        <v>8</v>
      </c>
      <c r="B3" s="2">
        <v>2.23E-2</v>
      </c>
      <c r="C3" s="2">
        <v>0.1012</v>
      </c>
      <c r="D3" s="2"/>
    </row>
    <row r="4" spans="1:4">
      <c r="A4" s="4" t="s">
        <v>10</v>
      </c>
      <c r="B4" s="2">
        <v>2.23E-2</v>
      </c>
      <c r="C4" s="2">
        <v>0.1012</v>
      </c>
      <c r="D4" s="2"/>
    </row>
    <row r="5" spans="1:4">
      <c r="A5" s="4" t="s">
        <v>12</v>
      </c>
      <c r="B5" s="2">
        <v>2.23E-2</v>
      </c>
      <c r="C5" s="2">
        <v>8.1500000000000003E-2</v>
      </c>
      <c r="D5" s="2"/>
    </row>
    <row r="6" spans="1:4">
      <c r="A6" s="5" t="s">
        <v>14</v>
      </c>
      <c r="B6" s="2">
        <v>2.23E-2</v>
      </c>
      <c r="C6" s="2">
        <v>0.1012</v>
      </c>
      <c r="D6" s="2"/>
    </row>
    <row r="7" spans="1:4">
      <c r="A7" s="5" t="s">
        <v>16</v>
      </c>
      <c r="B7" s="2">
        <v>2.23E-2</v>
      </c>
      <c r="C7" s="2">
        <v>0.1012</v>
      </c>
      <c r="D7" s="2"/>
    </row>
    <row r="8" spans="1:4">
      <c r="A8" s="6" t="s">
        <v>18</v>
      </c>
      <c r="B8" s="2">
        <v>2.9100000000000001E-2</v>
      </c>
      <c r="C8" s="2">
        <v>0.1012</v>
      </c>
      <c r="D8" s="2"/>
    </row>
    <row r="9" spans="1:4">
      <c r="A9" s="6" t="s">
        <v>20</v>
      </c>
      <c r="B9" s="2">
        <v>2.9100000000000001E-2</v>
      </c>
      <c r="C9" s="2">
        <v>0.1012</v>
      </c>
      <c r="D9" s="2"/>
    </row>
    <row r="10" spans="1:4">
      <c r="A10" s="6" t="s">
        <v>22</v>
      </c>
      <c r="B10" s="2">
        <v>2.23E-2</v>
      </c>
      <c r="C10" s="2">
        <v>7.3700000000000002E-2</v>
      </c>
      <c r="D10" s="2"/>
    </row>
    <row r="11" spans="1:4">
      <c r="A11" s="6" t="s">
        <v>24</v>
      </c>
      <c r="B11" s="2">
        <v>2.9100000000000001E-2</v>
      </c>
      <c r="C11" s="2">
        <v>0.1012</v>
      </c>
      <c r="D11" s="2"/>
    </row>
    <row r="12" spans="1:4">
      <c r="A12" s="6" t="s">
        <v>26</v>
      </c>
      <c r="B12" s="2">
        <v>2.23E-2</v>
      </c>
      <c r="C12" s="2">
        <v>7.3700000000000002E-2</v>
      </c>
      <c r="D12" s="2"/>
    </row>
    <row r="13" spans="1:4">
      <c r="A13" s="7" t="s">
        <v>28</v>
      </c>
      <c r="B13" s="2">
        <v>5.1400000000000001E-2</v>
      </c>
      <c r="C13" s="2">
        <v>7.3700000000000002E-2</v>
      </c>
      <c r="D13" s="2"/>
    </row>
    <row r="14" spans="1:4">
      <c r="A14" s="7" t="s">
        <v>30</v>
      </c>
      <c r="B14" s="2">
        <v>2.23E-2</v>
      </c>
      <c r="C14" s="2">
        <v>0.1012</v>
      </c>
      <c r="D14" s="2"/>
    </row>
    <row r="15" spans="1:4">
      <c r="A15" s="8" t="s">
        <v>32</v>
      </c>
      <c r="B15" s="2">
        <v>2.9100000000000001E-2</v>
      </c>
      <c r="C15" s="2">
        <v>0.1012</v>
      </c>
      <c r="D15" s="2"/>
    </row>
    <row r="16" spans="1:4">
      <c r="A16" s="8" t="s">
        <v>34</v>
      </c>
      <c r="B16" s="2">
        <v>5.1400000000000001E-2</v>
      </c>
      <c r="C16" s="2">
        <v>7.1099999999999997E-2</v>
      </c>
      <c r="D16" s="2"/>
    </row>
    <row r="17" spans="1:4">
      <c r="A17" s="8" t="s">
        <v>36</v>
      </c>
      <c r="B17" s="2">
        <v>5.1400000000000001E-2</v>
      </c>
      <c r="C17" s="2">
        <v>7.1099999999999997E-2</v>
      </c>
      <c r="D17" s="2"/>
    </row>
    <row r="18" spans="1:4">
      <c r="A18" s="8" t="s">
        <v>38</v>
      </c>
      <c r="B18" s="2">
        <v>2.9100000000000001E-2</v>
      </c>
      <c r="C18" s="2">
        <v>0.1012</v>
      </c>
      <c r="D18" s="2"/>
    </row>
    <row r="19" spans="1:4">
      <c r="A19" s="9" t="s">
        <v>40</v>
      </c>
      <c r="B19" s="2"/>
      <c r="C19" s="2"/>
      <c r="D19" s="2" t="s">
        <v>659</v>
      </c>
    </row>
    <row r="20" spans="1:4">
      <c r="A20" s="9" t="s">
        <v>42</v>
      </c>
      <c r="B20" s="2">
        <v>2.9100000000000001E-2</v>
      </c>
      <c r="C20" s="2">
        <v>2.9100000000000001E-2</v>
      </c>
      <c r="D20" s="2"/>
    </row>
    <row r="21" spans="1:4">
      <c r="A21" s="9" t="s">
        <v>44</v>
      </c>
      <c r="B21" s="2"/>
      <c r="C21" s="2"/>
      <c r="D21" s="2" t="s">
        <v>659</v>
      </c>
    </row>
    <row r="22" spans="1:4">
      <c r="A22" s="9" t="s">
        <v>46</v>
      </c>
      <c r="B22" s="2"/>
      <c r="C22" s="2"/>
      <c r="D22" s="2" t="s">
        <v>659</v>
      </c>
    </row>
    <row r="23" spans="1:4">
      <c r="A23" s="9" t="s">
        <v>48</v>
      </c>
      <c r="B23" s="2">
        <v>2.9100000000000001E-2</v>
      </c>
      <c r="C23" s="2">
        <v>7.7899999999999997E-2</v>
      </c>
      <c r="D23" s="2"/>
    </row>
    <row r="24" spans="1:4">
      <c r="A24" s="9" t="s">
        <v>50</v>
      </c>
      <c r="B24" s="2">
        <v>2.9100000000000001E-2</v>
      </c>
      <c r="C24" s="2">
        <v>0.1012</v>
      </c>
      <c r="D24" s="2"/>
    </row>
    <row r="25" spans="1:4">
      <c r="A25" s="9" t="s">
        <v>52</v>
      </c>
      <c r="B25" s="2">
        <v>2.9100000000000001E-2</v>
      </c>
      <c r="C25" s="2">
        <v>5.1400000000000001E-2</v>
      </c>
      <c r="D25" s="2"/>
    </row>
    <row r="26" spans="1:4">
      <c r="A26" s="9" t="s">
        <v>54</v>
      </c>
      <c r="B26" s="2">
        <v>2.9100000000000001E-2</v>
      </c>
      <c r="C26" s="2">
        <v>5.1400000000000001E-2</v>
      </c>
      <c r="D26" s="2"/>
    </row>
    <row r="27" spans="1:4">
      <c r="A27" s="9" t="s">
        <v>56</v>
      </c>
      <c r="B27" s="2">
        <v>5.1400000000000001E-2</v>
      </c>
      <c r="C27" s="2">
        <v>7.2700000000000001E-2</v>
      </c>
      <c r="D27" s="2"/>
    </row>
    <row r="28" spans="1:4">
      <c r="A28" s="9" t="s">
        <v>58</v>
      </c>
      <c r="B28" s="2">
        <v>5.1400000000000001E-2</v>
      </c>
      <c r="C28" s="2">
        <v>7.3700000000000002E-2</v>
      </c>
      <c r="D28" s="2"/>
    </row>
    <row r="29" spans="1:4">
      <c r="A29" s="9" t="s">
        <v>60</v>
      </c>
      <c r="B29" s="2">
        <v>2.9100000000000001E-2</v>
      </c>
      <c r="C29" s="2">
        <v>7.7899999999999997E-2</v>
      </c>
      <c r="D29" s="2"/>
    </row>
    <row r="30" spans="1:4">
      <c r="A30" s="9" t="s">
        <v>62</v>
      </c>
      <c r="B30" s="2">
        <v>5.1400000000000001E-2</v>
      </c>
      <c r="C30" s="2">
        <v>8.1500000000000003E-2</v>
      </c>
      <c r="D30" s="2"/>
    </row>
    <row r="31" spans="1:4">
      <c r="A31" s="9" t="s">
        <v>64</v>
      </c>
      <c r="B31" s="2">
        <v>2.9100000000000001E-2</v>
      </c>
      <c r="C31" s="2">
        <v>0.1012</v>
      </c>
      <c r="D31" s="2"/>
    </row>
    <row r="32" spans="1:4">
      <c r="A32" s="9" t="s">
        <v>66</v>
      </c>
      <c r="B32" s="2"/>
      <c r="C32" s="2"/>
      <c r="D32" s="2" t="s">
        <v>659</v>
      </c>
    </row>
    <row r="33" spans="1:4">
      <c r="A33" s="9" t="s">
        <v>68</v>
      </c>
      <c r="B33" s="2">
        <v>2.9100000000000001E-2</v>
      </c>
      <c r="C33" s="2">
        <v>8.0399999999999999E-2</v>
      </c>
      <c r="D33" s="2"/>
    </row>
    <row r="34" spans="1:4">
      <c r="A34" s="10" t="s">
        <v>72</v>
      </c>
      <c r="B34" s="2"/>
      <c r="C34" s="2"/>
      <c r="D34" s="2" t="s">
        <v>660</v>
      </c>
    </row>
    <row r="35" spans="1:4">
      <c r="A35" s="10" t="s">
        <v>70</v>
      </c>
      <c r="B35" s="2"/>
      <c r="C35" s="2"/>
      <c r="D35" s="2" t="s">
        <v>659</v>
      </c>
    </row>
    <row r="36" spans="1:4">
      <c r="A36" s="10" t="s">
        <v>74</v>
      </c>
      <c r="B36" s="2"/>
      <c r="C36" s="2"/>
      <c r="D36" s="2" t="s">
        <v>659</v>
      </c>
    </row>
    <row r="37" spans="1:4" ht="30">
      <c r="A37" s="10" t="s">
        <v>76</v>
      </c>
      <c r="B37" s="2"/>
      <c r="C37" s="2"/>
      <c r="D37" s="2" t="s">
        <v>661</v>
      </c>
    </row>
    <row r="38" spans="1:4">
      <c r="A38" s="10" t="s">
        <v>78</v>
      </c>
      <c r="B38" s="2">
        <v>2.9100000000000001E-2</v>
      </c>
      <c r="C38" s="2">
        <v>2.9100000000000001E-2</v>
      </c>
      <c r="D38" s="2"/>
    </row>
    <row r="39" spans="1:4" ht="45">
      <c r="A39" s="10" t="s">
        <v>82</v>
      </c>
      <c r="B39" s="2"/>
      <c r="C39" s="2"/>
      <c r="D39" s="2" t="s">
        <v>662</v>
      </c>
    </row>
    <row r="40" spans="1:4">
      <c r="A40" s="10" t="s">
        <v>80</v>
      </c>
      <c r="B40" s="2"/>
      <c r="C40" s="2"/>
      <c r="D40" s="2" t="s">
        <v>659</v>
      </c>
    </row>
    <row r="41" spans="1:4">
      <c r="A41" s="10" t="s">
        <v>84</v>
      </c>
      <c r="B41" s="2"/>
      <c r="C41" s="2"/>
      <c r="D41" s="2" t="s">
        <v>660</v>
      </c>
    </row>
    <row r="42" spans="1:4">
      <c r="A42" s="10" t="s">
        <v>86</v>
      </c>
      <c r="B42" s="2"/>
      <c r="C42" s="2"/>
      <c r="D42" s="2" t="s">
        <v>660</v>
      </c>
    </row>
    <row r="43" spans="1:4">
      <c r="A43" s="10" t="s">
        <v>88</v>
      </c>
      <c r="B43" s="2"/>
      <c r="C43" s="2"/>
      <c r="D43" s="2" t="s">
        <v>659</v>
      </c>
    </row>
    <row r="44" spans="1:4">
      <c r="A44" s="10" t="s">
        <v>92</v>
      </c>
      <c r="B44" s="2"/>
      <c r="C44" s="2"/>
      <c r="D44" s="2" t="s">
        <v>659</v>
      </c>
    </row>
    <row r="45" spans="1:4">
      <c r="A45" s="10" t="s">
        <v>90</v>
      </c>
      <c r="B45" s="2"/>
      <c r="C45" s="2"/>
      <c r="D45" s="2" t="s">
        <v>659</v>
      </c>
    </row>
    <row r="46" spans="1:4">
      <c r="A46" s="10" t="s">
        <v>94</v>
      </c>
      <c r="B46" s="2">
        <v>2.9100000000000001E-2</v>
      </c>
      <c r="C46" s="2">
        <v>5.1400000000000001E-2</v>
      </c>
      <c r="D46" s="2"/>
    </row>
    <row r="47" spans="1:4">
      <c r="A47" s="10" t="s">
        <v>96</v>
      </c>
      <c r="B47" s="2">
        <v>2.9100000000000001E-2</v>
      </c>
      <c r="C47" s="2">
        <v>8.0399999999999999E-2</v>
      </c>
      <c r="D47" s="2"/>
    </row>
    <row r="48" spans="1:4">
      <c r="A48" s="11" t="s">
        <v>98</v>
      </c>
      <c r="B48" s="2"/>
      <c r="C48" s="2"/>
      <c r="D48" s="2" t="s">
        <v>660</v>
      </c>
    </row>
    <row r="49" spans="1:4">
      <c r="A49" s="11" t="s">
        <v>100</v>
      </c>
      <c r="B49" s="2"/>
      <c r="C49" s="2"/>
      <c r="D49" s="2" t="s">
        <v>660</v>
      </c>
    </row>
    <row r="50" spans="1:4">
      <c r="A50" s="11" t="s">
        <v>102</v>
      </c>
      <c r="B50" s="2">
        <v>2.9100000000000001E-2</v>
      </c>
      <c r="C50" s="2">
        <v>2.9100000000000001E-2</v>
      </c>
      <c r="D50" s="2"/>
    </row>
    <row r="51" spans="1:4">
      <c r="A51" s="11" t="s">
        <v>104</v>
      </c>
      <c r="B51" s="2">
        <v>5.1400000000000001E-2</v>
      </c>
      <c r="C51" s="2">
        <v>5.1400000000000001E-2</v>
      </c>
      <c r="D51" s="2"/>
    </row>
    <row r="52" spans="1:4">
      <c r="A52" s="11" t="s">
        <v>106</v>
      </c>
      <c r="B52" s="2">
        <v>2.9100000000000001E-2</v>
      </c>
      <c r="C52" s="2">
        <v>5.8200000000000002E-2</v>
      </c>
      <c r="D52" s="2"/>
    </row>
    <row r="53" spans="1:4">
      <c r="A53" s="12" t="s">
        <v>108</v>
      </c>
      <c r="B53" s="2">
        <v>2.9100000000000001E-2</v>
      </c>
      <c r="C53" s="2">
        <v>2.9100000000000001E-2</v>
      </c>
      <c r="D53" s="2"/>
    </row>
    <row r="54" spans="1:4">
      <c r="A54" s="12" t="s">
        <v>110</v>
      </c>
      <c r="B54" s="2">
        <v>5.1400000000000001E-2</v>
      </c>
      <c r="C54" s="2">
        <v>5.1400000000000001E-2</v>
      </c>
      <c r="D54" s="2"/>
    </row>
    <row r="55" spans="1:4" ht="45">
      <c r="A55" s="12" t="s">
        <v>112</v>
      </c>
      <c r="B55" s="2"/>
      <c r="C55" s="2"/>
      <c r="D55" s="2" t="s">
        <v>662</v>
      </c>
    </row>
    <row r="56" spans="1:4">
      <c r="A56" s="12" t="s">
        <v>113</v>
      </c>
      <c r="B56" s="2"/>
      <c r="C56" s="2"/>
      <c r="D56" s="2" t="s">
        <v>659</v>
      </c>
    </row>
    <row r="57" spans="1:4" ht="45">
      <c r="A57" s="13" t="s">
        <v>115</v>
      </c>
      <c r="B57" s="2"/>
      <c r="C57" s="2"/>
      <c r="D57" s="2" t="s">
        <v>662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2024-11-06T14:18:15+00:00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9524B-A8BB-426D-A616-97D1C2DEC36A}"/>
</file>

<file path=customXml/itemProps2.xml><?xml version="1.0" encoding="utf-8"?>
<ds:datastoreItem xmlns:ds="http://schemas.openxmlformats.org/officeDocument/2006/customXml" ds:itemID="{FD30C703-B968-49D8-8A6C-0F84C4043B18}"/>
</file>

<file path=customXml/itemProps3.xml><?xml version="1.0" encoding="utf-8"?>
<ds:datastoreItem xmlns:ds="http://schemas.openxmlformats.org/officeDocument/2006/customXml" ds:itemID="{19500CB6-EE49-4F25-A4BE-00041108A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Maria Fernanda Romero Aguirre</cp:lastModifiedBy>
  <cp:revision/>
  <dcterms:created xsi:type="dcterms:W3CDTF">2024-11-06T14:11:49Z</dcterms:created>
  <dcterms:modified xsi:type="dcterms:W3CDTF">2024-11-22T20:33:38Z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