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48. BARAYA/10. DTS consolidado/ANEXOS/"/>
    </mc:Choice>
  </mc:AlternateContent>
  <xr:revisionPtr revIDLastSave="32" documentId="8_{2D66509C-8715-4EF1-8934-DEBB032C0605}" xr6:coauthVersionLast="47" xr6:coauthVersionMax="47" xr10:uidLastSave="{3141E0EC-2074-413D-8352-C5064EFA8D34}"/>
  <bookViews>
    <workbookView xWindow="-105" yWindow="0" windowWidth="19410" windowHeight="15585" activeTab="1" xr2:uid="{9AB308C8-5597-4DA3-ADC6-F52992ACAEA0}"/>
  </bookViews>
  <sheets>
    <sheet name="SIPRA" sheetId="5" r:id="rId1"/>
    <sheet name="Aptitud Final Baraya" sheetId="4" r:id="rId2"/>
  </sheets>
  <definedNames>
    <definedName name="_xlnm._FilterDatabase" localSheetId="1" hidden="1">'Aptitud Final Baraya'!$A$1:$M$1</definedName>
    <definedName name="_xlnm._FilterDatabase" localSheetId="0" hidden="1">SIPRA!$A$1:$H$177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7" i="5" l="1"/>
  <c r="C177" i="5"/>
  <c r="D173" i="5"/>
  <c r="C173" i="5"/>
  <c r="D169" i="5"/>
  <c r="C169" i="5"/>
  <c r="D165" i="5"/>
  <c r="C165" i="5"/>
  <c r="D161" i="5"/>
  <c r="C161" i="5"/>
  <c r="D157" i="5"/>
  <c r="C157" i="5"/>
  <c r="D153" i="5"/>
  <c r="C153" i="5"/>
  <c r="D149" i="5"/>
  <c r="C149" i="5"/>
  <c r="D145" i="5"/>
  <c r="C145" i="5"/>
  <c r="D141" i="5"/>
  <c r="C141" i="5"/>
  <c r="D137" i="5"/>
  <c r="C137" i="5"/>
  <c r="D133" i="5"/>
  <c r="C133" i="5"/>
  <c r="D129" i="5"/>
  <c r="C129" i="5"/>
  <c r="D125" i="5"/>
  <c r="C125" i="5"/>
  <c r="D121" i="5"/>
  <c r="C121" i="5"/>
  <c r="D117" i="5"/>
  <c r="C117" i="5"/>
  <c r="D113" i="5"/>
  <c r="C113" i="5"/>
  <c r="D109" i="5"/>
  <c r="C109" i="5"/>
  <c r="D105" i="5"/>
  <c r="C105" i="5"/>
  <c r="D101" i="5"/>
  <c r="C101" i="5"/>
  <c r="D97" i="5"/>
  <c r="C97" i="5"/>
  <c r="D93" i="5"/>
  <c r="C93" i="5"/>
  <c r="D89" i="5"/>
  <c r="C89" i="5"/>
  <c r="D85" i="5"/>
  <c r="C85" i="5"/>
  <c r="D81" i="5"/>
  <c r="C81" i="5"/>
  <c r="D77" i="5"/>
  <c r="C77" i="5"/>
  <c r="D73" i="5"/>
  <c r="C73" i="5"/>
  <c r="D69" i="5"/>
  <c r="C69" i="5"/>
  <c r="D65" i="5"/>
  <c r="C65" i="5"/>
  <c r="D61" i="5"/>
  <c r="C61" i="5"/>
  <c r="D57" i="5"/>
  <c r="C57" i="5"/>
  <c r="D53" i="5"/>
  <c r="C53" i="5"/>
  <c r="D49" i="5"/>
  <c r="C49" i="5"/>
  <c r="D45" i="5"/>
  <c r="C45" i="5"/>
  <c r="D41" i="5"/>
  <c r="C41" i="5"/>
  <c r="D37" i="5"/>
  <c r="C37" i="5"/>
  <c r="D33" i="5"/>
  <c r="C33" i="5"/>
  <c r="D29" i="5"/>
  <c r="C29" i="5"/>
  <c r="D25" i="5"/>
  <c r="C25" i="5"/>
  <c r="D21" i="5"/>
  <c r="C21" i="5"/>
  <c r="D17" i="5"/>
  <c r="C17" i="5"/>
  <c r="D13" i="5"/>
  <c r="C13" i="5"/>
  <c r="D9" i="5"/>
  <c r="C9" i="5"/>
  <c r="D5" i="5"/>
  <c r="C5" i="5"/>
  <c r="E45" i="4"/>
  <c r="F45" i="4"/>
  <c r="C45" i="4"/>
  <c r="B45" i="4"/>
  <c r="I45" i="4"/>
  <c r="B56" i="4" s="1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2" i="4"/>
  <c r="L2" i="4"/>
  <c r="J45" i="4"/>
  <c r="B54" i="4" s="1"/>
  <c r="H45" i="4"/>
  <c r="B58" i="4" s="1"/>
  <c r="G45" i="4"/>
  <c r="B59" i="4" s="1"/>
  <c r="D45" i="4"/>
  <c r="B55" i="4" s="1"/>
  <c r="K45" i="4"/>
  <c r="B57" i="4" s="1"/>
  <c r="L29" i="4"/>
  <c r="L39" i="4"/>
  <c r="L30" i="4"/>
  <c r="L3" i="4"/>
  <c r="L44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1" i="4"/>
  <c r="L32" i="4"/>
  <c r="L33" i="4"/>
  <c r="L34" i="4"/>
  <c r="L35" i="4"/>
  <c r="L36" i="4"/>
  <c r="L37" i="4"/>
  <c r="L38" i="4"/>
  <c r="L40" i="4"/>
  <c r="L41" i="4"/>
  <c r="L42" i="4"/>
  <c r="L43" i="4"/>
</calcChain>
</file>

<file path=xl/sharedStrings.xml><?xml version="1.0" encoding="utf-8"?>
<sst xmlns="http://schemas.openxmlformats.org/spreadsheetml/2006/main" count="431" uniqueCount="78">
  <si>
    <t>UFH</t>
  </si>
  <si>
    <t>APTITUD</t>
  </si>
  <si>
    <t>Café</t>
  </si>
  <si>
    <t>Banano</t>
  </si>
  <si>
    <t>Cacao</t>
  </si>
  <si>
    <t>Plátano</t>
  </si>
  <si>
    <t>Caña_panelera</t>
  </si>
  <si>
    <t>Ganaderia_dp</t>
  </si>
  <si>
    <t>Piscicultura_Tilapia</t>
  </si>
  <si>
    <t>02Wa-80</t>
  </si>
  <si>
    <t>Área total</t>
  </si>
  <si>
    <t>Apto</t>
  </si>
  <si>
    <t>No apto</t>
  </si>
  <si>
    <t>% aptitud</t>
  </si>
  <si>
    <t>03Wa-73</t>
  </si>
  <si>
    <t>03Wai-73</t>
  </si>
  <si>
    <t>04Wa-67</t>
  </si>
  <si>
    <t>04Wb-67</t>
  </si>
  <si>
    <t>06Rb-55</t>
  </si>
  <si>
    <t>06Rdp2s1-55</t>
  </si>
  <si>
    <t>06Wb-55</t>
  </si>
  <si>
    <t>06Wbs1-55</t>
  </si>
  <si>
    <t>06Wd2s1-55</t>
  </si>
  <si>
    <t>07Wa-49</t>
  </si>
  <si>
    <t>07Wdp2s1-49</t>
  </si>
  <si>
    <t>08Rbs2-44</t>
  </si>
  <si>
    <t>08Was1-44</t>
  </si>
  <si>
    <t>08Wbs1-44</t>
  </si>
  <si>
    <t>08Wdp2s2-44</t>
  </si>
  <si>
    <t>09Mf-38</t>
  </si>
  <si>
    <t>09RdL-38</t>
  </si>
  <si>
    <t>09Re2s1-38</t>
  </si>
  <si>
    <t>09Rf-38</t>
  </si>
  <si>
    <t>09Rfs1-38</t>
  </si>
  <si>
    <t>09Wc2s1-38</t>
  </si>
  <si>
    <t>09WcL2s1-38</t>
  </si>
  <si>
    <t>09WdL-38</t>
  </si>
  <si>
    <t>09We-38</t>
  </si>
  <si>
    <t>09We2s1-38</t>
  </si>
  <si>
    <t>09Wf-38</t>
  </si>
  <si>
    <t>10Lf-30</t>
  </si>
  <si>
    <t>10Lg2s1-30</t>
  </si>
  <si>
    <t>10Me2s1-30</t>
  </si>
  <si>
    <t>10Mf-30</t>
  </si>
  <si>
    <t>10Mfs1-30</t>
  </si>
  <si>
    <t>10Mg2s1-30</t>
  </si>
  <si>
    <t>10Rfs1-30</t>
  </si>
  <si>
    <t>10Wf-30</t>
  </si>
  <si>
    <t>11LgL-23</t>
  </si>
  <si>
    <t>11MgL-23</t>
  </si>
  <si>
    <t>11Rf3s2-23</t>
  </si>
  <si>
    <t>11Wc2s2-23</t>
  </si>
  <si>
    <t>11Wf3s2-23</t>
  </si>
  <si>
    <t>12Mf3s2-17</t>
  </si>
  <si>
    <t>12WfL2s1-17</t>
  </si>
  <si>
    <t>12WfL2s2-17</t>
  </si>
  <si>
    <t>13WfL2s3-6</t>
  </si>
  <si>
    <t>las líneas café, banano y carne bovina fueron tomadas de la capa nacional de SIPRA y  las líneas caña panelera, plátano, cacao y piscicultura tilapia del SIPRA territorial</t>
  </si>
  <si>
    <t>café</t>
  </si>
  <si>
    <t>banano</t>
  </si>
  <si>
    <t>café_banano</t>
  </si>
  <si>
    <t>cacao</t>
  </si>
  <si>
    <t>plátano</t>
  </si>
  <si>
    <t>cacao_platano</t>
  </si>
  <si>
    <t>cana_panelera</t>
  </si>
  <si>
    <t>ganaderia_dp</t>
  </si>
  <si>
    <t>piscicultura_tilapia</t>
  </si>
  <si>
    <t>apicultura</t>
  </si>
  <si>
    <t>total</t>
  </si>
  <si>
    <t>total agricolas</t>
  </si>
  <si>
    <t>TOTAL</t>
  </si>
  <si>
    <t>Ruta Sipra</t>
  </si>
  <si>
    <t>Flexibilizada por tableros</t>
  </si>
  <si>
    <t>Flexibilización criterio tecnico</t>
  </si>
  <si>
    <t xml:space="preserve">Habilitación de aptitud </t>
  </si>
  <si>
    <t>LINEA PRODUCTIVA</t>
  </si>
  <si>
    <t>Número UFH con aptitud por línea</t>
  </si>
  <si>
    <t>piscicultura_Tilapia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</si>
</sst>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color theme="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E3AB"/>
        <bgColor rgb="FF000000"/>
      </patternFill>
    </fill>
    <fill>
      <patternFill patternType="solid">
        <fgColor rgb="FF4736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3B9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E9A"/>
        <bgColor rgb="FF000000"/>
      </patternFill>
    </fill>
    <fill>
      <patternFill patternType="solid">
        <fgColor rgb="FFFCEE9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12" fillId="1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4" fillId="1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18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5" fillId="14" borderId="2" xfId="0" applyNumberFormat="1" applyFont="1" applyFill="1" applyBorder="1" applyAlignment="1">
      <alignment horizontal="center" vertical="center"/>
    </xf>
    <xf numFmtId="0" fontId="16" fillId="21" borderId="3" xfId="0" applyFont="1" applyFill="1" applyBorder="1" applyAlignment="1">
      <alignment horizontal="center" vertical="center"/>
    </xf>
    <xf numFmtId="0" fontId="17" fillId="21" borderId="2" xfId="0" applyFont="1" applyFill="1" applyBorder="1" applyAlignment="1">
      <alignment horizontal="center"/>
    </xf>
    <xf numFmtId="0" fontId="17" fillId="21" borderId="6" xfId="0" applyFont="1" applyFill="1" applyBorder="1" applyAlignment="1">
      <alignment horizontal="center"/>
    </xf>
    <xf numFmtId="0" fontId="16" fillId="22" borderId="3" xfId="0" applyFont="1" applyFill="1" applyBorder="1" applyAlignment="1">
      <alignment horizontal="center" vertical="center"/>
    </xf>
    <xf numFmtId="0" fontId="16" fillId="20" borderId="5" xfId="0" applyFont="1" applyFill="1" applyBorder="1" applyAlignment="1">
      <alignment horizontal="center" vertical="center"/>
    </xf>
    <xf numFmtId="0" fontId="16" fillId="2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49" fontId="19" fillId="14" borderId="2" xfId="0" applyNumberFormat="1" applyFont="1" applyFill="1" applyBorder="1" applyAlignment="1">
      <alignment horizontal="center" vertical="center"/>
    </xf>
    <xf numFmtId="49" fontId="16" fillId="15" borderId="2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4" fillId="23" borderId="3" xfId="0" applyFont="1" applyFill="1" applyBorder="1" applyAlignment="1">
      <alignment horizontal="center" vertical="center"/>
    </xf>
    <xf numFmtId="0" fontId="6" fillId="2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22" borderId="3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5"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9" tint="-0.24994659260841701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CE078"/>
      <color rgb="FFB5E6A2"/>
      <color rgb="FFFCE974"/>
      <color rgb="FFFFE3AB"/>
      <color rgb="FFFCEE9A"/>
      <color rgb="FFFDF3B9"/>
      <color rgb="FFF9E96F"/>
      <color rgb="FFFAF39C"/>
      <color rgb="FFFEED86"/>
      <color rgb="FF473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'Aptitud Final Baraya'!$B$52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CE0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C44-4C8A-86AA-23296D6B49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Baraya'!$A$53:$A$59</c:f>
              <c:strCache>
                <c:ptCount val="7"/>
                <c:pt idx="1">
                  <c:v>piscicultura_Tilapia</c:v>
                </c:pt>
                <c:pt idx="2">
                  <c:v>café_banano</c:v>
                </c:pt>
                <c:pt idx="3">
                  <c:v>ganaderia_dp</c:v>
                </c:pt>
                <c:pt idx="4">
                  <c:v>apicultura</c:v>
                </c:pt>
                <c:pt idx="5">
                  <c:v>cana_panelera</c:v>
                </c:pt>
                <c:pt idx="6">
                  <c:v>cacao_platano</c:v>
                </c:pt>
              </c:strCache>
            </c:strRef>
          </c:cat>
          <c:val>
            <c:numRef>
              <c:f>'Aptitud Final Baraya'!$B$53:$B$59</c:f>
              <c:numCache>
                <c:formatCode>General</c:formatCode>
                <c:ptCount val="7"/>
                <c:pt idx="1">
                  <c:v>18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28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2-4BC0-A49E-48A5700B6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7100807"/>
        <c:axId val="737136647"/>
      </c:barChart>
      <c:catAx>
        <c:axId val="7371008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Lineas Productivas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136647"/>
        <c:crosses val="autoZero"/>
        <c:auto val="1"/>
        <c:lblAlgn val="ctr"/>
        <c:lblOffset val="100"/>
        <c:noMultiLvlLbl val="0"/>
      </c:catAx>
      <c:valAx>
        <c:axId val="737136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Cantidad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100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50</xdr:row>
      <xdr:rowOff>114300</xdr:rowOff>
    </xdr:from>
    <xdr:to>
      <xdr:col>7</xdr:col>
      <xdr:colOff>512885</xdr:colOff>
      <xdr:row>65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035707-3156-B95E-5655-D39E88E1E58F}"/>
            </a:ext>
            <a:ext uri="{147F2762-F138-4A5C-976F-8EAC2B608ADB}">
              <a16:predDERef xmlns:a16="http://schemas.microsoft.com/office/drawing/2014/main" pred="{ECE55E0E-5337-47DA-B244-E47C804BD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49FF-A96B-4B47-BECE-4112E63C1744}">
  <dimension ref="A1:I224"/>
  <sheetViews>
    <sheetView zoomScaleNormal="100" workbookViewId="0">
      <pane ySplit="1" topLeftCell="A125" activePane="bottomLeft" state="frozen"/>
      <selection pane="bottomLeft" activeCell="C2" sqref="C2"/>
    </sheetView>
  </sheetViews>
  <sheetFormatPr defaultColWidth="11.42578125" defaultRowHeight="12.75"/>
  <cols>
    <col min="1" max="1" width="15" style="2" customWidth="1"/>
    <col min="2" max="2" width="15.42578125" style="2" customWidth="1"/>
    <col min="3" max="7" width="15.42578125" style="18" customWidth="1"/>
    <col min="8" max="8" width="19.140625" style="2" customWidth="1"/>
    <col min="9" max="9" width="15.42578125" style="18" customWidth="1"/>
    <col min="10" max="16384" width="11.42578125" style="2"/>
  </cols>
  <sheetData>
    <row r="1" spans="1:9">
      <c r="A1" s="14" t="s">
        <v>0</v>
      </c>
      <c r="B1" s="14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5" t="s">
        <v>7</v>
      </c>
      <c r="I1" s="16" t="s">
        <v>8</v>
      </c>
    </row>
    <row r="2" spans="1:9">
      <c r="A2" s="29" t="s">
        <v>9</v>
      </c>
      <c r="B2" s="3" t="s">
        <v>10</v>
      </c>
      <c r="C2" s="17">
        <v>843.57919200000003</v>
      </c>
      <c r="D2" s="17">
        <v>843.57919099999992</v>
      </c>
      <c r="E2" s="17">
        <v>843.5791999999999</v>
      </c>
      <c r="F2" s="17">
        <v>843.57919900000013</v>
      </c>
      <c r="G2" s="17">
        <v>843.57920000000001</v>
      </c>
      <c r="H2" s="17">
        <v>843.57919300000003</v>
      </c>
      <c r="I2" s="17">
        <v>843.57919400000003</v>
      </c>
    </row>
    <row r="3" spans="1:9">
      <c r="A3" s="29" t="s">
        <v>9</v>
      </c>
      <c r="B3" s="3" t="s">
        <v>11</v>
      </c>
      <c r="C3" s="17">
        <v>0</v>
      </c>
      <c r="D3" s="17">
        <v>208.02808299999992</v>
      </c>
      <c r="E3" s="17">
        <v>110.84237799999983</v>
      </c>
      <c r="F3" s="17">
        <v>0</v>
      </c>
      <c r="G3" s="17">
        <v>211.32015899999999</v>
      </c>
      <c r="H3" s="17">
        <v>216.44967299999999</v>
      </c>
      <c r="I3" s="17">
        <v>242.11147200000005</v>
      </c>
    </row>
    <row r="4" spans="1:9">
      <c r="A4" s="29" t="s">
        <v>9</v>
      </c>
      <c r="B4" s="3" t="s">
        <v>12</v>
      </c>
      <c r="C4" s="17">
        <v>843.57919200000003</v>
      </c>
      <c r="D4" s="17">
        <v>635.551108</v>
      </c>
      <c r="E4" s="17">
        <v>732.73682200000007</v>
      </c>
      <c r="F4" s="17">
        <v>843.57919900000002</v>
      </c>
      <c r="G4" s="17">
        <v>632.25904100000002</v>
      </c>
      <c r="H4" s="17">
        <v>627.12951999999996</v>
      </c>
      <c r="I4" s="17">
        <v>601.46772199999998</v>
      </c>
    </row>
    <row r="5" spans="1:9">
      <c r="A5" s="29" t="s">
        <v>9</v>
      </c>
      <c r="B5" s="4" t="s">
        <v>13</v>
      </c>
      <c r="C5" s="63">
        <f t="shared" ref="C5:D5" si="0">+C3/C2</f>
        <v>0</v>
      </c>
      <c r="D5" s="63">
        <f t="shared" si="0"/>
        <v>0.24660172420018828</v>
      </c>
      <c r="E5" s="63">
        <v>0.13139534260683505</v>
      </c>
      <c r="F5" s="63">
        <v>0</v>
      </c>
      <c r="G5" s="63">
        <v>0.25050423125653165</v>
      </c>
      <c r="H5" s="63">
        <v>0.25659999999999999</v>
      </c>
      <c r="I5" s="63">
        <v>0.2870050301406557</v>
      </c>
    </row>
    <row r="6" spans="1:9">
      <c r="A6" s="5" t="s">
        <v>14</v>
      </c>
      <c r="B6" s="3" t="s">
        <v>10</v>
      </c>
      <c r="C6" s="17">
        <v>255.90441000000001</v>
      </c>
      <c r="D6" s="17">
        <v>255.90441000000001</v>
      </c>
      <c r="E6" s="17">
        <v>254.09155200000001</v>
      </c>
      <c r="F6" s="17">
        <v>254.09155100000001</v>
      </c>
      <c r="G6" s="17">
        <v>254.09155199999998</v>
      </c>
      <c r="H6" s="17">
        <v>254.091554</v>
      </c>
      <c r="I6" s="17">
        <v>254.09155000000001</v>
      </c>
    </row>
    <row r="7" spans="1:9">
      <c r="A7" s="5" t="s">
        <v>14</v>
      </c>
      <c r="B7" s="3" t="s">
        <v>11</v>
      </c>
      <c r="C7" s="17">
        <v>0</v>
      </c>
      <c r="D7" s="17">
        <v>193.14713399999999</v>
      </c>
      <c r="E7" s="17">
        <v>132.63011800000001</v>
      </c>
      <c r="F7" s="17">
        <v>0</v>
      </c>
      <c r="G7" s="17">
        <v>190.60239999999999</v>
      </c>
      <c r="H7" s="17">
        <v>178.91099700000001</v>
      </c>
      <c r="I7" s="17">
        <v>240.92642000000001</v>
      </c>
    </row>
    <row r="8" spans="1:9">
      <c r="A8" s="5" t="s">
        <v>14</v>
      </c>
      <c r="B8" s="3" t="s">
        <v>12</v>
      </c>
      <c r="C8" s="17">
        <v>255.90441000000001</v>
      </c>
      <c r="D8" s="17">
        <v>62.757276000000005</v>
      </c>
      <c r="E8" s="17">
        <v>121.461434</v>
      </c>
      <c r="F8" s="17">
        <v>254.09155100000001</v>
      </c>
      <c r="G8" s="17">
        <v>63.489151999999997</v>
      </c>
      <c r="H8" s="17">
        <v>75.180556999999993</v>
      </c>
      <c r="I8" s="17">
        <v>13.165130000000001</v>
      </c>
    </row>
    <row r="9" spans="1:9">
      <c r="A9" s="5" t="s">
        <v>14</v>
      </c>
      <c r="B9" s="4" t="s">
        <v>13</v>
      </c>
      <c r="C9" s="63">
        <f t="shared" ref="C9:D9" si="1">+C7/C6</f>
        <v>0</v>
      </c>
      <c r="D9" s="63">
        <f t="shared" si="1"/>
        <v>0.75476281944496382</v>
      </c>
      <c r="E9" s="63">
        <v>0.52197767677061535</v>
      </c>
      <c r="F9" s="63">
        <v>0</v>
      </c>
      <c r="G9" s="63">
        <v>0.75013277104151821</v>
      </c>
      <c r="H9" s="63">
        <v>0.70409999999999995</v>
      </c>
      <c r="I9" s="63">
        <v>0.94818745448244934</v>
      </c>
    </row>
    <row r="10" spans="1:9">
      <c r="A10" s="5" t="s">
        <v>15</v>
      </c>
      <c r="B10" s="3" t="s">
        <v>10</v>
      </c>
      <c r="C10" s="17">
        <v>1254.0489350000003</v>
      </c>
      <c r="D10" s="17">
        <v>1254.0489369999998</v>
      </c>
      <c r="E10" s="17">
        <v>1254.0489259999993</v>
      </c>
      <c r="F10" s="17">
        <v>1254.0489279999997</v>
      </c>
      <c r="G10" s="17">
        <v>1254.0489219999999</v>
      </c>
      <c r="H10" s="17">
        <v>1254.0489230000001</v>
      </c>
      <c r="I10" s="17">
        <v>1254.0489269999996</v>
      </c>
    </row>
    <row r="11" spans="1:9">
      <c r="A11" s="5" t="s">
        <v>15</v>
      </c>
      <c r="B11" s="3" t="s">
        <v>11</v>
      </c>
      <c r="C11" s="17">
        <v>55.105446000000029</v>
      </c>
      <c r="D11" s="17">
        <v>620.50132099999985</v>
      </c>
      <c r="E11" s="17">
        <v>3.4032499999996162</v>
      </c>
      <c r="F11" s="17">
        <v>1.2685080000003381</v>
      </c>
      <c r="G11" s="17">
        <v>590.37046799999996</v>
      </c>
      <c r="H11" s="17">
        <v>636.58795399999997</v>
      </c>
      <c r="I11" s="17">
        <v>637.8430119999997</v>
      </c>
    </row>
    <row r="12" spans="1:9">
      <c r="A12" s="5" t="s">
        <v>15</v>
      </c>
      <c r="B12" s="3" t="s">
        <v>12</v>
      </c>
      <c r="C12" s="17">
        <v>1198.9434890000002</v>
      </c>
      <c r="D12" s="17">
        <v>633.54761599999995</v>
      </c>
      <c r="E12" s="17">
        <v>1250.6456759999996</v>
      </c>
      <c r="F12" s="17">
        <v>1252.7804199999994</v>
      </c>
      <c r="G12" s="17">
        <v>663.67845399999999</v>
      </c>
      <c r="H12" s="17">
        <v>617.46096899999998</v>
      </c>
      <c r="I12" s="17">
        <v>616.20591499999989</v>
      </c>
    </row>
    <row r="13" spans="1:9">
      <c r="A13" s="5" t="s">
        <v>15</v>
      </c>
      <c r="B13" s="4" t="s">
        <v>13</v>
      </c>
      <c r="C13" s="63">
        <f t="shared" ref="C13:D13" si="2">+C11/C10</f>
        <v>4.3942022087040823E-2</v>
      </c>
      <c r="D13" s="63">
        <f t="shared" si="2"/>
        <v>0.49479833098411208</v>
      </c>
      <c r="E13" s="63">
        <v>2.7138095886377069E-3</v>
      </c>
      <c r="F13" s="63">
        <v>1.0115299105780491E-3</v>
      </c>
      <c r="G13" s="63">
        <v>0.47077148079554743</v>
      </c>
      <c r="H13" s="63">
        <v>0.50760000000000005</v>
      </c>
      <c r="I13" s="63">
        <v>0.508626895065315</v>
      </c>
    </row>
    <row r="14" spans="1:9">
      <c r="A14" s="6" t="s">
        <v>16</v>
      </c>
      <c r="B14" s="3" t="s">
        <v>10</v>
      </c>
      <c r="C14" s="17">
        <v>1647.6620520000001</v>
      </c>
      <c r="D14" s="17">
        <v>1647.662045</v>
      </c>
      <c r="E14" s="17">
        <v>1647.6620510000002</v>
      </c>
      <c r="F14" s="17">
        <v>1647.6620480000001</v>
      </c>
      <c r="G14" s="17">
        <v>1647.6620469999998</v>
      </c>
      <c r="H14" s="17">
        <v>1647.662053</v>
      </c>
      <c r="I14" s="17">
        <v>1647.6620470000003</v>
      </c>
    </row>
    <row r="15" spans="1:9">
      <c r="A15" s="6" t="s">
        <v>16</v>
      </c>
      <c r="B15" s="3" t="s">
        <v>11</v>
      </c>
      <c r="C15" s="17">
        <v>3.1244590000001153</v>
      </c>
      <c r="D15" s="17">
        <v>1219.5735890000001</v>
      </c>
      <c r="E15" s="17">
        <v>976.84654100000023</v>
      </c>
      <c r="F15" s="17">
        <v>3.0000001061125658E-6</v>
      </c>
      <c r="G15" s="17">
        <v>1091.7440109999998</v>
      </c>
      <c r="H15" s="17">
        <v>1095.9209169999999</v>
      </c>
      <c r="I15" s="17">
        <v>1113.9096800000002</v>
      </c>
    </row>
    <row r="16" spans="1:9">
      <c r="A16" s="6" t="s">
        <v>16</v>
      </c>
      <c r="B16" s="3" t="s">
        <v>12</v>
      </c>
      <c r="C16" s="17">
        <v>1644.537593</v>
      </c>
      <c r="D16" s="17">
        <v>428.08845600000001</v>
      </c>
      <c r="E16" s="17">
        <v>670.81551000000002</v>
      </c>
      <c r="F16" s="17">
        <v>1647.662045</v>
      </c>
      <c r="G16" s="17">
        <v>555.91803599999992</v>
      </c>
      <c r="H16" s="17">
        <v>551.74113599999998</v>
      </c>
      <c r="I16" s="17">
        <v>533.75236700000005</v>
      </c>
    </row>
    <row r="17" spans="1:9">
      <c r="A17" s="6" t="s">
        <v>16</v>
      </c>
      <c r="B17" s="4" t="s">
        <v>13</v>
      </c>
      <c r="C17" s="63">
        <f t="shared" ref="C17:D17" si="3">+C15/C14</f>
        <v>1.8962984528335274E-3</v>
      </c>
      <c r="D17" s="63">
        <f t="shared" si="3"/>
        <v>0.74018430703123961</v>
      </c>
      <c r="E17" s="63">
        <v>0.59286826470703247</v>
      </c>
      <c r="F17" s="63">
        <v>1.82076179381208E-9</v>
      </c>
      <c r="G17" s="63">
        <v>0.66260190491600246</v>
      </c>
      <c r="H17" s="63">
        <v>0.66510000000000002</v>
      </c>
      <c r="I17" s="63">
        <v>0.67605470553149183</v>
      </c>
    </row>
    <row r="18" spans="1:9">
      <c r="A18" s="6" t="s">
        <v>17</v>
      </c>
      <c r="B18" s="3" t="s">
        <v>10</v>
      </c>
      <c r="C18" s="17">
        <v>2572.5726360000008</v>
      </c>
      <c r="D18" s="17">
        <v>2572.5726360000003</v>
      </c>
      <c r="E18" s="17">
        <v>2572.5726379999992</v>
      </c>
      <c r="F18" s="17">
        <v>2572.5726339999997</v>
      </c>
      <c r="G18" s="17">
        <v>2572.572643</v>
      </c>
      <c r="H18" s="17">
        <v>2572.5726330000002</v>
      </c>
      <c r="I18" s="17">
        <v>2572.5726340000006</v>
      </c>
    </row>
    <row r="19" spans="1:9">
      <c r="A19" s="6" t="s">
        <v>17</v>
      </c>
      <c r="B19" s="3" t="s">
        <v>11</v>
      </c>
      <c r="C19" s="17">
        <v>511.17002200000024</v>
      </c>
      <c r="D19" s="17">
        <v>1672.0176070000002</v>
      </c>
      <c r="E19" s="17">
        <v>786.89490899999942</v>
      </c>
      <c r="F19" s="17">
        <v>32.929622999999992</v>
      </c>
      <c r="G19" s="17">
        <v>1599.9009629999998</v>
      </c>
      <c r="H19" s="17">
        <v>1604.16661</v>
      </c>
      <c r="I19" s="17">
        <v>1611.6079340000006</v>
      </c>
    </row>
    <row r="20" spans="1:9">
      <c r="A20" s="6" t="s">
        <v>17</v>
      </c>
      <c r="B20" s="3" t="s">
        <v>12</v>
      </c>
      <c r="C20" s="17">
        <v>2061.4026140000005</v>
      </c>
      <c r="D20" s="17">
        <v>900.55502899999999</v>
      </c>
      <c r="E20" s="17">
        <v>1785.6777289999998</v>
      </c>
      <c r="F20" s="17">
        <v>2539.6430109999997</v>
      </c>
      <c r="G20" s="17">
        <v>972.67168000000015</v>
      </c>
      <c r="H20" s="17">
        <v>968.406023</v>
      </c>
      <c r="I20" s="17">
        <v>960.96470000000011</v>
      </c>
    </row>
    <row r="21" spans="1:9">
      <c r="A21" s="6" t="s">
        <v>17</v>
      </c>
      <c r="B21" s="4" t="s">
        <v>13</v>
      </c>
      <c r="C21" s="63">
        <f t="shared" ref="C21:D21" si="4">+C19/C18</f>
        <v>0.19869993750489387</v>
      </c>
      <c r="D21" s="63">
        <f t="shared" si="4"/>
        <v>0.64993990202731833</v>
      </c>
      <c r="E21" s="63">
        <v>0.30587859692535518</v>
      </c>
      <c r="F21" s="63">
        <v>1.2800269490855509E-2</v>
      </c>
      <c r="G21" s="63">
        <v>0.6219070110044701</v>
      </c>
      <c r="H21" s="63">
        <v>0.62360000000000004</v>
      </c>
      <c r="I21" s="63">
        <v>0.62645769946412333</v>
      </c>
    </row>
    <row r="22" spans="1:9">
      <c r="A22" s="7" t="s">
        <v>18</v>
      </c>
      <c r="B22" s="3" t="s">
        <v>10</v>
      </c>
      <c r="C22" s="17">
        <v>220.90735800000002</v>
      </c>
      <c r="D22" s="17">
        <v>220.90735899999999</v>
      </c>
      <c r="E22" s="17">
        <v>220.90735800000002</v>
      </c>
      <c r="F22" s="17">
        <v>220.90735900000001</v>
      </c>
      <c r="G22" s="17">
        <v>220.907355</v>
      </c>
      <c r="H22" s="17">
        <v>220.907355</v>
      </c>
      <c r="I22" s="17">
        <v>220.90735800000002</v>
      </c>
    </row>
    <row r="23" spans="1:9">
      <c r="A23" s="7" t="s">
        <v>18</v>
      </c>
      <c r="B23" s="3" t="s">
        <v>11</v>
      </c>
      <c r="C23" s="17">
        <v>101.36822500000001</v>
      </c>
      <c r="D23" s="17">
        <v>98.765507999999983</v>
      </c>
      <c r="E23" s="17">
        <v>83.128860000000003</v>
      </c>
      <c r="F23" s="17">
        <v>5.5710000000004811E-2</v>
      </c>
      <c r="G23" s="17">
        <v>64.782828999999992</v>
      </c>
      <c r="H23" s="17">
        <v>68.781468000000004</v>
      </c>
      <c r="I23" s="17">
        <v>1.4158020000000135</v>
      </c>
    </row>
    <row r="24" spans="1:9">
      <c r="A24" s="7" t="s">
        <v>18</v>
      </c>
      <c r="B24" s="3" t="s">
        <v>12</v>
      </c>
      <c r="C24" s="17">
        <v>119.53913300000001</v>
      </c>
      <c r="D24" s="17">
        <v>122.141851</v>
      </c>
      <c r="E24" s="17">
        <v>137.77849800000001</v>
      </c>
      <c r="F24" s="17">
        <v>220.85164900000001</v>
      </c>
      <c r="G24" s="17">
        <v>156.124526</v>
      </c>
      <c r="H24" s="17">
        <v>152.12588700000001</v>
      </c>
      <c r="I24" s="17">
        <v>219.491556</v>
      </c>
    </row>
    <row r="25" spans="1:9">
      <c r="A25" s="7" t="s">
        <v>18</v>
      </c>
      <c r="B25" s="4" t="s">
        <v>13</v>
      </c>
      <c r="C25" s="63">
        <f t="shared" ref="C25:D25" si="5">+C23/C22</f>
        <v>0.45887210782720966</v>
      </c>
      <c r="D25" s="63">
        <f t="shared" si="5"/>
        <v>0.44709016687850578</v>
      </c>
      <c r="E25" s="63">
        <v>0.37630643339639236</v>
      </c>
      <c r="F25" s="63">
        <v>2.5218716231180334E-4</v>
      </c>
      <c r="G25" s="63">
        <v>0.29325790895463844</v>
      </c>
      <c r="H25" s="63">
        <v>0.31140000000000001</v>
      </c>
      <c r="I25" s="63">
        <v>6.4090305221975149E-3</v>
      </c>
    </row>
    <row r="26" spans="1:9">
      <c r="A26" s="7" t="s">
        <v>19</v>
      </c>
      <c r="B26" s="3" t="s">
        <v>10</v>
      </c>
      <c r="C26" s="17">
        <v>1810.1708059999999</v>
      </c>
      <c r="D26" s="17">
        <v>1810.1708069999997</v>
      </c>
      <c r="E26" s="17">
        <v>1810.1708100000003</v>
      </c>
      <c r="F26" s="17">
        <v>1810.170799</v>
      </c>
      <c r="G26" s="17">
        <v>1810.1708130000002</v>
      </c>
      <c r="H26" s="17">
        <v>1810.170803</v>
      </c>
      <c r="I26" s="17">
        <v>1810.1707930000002</v>
      </c>
    </row>
    <row r="27" spans="1:9">
      <c r="A27" s="7" t="s">
        <v>19</v>
      </c>
      <c r="B27" s="3" t="s">
        <v>11</v>
      </c>
      <c r="C27" s="17">
        <v>1105.0016739999999</v>
      </c>
      <c r="D27" s="17">
        <v>2.3055309999999736</v>
      </c>
      <c r="E27" s="17">
        <v>872.79186700000037</v>
      </c>
      <c r="F27" s="17">
        <v>1086.606716</v>
      </c>
      <c r="G27" s="17">
        <v>1092.29592</v>
      </c>
      <c r="H27" s="17">
        <v>1106.9519769999999</v>
      </c>
      <c r="I27" s="17">
        <v>17.800197000000026</v>
      </c>
    </row>
    <row r="28" spans="1:9">
      <c r="A28" s="7" t="s">
        <v>19</v>
      </c>
      <c r="B28" s="3" t="s">
        <v>12</v>
      </c>
      <c r="C28" s="17">
        <v>705.16913199999999</v>
      </c>
      <c r="D28" s="17">
        <v>1807.8652759999998</v>
      </c>
      <c r="E28" s="17">
        <v>937.37894299999994</v>
      </c>
      <c r="F28" s="17">
        <v>723.56408299999998</v>
      </c>
      <c r="G28" s="17">
        <v>717.87489300000016</v>
      </c>
      <c r="H28" s="17">
        <v>703.21882600000004</v>
      </c>
      <c r="I28" s="17">
        <v>1792.3705960000002</v>
      </c>
    </row>
    <row r="29" spans="1:9">
      <c r="A29" s="7" t="s">
        <v>19</v>
      </c>
      <c r="B29" s="4" t="s">
        <v>13</v>
      </c>
      <c r="C29" s="63">
        <f t="shared" ref="C29:D29" si="6">+C27/C26</f>
        <v>0.61044055640349326</v>
      </c>
      <c r="D29" s="63">
        <f t="shared" si="6"/>
        <v>1.27365384033617E-3</v>
      </c>
      <c r="E29" s="63">
        <v>0.48215994986683064</v>
      </c>
      <c r="F29" s="63">
        <v>0.60027855747108427</v>
      </c>
      <c r="G29" s="63">
        <v>0.60342146285616849</v>
      </c>
      <c r="H29" s="63">
        <v>0.61150000000000004</v>
      </c>
      <c r="I29" s="63">
        <v>9.8334350928840908E-3</v>
      </c>
    </row>
    <row r="30" spans="1:9">
      <c r="A30" s="7" t="s">
        <v>20</v>
      </c>
      <c r="B30" s="3" t="s">
        <v>10</v>
      </c>
      <c r="C30" s="17">
        <v>901.34441100000015</v>
      </c>
      <c r="D30" s="17">
        <v>901.34441200000003</v>
      </c>
      <c r="E30" s="17">
        <v>901.34441399999992</v>
      </c>
      <c r="F30" s="17">
        <v>901.34441199999992</v>
      </c>
      <c r="G30" s="17">
        <v>901.34441300000003</v>
      </c>
      <c r="H30" s="17">
        <v>901.34441400000003</v>
      </c>
      <c r="I30" s="17">
        <v>901.34440900000004</v>
      </c>
    </row>
    <row r="31" spans="1:9">
      <c r="A31" s="7" t="s">
        <v>20</v>
      </c>
      <c r="B31" s="3" t="s">
        <v>11</v>
      </c>
      <c r="C31" s="17">
        <v>218.71840800000007</v>
      </c>
      <c r="D31" s="17">
        <v>424.76446500000003</v>
      </c>
      <c r="E31" s="17">
        <v>391.24469399999992</v>
      </c>
      <c r="F31" s="17">
        <v>0.13206000000002405</v>
      </c>
      <c r="G31" s="17">
        <v>410.10418800000002</v>
      </c>
      <c r="H31" s="17">
        <v>401.75972899999999</v>
      </c>
      <c r="I31" s="17">
        <v>389.13821600000006</v>
      </c>
    </row>
    <row r="32" spans="1:9">
      <c r="A32" s="7" t="s">
        <v>20</v>
      </c>
      <c r="B32" s="3" t="s">
        <v>12</v>
      </c>
      <c r="C32" s="17">
        <v>682.62600300000008</v>
      </c>
      <c r="D32" s="17">
        <v>476.579947</v>
      </c>
      <c r="E32" s="17">
        <v>510.09971999999999</v>
      </c>
      <c r="F32" s="17">
        <v>901.2123519999999</v>
      </c>
      <c r="G32" s="17">
        <v>491.24022500000001</v>
      </c>
      <c r="H32" s="17">
        <v>499.58468499999998</v>
      </c>
      <c r="I32" s="17">
        <v>512.20619299999998</v>
      </c>
    </row>
    <row r="33" spans="1:9">
      <c r="A33" s="7" t="s">
        <v>20</v>
      </c>
      <c r="B33" s="4" t="s">
        <v>13</v>
      </c>
      <c r="C33" s="63">
        <f t="shared" ref="C33:D33" si="7">+C31/C30</f>
        <v>0.24265797327942829</v>
      </c>
      <c r="D33" s="63">
        <f t="shared" si="7"/>
        <v>0.47125655780955794</v>
      </c>
      <c r="E33" s="63">
        <v>0.43406791890319518</v>
      </c>
      <c r="F33" s="63">
        <v>1.4651447131845541E-4</v>
      </c>
      <c r="G33" s="63">
        <v>0.45499165700159505</v>
      </c>
      <c r="H33" s="63">
        <v>0.44569999999999999</v>
      </c>
      <c r="I33" s="63">
        <v>0.43173088124186726</v>
      </c>
    </row>
    <row r="34" spans="1:9">
      <c r="A34" s="7" t="s">
        <v>21</v>
      </c>
      <c r="B34" s="3" t="s">
        <v>10</v>
      </c>
      <c r="C34" s="17">
        <v>118.368775</v>
      </c>
      <c r="D34" s="17">
        <v>118.368776</v>
      </c>
      <c r="E34" s="17">
        <v>118.368774</v>
      </c>
      <c r="F34" s="17">
        <v>118.368776</v>
      </c>
      <c r="G34" s="17">
        <v>118.36877200000001</v>
      </c>
      <c r="H34" s="17">
        <v>118.368774</v>
      </c>
      <c r="I34" s="17">
        <v>118.36877299999999</v>
      </c>
    </row>
    <row r="35" spans="1:9">
      <c r="A35" s="7" t="s">
        <v>21</v>
      </c>
      <c r="B35" s="3" t="s">
        <v>11</v>
      </c>
      <c r="C35" s="17">
        <v>83.048180000000002</v>
      </c>
      <c r="D35" s="17">
        <v>83.791501999999994</v>
      </c>
      <c r="E35" s="17">
        <v>83.929787000000005</v>
      </c>
      <c r="F35" s="17">
        <v>0.37357099999999832</v>
      </c>
      <c r="G35" s="17">
        <v>78.612874000000005</v>
      </c>
      <c r="H35" s="17">
        <v>82.721812999999997</v>
      </c>
      <c r="I35" s="17">
        <v>82.147787999999991</v>
      </c>
    </row>
    <row r="36" spans="1:9">
      <c r="A36" s="7" t="s">
        <v>21</v>
      </c>
      <c r="B36" s="3" t="s">
        <v>12</v>
      </c>
      <c r="C36" s="17">
        <v>35.320595000000004</v>
      </c>
      <c r="D36" s="17">
        <v>34.577274000000003</v>
      </c>
      <c r="E36" s="17">
        <v>34.438986999999997</v>
      </c>
      <c r="F36" s="17">
        <v>117.995205</v>
      </c>
      <c r="G36" s="17">
        <v>39.755898000000002</v>
      </c>
      <c r="H36" s="17">
        <v>35.646960999999997</v>
      </c>
      <c r="I36" s="17">
        <v>36.220984999999999</v>
      </c>
    </row>
    <row r="37" spans="1:9">
      <c r="A37" s="7" t="s">
        <v>21</v>
      </c>
      <c r="B37" s="4" t="s">
        <v>13</v>
      </c>
      <c r="C37" s="63">
        <f t="shared" ref="C37:D37" si="8">+C35/C34</f>
        <v>0.70160546985469774</v>
      </c>
      <c r="D37" s="63">
        <f t="shared" si="8"/>
        <v>0.70788517742212687</v>
      </c>
      <c r="E37" s="63">
        <v>0.70905344512565449</v>
      </c>
      <c r="F37" s="63">
        <v>3.1559927594418846E-3</v>
      </c>
      <c r="G37" s="63">
        <v>0.66413525013168173</v>
      </c>
      <c r="H37" s="63">
        <v>0.69879999999999998</v>
      </c>
      <c r="I37" s="63">
        <v>0.6939988133525723</v>
      </c>
    </row>
    <row r="38" spans="1:9">
      <c r="A38" s="7" t="s">
        <v>22</v>
      </c>
      <c r="B38" s="3" t="s">
        <v>10</v>
      </c>
      <c r="C38" s="17">
        <v>117.297021</v>
      </c>
      <c r="D38" s="17">
        <v>117.29702400000001</v>
      </c>
      <c r="E38" s="17">
        <v>117.297022</v>
      </c>
      <c r="F38" s="17">
        <v>117.297021</v>
      </c>
      <c r="G38" s="17">
        <v>117.297023</v>
      </c>
      <c r="H38" s="17">
        <v>117.297021</v>
      </c>
      <c r="I38" s="17">
        <v>117.29702399999999</v>
      </c>
    </row>
    <row r="39" spans="1:9">
      <c r="A39" s="7" t="s">
        <v>22</v>
      </c>
      <c r="B39" s="3" t="s">
        <v>11</v>
      </c>
      <c r="C39" s="17">
        <v>0</v>
      </c>
      <c r="D39" s="17">
        <v>0.92043800000000431</v>
      </c>
      <c r="E39" s="17">
        <v>75.983605999999995</v>
      </c>
      <c r="F39" s="17">
        <v>0</v>
      </c>
      <c r="G39" s="17">
        <v>72.828545999999989</v>
      </c>
      <c r="H39" s="17">
        <v>72.798452999999995</v>
      </c>
      <c r="I39" s="17">
        <v>66.152102999999997</v>
      </c>
    </row>
    <row r="40" spans="1:9">
      <c r="A40" s="7" t="s">
        <v>22</v>
      </c>
      <c r="B40" s="3" t="s">
        <v>12</v>
      </c>
      <c r="C40" s="17">
        <v>117.297021</v>
      </c>
      <c r="D40" s="17">
        <v>116.376586</v>
      </c>
      <c r="E40" s="17">
        <v>41.313416000000004</v>
      </c>
      <c r="F40" s="17">
        <v>117.297021</v>
      </c>
      <c r="G40" s="17">
        <v>44.468477</v>
      </c>
      <c r="H40" s="17">
        <v>44.498567999999999</v>
      </c>
      <c r="I40" s="17">
        <v>51.144920999999997</v>
      </c>
    </row>
    <row r="41" spans="1:9">
      <c r="A41" s="7" t="s">
        <v>22</v>
      </c>
      <c r="B41" s="4" t="s">
        <v>13</v>
      </c>
      <c r="C41" s="63">
        <f t="shared" ref="C41:D41" si="9">+C39/C38</f>
        <v>0</v>
      </c>
      <c r="D41" s="63">
        <f t="shared" si="9"/>
        <v>7.8470703570450717E-3</v>
      </c>
      <c r="E41" s="63">
        <v>0.64778802312645245</v>
      </c>
      <c r="F41" s="63">
        <v>0</v>
      </c>
      <c r="G41" s="63">
        <v>0.62088997774478893</v>
      </c>
      <c r="H41" s="63">
        <v>0.62060000000000004</v>
      </c>
      <c r="I41" s="63">
        <v>0.56397085573117356</v>
      </c>
    </row>
    <row r="42" spans="1:9">
      <c r="A42" s="8" t="s">
        <v>23</v>
      </c>
      <c r="B42" s="3" t="s">
        <v>10</v>
      </c>
      <c r="C42" s="17">
        <v>235.55723400000002</v>
      </c>
      <c r="D42" s="17">
        <v>235.55723200000003</v>
      </c>
      <c r="E42" s="17">
        <v>235.55722499999999</v>
      </c>
      <c r="F42" s="17">
        <v>235.55722500000005</v>
      </c>
      <c r="G42" s="17">
        <v>235.55721199999999</v>
      </c>
      <c r="H42" s="17">
        <v>235.55722399999999</v>
      </c>
      <c r="I42" s="17">
        <v>235.55722599999999</v>
      </c>
    </row>
    <row r="43" spans="1:9">
      <c r="A43" s="8" t="s">
        <v>23</v>
      </c>
      <c r="B43" s="3" t="s">
        <v>11</v>
      </c>
      <c r="C43" s="17">
        <v>6.9115710000000092</v>
      </c>
      <c r="D43" s="17">
        <v>163.56553300000002</v>
      </c>
      <c r="E43" s="17">
        <v>97.497556000000003</v>
      </c>
      <c r="F43" s="17">
        <v>10.442014</v>
      </c>
      <c r="G43" s="17">
        <v>185.15054499999999</v>
      </c>
      <c r="H43" s="17">
        <v>163.038487</v>
      </c>
      <c r="I43" s="17">
        <v>195.76739799999999</v>
      </c>
    </row>
    <row r="44" spans="1:9">
      <c r="A44" s="8" t="s">
        <v>23</v>
      </c>
      <c r="B44" s="3" t="s">
        <v>12</v>
      </c>
      <c r="C44" s="17">
        <v>228.64566300000001</v>
      </c>
      <c r="D44" s="17">
        <v>71.991699000000011</v>
      </c>
      <c r="E44" s="17">
        <v>138.05966899999999</v>
      </c>
      <c r="F44" s="17">
        <v>225.11521100000004</v>
      </c>
      <c r="G44" s="17">
        <v>50.406667000000006</v>
      </c>
      <c r="H44" s="17">
        <v>72.518737000000002</v>
      </c>
      <c r="I44" s="17">
        <v>39.789828</v>
      </c>
    </row>
    <row r="45" spans="1:9">
      <c r="A45" s="8" t="s">
        <v>23</v>
      </c>
      <c r="B45" s="4" t="s">
        <v>13</v>
      </c>
      <c r="C45" s="63">
        <f t="shared" ref="C45:D45" si="10">+C43/C42</f>
        <v>2.9341365928927526E-2</v>
      </c>
      <c r="D45" s="63">
        <f t="shared" si="10"/>
        <v>0.69437703784870419</v>
      </c>
      <c r="E45" s="63">
        <v>0.41390178543663864</v>
      </c>
      <c r="F45" s="63">
        <v>4.4328990545715583E-2</v>
      </c>
      <c r="G45" s="63">
        <v>0.78601093733440863</v>
      </c>
      <c r="H45" s="63">
        <v>0.69210000000000005</v>
      </c>
      <c r="I45" s="63">
        <v>0.83108211675068711</v>
      </c>
    </row>
    <row r="46" spans="1:9">
      <c r="A46" s="8" t="s">
        <v>24</v>
      </c>
      <c r="B46" s="3" t="s">
        <v>10</v>
      </c>
      <c r="C46" s="17">
        <v>6833.8274209999981</v>
      </c>
      <c r="D46" s="17">
        <v>6833.8274249999986</v>
      </c>
      <c r="E46" s="17">
        <v>6833.8274129999982</v>
      </c>
      <c r="F46" s="17">
        <v>6833.8274139999985</v>
      </c>
      <c r="G46" s="17">
        <v>6833.8274079999992</v>
      </c>
      <c r="H46" s="17">
        <v>6833.827413</v>
      </c>
      <c r="I46" s="17">
        <v>6833.8274209999972</v>
      </c>
    </row>
    <row r="47" spans="1:9">
      <c r="A47" s="8" t="s">
        <v>24</v>
      </c>
      <c r="B47" s="3" t="s">
        <v>11</v>
      </c>
      <c r="C47" s="17">
        <v>3193.8051009999986</v>
      </c>
      <c r="D47" s="17">
        <v>41.085294999998951</v>
      </c>
      <c r="E47" s="17">
        <v>3743.180637999998</v>
      </c>
      <c r="F47" s="17">
        <v>1935.1739579999985</v>
      </c>
      <c r="G47" s="17">
        <v>4007.0776699999997</v>
      </c>
      <c r="H47" s="17">
        <v>3974.1925249999999</v>
      </c>
      <c r="I47" s="17">
        <v>3692.9358249999968</v>
      </c>
    </row>
    <row r="48" spans="1:9">
      <c r="A48" s="8" t="s">
        <v>24</v>
      </c>
      <c r="B48" s="3" t="s">
        <v>12</v>
      </c>
      <c r="C48" s="17">
        <v>3640.0223199999996</v>
      </c>
      <c r="D48" s="17">
        <v>6792.7421299999996</v>
      </c>
      <c r="E48" s="17">
        <v>3090.6467750000002</v>
      </c>
      <c r="F48" s="17">
        <v>4898.653456</v>
      </c>
      <c r="G48" s="17">
        <v>2826.7497379999995</v>
      </c>
      <c r="H48" s="17">
        <v>2859.634888</v>
      </c>
      <c r="I48" s="17">
        <v>3140.8915960000004</v>
      </c>
    </row>
    <row r="49" spans="1:9">
      <c r="A49" s="8" t="s">
        <v>24</v>
      </c>
      <c r="B49" s="4" t="s">
        <v>13</v>
      </c>
      <c r="C49" s="63">
        <f t="shared" ref="C49:D49" si="11">+C47/C46</f>
        <v>0.46735232019257622</v>
      </c>
      <c r="D49" s="63">
        <f t="shared" si="11"/>
        <v>6.0120474874296318E-3</v>
      </c>
      <c r="E49" s="63">
        <v>0.5477429281985291</v>
      </c>
      <c r="F49" s="63">
        <v>0.28317571410064279</v>
      </c>
      <c r="G49" s="63">
        <v>0.58635921435609073</v>
      </c>
      <c r="H49" s="63">
        <v>0.58150000000000002</v>
      </c>
      <c r="I49" s="63">
        <v>0.54039055971062377</v>
      </c>
    </row>
    <row r="50" spans="1:9">
      <c r="A50" s="9" t="s">
        <v>25</v>
      </c>
      <c r="B50" s="3" t="s">
        <v>10</v>
      </c>
      <c r="C50" s="17">
        <v>63.470737</v>
      </c>
      <c r="D50" s="17">
        <v>63.470737999999997</v>
      </c>
      <c r="E50" s="17">
        <v>63.470737</v>
      </c>
      <c r="F50" s="17">
        <v>63.470734</v>
      </c>
      <c r="G50" s="17">
        <v>63.470737999999997</v>
      </c>
      <c r="H50" s="17">
        <v>63.470737999999997</v>
      </c>
      <c r="I50" s="17">
        <v>63.470737</v>
      </c>
    </row>
    <row r="51" spans="1:9">
      <c r="A51" s="9" t="s">
        <v>25</v>
      </c>
      <c r="B51" s="3" t="s">
        <v>11</v>
      </c>
      <c r="C51" s="17">
        <v>43.254638</v>
      </c>
      <c r="D51" s="17">
        <v>42.704273000000001</v>
      </c>
      <c r="E51" s="17">
        <v>0</v>
      </c>
      <c r="F51" s="17">
        <v>0.19472799999999779</v>
      </c>
      <c r="G51" s="17">
        <v>38.793448999999995</v>
      </c>
      <c r="H51" s="17">
        <v>39.785589000000002</v>
      </c>
      <c r="I51" s="17">
        <v>0</v>
      </c>
    </row>
    <row r="52" spans="1:9">
      <c r="A52" s="9" t="s">
        <v>25</v>
      </c>
      <c r="B52" s="3" t="s">
        <v>12</v>
      </c>
      <c r="C52" s="17">
        <v>20.216099</v>
      </c>
      <c r="D52" s="17">
        <v>20.766465</v>
      </c>
      <c r="E52" s="17">
        <v>63.470737</v>
      </c>
      <c r="F52" s="17">
        <v>63.276006000000002</v>
      </c>
      <c r="G52" s="17">
        <v>24.677288999999998</v>
      </c>
      <c r="H52" s="17">
        <v>23.685148999999999</v>
      </c>
      <c r="I52" s="17">
        <v>63.470737</v>
      </c>
    </row>
    <row r="53" spans="1:9">
      <c r="A53" s="9" t="s">
        <v>25</v>
      </c>
      <c r="B53" s="4" t="s">
        <v>13</v>
      </c>
      <c r="C53" s="63">
        <f t="shared" ref="C53:D53" si="12">+C51/C50</f>
        <v>0.68148945552656814</v>
      </c>
      <c r="D53" s="63">
        <f t="shared" si="12"/>
        <v>0.67281828360023166</v>
      </c>
      <c r="E53" s="63">
        <v>0</v>
      </c>
      <c r="F53" s="63">
        <v>3.0679966612643522E-3</v>
      </c>
      <c r="G53" s="63">
        <v>0.61120211017555837</v>
      </c>
      <c r="H53" s="63">
        <v>0.62680000000000002</v>
      </c>
      <c r="I53" s="63">
        <v>0</v>
      </c>
    </row>
    <row r="54" spans="1:9">
      <c r="A54" s="9" t="s">
        <v>26</v>
      </c>
      <c r="B54" s="3" t="s">
        <v>10</v>
      </c>
      <c r="C54" s="17">
        <v>3.4772810000000005</v>
      </c>
      <c r="D54" s="17">
        <v>3.4772759999999998</v>
      </c>
      <c r="E54" s="17">
        <v>3.4772819999999998</v>
      </c>
      <c r="F54" s="17">
        <v>3.4772819999999998</v>
      </c>
      <c r="G54" s="17">
        <v>3.4772829999999999</v>
      </c>
      <c r="H54" s="17">
        <v>3.4772820000000002</v>
      </c>
      <c r="I54" s="17">
        <v>3.4772819999999998</v>
      </c>
    </row>
    <row r="55" spans="1:9">
      <c r="A55" s="9" t="s">
        <v>26</v>
      </c>
      <c r="B55" s="3" t="s">
        <v>11</v>
      </c>
      <c r="C55" s="17">
        <v>0</v>
      </c>
      <c r="D55" s="17">
        <v>0</v>
      </c>
      <c r="E55" s="17">
        <v>0</v>
      </c>
      <c r="F55" s="17">
        <v>0</v>
      </c>
      <c r="G55" s="17">
        <v>1.3860000000000205E-2</v>
      </c>
      <c r="H55" s="17">
        <v>0</v>
      </c>
      <c r="I55" s="17">
        <v>0</v>
      </c>
    </row>
    <row r="56" spans="1:9">
      <c r="A56" s="9" t="s">
        <v>26</v>
      </c>
      <c r="B56" s="3" t="s">
        <v>12</v>
      </c>
      <c r="C56" s="17">
        <v>3.4772810000000005</v>
      </c>
      <c r="D56" s="17">
        <v>3.4772759999999998</v>
      </c>
      <c r="E56" s="17">
        <v>3.4772819999999998</v>
      </c>
      <c r="F56" s="17">
        <v>3.4772819999999998</v>
      </c>
      <c r="G56" s="17">
        <v>3.4634229999999997</v>
      </c>
      <c r="H56" s="17">
        <v>3.4772820000000002</v>
      </c>
      <c r="I56" s="17">
        <v>3.4772819999999998</v>
      </c>
    </row>
    <row r="57" spans="1:9">
      <c r="A57" s="9" t="s">
        <v>26</v>
      </c>
      <c r="B57" s="4" t="s">
        <v>13</v>
      </c>
      <c r="C57" s="63">
        <f t="shared" ref="C57:D57" si="13">+C55/C54</f>
        <v>0</v>
      </c>
      <c r="D57" s="63">
        <f t="shared" si="13"/>
        <v>0</v>
      </c>
      <c r="E57" s="63">
        <v>0</v>
      </c>
      <c r="F57" s="63">
        <v>0</v>
      </c>
      <c r="G57" s="63">
        <v>3.9858705776895948E-3</v>
      </c>
      <c r="H57" s="63">
        <v>0</v>
      </c>
      <c r="I57" s="63">
        <v>0</v>
      </c>
    </row>
    <row r="58" spans="1:9">
      <c r="A58" s="9" t="s">
        <v>27</v>
      </c>
      <c r="B58" s="3" t="s">
        <v>10</v>
      </c>
      <c r="C58" s="17">
        <v>166.27752100000001</v>
      </c>
      <c r="D58" s="17">
        <v>166.27752100000001</v>
      </c>
      <c r="E58" s="17">
        <v>166.27752100000001</v>
      </c>
      <c r="F58" s="17">
        <v>166.27752100000001</v>
      </c>
      <c r="G58" s="17">
        <v>166.27752100000001</v>
      </c>
      <c r="H58" s="17">
        <v>166.27751900000001</v>
      </c>
      <c r="I58" s="17">
        <v>166.27752000000001</v>
      </c>
    </row>
    <row r="59" spans="1:9">
      <c r="A59" s="9" t="s">
        <v>27</v>
      </c>
      <c r="B59" s="3" t="s">
        <v>11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</row>
    <row r="60" spans="1:9">
      <c r="A60" s="9" t="s">
        <v>27</v>
      </c>
      <c r="B60" s="3" t="s">
        <v>12</v>
      </c>
      <c r="C60" s="17">
        <v>166.27752100000001</v>
      </c>
      <c r="D60" s="17">
        <v>166.27752100000001</v>
      </c>
      <c r="E60" s="17">
        <v>166.27752100000001</v>
      </c>
      <c r="F60" s="17">
        <v>166.27752100000001</v>
      </c>
      <c r="G60" s="17">
        <v>166.27752100000001</v>
      </c>
      <c r="H60" s="17">
        <v>166.27751900000001</v>
      </c>
      <c r="I60" s="17">
        <v>166.27752000000001</v>
      </c>
    </row>
    <row r="61" spans="1:9">
      <c r="A61" s="9" t="s">
        <v>27</v>
      </c>
      <c r="B61" s="4" t="s">
        <v>13</v>
      </c>
      <c r="C61" s="63">
        <f t="shared" ref="C61:D61" si="14">+C59/C58</f>
        <v>0</v>
      </c>
      <c r="D61" s="63">
        <f t="shared" si="14"/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</row>
    <row r="62" spans="1:9">
      <c r="A62" s="9" t="s">
        <v>28</v>
      </c>
      <c r="B62" s="3" t="s">
        <v>10</v>
      </c>
      <c r="C62" s="17">
        <v>1027.5857039999999</v>
      </c>
      <c r="D62" s="17">
        <v>1027.5857039999999</v>
      </c>
      <c r="E62" s="17">
        <v>1027.5857040000001</v>
      </c>
      <c r="F62" s="17">
        <v>1027.585705</v>
      </c>
      <c r="G62" s="17">
        <v>1027.585705</v>
      </c>
      <c r="H62" s="17">
        <v>1027.5857060000001</v>
      </c>
      <c r="I62" s="17">
        <v>1027.5856990000002</v>
      </c>
    </row>
    <row r="63" spans="1:9">
      <c r="A63" s="9" t="s">
        <v>28</v>
      </c>
      <c r="B63" s="3" t="s">
        <v>11</v>
      </c>
      <c r="C63" s="17">
        <v>187.52626199999986</v>
      </c>
      <c r="D63" s="17">
        <v>0.49589700000001358</v>
      </c>
      <c r="E63" s="17">
        <v>2.2983590000001186</v>
      </c>
      <c r="F63" s="17">
        <v>1.503832999999986</v>
      </c>
      <c r="G63" s="17">
        <v>245.93944899999997</v>
      </c>
      <c r="H63" s="17">
        <v>263.55916300000001</v>
      </c>
      <c r="I63" s="17">
        <v>677.40760400000022</v>
      </c>
    </row>
    <row r="64" spans="1:9">
      <c r="A64" s="9" t="s">
        <v>28</v>
      </c>
      <c r="B64" s="3" t="s">
        <v>12</v>
      </c>
      <c r="C64" s="17">
        <v>840.05944199999999</v>
      </c>
      <c r="D64" s="17">
        <v>1027.0898069999998</v>
      </c>
      <c r="E64" s="17">
        <v>1025.287345</v>
      </c>
      <c r="F64" s="17">
        <v>1026.081872</v>
      </c>
      <c r="G64" s="17">
        <v>781.64625599999999</v>
      </c>
      <c r="H64" s="17">
        <v>764.02654299999995</v>
      </c>
      <c r="I64" s="17">
        <v>350.17809500000004</v>
      </c>
    </row>
    <row r="65" spans="1:9">
      <c r="A65" s="9" t="s">
        <v>28</v>
      </c>
      <c r="B65" s="4" t="s">
        <v>13</v>
      </c>
      <c r="C65" s="63">
        <f t="shared" ref="C65:D65" si="15">+C63/C62</f>
        <v>0.18249208924377941</v>
      </c>
      <c r="D65" s="63">
        <f t="shared" si="15"/>
        <v>4.8258456503401652E-4</v>
      </c>
      <c r="E65" s="63">
        <v>2.2366591818604345E-3</v>
      </c>
      <c r="F65" s="63">
        <v>1.463462359083699E-3</v>
      </c>
      <c r="G65" s="63">
        <v>0.23933716458229631</v>
      </c>
      <c r="H65" s="63">
        <v>0.25650000000000001</v>
      </c>
      <c r="I65" s="63">
        <v>0.65922249079490169</v>
      </c>
    </row>
    <row r="66" spans="1:9">
      <c r="A66" s="10" t="s">
        <v>29</v>
      </c>
      <c r="B66" s="3" t="s">
        <v>10</v>
      </c>
      <c r="C66" s="17">
        <v>536.69818800000007</v>
      </c>
      <c r="D66" s="17">
        <v>536.69818599999996</v>
      </c>
      <c r="E66" s="17">
        <v>536.69819299999995</v>
      </c>
      <c r="F66" s="17">
        <v>536.69817499999999</v>
      </c>
      <c r="G66" s="17">
        <v>536.69817699999999</v>
      </c>
      <c r="H66" s="17">
        <v>536.69820300000003</v>
      </c>
      <c r="I66" s="17">
        <v>536.69819600000005</v>
      </c>
    </row>
    <row r="67" spans="1:9">
      <c r="A67" s="10" t="s">
        <v>29</v>
      </c>
      <c r="B67" s="3" t="s">
        <v>11</v>
      </c>
      <c r="C67" s="17">
        <v>120.74250300000006</v>
      </c>
      <c r="D67" s="17">
        <v>0</v>
      </c>
      <c r="E67" s="17">
        <v>0</v>
      </c>
      <c r="F67" s="17">
        <v>6.803899999999885E-2</v>
      </c>
      <c r="G67" s="17">
        <v>1.0434609999999793</v>
      </c>
      <c r="H67" s="17">
        <v>5.1056949999999999</v>
      </c>
      <c r="I67" s="17">
        <v>0</v>
      </c>
    </row>
    <row r="68" spans="1:9">
      <c r="A68" s="10" t="s">
        <v>29</v>
      </c>
      <c r="B68" s="3" t="s">
        <v>12</v>
      </c>
      <c r="C68" s="17">
        <v>415.95568500000002</v>
      </c>
      <c r="D68" s="17">
        <v>536.69818599999996</v>
      </c>
      <c r="E68" s="17">
        <v>536.69819299999995</v>
      </c>
      <c r="F68" s="17">
        <v>536.63013599999999</v>
      </c>
      <c r="G68" s="17">
        <v>535.65471600000001</v>
      </c>
      <c r="H68" s="17">
        <v>531.59250799999995</v>
      </c>
      <c r="I68" s="17">
        <v>536.69819600000005</v>
      </c>
    </row>
    <row r="69" spans="1:9">
      <c r="A69" s="10" t="s">
        <v>29</v>
      </c>
      <c r="B69" s="4" t="s">
        <v>13</v>
      </c>
      <c r="C69" s="63">
        <f t="shared" ref="C69:D69" si="16">+C67/C66</f>
        <v>0.22497281656557416</v>
      </c>
      <c r="D69" s="63">
        <f t="shared" si="16"/>
        <v>0</v>
      </c>
      <c r="E69" s="63">
        <v>0</v>
      </c>
      <c r="F69" s="63">
        <v>1.2677330233142465E-4</v>
      </c>
      <c r="G69" s="63">
        <v>1.9442231122018126E-3</v>
      </c>
      <c r="H69" s="63">
        <v>9.4999999999999998E-3</v>
      </c>
      <c r="I69" s="63">
        <v>0</v>
      </c>
    </row>
    <row r="70" spans="1:9">
      <c r="A70" s="10" t="s">
        <v>30</v>
      </c>
      <c r="B70" s="3" t="s">
        <v>10</v>
      </c>
      <c r="C70" s="17">
        <v>655.71578</v>
      </c>
      <c r="D70" s="17">
        <v>655.71578099999999</v>
      </c>
      <c r="E70" s="17">
        <v>655.715779</v>
      </c>
      <c r="F70" s="17">
        <v>655.71578199999999</v>
      </c>
      <c r="G70" s="17">
        <v>655.71578099999999</v>
      </c>
      <c r="H70" s="17">
        <v>655.71578199999999</v>
      </c>
      <c r="I70" s="17">
        <v>655.71578399999999</v>
      </c>
    </row>
    <row r="71" spans="1:9">
      <c r="A71" s="10" t="s">
        <v>30</v>
      </c>
      <c r="B71" s="3" t="s">
        <v>11</v>
      </c>
      <c r="C71" s="17">
        <v>654.07596000000001</v>
      </c>
      <c r="D71" s="17">
        <v>0</v>
      </c>
      <c r="E71" s="17">
        <v>411.13609299999996</v>
      </c>
      <c r="F71" s="17">
        <v>654.54922199999999</v>
      </c>
      <c r="G71" s="17">
        <v>1.0894990000000462</v>
      </c>
      <c r="H71" s="17">
        <v>654.53554399999996</v>
      </c>
      <c r="I71" s="17">
        <v>65.512796999999978</v>
      </c>
    </row>
    <row r="72" spans="1:9">
      <c r="A72" s="10" t="s">
        <v>30</v>
      </c>
      <c r="B72" s="3" t="s">
        <v>12</v>
      </c>
      <c r="C72" s="17">
        <v>1.6398200000000001</v>
      </c>
      <c r="D72" s="17">
        <v>655.71578099999999</v>
      </c>
      <c r="E72" s="17">
        <v>244.57968600000001</v>
      </c>
      <c r="F72" s="17">
        <v>1.16656</v>
      </c>
      <c r="G72" s="17">
        <v>654.62628199999995</v>
      </c>
      <c r="H72" s="17">
        <v>1.1802379999999999</v>
      </c>
      <c r="I72" s="17">
        <v>590.20298700000001</v>
      </c>
    </row>
    <row r="73" spans="1:9">
      <c r="A73" s="10" t="s">
        <v>30</v>
      </c>
      <c r="B73" s="4" t="s">
        <v>13</v>
      </c>
      <c r="C73" s="63">
        <f t="shared" ref="C73:D73" si="17">+C71/C70</f>
        <v>0.99749919088419681</v>
      </c>
      <c r="D73" s="63">
        <f t="shared" si="17"/>
        <v>0</v>
      </c>
      <c r="E73" s="63">
        <v>0.62700350695693718</v>
      </c>
      <c r="F73" s="63">
        <v>0.9982209365215492</v>
      </c>
      <c r="G73" s="63">
        <v>1.6615415269379435E-3</v>
      </c>
      <c r="H73" s="63">
        <v>0.99819999999999998</v>
      </c>
      <c r="I73" s="63">
        <v>9.9910355368233714E-2</v>
      </c>
    </row>
    <row r="74" spans="1:9">
      <c r="A74" s="10" t="s">
        <v>31</v>
      </c>
      <c r="B74" s="3" t="s">
        <v>10</v>
      </c>
      <c r="C74" s="17">
        <v>6437.672461000001</v>
      </c>
      <c r="D74" s="17">
        <v>6437.6724660000009</v>
      </c>
      <c r="E74" s="17">
        <v>6437.6724609999992</v>
      </c>
      <c r="F74" s="17">
        <v>6437.6724690000001</v>
      </c>
      <c r="G74" s="17">
        <v>6437.6724630000017</v>
      </c>
      <c r="H74" s="17">
        <v>6437.6724629999999</v>
      </c>
      <c r="I74" s="17">
        <v>6437.6724679999998</v>
      </c>
    </row>
    <row r="75" spans="1:9">
      <c r="A75" s="10" t="s">
        <v>31</v>
      </c>
      <c r="B75" s="3" t="s">
        <v>11</v>
      </c>
      <c r="C75" s="17">
        <v>5509.0883060000015</v>
      </c>
      <c r="D75" s="17">
        <v>1.2886940000007598</v>
      </c>
      <c r="E75" s="17">
        <v>527.76134399999864</v>
      </c>
      <c r="F75" s="17">
        <v>5218.3382089999996</v>
      </c>
      <c r="G75" s="17">
        <v>5265.9944540000015</v>
      </c>
      <c r="H75" s="17">
        <v>5267.9578179999999</v>
      </c>
      <c r="I75" s="17">
        <v>46.701581999999689</v>
      </c>
    </row>
    <row r="76" spans="1:9">
      <c r="A76" s="10" t="s">
        <v>31</v>
      </c>
      <c r="B76" s="3" t="s">
        <v>12</v>
      </c>
      <c r="C76" s="17">
        <v>928.58415500000001</v>
      </c>
      <c r="D76" s="17">
        <v>6436.3837720000001</v>
      </c>
      <c r="E76" s="17">
        <v>5909.9111170000006</v>
      </c>
      <c r="F76" s="17">
        <v>1219.3342600000001</v>
      </c>
      <c r="G76" s="17">
        <v>1171.6780090000002</v>
      </c>
      <c r="H76" s="17">
        <v>1169.714645</v>
      </c>
      <c r="I76" s="17">
        <v>6390.9708860000001</v>
      </c>
    </row>
    <row r="77" spans="1:9">
      <c r="A77" s="10" t="s">
        <v>31</v>
      </c>
      <c r="B77" s="4" t="s">
        <v>13</v>
      </c>
      <c r="C77" s="63">
        <f t="shared" ref="C77:D77" si="18">+C75/C74</f>
        <v>0.85575778192732765</v>
      </c>
      <c r="D77" s="63">
        <f t="shared" si="18"/>
        <v>2.0018011273591248E-4</v>
      </c>
      <c r="E77" s="63">
        <v>8.1980148446076512E-2</v>
      </c>
      <c r="F77" s="63">
        <v>0.81059392725063462</v>
      </c>
      <c r="G77" s="63">
        <v>0.81799664152935336</v>
      </c>
      <c r="H77" s="63">
        <v>0.81830000000000003</v>
      </c>
      <c r="I77" s="63">
        <v>7.254420325380196E-3</v>
      </c>
    </row>
    <row r="78" spans="1:9">
      <c r="A78" s="10" t="s">
        <v>32</v>
      </c>
      <c r="B78" s="3" t="s">
        <v>10</v>
      </c>
      <c r="C78" s="17">
        <v>2826.7463720000005</v>
      </c>
      <c r="D78" s="17">
        <v>2826.746384</v>
      </c>
      <c r="E78" s="17">
        <v>2826.7463899999998</v>
      </c>
      <c r="F78" s="17">
        <v>2826.746396</v>
      </c>
      <c r="G78" s="17">
        <v>2826.746384</v>
      </c>
      <c r="H78" s="17">
        <v>2826.7463809999999</v>
      </c>
      <c r="I78" s="17">
        <v>2826.746384</v>
      </c>
    </row>
    <row r="79" spans="1:9">
      <c r="A79" s="10" t="s">
        <v>32</v>
      </c>
      <c r="B79" s="3" t="s">
        <v>11</v>
      </c>
      <c r="C79" s="17">
        <v>2301.7278850000002</v>
      </c>
      <c r="D79" s="17">
        <v>0</v>
      </c>
      <c r="E79" s="17">
        <v>319.08075600000029</v>
      </c>
      <c r="F79" s="17">
        <v>13.996812000000318</v>
      </c>
      <c r="G79" s="17">
        <v>2108.3403389999999</v>
      </c>
      <c r="H79" s="17">
        <v>12.575011</v>
      </c>
      <c r="I79" s="17">
        <v>0</v>
      </c>
    </row>
    <row r="80" spans="1:9">
      <c r="A80" s="10" t="s">
        <v>32</v>
      </c>
      <c r="B80" s="3" t="s">
        <v>12</v>
      </c>
      <c r="C80" s="17">
        <v>525.01848700000005</v>
      </c>
      <c r="D80" s="17">
        <v>2826.746384</v>
      </c>
      <c r="E80" s="17">
        <v>2507.6656339999995</v>
      </c>
      <c r="F80" s="17">
        <v>2812.7495839999997</v>
      </c>
      <c r="G80" s="17">
        <v>718.40604500000006</v>
      </c>
      <c r="H80" s="17">
        <v>2814.17137</v>
      </c>
      <c r="I80" s="17">
        <v>2826.746384</v>
      </c>
    </row>
    <row r="81" spans="1:9">
      <c r="A81" s="10" t="s">
        <v>32</v>
      </c>
      <c r="B81" s="4" t="s">
        <v>13</v>
      </c>
      <c r="C81" s="63">
        <f t="shared" ref="C81:D81" si="19">+C79/C78</f>
        <v>0.81426756492888486</v>
      </c>
      <c r="D81" s="63">
        <f t="shared" si="19"/>
        <v>0</v>
      </c>
      <c r="E81" s="63">
        <v>0.11287915927965519</v>
      </c>
      <c r="F81" s="63">
        <v>4.9515626940593504E-3</v>
      </c>
      <c r="G81" s="63">
        <v>0.74585408543676401</v>
      </c>
      <c r="H81" s="63">
        <v>4.4000000000000003E-3</v>
      </c>
      <c r="I81" s="63">
        <v>0</v>
      </c>
    </row>
    <row r="82" spans="1:9">
      <c r="A82" s="10" t="s">
        <v>33</v>
      </c>
      <c r="B82" s="3" t="s">
        <v>10</v>
      </c>
      <c r="C82" s="17">
        <v>31.302443</v>
      </c>
      <c r="D82" s="17">
        <v>31.302443</v>
      </c>
      <c r="E82" s="17">
        <v>31.302441999999999</v>
      </c>
      <c r="F82" s="17">
        <v>31.302440999999998</v>
      </c>
      <c r="G82" s="17">
        <v>31.302440000000004</v>
      </c>
      <c r="H82" s="17">
        <v>31.302443</v>
      </c>
      <c r="I82" s="17">
        <v>31.302441999999999</v>
      </c>
    </row>
    <row r="83" spans="1:9">
      <c r="A83" s="10" t="s">
        <v>33</v>
      </c>
      <c r="B83" s="3" t="s">
        <v>11</v>
      </c>
      <c r="C83" s="17">
        <v>30.974343000000001</v>
      </c>
      <c r="D83" s="17">
        <v>0</v>
      </c>
      <c r="E83" s="17">
        <v>0</v>
      </c>
      <c r="F83" s="17">
        <v>0.3217819999999989</v>
      </c>
      <c r="G83" s="17">
        <v>30.071653000000005</v>
      </c>
      <c r="H83" s="17">
        <v>0.79197799999999996</v>
      </c>
      <c r="I83" s="17">
        <v>0</v>
      </c>
    </row>
    <row r="84" spans="1:9">
      <c r="A84" s="10" t="s">
        <v>33</v>
      </c>
      <c r="B84" s="3" t="s">
        <v>12</v>
      </c>
      <c r="C84" s="17">
        <v>0.3281</v>
      </c>
      <c r="D84" s="17">
        <v>31.302443</v>
      </c>
      <c r="E84" s="17">
        <v>31.302441999999999</v>
      </c>
      <c r="F84" s="17">
        <v>30.980658999999999</v>
      </c>
      <c r="G84" s="17">
        <v>1.2307870000000001</v>
      </c>
      <c r="H84" s="17">
        <v>30.510465</v>
      </c>
      <c r="I84" s="17">
        <v>31.302441999999999</v>
      </c>
    </row>
    <row r="85" spans="1:9">
      <c r="A85" s="10" t="s">
        <v>33</v>
      </c>
      <c r="B85" s="4" t="s">
        <v>13</v>
      </c>
      <c r="C85" s="63">
        <f t="shared" ref="C85:D85" si="20">+C83/C82</f>
        <v>0.98951838998636632</v>
      </c>
      <c r="D85" s="63">
        <f t="shared" si="20"/>
        <v>0</v>
      </c>
      <c r="E85" s="63">
        <v>0</v>
      </c>
      <c r="F85" s="63">
        <v>1.027977338891874E-2</v>
      </c>
      <c r="G85" s="63">
        <v>0.96068079676855866</v>
      </c>
      <c r="H85" s="63">
        <v>2.53E-2</v>
      </c>
      <c r="I85" s="63">
        <v>0</v>
      </c>
    </row>
    <row r="86" spans="1:9">
      <c r="A86" s="10" t="s">
        <v>34</v>
      </c>
      <c r="B86" s="3" t="s">
        <v>10</v>
      </c>
      <c r="C86" s="17">
        <v>1621.554897</v>
      </c>
      <c r="D86" s="17">
        <v>1621.554895</v>
      </c>
      <c r="E86" s="17">
        <v>1621.5548950000002</v>
      </c>
      <c r="F86" s="17">
        <v>1621.5548960000003</v>
      </c>
      <c r="G86" s="17">
        <v>1621.5548990000002</v>
      </c>
      <c r="H86" s="17">
        <v>1621.5548960000001</v>
      </c>
      <c r="I86" s="17">
        <v>1621.5548960000006</v>
      </c>
    </row>
    <row r="87" spans="1:9">
      <c r="A87" s="10" t="s">
        <v>34</v>
      </c>
      <c r="B87" s="3" t="s">
        <v>11</v>
      </c>
      <c r="C87" s="17">
        <v>0</v>
      </c>
      <c r="D87" s="17">
        <v>895.53808600000002</v>
      </c>
      <c r="E87" s="17">
        <v>402.86109100000021</v>
      </c>
      <c r="F87" s="17">
        <v>0</v>
      </c>
      <c r="G87" s="17">
        <v>344.65482500000007</v>
      </c>
      <c r="H87" s="17">
        <v>326.60754700000001</v>
      </c>
      <c r="I87" s="17">
        <v>452.68382600000064</v>
      </c>
    </row>
    <row r="88" spans="1:9">
      <c r="A88" s="10" t="s">
        <v>34</v>
      </c>
      <c r="B88" s="3" t="s">
        <v>12</v>
      </c>
      <c r="C88" s="17">
        <v>1621.554897</v>
      </c>
      <c r="D88" s="17">
        <v>726.01680899999997</v>
      </c>
      <c r="E88" s="17">
        <v>1218.693804</v>
      </c>
      <c r="F88" s="17">
        <v>1621.5548960000001</v>
      </c>
      <c r="G88" s="17">
        <v>1276.9000740000001</v>
      </c>
      <c r="H88" s="17">
        <v>1294.947349</v>
      </c>
      <c r="I88" s="17">
        <v>1168.8710699999999</v>
      </c>
    </row>
    <row r="89" spans="1:9">
      <c r="A89" s="10" t="s">
        <v>34</v>
      </c>
      <c r="B89" s="4" t="s">
        <v>13</v>
      </c>
      <c r="C89" s="63">
        <f t="shared" ref="C89:D89" si="21">+C87/C86</f>
        <v>0</v>
      </c>
      <c r="D89" s="63">
        <f t="shared" si="21"/>
        <v>0.55227121126849055</v>
      </c>
      <c r="E89" s="63">
        <v>0.24844122899706098</v>
      </c>
      <c r="F89" s="63">
        <v>0</v>
      </c>
      <c r="G89" s="63">
        <v>0.21254588741494101</v>
      </c>
      <c r="H89" s="63">
        <v>0.2014</v>
      </c>
      <c r="I89" s="63">
        <v>0.2791665130281229</v>
      </c>
    </row>
    <row r="90" spans="1:9">
      <c r="A90" s="10" t="s">
        <v>35</v>
      </c>
      <c r="B90" s="3" t="s">
        <v>10</v>
      </c>
      <c r="C90" s="17">
        <v>410.97398500000003</v>
      </c>
      <c r="D90" s="17">
        <v>410.97398400000003</v>
      </c>
      <c r="E90" s="17">
        <v>410.97398099999998</v>
      </c>
      <c r="F90" s="17">
        <v>410.97398000000004</v>
      </c>
      <c r="G90" s="17">
        <v>410.97399000000001</v>
      </c>
      <c r="H90" s="17">
        <v>410.97397799999999</v>
      </c>
      <c r="I90" s="17">
        <v>410.97398100000004</v>
      </c>
    </row>
    <row r="91" spans="1:9">
      <c r="A91" s="10" t="s">
        <v>35</v>
      </c>
      <c r="B91" s="3" t="s">
        <v>11</v>
      </c>
      <c r="C91" s="17">
        <v>50.578888000000006</v>
      </c>
      <c r="D91" s="17">
        <v>11.442047000000002</v>
      </c>
      <c r="E91" s="17">
        <v>9.6718389999999772</v>
      </c>
      <c r="F91" s="17">
        <v>0</v>
      </c>
      <c r="G91" s="17">
        <v>12.595175999999981</v>
      </c>
      <c r="H91" s="17">
        <v>385.203484</v>
      </c>
      <c r="I91" s="17">
        <v>393.50312700000006</v>
      </c>
    </row>
    <row r="92" spans="1:9">
      <c r="A92" s="10" t="s">
        <v>35</v>
      </c>
      <c r="B92" s="3" t="s">
        <v>12</v>
      </c>
      <c r="C92" s="17">
        <v>360.39509700000002</v>
      </c>
      <c r="D92" s="17">
        <v>399.53193700000003</v>
      </c>
      <c r="E92" s="17">
        <v>401.302142</v>
      </c>
      <c r="F92" s="17">
        <v>410.97398000000004</v>
      </c>
      <c r="G92" s="17">
        <v>398.37881400000003</v>
      </c>
      <c r="H92" s="17">
        <v>25.770493999999999</v>
      </c>
      <c r="I92" s="17">
        <v>17.470853999999999</v>
      </c>
    </row>
    <row r="93" spans="1:9">
      <c r="A93" s="10" t="s">
        <v>35</v>
      </c>
      <c r="B93" s="4" t="s">
        <v>13</v>
      </c>
      <c r="C93" s="63">
        <f t="shared" ref="C93:D93" si="22">+C91/C90</f>
        <v>0.12307077782551128</v>
      </c>
      <c r="D93" s="63">
        <f t="shared" si="22"/>
        <v>2.7841292747134091E-2</v>
      </c>
      <c r="E93" s="63">
        <v>2.3533944841145498E-2</v>
      </c>
      <c r="F93" s="63">
        <v>0</v>
      </c>
      <c r="G93" s="63">
        <v>3.0647136574263448E-2</v>
      </c>
      <c r="H93" s="63">
        <v>0.93730000000000002</v>
      </c>
      <c r="I93" s="63">
        <v>0.95748914819987119</v>
      </c>
    </row>
    <row r="94" spans="1:9">
      <c r="A94" s="10" t="s">
        <v>36</v>
      </c>
      <c r="B94" s="3" t="s">
        <v>10</v>
      </c>
      <c r="C94" s="17">
        <v>1604.870046</v>
      </c>
      <c r="D94" s="17">
        <v>1604.8700360000003</v>
      </c>
      <c r="E94" s="17">
        <v>1604.8700389999999</v>
      </c>
      <c r="F94" s="17">
        <v>1604.870034</v>
      </c>
      <c r="G94" s="17">
        <v>1604.8700370000001</v>
      </c>
      <c r="H94" s="17">
        <v>1604.870038</v>
      </c>
      <c r="I94" s="17">
        <v>1604.8700269999997</v>
      </c>
    </row>
    <row r="95" spans="1:9">
      <c r="A95" s="10" t="s">
        <v>36</v>
      </c>
      <c r="B95" s="3" t="s">
        <v>11</v>
      </c>
      <c r="C95" s="17">
        <v>770.3888750000001</v>
      </c>
      <c r="D95" s="17">
        <v>0.78306399999996756</v>
      </c>
      <c r="E95" s="17">
        <v>819.05006299999991</v>
      </c>
      <c r="F95" s="17">
        <v>553.34002299999997</v>
      </c>
      <c r="G95" s="17">
        <v>5.7534120000000257</v>
      </c>
      <c r="H95" s="17">
        <v>998.03345300000001</v>
      </c>
      <c r="I95" s="17">
        <v>1005.9104899999996</v>
      </c>
    </row>
    <row r="96" spans="1:9">
      <c r="A96" s="10" t="s">
        <v>36</v>
      </c>
      <c r="B96" s="3" t="s">
        <v>12</v>
      </c>
      <c r="C96" s="17">
        <v>834.4811709999999</v>
      </c>
      <c r="D96" s="17">
        <v>1604.0869720000003</v>
      </c>
      <c r="E96" s="17">
        <v>785.819976</v>
      </c>
      <c r="F96" s="17">
        <v>1051.5300110000001</v>
      </c>
      <c r="G96" s="17">
        <v>1599.1166250000001</v>
      </c>
      <c r="H96" s="17">
        <v>606.83658500000001</v>
      </c>
      <c r="I96" s="17">
        <v>598.95953700000007</v>
      </c>
    </row>
    <row r="97" spans="1:9">
      <c r="A97" s="10" t="s">
        <v>36</v>
      </c>
      <c r="B97" s="4" t="s">
        <v>13</v>
      </c>
      <c r="C97" s="63">
        <f t="shared" ref="C97:D97" si="23">+C95/C94</f>
        <v>0.48003193586927978</v>
      </c>
      <c r="D97" s="63">
        <f t="shared" si="23"/>
        <v>4.8792985253291092E-4</v>
      </c>
      <c r="E97" s="63">
        <v>0.51035289032522091</v>
      </c>
      <c r="F97" s="63">
        <v>0.34478805839551241</v>
      </c>
      <c r="G97" s="63">
        <v>3.5849706626431489E-3</v>
      </c>
      <c r="H97" s="63">
        <v>0.62190000000000001</v>
      </c>
      <c r="I97" s="63">
        <v>0.62678626497895196</v>
      </c>
    </row>
    <row r="98" spans="1:9">
      <c r="A98" s="10" t="s">
        <v>37</v>
      </c>
      <c r="B98" s="3" t="s">
        <v>10</v>
      </c>
      <c r="C98" s="17">
        <v>124.037659</v>
      </c>
      <c r="D98" s="17">
        <v>124.03765799999999</v>
      </c>
      <c r="E98" s="17">
        <v>124.03765799999999</v>
      </c>
      <c r="F98" s="17">
        <v>124.037659</v>
      </c>
      <c r="G98" s="17">
        <v>124.03765999999999</v>
      </c>
      <c r="H98" s="17">
        <v>124.03765799999999</v>
      </c>
      <c r="I98" s="17">
        <v>124.03766</v>
      </c>
    </row>
    <row r="99" spans="1:9">
      <c r="A99" s="10" t="s">
        <v>37</v>
      </c>
      <c r="B99" s="3" t="s">
        <v>11</v>
      </c>
      <c r="C99" s="17">
        <v>0</v>
      </c>
      <c r="D99" s="17">
        <v>1.1956059999999979</v>
      </c>
      <c r="E99" s="17">
        <v>3.419518999999994</v>
      </c>
      <c r="F99" s="17">
        <v>0</v>
      </c>
      <c r="G99" s="17">
        <v>63.38929499999999</v>
      </c>
      <c r="H99" s="17">
        <v>59.062972000000002</v>
      </c>
      <c r="I99" s="17">
        <v>4.6456490000000059</v>
      </c>
    </row>
    <row r="100" spans="1:9">
      <c r="A100" s="10" t="s">
        <v>37</v>
      </c>
      <c r="B100" s="3" t="s">
        <v>12</v>
      </c>
      <c r="C100" s="17">
        <v>124.037659</v>
      </c>
      <c r="D100" s="17">
        <v>122.842052</v>
      </c>
      <c r="E100" s="17">
        <v>120.618139</v>
      </c>
      <c r="F100" s="17">
        <v>124.037659</v>
      </c>
      <c r="G100" s="17">
        <v>60.648364999999998</v>
      </c>
      <c r="H100" s="17">
        <v>64.974686000000005</v>
      </c>
      <c r="I100" s="17">
        <v>119.392011</v>
      </c>
    </row>
    <row r="101" spans="1:9">
      <c r="A101" s="10" t="s">
        <v>37</v>
      </c>
      <c r="B101" s="4" t="s">
        <v>13</v>
      </c>
      <c r="C101" s="63">
        <f t="shared" ref="C101:D101" si="24">+C99/C98</f>
        <v>0</v>
      </c>
      <c r="D101" s="63">
        <f t="shared" si="24"/>
        <v>9.6390565516804427E-3</v>
      </c>
      <c r="E101" s="63">
        <v>2.7568393785700099E-2</v>
      </c>
      <c r="F101" s="63">
        <v>0</v>
      </c>
      <c r="G101" s="63">
        <v>0.5110487814749165</v>
      </c>
      <c r="H101" s="63">
        <v>0.47620000000000001</v>
      </c>
      <c r="I101" s="63">
        <v>3.7453536288898109E-2</v>
      </c>
    </row>
    <row r="102" spans="1:9">
      <c r="A102" s="10" t="s">
        <v>38</v>
      </c>
      <c r="B102" s="3" t="s">
        <v>10</v>
      </c>
      <c r="C102" s="17">
        <v>596.28080900000009</v>
      </c>
      <c r="D102" s="17">
        <v>596.28080699999998</v>
      </c>
      <c r="E102" s="17">
        <v>596.28080699999998</v>
      </c>
      <c r="F102" s="17">
        <v>596.28081000000009</v>
      </c>
      <c r="G102" s="17">
        <v>596.28080799999987</v>
      </c>
      <c r="H102" s="17">
        <v>596.28081299999997</v>
      </c>
      <c r="I102" s="17">
        <v>596.28080499999999</v>
      </c>
    </row>
    <row r="103" spans="1:9">
      <c r="A103" s="10" t="s">
        <v>38</v>
      </c>
      <c r="B103" s="3" t="s">
        <v>11</v>
      </c>
      <c r="C103" s="17">
        <v>500.0226330000001</v>
      </c>
      <c r="D103" s="17">
        <v>1.6361839999999575</v>
      </c>
      <c r="E103" s="17">
        <v>573.78037900000004</v>
      </c>
      <c r="F103" s="17">
        <v>291.68171500000005</v>
      </c>
      <c r="G103" s="17">
        <v>573.59345099999985</v>
      </c>
      <c r="H103" s="17">
        <v>569.64516100000003</v>
      </c>
      <c r="I103" s="17">
        <v>456.31444399999998</v>
      </c>
    </row>
    <row r="104" spans="1:9">
      <c r="A104" s="10" t="s">
        <v>38</v>
      </c>
      <c r="B104" s="3" t="s">
        <v>12</v>
      </c>
      <c r="C104" s="17">
        <v>96.258176000000006</v>
      </c>
      <c r="D104" s="17">
        <v>594.64462300000002</v>
      </c>
      <c r="E104" s="17">
        <v>22.500427999999999</v>
      </c>
      <c r="F104" s="17">
        <v>304.59909500000003</v>
      </c>
      <c r="G104" s="17">
        <v>22.687357000000002</v>
      </c>
      <c r="H104" s="17">
        <v>26.635652</v>
      </c>
      <c r="I104" s="17">
        <v>139.96636100000001</v>
      </c>
    </row>
    <row r="105" spans="1:9">
      <c r="A105" s="10" t="s">
        <v>38</v>
      </c>
      <c r="B105" s="4" t="s">
        <v>13</v>
      </c>
      <c r="C105" s="63">
        <f t="shared" ref="C105:D105" si="25">+C103/C102</f>
        <v>0.83856905245461288</v>
      </c>
      <c r="D105" s="63">
        <f t="shared" si="25"/>
        <v>2.7439823331425078E-3</v>
      </c>
      <c r="E105" s="63">
        <v>0.96226538279304374</v>
      </c>
      <c r="F105" s="63">
        <v>0.48916837521569745</v>
      </c>
      <c r="G105" s="63">
        <v>0.96195189129749747</v>
      </c>
      <c r="H105" s="63">
        <v>0.95530000000000004</v>
      </c>
      <c r="I105" s="63">
        <v>0.76526770637870856</v>
      </c>
    </row>
    <row r="106" spans="1:9">
      <c r="A106" s="10" t="s">
        <v>39</v>
      </c>
      <c r="B106" s="3" t="s">
        <v>10</v>
      </c>
      <c r="C106" s="17">
        <v>103.12084400000001</v>
      </c>
      <c r="D106" s="17">
        <v>103.12084300000001</v>
      </c>
      <c r="E106" s="17">
        <v>103.12084300000001</v>
      </c>
      <c r="F106" s="17">
        <v>103.120842</v>
      </c>
      <c r="G106" s="17">
        <v>103.12084399999999</v>
      </c>
      <c r="H106" s="17">
        <v>103.12084299999999</v>
      </c>
      <c r="I106" s="17">
        <v>103.12084299999999</v>
      </c>
    </row>
    <row r="107" spans="1:9">
      <c r="A107" s="10" t="s">
        <v>39</v>
      </c>
      <c r="B107" s="3" t="s">
        <v>11</v>
      </c>
      <c r="C107" s="17">
        <v>42.474008000000005</v>
      </c>
      <c r="D107" s="17">
        <v>0</v>
      </c>
      <c r="E107" s="17">
        <v>36.663964000000007</v>
      </c>
      <c r="F107" s="17">
        <v>0</v>
      </c>
      <c r="G107" s="17">
        <v>46.099982999999995</v>
      </c>
      <c r="H107" s="17">
        <v>0</v>
      </c>
      <c r="I107" s="17">
        <v>0</v>
      </c>
    </row>
    <row r="108" spans="1:9">
      <c r="A108" s="10" t="s">
        <v>39</v>
      </c>
      <c r="B108" s="3" t="s">
        <v>12</v>
      </c>
      <c r="C108" s="17">
        <v>60.646836</v>
      </c>
      <c r="D108" s="17">
        <v>103.12084300000001</v>
      </c>
      <c r="E108" s="17">
        <v>66.456879000000001</v>
      </c>
      <c r="F108" s="17">
        <v>103.120842</v>
      </c>
      <c r="G108" s="17">
        <v>57.020860999999996</v>
      </c>
      <c r="H108" s="17">
        <v>103.12084299999999</v>
      </c>
      <c r="I108" s="17">
        <v>103.12084299999999</v>
      </c>
    </row>
    <row r="109" spans="1:9">
      <c r="A109" s="10" t="s">
        <v>39</v>
      </c>
      <c r="B109" s="4" t="s">
        <v>13</v>
      </c>
      <c r="C109" s="63">
        <f t="shared" ref="C109:D109" si="26">+C107/C106</f>
        <v>0.41188576773091579</v>
      </c>
      <c r="D109" s="63">
        <f t="shared" si="26"/>
        <v>0</v>
      </c>
      <c r="E109" s="63">
        <v>0.35554367995226732</v>
      </c>
      <c r="F109" s="63">
        <v>0</v>
      </c>
      <c r="G109" s="63">
        <v>0.44704815449338253</v>
      </c>
      <c r="H109" s="63">
        <v>0</v>
      </c>
      <c r="I109" s="63">
        <v>0</v>
      </c>
    </row>
    <row r="110" spans="1:9">
      <c r="A110" s="11" t="s">
        <v>40</v>
      </c>
      <c r="B110" s="3" t="s">
        <v>10</v>
      </c>
      <c r="C110" s="17">
        <v>55.622132000000001</v>
      </c>
      <c r="D110" s="17">
        <v>55.622132000000001</v>
      </c>
      <c r="E110" s="17">
        <v>55.622115999999998</v>
      </c>
      <c r="F110" s="17">
        <v>55.622132000000001</v>
      </c>
      <c r="G110" s="17">
        <v>55.622132000000001</v>
      </c>
      <c r="H110" s="17">
        <v>55.622115999999998</v>
      </c>
      <c r="I110" s="17">
        <v>55.622115999999998</v>
      </c>
    </row>
    <row r="111" spans="1:9">
      <c r="A111" s="11" t="s">
        <v>40</v>
      </c>
      <c r="B111" s="3" t="s">
        <v>11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</row>
    <row r="112" spans="1:9">
      <c r="A112" s="11" t="s">
        <v>40</v>
      </c>
      <c r="B112" s="3" t="s">
        <v>12</v>
      </c>
      <c r="C112" s="17">
        <v>55.622132000000001</v>
      </c>
      <c r="D112" s="17">
        <v>55.622132000000001</v>
      </c>
      <c r="E112" s="17">
        <v>55.622115999999998</v>
      </c>
      <c r="F112" s="17">
        <v>55.622132000000001</v>
      </c>
      <c r="G112" s="17">
        <v>55.622132000000001</v>
      </c>
      <c r="H112" s="17">
        <v>55.622115999999998</v>
      </c>
      <c r="I112" s="17">
        <v>55.622115999999998</v>
      </c>
    </row>
    <row r="113" spans="1:9">
      <c r="A113" s="11" t="s">
        <v>40</v>
      </c>
      <c r="B113" s="4" t="s">
        <v>13</v>
      </c>
      <c r="C113" s="63">
        <f t="shared" ref="C113:D113" si="27">+C111/C110</f>
        <v>0</v>
      </c>
      <c r="D113" s="63">
        <f t="shared" si="27"/>
        <v>0</v>
      </c>
      <c r="E113" s="63">
        <v>0</v>
      </c>
      <c r="F113" s="63">
        <v>0</v>
      </c>
      <c r="G113" s="63">
        <v>0</v>
      </c>
      <c r="H113" s="63">
        <v>0</v>
      </c>
      <c r="I113" s="63">
        <v>0</v>
      </c>
    </row>
    <row r="114" spans="1:9">
      <c r="A114" s="11" t="s">
        <v>41</v>
      </c>
      <c r="B114" s="3" t="s">
        <v>10</v>
      </c>
      <c r="C114" s="17">
        <v>1.0992999999999999E-2</v>
      </c>
      <c r="D114" s="17">
        <v>1.0992999999999999E-2</v>
      </c>
      <c r="E114" s="17">
        <v>1.0992999999999999E-2</v>
      </c>
      <c r="F114" s="17">
        <v>1.0992999999999999E-2</v>
      </c>
      <c r="G114" s="17">
        <v>1.0992999999999999E-2</v>
      </c>
      <c r="H114" s="17">
        <v>1.0992999999999999E-2</v>
      </c>
      <c r="I114" s="17">
        <v>1.0992999999999999E-2</v>
      </c>
    </row>
    <row r="115" spans="1:9">
      <c r="A115" s="11" t="s">
        <v>41</v>
      </c>
      <c r="B115" s="3" t="s">
        <v>11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</row>
    <row r="116" spans="1:9">
      <c r="A116" s="11" t="s">
        <v>41</v>
      </c>
      <c r="B116" s="3" t="s">
        <v>12</v>
      </c>
      <c r="C116" s="17">
        <v>1.0992999999999999E-2</v>
      </c>
      <c r="D116" s="17">
        <v>1.0992999999999999E-2</v>
      </c>
      <c r="E116" s="17">
        <v>1.0992999999999999E-2</v>
      </c>
      <c r="F116" s="17">
        <v>1.0992999999999999E-2</v>
      </c>
      <c r="G116" s="17">
        <v>1.0992999999999999E-2</v>
      </c>
      <c r="H116" s="17">
        <v>1.0992999999999999E-2</v>
      </c>
      <c r="I116" s="17">
        <v>1.0992999999999999E-2</v>
      </c>
    </row>
    <row r="117" spans="1:9">
      <c r="A117" s="11" t="s">
        <v>41</v>
      </c>
      <c r="B117" s="4" t="s">
        <v>13</v>
      </c>
      <c r="C117" s="63">
        <f t="shared" ref="C117:D117" si="28">+C115/C114</f>
        <v>0</v>
      </c>
      <c r="D117" s="63">
        <f t="shared" si="28"/>
        <v>0</v>
      </c>
      <c r="E117" s="63">
        <v>0</v>
      </c>
      <c r="F117" s="63">
        <v>0</v>
      </c>
      <c r="G117" s="63">
        <v>0</v>
      </c>
      <c r="H117" s="63">
        <v>0</v>
      </c>
      <c r="I117" s="63">
        <v>0</v>
      </c>
    </row>
    <row r="118" spans="1:9">
      <c r="A118" s="11" t="s">
        <v>42</v>
      </c>
      <c r="B118" s="3" t="s">
        <v>10</v>
      </c>
      <c r="C118" s="17">
        <v>190.17907400000001</v>
      </c>
      <c r="D118" s="17">
        <v>190.17907199999999</v>
      </c>
      <c r="E118" s="17">
        <v>190.17907299999999</v>
      </c>
      <c r="F118" s="17">
        <v>190.17907500000001</v>
      </c>
      <c r="G118" s="17">
        <v>190.17907699999998</v>
      </c>
      <c r="H118" s="17">
        <v>190.179069</v>
      </c>
      <c r="I118" s="17">
        <v>190.17907600000001</v>
      </c>
    </row>
    <row r="119" spans="1:9">
      <c r="A119" s="11" t="s">
        <v>42</v>
      </c>
      <c r="B119" s="3" t="s">
        <v>11</v>
      </c>
      <c r="C119" s="17">
        <v>176.556443</v>
      </c>
      <c r="D119" s="17">
        <v>0</v>
      </c>
      <c r="E119" s="17">
        <v>0</v>
      </c>
      <c r="F119" s="17">
        <v>6.9673390000000097</v>
      </c>
      <c r="G119" s="17">
        <v>3.2289989999999875</v>
      </c>
      <c r="H119" s="17">
        <v>177.29958500000001</v>
      </c>
      <c r="I119" s="17">
        <v>0</v>
      </c>
    </row>
    <row r="120" spans="1:9">
      <c r="A120" s="11" t="s">
        <v>42</v>
      </c>
      <c r="B120" s="3" t="s">
        <v>12</v>
      </c>
      <c r="C120" s="17">
        <v>13.622631</v>
      </c>
      <c r="D120" s="17">
        <v>190.17907199999999</v>
      </c>
      <c r="E120" s="17">
        <v>190.17907299999999</v>
      </c>
      <c r="F120" s="17">
        <v>183.211736</v>
      </c>
      <c r="G120" s="17">
        <v>186.95007799999999</v>
      </c>
      <c r="H120" s="17">
        <v>12.879484</v>
      </c>
      <c r="I120" s="17">
        <v>190.17907600000001</v>
      </c>
    </row>
    <row r="121" spans="1:9">
      <c r="A121" s="11" t="s">
        <v>42</v>
      </c>
      <c r="B121" s="4" t="s">
        <v>13</v>
      </c>
      <c r="C121" s="63">
        <f t="shared" ref="C121:D121" si="29">+C119/C118</f>
        <v>0.92836945351831923</v>
      </c>
      <c r="D121" s="63">
        <f t="shared" si="29"/>
        <v>0</v>
      </c>
      <c r="E121" s="63">
        <v>0</v>
      </c>
      <c r="F121" s="63">
        <v>3.6635676138397501E-2</v>
      </c>
      <c r="G121" s="63">
        <v>1.6978728948190174E-2</v>
      </c>
      <c r="H121" s="63">
        <v>0.93230000000000002</v>
      </c>
      <c r="I121" s="63">
        <v>0</v>
      </c>
    </row>
    <row r="122" spans="1:9">
      <c r="A122" s="11" t="s">
        <v>43</v>
      </c>
      <c r="B122" s="3" t="s">
        <v>10</v>
      </c>
      <c r="C122" s="17">
        <v>301.72164199999997</v>
      </c>
      <c r="D122" s="17">
        <v>301.72164199999997</v>
      </c>
      <c r="E122" s="17">
        <v>301.72165200000001</v>
      </c>
      <c r="F122" s="17">
        <v>301.72164099999998</v>
      </c>
      <c r="G122" s="17">
        <v>301.72164099999998</v>
      </c>
      <c r="H122" s="17">
        <v>301.72165200000001</v>
      </c>
      <c r="I122" s="17">
        <v>301.72165200000001</v>
      </c>
    </row>
    <row r="123" spans="1:9">
      <c r="A123" s="11" t="s">
        <v>43</v>
      </c>
      <c r="B123" s="3" t="s">
        <v>11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</row>
    <row r="124" spans="1:9">
      <c r="A124" s="11" t="s">
        <v>43</v>
      </c>
      <c r="B124" s="3" t="s">
        <v>12</v>
      </c>
      <c r="C124" s="17">
        <v>301.72164199999997</v>
      </c>
      <c r="D124" s="17">
        <v>301.72164199999997</v>
      </c>
      <c r="E124" s="17">
        <v>301.72165200000001</v>
      </c>
      <c r="F124" s="17">
        <v>301.72164099999998</v>
      </c>
      <c r="G124" s="17">
        <v>301.72164099999998</v>
      </c>
      <c r="H124" s="17">
        <v>301.72165200000001</v>
      </c>
      <c r="I124" s="17">
        <v>301.72165200000001</v>
      </c>
    </row>
    <row r="125" spans="1:9">
      <c r="A125" s="11" t="s">
        <v>43</v>
      </c>
      <c r="B125" s="4" t="s">
        <v>13</v>
      </c>
      <c r="C125" s="63">
        <f t="shared" ref="C125:D125" si="30">+C123/C122</f>
        <v>0</v>
      </c>
      <c r="D125" s="63">
        <f t="shared" si="30"/>
        <v>0</v>
      </c>
      <c r="E125" s="63">
        <v>0</v>
      </c>
      <c r="F125" s="63">
        <v>0</v>
      </c>
      <c r="G125" s="63">
        <v>0</v>
      </c>
      <c r="H125" s="63">
        <v>0</v>
      </c>
      <c r="I125" s="63">
        <v>0</v>
      </c>
    </row>
    <row r="126" spans="1:9">
      <c r="A126" s="11" t="s">
        <v>44</v>
      </c>
      <c r="B126" s="3" t="s">
        <v>10</v>
      </c>
      <c r="C126" s="17">
        <v>100.61748299999999</v>
      </c>
      <c r="D126" s="17">
        <v>100.61748299999999</v>
      </c>
      <c r="E126" s="17">
        <v>100.617485</v>
      </c>
      <c r="F126" s="17">
        <v>100.61748299999999</v>
      </c>
      <c r="G126" s="17">
        <v>100.61748299999999</v>
      </c>
      <c r="H126" s="17">
        <v>100.617485</v>
      </c>
      <c r="I126" s="17">
        <v>100.617485</v>
      </c>
    </row>
    <row r="127" spans="1:9">
      <c r="A127" s="11" t="s">
        <v>44</v>
      </c>
      <c r="B127" s="3" t="s">
        <v>11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</row>
    <row r="128" spans="1:9">
      <c r="A128" s="11" t="s">
        <v>44</v>
      </c>
      <c r="B128" s="3" t="s">
        <v>12</v>
      </c>
      <c r="C128" s="17">
        <v>100.61748299999999</v>
      </c>
      <c r="D128" s="17">
        <v>100.61748299999999</v>
      </c>
      <c r="E128" s="17">
        <v>100.617485</v>
      </c>
      <c r="F128" s="17">
        <v>100.61748299999999</v>
      </c>
      <c r="G128" s="17">
        <v>100.61748299999999</v>
      </c>
      <c r="H128" s="17">
        <v>100.617485</v>
      </c>
      <c r="I128" s="17">
        <v>100.617485</v>
      </c>
    </row>
    <row r="129" spans="1:9">
      <c r="A129" s="11" t="s">
        <v>44</v>
      </c>
      <c r="B129" s="4" t="s">
        <v>13</v>
      </c>
      <c r="C129" s="63">
        <f t="shared" ref="C129:D129" si="31">+C127/C126</f>
        <v>0</v>
      </c>
      <c r="D129" s="63">
        <f t="shared" si="31"/>
        <v>0</v>
      </c>
      <c r="E129" s="63">
        <v>0</v>
      </c>
      <c r="F129" s="63">
        <v>0</v>
      </c>
      <c r="G129" s="63">
        <v>0</v>
      </c>
      <c r="H129" s="63">
        <v>0</v>
      </c>
      <c r="I129" s="63">
        <v>0</v>
      </c>
    </row>
    <row r="130" spans="1:9">
      <c r="A130" s="11" t="s">
        <v>45</v>
      </c>
      <c r="B130" s="3" t="s">
        <v>10</v>
      </c>
      <c r="C130" s="17">
        <v>377.78150299999999</v>
      </c>
      <c r="D130" s="17">
        <v>377.78150299999999</v>
      </c>
      <c r="E130" s="17">
        <v>377.781519</v>
      </c>
      <c r="F130" s="17">
        <v>377.78150199999999</v>
      </c>
      <c r="G130" s="17">
        <v>377.78150199999999</v>
      </c>
      <c r="H130" s="17">
        <v>377.781519</v>
      </c>
      <c r="I130" s="17">
        <v>377.781519</v>
      </c>
    </row>
    <row r="131" spans="1:9">
      <c r="A131" s="11" t="s">
        <v>45</v>
      </c>
      <c r="B131" s="3" t="s">
        <v>11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</row>
    <row r="132" spans="1:9">
      <c r="A132" s="11" t="s">
        <v>45</v>
      </c>
      <c r="B132" s="3" t="s">
        <v>12</v>
      </c>
      <c r="C132" s="17">
        <v>377.78150299999999</v>
      </c>
      <c r="D132" s="17">
        <v>377.78150299999999</v>
      </c>
      <c r="E132" s="17">
        <v>377.781519</v>
      </c>
      <c r="F132" s="17">
        <v>377.78150199999999</v>
      </c>
      <c r="G132" s="17">
        <v>377.78150199999999</v>
      </c>
      <c r="H132" s="17">
        <v>377.781519</v>
      </c>
      <c r="I132" s="17">
        <v>377.781519</v>
      </c>
    </row>
    <row r="133" spans="1:9">
      <c r="A133" s="11" t="s">
        <v>45</v>
      </c>
      <c r="B133" s="4" t="s">
        <v>13</v>
      </c>
      <c r="C133" s="63">
        <f t="shared" ref="C133:D133" si="32">+C131/C130</f>
        <v>0</v>
      </c>
      <c r="D133" s="63">
        <f t="shared" si="32"/>
        <v>0</v>
      </c>
      <c r="E133" s="63">
        <v>0</v>
      </c>
      <c r="F133" s="63">
        <v>0</v>
      </c>
      <c r="G133" s="63">
        <v>0</v>
      </c>
      <c r="H133" s="63">
        <v>0</v>
      </c>
      <c r="I133" s="63">
        <v>0</v>
      </c>
    </row>
    <row r="134" spans="1:9">
      <c r="A134" s="11" t="s">
        <v>46</v>
      </c>
      <c r="B134" s="3" t="s">
        <v>10</v>
      </c>
      <c r="C134" s="17">
        <v>219.63106699999997</v>
      </c>
      <c r="D134" s="17">
        <v>219.631066</v>
      </c>
      <c r="E134" s="17">
        <v>219.631066</v>
      </c>
      <c r="F134" s="17">
        <v>219.631067</v>
      </c>
      <c r="G134" s="17">
        <v>219.631069</v>
      </c>
      <c r="H134" s="17">
        <v>219.631069</v>
      </c>
      <c r="I134" s="17">
        <v>219.63106699999997</v>
      </c>
    </row>
    <row r="135" spans="1:9">
      <c r="A135" s="11" t="s">
        <v>46</v>
      </c>
      <c r="B135" s="3" t="s">
        <v>11</v>
      </c>
      <c r="C135" s="17">
        <v>215.46890399999998</v>
      </c>
      <c r="D135" s="17">
        <v>0</v>
      </c>
      <c r="E135" s="17">
        <v>27.847341</v>
      </c>
      <c r="F135" s="17">
        <v>7.6055920000000015</v>
      </c>
      <c r="G135" s="17">
        <v>214.56303299999999</v>
      </c>
      <c r="H135" s="17">
        <v>10.563499999999999</v>
      </c>
      <c r="I135" s="17">
        <v>0</v>
      </c>
    </row>
    <row r="136" spans="1:9">
      <c r="A136" s="11" t="s">
        <v>46</v>
      </c>
      <c r="B136" s="3" t="s">
        <v>12</v>
      </c>
      <c r="C136" s="17">
        <v>4.1621629999999996</v>
      </c>
      <c r="D136" s="17">
        <v>219.631066</v>
      </c>
      <c r="E136" s="17">
        <v>191.783725</v>
      </c>
      <c r="F136" s="17">
        <v>212.025475</v>
      </c>
      <c r="G136" s="17">
        <v>5.0680360000000002</v>
      </c>
      <c r="H136" s="17">
        <v>209.06756899999999</v>
      </c>
      <c r="I136" s="17">
        <v>219.63106699999997</v>
      </c>
    </row>
    <row r="137" spans="1:9">
      <c r="A137" s="11" t="s">
        <v>46</v>
      </c>
      <c r="B137" s="4" t="s">
        <v>13</v>
      </c>
      <c r="C137" s="63">
        <f t="shared" ref="C137:D137" si="33">+C135/C134</f>
        <v>0.98104929754769166</v>
      </c>
      <c r="D137" s="63">
        <f t="shared" si="33"/>
        <v>0</v>
      </c>
      <c r="E137" s="63">
        <v>0.12679144852850643</v>
      </c>
      <c r="F137" s="63">
        <v>3.4628944365143029E-2</v>
      </c>
      <c r="G137" s="63">
        <v>0.97692477652148568</v>
      </c>
      <c r="H137" s="63">
        <v>4.8099999999999997E-2</v>
      </c>
      <c r="I137" s="63">
        <v>0</v>
      </c>
    </row>
    <row r="138" spans="1:9">
      <c r="A138" s="11" t="s">
        <v>47</v>
      </c>
      <c r="B138" s="3" t="s">
        <v>10</v>
      </c>
      <c r="C138" s="17">
        <v>816.7640540000001</v>
      </c>
      <c r="D138" s="17">
        <v>816.76406099999986</v>
      </c>
      <c r="E138" s="17">
        <v>816.76406699999995</v>
      </c>
      <c r="F138" s="17">
        <v>816.76406400000008</v>
      </c>
      <c r="G138" s="17">
        <v>816.76406100000008</v>
      </c>
      <c r="H138" s="17">
        <v>816.76406299999996</v>
      </c>
      <c r="I138" s="17">
        <v>816.76405699999975</v>
      </c>
    </row>
    <row r="139" spans="1:9">
      <c r="A139" s="11" t="s">
        <v>47</v>
      </c>
      <c r="B139" s="3" t="s">
        <v>11</v>
      </c>
      <c r="C139" s="17">
        <v>721.88683600000013</v>
      </c>
      <c r="D139" s="17">
        <v>0.11776699999995799</v>
      </c>
      <c r="E139" s="17">
        <v>770.15296799999999</v>
      </c>
      <c r="F139" s="17">
        <v>2.2896500000000515</v>
      </c>
      <c r="G139" s="17">
        <v>772.15086600000006</v>
      </c>
      <c r="H139" s="17">
        <v>12.447827</v>
      </c>
      <c r="I139" s="17">
        <v>560.96677299999976</v>
      </c>
    </row>
    <row r="140" spans="1:9">
      <c r="A140" s="11" t="s">
        <v>47</v>
      </c>
      <c r="B140" s="3" t="s">
        <v>12</v>
      </c>
      <c r="C140" s="17">
        <v>94.877217999999985</v>
      </c>
      <c r="D140" s="17">
        <v>816.6462939999999</v>
      </c>
      <c r="E140" s="17">
        <v>46.611098999999996</v>
      </c>
      <c r="F140" s="17">
        <v>814.47441400000002</v>
      </c>
      <c r="G140" s="17">
        <v>44.613194999999997</v>
      </c>
      <c r="H140" s="17">
        <v>804.316236</v>
      </c>
      <c r="I140" s="17">
        <v>255.79728400000002</v>
      </c>
    </row>
    <row r="141" spans="1:9">
      <c r="A141" s="11" t="s">
        <v>47</v>
      </c>
      <c r="B141" s="4" t="s">
        <v>13</v>
      </c>
      <c r="C141" s="63">
        <f t="shared" ref="C141:D141" si="34">+C139/C138</f>
        <v>0.88383766702837785</v>
      </c>
      <c r="D141" s="63">
        <f t="shared" si="34"/>
        <v>1.4418729425456198E-4</v>
      </c>
      <c r="E141" s="63">
        <v>0.94293199115479698</v>
      </c>
      <c r="F141" s="63">
        <v>2.8033187317115498E-3</v>
      </c>
      <c r="G141" s="63">
        <v>0.9453781120763588</v>
      </c>
      <c r="H141" s="63">
        <v>1.52E-2</v>
      </c>
      <c r="I141" s="63">
        <v>0.68681618417496049</v>
      </c>
    </row>
    <row r="142" spans="1:9">
      <c r="A142" s="12" t="s">
        <v>48</v>
      </c>
      <c r="B142" s="3" t="s">
        <v>10</v>
      </c>
      <c r="C142" s="17">
        <v>34.745621999999997</v>
      </c>
      <c r="D142" s="17">
        <v>34.745621999999997</v>
      </c>
      <c r="E142" s="17">
        <v>34.745621999999997</v>
      </c>
      <c r="F142" s="17">
        <v>34.745621999999997</v>
      </c>
      <c r="G142" s="17">
        <v>34.745621999999997</v>
      </c>
      <c r="H142" s="17">
        <v>34.745621999999997</v>
      </c>
      <c r="I142" s="17">
        <v>34.745621999999997</v>
      </c>
    </row>
    <row r="143" spans="1:9">
      <c r="A143" s="12" t="s">
        <v>48</v>
      </c>
      <c r="B143" s="3" t="s">
        <v>11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</row>
    <row r="144" spans="1:9">
      <c r="A144" s="12" t="s">
        <v>48</v>
      </c>
      <c r="B144" s="3" t="s">
        <v>12</v>
      </c>
      <c r="C144" s="17">
        <v>34.745621999999997</v>
      </c>
      <c r="D144" s="17">
        <v>34.745621999999997</v>
      </c>
      <c r="E144" s="17">
        <v>34.745621999999997</v>
      </c>
      <c r="F144" s="17">
        <v>34.745621999999997</v>
      </c>
      <c r="G144" s="17">
        <v>34.745621999999997</v>
      </c>
      <c r="H144" s="17">
        <v>34.745621999999997</v>
      </c>
      <c r="I144" s="17">
        <v>34.745621999999997</v>
      </c>
    </row>
    <row r="145" spans="1:9">
      <c r="A145" s="12" t="s">
        <v>48</v>
      </c>
      <c r="B145" s="4" t="s">
        <v>13</v>
      </c>
      <c r="C145" s="63">
        <f t="shared" ref="C145:D145" si="35">+C143/C142</f>
        <v>0</v>
      </c>
      <c r="D145" s="63">
        <f t="shared" si="35"/>
        <v>0</v>
      </c>
      <c r="E145" s="63">
        <v>0</v>
      </c>
      <c r="F145" s="63">
        <v>0</v>
      </c>
      <c r="G145" s="63">
        <v>0</v>
      </c>
      <c r="H145" s="63">
        <v>0</v>
      </c>
      <c r="I145" s="63">
        <v>0</v>
      </c>
    </row>
    <row r="146" spans="1:9">
      <c r="A146" s="12" t="s">
        <v>49</v>
      </c>
      <c r="B146" s="3" t="s">
        <v>10</v>
      </c>
      <c r="C146" s="17">
        <v>2418.4478829999998</v>
      </c>
      <c r="D146" s="17">
        <v>2418.4478830000003</v>
      </c>
      <c r="E146" s="17">
        <v>2399.9822009999998</v>
      </c>
      <c r="F146" s="17">
        <v>2399.9822100000001</v>
      </c>
      <c r="G146" s="17">
        <v>2399.9822100000001</v>
      </c>
      <c r="H146" s="17">
        <v>2399.9822009999998</v>
      </c>
      <c r="I146" s="17">
        <v>2399.9822009999998</v>
      </c>
    </row>
    <row r="147" spans="1:9">
      <c r="A147" s="12" t="s">
        <v>49</v>
      </c>
      <c r="B147" s="3" t="s">
        <v>11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</row>
    <row r="148" spans="1:9">
      <c r="A148" s="12" t="s">
        <v>49</v>
      </c>
      <c r="B148" s="3" t="s">
        <v>12</v>
      </c>
      <c r="C148" s="17">
        <v>2418.4478829999998</v>
      </c>
      <c r="D148" s="17">
        <v>2418.4478830000003</v>
      </c>
      <c r="E148" s="17">
        <v>2399.9822009999998</v>
      </c>
      <c r="F148" s="17">
        <v>2399.9822100000001</v>
      </c>
      <c r="G148" s="17">
        <v>2399.9822100000001</v>
      </c>
      <c r="H148" s="17">
        <v>2399.9822009999998</v>
      </c>
      <c r="I148" s="17">
        <v>2399.9822009999998</v>
      </c>
    </row>
    <row r="149" spans="1:9">
      <c r="A149" s="12" t="s">
        <v>49</v>
      </c>
      <c r="B149" s="4" t="s">
        <v>13</v>
      </c>
      <c r="C149" s="63">
        <f t="shared" ref="C149:D149" si="36">+C147/C146</f>
        <v>0</v>
      </c>
      <c r="D149" s="63">
        <f t="shared" si="36"/>
        <v>0</v>
      </c>
      <c r="E149" s="63">
        <v>0</v>
      </c>
      <c r="F149" s="63">
        <v>0</v>
      </c>
      <c r="G149" s="63">
        <v>0</v>
      </c>
      <c r="H149" s="63">
        <v>0</v>
      </c>
      <c r="I149" s="63">
        <v>0</v>
      </c>
    </row>
    <row r="150" spans="1:9">
      <c r="A150" s="12" t="s">
        <v>50</v>
      </c>
      <c r="B150" s="3" t="s">
        <v>10</v>
      </c>
      <c r="C150" s="17">
        <v>4121.4368789999999</v>
      </c>
      <c r="D150" s="17">
        <v>4121.4368679999998</v>
      </c>
      <c r="E150" s="17">
        <v>4121.4368699999995</v>
      </c>
      <c r="F150" s="17">
        <v>4121.436874</v>
      </c>
      <c r="G150" s="17">
        <v>4121.4368800000002</v>
      </c>
      <c r="H150" s="17">
        <v>4121.4368800000002</v>
      </c>
      <c r="I150" s="17">
        <v>4121.4368770000001</v>
      </c>
    </row>
    <row r="151" spans="1:9">
      <c r="A151" s="12" t="s">
        <v>50</v>
      </c>
      <c r="B151" s="3" t="s">
        <v>11</v>
      </c>
      <c r="C151" s="17">
        <v>3715.1560159999999</v>
      </c>
      <c r="D151" s="17">
        <v>0</v>
      </c>
      <c r="E151" s="17">
        <v>719.85645699999941</v>
      </c>
      <c r="F151" s="17">
        <v>3749.5063479999999</v>
      </c>
      <c r="G151" s="17">
        <v>3.8545540000004621</v>
      </c>
      <c r="H151" s="17">
        <v>16.237848</v>
      </c>
      <c r="I151" s="17">
        <v>0</v>
      </c>
    </row>
    <row r="152" spans="1:9">
      <c r="A152" s="12" t="s">
        <v>50</v>
      </c>
      <c r="B152" s="3" t="s">
        <v>12</v>
      </c>
      <c r="C152" s="17">
        <v>406.28086299999995</v>
      </c>
      <c r="D152" s="17">
        <v>4121.4368679999998</v>
      </c>
      <c r="E152" s="17">
        <v>3401.5804130000001</v>
      </c>
      <c r="F152" s="17">
        <v>371.93052599999999</v>
      </c>
      <c r="G152" s="17">
        <v>4117.5823259999997</v>
      </c>
      <c r="H152" s="17">
        <v>4105.1990320000004</v>
      </c>
      <c r="I152" s="17">
        <v>4121.4368770000001</v>
      </c>
    </row>
    <row r="153" spans="1:9">
      <c r="A153" s="12" t="s">
        <v>50</v>
      </c>
      <c r="B153" s="4" t="s">
        <v>13</v>
      </c>
      <c r="C153" s="63">
        <f t="shared" ref="C153:D153" si="37">+C151/C150</f>
        <v>0.90142251963869036</v>
      </c>
      <c r="D153" s="63">
        <f t="shared" si="37"/>
        <v>0</v>
      </c>
      <c r="E153" s="63">
        <v>0.17466152696401716</v>
      </c>
      <c r="F153" s="63">
        <v>0.90975707323183419</v>
      </c>
      <c r="G153" s="63">
        <v>9.3524518565487821E-4</v>
      </c>
      <c r="H153" s="63">
        <v>3.8999999999999998E-3</v>
      </c>
      <c r="I153" s="63">
        <v>0</v>
      </c>
    </row>
    <row r="154" spans="1:9">
      <c r="A154" s="12" t="s">
        <v>51</v>
      </c>
      <c r="B154" s="3" t="s">
        <v>10</v>
      </c>
      <c r="C154" s="17">
        <v>1658.5425140000002</v>
      </c>
      <c r="D154" s="17">
        <v>1658.5425179999997</v>
      </c>
      <c r="E154" s="17">
        <v>1658.5425170000001</v>
      </c>
      <c r="F154" s="17">
        <v>1658.5425179999997</v>
      </c>
      <c r="G154" s="17">
        <v>1658.5425199999997</v>
      </c>
      <c r="H154" s="17">
        <v>1658.5425230000001</v>
      </c>
      <c r="I154" s="17">
        <v>1658.5425229999998</v>
      </c>
    </row>
    <row r="155" spans="1:9">
      <c r="A155" s="12" t="s">
        <v>51</v>
      </c>
      <c r="B155" s="3" t="s">
        <v>11</v>
      </c>
      <c r="C155" s="17">
        <v>0.88610500000004322</v>
      </c>
      <c r="D155" s="17">
        <v>48.91405699999973</v>
      </c>
      <c r="E155" s="17">
        <v>8.3358420000001843</v>
      </c>
      <c r="F155" s="17">
        <v>0</v>
      </c>
      <c r="G155" s="17">
        <v>222.58871499999964</v>
      </c>
      <c r="H155" s="17">
        <v>267.54382199999998</v>
      </c>
      <c r="I155" s="17">
        <v>301.04020300000002</v>
      </c>
    </row>
    <row r="156" spans="1:9">
      <c r="A156" s="12" t="s">
        <v>51</v>
      </c>
      <c r="B156" s="3" t="s">
        <v>12</v>
      </c>
      <c r="C156" s="17">
        <v>1657.6564090000002</v>
      </c>
      <c r="D156" s="17">
        <v>1609.628461</v>
      </c>
      <c r="E156" s="17">
        <v>1650.2066749999999</v>
      </c>
      <c r="F156" s="17">
        <v>1658.542518</v>
      </c>
      <c r="G156" s="17">
        <v>1435.9538050000001</v>
      </c>
      <c r="H156" s="17">
        <v>1390.998701</v>
      </c>
      <c r="I156" s="17">
        <v>1357.5023199999998</v>
      </c>
    </row>
    <row r="157" spans="1:9">
      <c r="A157" s="12" t="s">
        <v>51</v>
      </c>
      <c r="B157" s="4" t="s">
        <v>13</v>
      </c>
      <c r="C157" s="63">
        <f t="shared" ref="C157:D157" si="38">+C155/C154</f>
        <v>5.3426728137524434E-4</v>
      </c>
      <c r="D157" s="63">
        <f t="shared" si="38"/>
        <v>2.9492193579085405E-2</v>
      </c>
      <c r="E157" s="63">
        <v>5.0260044072178486E-3</v>
      </c>
      <c r="F157" s="63">
        <v>0</v>
      </c>
      <c r="G157" s="63">
        <v>0.13420742146544407</v>
      </c>
      <c r="H157" s="63">
        <v>0.1613</v>
      </c>
      <c r="I157" s="63">
        <v>0.18150888435195101</v>
      </c>
    </row>
    <row r="158" spans="1:9">
      <c r="A158" s="12" t="s">
        <v>52</v>
      </c>
      <c r="B158" s="3" t="s">
        <v>10</v>
      </c>
      <c r="C158" s="17">
        <v>1100.8458000000001</v>
      </c>
      <c r="D158" s="17">
        <v>1100.8458029999999</v>
      </c>
      <c r="E158" s="17">
        <v>1100.845804</v>
      </c>
      <c r="F158" s="17">
        <v>1100.845806</v>
      </c>
      <c r="G158" s="17">
        <v>1100.8458029999999</v>
      </c>
      <c r="H158" s="17">
        <v>1100.845804</v>
      </c>
      <c r="I158" s="17">
        <v>1100.8458029999999</v>
      </c>
    </row>
    <row r="159" spans="1:9">
      <c r="A159" s="12" t="s">
        <v>52</v>
      </c>
      <c r="B159" s="3" t="s">
        <v>11</v>
      </c>
      <c r="C159" s="17">
        <v>1078.626968</v>
      </c>
      <c r="D159" s="17">
        <v>0.18868799999995645</v>
      </c>
      <c r="E159" s="17">
        <v>1080.572124</v>
      </c>
      <c r="F159" s="17">
        <v>964.45250499999997</v>
      </c>
      <c r="G159" s="17">
        <v>4.6387270000000171</v>
      </c>
      <c r="H159" s="17">
        <v>5.0130299999999997</v>
      </c>
      <c r="I159" s="17">
        <v>658.65388199999995</v>
      </c>
    </row>
    <row r="160" spans="1:9">
      <c r="A160" s="12" t="s">
        <v>52</v>
      </c>
      <c r="B160" s="3" t="s">
        <v>12</v>
      </c>
      <c r="C160" s="17">
        <v>22.218831999999999</v>
      </c>
      <c r="D160" s="17">
        <v>1100.657115</v>
      </c>
      <c r="E160" s="17">
        <v>20.273679999999999</v>
      </c>
      <c r="F160" s="17">
        <v>136.39330100000001</v>
      </c>
      <c r="G160" s="17">
        <v>1096.2070759999999</v>
      </c>
      <c r="H160" s="17">
        <v>1095.832774</v>
      </c>
      <c r="I160" s="17">
        <v>442.19192099999998</v>
      </c>
    </row>
    <row r="161" spans="1:9">
      <c r="A161" s="12" t="s">
        <v>52</v>
      </c>
      <c r="B161" s="4" t="s">
        <v>13</v>
      </c>
      <c r="C161" s="63">
        <f t="shared" ref="C161:D161" si="39">+C159/C158</f>
        <v>0.97981658103251157</v>
      </c>
      <c r="D161" s="63">
        <f t="shared" si="39"/>
        <v>1.7140275185293727E-4</v>
      </c>
      <c r="E161" s="63">
        <v>0.98158354246677038</v>
      </c>
      <c r="F161" s="63">
        <v>0.87610135746840456</v>
      </c>
      <c r="G161" s="63">
        <v>4.2137845167403683E-3</v>
      </c>
      <c r="H161" s="63">
        <v>4.5999999999999999E-3</v>
      </c>
      <c r="I161" s="63">
        <v>0.59831620396339924</v>
      </c>
    </row>
    <row r="162" spans="1:9">
      <c r="A162" s="13" t="s">
        <v>53</v>
      </c>
      <c r="B162" s="3" t="s">
        <v>10</v>
      </c>
      <c r="C162" s="17">
        <v>147.76188299999998</v>
      </c>
      <c r="D162" s="17">
        <v>147.76188400000001</v>
      </c>
      <c r="E162" s="17">
        <v>147.761875</v>
      </c>
      <c r="F162" s="17">
        <v>147.76187400000001</v>
      </c>
      <c r="G162" s="17">
        <v>147.761875</v>
      </c>
      <c r="H162" s="17">
        <v>147.76187400000001</v>
      </c>
      <c r="I162" s="17">
        <v>147.76187400000001</v>
      </c>
    </row>
    <row r="163" spans="1:9">
      <c r="A163" s="13" t="s">
        <v>53</v>
      </c>
      <c r="B163" s="3" t="s">
        <v>11</v>
      </c>
      <c r="C163" s="17">
        <v>115.08736199999998</v>
      </c>
      <c r="D163" s="17">
        <v>0</v>
      </c>
      <c r="E163" s="17">
        <v>0</v>
      </c>
      <c r="F163" s="17">
        <v>3.069073000000003</v>
      </c>
      <c r="G163" s="17">
        <v>0</v>
      </c>
      <c r="H163" s="17">
        <v>0</v>
      </c>
      <c r="I163" s="17">
        <v>0</v>
      </c>
    </row>
    <row r="164" spans="1:9">
      <c r="A164" s="13" t="s">
        <v>53</v>
      </c>
      <c r="B164" s="3" t="s">
        <v>12</v>
      </c>
      <c r="C164" s="17">
        <v>32.674520999999999</v>
      </c>
      <c r="D164" s="17">
        <v>147.76188400000001</v>
      </c>
      <c r="E164" s="17">
        <v>147.761875</v>
      </c>
      <c r="F164" s="17">
        <v>144.692801</v>
      </c>
      <c r="G164" s="17">
        <v>147.761875</v>
      </c>
      <c r="H164" s="17">
        <v>147.76187400000001</v>
      </c>
      <c r="I164" s="17">
        <v>147.76187400000001</v>
      </c>
    </row>
    <row r="165" spans="1:9">
      <c r="A165" s="13" t="s">
        <v>53</v>
      </c>
      <c r="B165" s="4" t="s">
        <v>13</v>
      </c>
      <c r="C165" s="63">
        <f t="shared" ref="C165:D165" si="40">+C163/C162</f>
        <v>0.77887043440018966</v>
      </c>
      <c r="D165" s="63">
        <f t="shared" si="40"/>
        <v>0</v>
      </c>
      <c r="E165" s="63">
        <v>0</v>
      </c>
      <c r="F165" s="63">
        <v>2.077039845880679E-2</v>
      </c>
      <c r="G165" s="63">
        <v>0</v>
      </c>
      <c r="H165" s="63">
        <v>0</v>
      </c>
      <c r="I165" s="63">
        <v>0</v>
      </c>
    </row>
    <row r="166" spans="1:9">
      <c r="A166" s="13" t="s">
        <v>54</v>
      </c>
      <c r="B166" s="3" t="s">
        <v>10</v>
      </c>
      <c r="C166" s="17">
        <v>1786.8078900000003</v>
      </c>
      <c r="D166" s="17">
        <v>1786.8078909999997</v>
      </c>
      <c r="E166" s="17">
        <v>1786.8078870000006</v>
      </c>
      <c r="F166" s="17">
        <v>1786.8078829999999</v>
      </c>
      <c r="G166" s="17">
        <v>1786.8078849999999</v>
      </c>
      <c r="H166" s="17">
        <v>1786.807881</v>
      </c>
      <c r="I166" s="17">
        <v>1786.8078909999999</v>
      </c>
    </row>
    <row r="167" spans="1:9">
      <c r="A167" s="13" t="s">
        <v>54</v>
      </c>
      <c r="B167" s="3" t="s">
        <v>11</v>
      </c>
      <c r="C167" s="17">
        <v>87.424347000000125</v>
      </c>
      <c r="D167" s="17">
        <v>0.96414899999967929</v>
      </c>
      <c r="E167" s="17">
        <v>2.9699890000006235</v>
      </c>
      <c r="F167" s="17">
        <v>0</v>
      </c>
      <c r="G167" s="17">
        <v>3.4434640000001764</v>
      </c>
      <c r="H167" s="17">
        <v>7.0874600000000001</v>
      </c>
      <c r="I167" s="17">
        <v>242.13845500000025</v>
      </c>
    </row>
    <row r="168" spans="1:9">
      <c r="A168" s="13" t="s">
        <v>54</v>
      </c>
      <c r="B168" s="3" t="s">
        <v>12</v>
      </c>
      <c r="C168" s="17">
        <v>1699.3835430000001</v>
      </c>
      <c r="D168" s="17">
        <v>1785.843742</v>
      </c>
      <c r="E168" s="17">
        <v>1783.837898</v>
      </c>
      <c r="F168" s="17">
        <v>1786.8078829999999</v>
      </c>
      <c r="G168" s="17">
        <v>1783.3644209999998</v>
      </c>
      <c r="H168" s="17">
        <v>1779.720421</v>
      </c>
      <c r="I168" s="17">
        <v>1544.6694359999997</v>
      </c>
    </row>
    <row r="169" spans="1:9">
      <c r="A169" s="13" t="s">
        <v>54</v>
      </c>
      <c r="B169" s="4" t="s">
        <v>13</v>
      </c>
      <c r="C169" s="63">
        <f t="shared" ref="C169:D169" si="41">+C167/C166</f>
        <v>4.8927670114552783E-2</v>
      </c>
      <c r="D169" s="63">
        <f t="shared" si="41"/>
        <v>5.3959298302633219E-4</v>
      </c>
      <c r="E169" s="63">
        <v>1.6621758956902469E-3</v>
      </c>
      <c r="F169" s="63">
        <v>0</v>
      </c>
      <c r="G169" s="63">
        <v>1.9271596173867211E-3</v>
      </c>
      <c r="H169" s="63">
        <v>4.0000000000000001E-3</v>
      </c>
      <c r="I169" s="63">
        <v>0.13551454312443501</v>
      </c>
    </row>
    <row r="170" spans="1:9">
      <c r="A170" s="13" t="s">
        <v>55</v>
      </c>
      <c r="B170" s="3" t="s">
        <v>10</v>
      </c>
      <c r="C170" s="17">
        <v>130.093683</v>
      </c>
      <c r="D170" s="17">
        <v>130.09368500000002</v>
      </c>
      <c r="E170" s="17">
        <v>130.093684</v>
      </c>
      <c r="F170" s="17">
        <v>130.093684</v>
      </c>
      <c r="G170" s="17">
        <v>130.093684</v>
      </c>
      <c r="H170" s="17">
        <v>130.09368499999999</v>
      </c>
      <c r="I170" s="17">
        <v>130.09368499999999</v>
      </c>
    </row>
    <row r="171" spans="1:9">
      <c r="A171" s="13" t="s">
        <v>55</v>
      </c>
      <c r="B171" s="3" t="s">
        <v>11</v>
      </c>
      <c r="C171" s="17">
        <v>0</v>
      </c>
      <c r="D171" s="17">
        <v>0.83365000000000578</v>
      </c>
      <c r="E171" s="17">
        <v>0.11050399999999172</v>
      </c>
      <c r="F171" s="17">
        <v>0</v>
      </c>
      <c r="G171" s="17">
        <v>0.63434699999999111</v>
      </c>
      <c r="H171" s="17">
        <v>1.9908399999999999</v>
      </c>
      <c r="I171" s="17">
        <v>43.05342499999999</v>
      </c>
    </row>
    <row r="172" spans="1:9">
      <c r="A172" s="13" t="s">
        <v>55</v>
      </c>
      <c r="B172" s="3" t="s">
        <v>12</v>
      </c>
      <c r="C172" s="17">
        <v>130.093683</v>
      </c>
      <c r="D172" s="17">
        <v>129.26003500000002</v>
      </c>
      <c r="E172" s="17">
        <v>129.98318</v>
      </c>
      <c r="F172" s="17">
        <v>130.093684</v>
      </c>
      <c r="G172" s="17">
        <v>129.459337</v>
      </c>
      <c r="H172" s="17">
        <v>128.102845</v>
      </c>
      <c r="I172" s="17">
        <v>87.040260000000004</v>
      </c>
    </row>
    <row r="173" spans="1:9">
      <c r="A173" s="13" t="s">
        <v>55</v>
      </c>
      <c r="B173" s="4" t="s">
        <v>13</v>
      </c>
      <c r="C173" s="63">
        <f t="shared" ref="C173:D173" si="42">+C171/C170</f>
        <v>0</v>
      </c>
      <c r="D173" s="63">
        <f t="shared" si="42"/>
        <v>6.4080743042985184E-3</v>
      </c>
      <c r="E173" s="63">
        <v>8.4941863895553703E-4</v>
      </c>
      <c r="F173" s="63">
        <v>0</v>
      </c>
      <c r="G173" s="63">
        <v>4.8760783805614355E-3</v>
      </c>
      <c r="H173" s="63">
        <v>1.5299999999999999E-2</v>
      </c>
      <c r="I173" s="63">
        <v>0.33094169790024774</v>
      </c>
    </row>
    <row r="174" spans="1:9">
      <c r="A174" s="27" t="s">
        <v>56</v>
      </c>
      <c r="B174" s="3" t="s">
        <v>10</v>
      </c>
      <c r="C174" s="17">
        <v>186.11909399999999</v>
      </c>
      <c r="D174" s="17">
        <v>186.11910399999999</v>
      </c>
      <c r="E174" s="17">
        <v>186.11910700000001</v>
      </c>
      <c r="F174" s="17">
        <v>186.11910599999999</v>
      </c>
      <c r="G174" s="17">
        <v>186.11910599999999</v>
      </c>
      <c r="H174" s="17">
        <v>186.11910700000001</v>
      </c>
      <c r="I174" s="17">
        <v>186.11910699999999</v>
      </c>
    </row>
    <row r="175" spans="1:9">
      <c r="A175" s="27" t="s">
        <v>56</v>
      </c>
      <c r="B175" s="3" t="s">
        <v>11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</row>
    <row r="176" spans="1:9">
      <c r="A176" s="27" t="s">
        <v>56</v>
      </c>
      <c r="B176" s="3" t="s">
        <v>12</v>
      </c>
      <c r="C176" s="17">
        <v>186.11909399999999</v>
      </c>
      <c r="D176" s="17">
        <v>186.11910399999999</v>
      </c>
      <c r="E176" s="17">
        <v>186.11910699999999</v>
      </c>
      <c r="F176" s="17">
        <v>186.11910599999999</v>
      </c>
      <c r="G176" s="17">
        <v>186.11910599999999</v>
      </c>
      <c r="H176" s="17">
        <v>186.11910700000001</v>
      </c>
      <c r="I176" s="17">
        <v>186.11910699999999</v>
      </c>
    </row>
    <row r="177" spans="1:9">
      <c r="A177" s="27" t="s">
        <v>56</v>
      </c>
      <c r="B177" s="4" t="s">
        <v>13</v>
      </c>
      <c r="C177" s="63">
        <f t="shared" ref="C177:D177" si="43">+C175/C174</f>
        <v>0</v>
      </c>
      <c r="D177" s="63">
        <f t="shared" si="43"/>
        <v>0</v>
      </c>
      <c r="E177" s="63">
        <v>0</v>
      </c>
      <c r="F177" s="63">
        <v>0</v>
      </c>
      <c r="G177" s="63">
        <v>0</v>
      </c>
      <c r="H177" s="63">
        <v>0</v>
      </c>
      <c r="I177" s="63">
        <v>0</v>
      </c>
    </row>
    <row r="180" spans="1:9">
      <c r="A180" s="62" t="s">
        <v>57</v>
      </c>
    </row>
    <row r="181" spans="1:9">
      <c r="C181" s="2"/>
    </row>
    <row r="182" spans="1:9">
      <c r="C182" s="2"/>
    </row>
    <row r="183" spans="1:9">
      <c r="C183" s="2"/>
    </row>
    <row r="184" spans="1:9">
      <c r="C184" s="2"/>
    </row>
    <row r="185" spans="1:9">
      <c r="C185" s="2"/>
    </row>
    <row r="186" spans="1:9">
      <c r="C186" s="2"/>
    </row>
    <row r="187" spans="1:9">
      <c r="C187" s="2"/>
    </row>
    <row r="188" spans="1:9">
      <c r="C188" s="2"/>
    </row>
    <row r="189" spans="1:9">
      <c r="C189" s="2"/>
    </row>
    <row r="190" spans="1:9">
      <c r="C190" s="2"/>
    </row>
    <row r="191" spans="1:9">
      <c r="C191" s="2"/>
    </row>
    <row r="192" spans="1:9">
      <c r="C192" s="2"/>
    </row>
    <row r="193" spans="3:3">
      <c r="C193" s="2"/>
    </row>
    <row r="194" spans="3:3">
      <c r="C194" s="2"/>
    </row>
    <row r="195" spans="3:3">
      <c r="C195" s="2"/>
    </row>
    <row r="196" spans="3:3">
      <c r="C196" s="2"/>
    </row>
    <row r="197" spans="3:3">
      <c r="C197" s="2"/>
    </row>
    <row r="198" spans="3:3">
      <c r="C198" s="2"/>
    </row>
    <row r="199" spans="3:3">
      <c r="C199" s="2"/>
    </row>
    <row r="200" spans="3:3">
      <c r="C200" s="2"/>
    </row>
    <row r="201" spans="3:3">
      <c r="C201" s="2"/>
    </row>
    <row r="202" spans="3:3">
      <c r="C202" s="2"/>
    </row>
    <row r="203" spans="3:3">
      <c r="C203" s="2"/>
    </row>
    <row r="204" spans="3:3">
      <c r="C204" s="2"/>
    </row>
    <row r="205" spans="3:3">
      <c r="C205" s="2"/>
    </row>
    <row r="206" spans="3:3">
      <c r="C206" s="2"/>
    </row>
    <row r="207" spans="3:3">
      <c r="C207" s="2"/>
    </row>
    <row r="208" spans="3:3">
      <c r="C208" s="2"/>
    </row>
    <row r="209" spans="3:3">
      <c r="C209" s="2"/>
    </row>
    <row r="210" spans="3:3">
      <c r="C210" s="2"/>
    </row>
    <row r="211" spans="3:3">
      <c r="C211" s="2"/>
    </row>
    <row r="212" spans="3:3">
      <c r="C212" s="2"/>
    </row>
    <row r="213" spans="3:3">
      <c r="C213" s="2"/>
    </row>
    <row r="214" spans="3:3">
      <c r="C214" s="2"/>
    </row>
    <row r="215" spans="3:3">
      <c r="C215" s="2"/>
    </row>
    <row r="216" spans="3:3">
      <c r="C216" s="2"/>
    </row>
    <row r="217" spans="3:3">
      <c r="C217" s="2"/>
    </row>
    <row r="218" spans="3:3">
      <c r="C218" s="2"/>
    </row>
    <row r="219" spans="3:3">
      <c r="C219" s="2"/>
    </row>
    <row r="220" spans="3:3">
      <c r="C220" s="2"/>
    </row>
    <row r="221" spans="3:3">
      <c r="C221" s="2"/>
    </row>
    <row r="222" spans="3:3">
      <c r="C222" s="2"/>
    </row>
    <row r="223" spans="3:3">
      <c r="C223" s="2"/>
    </row>
    <row r="224" spans="3:3">
      <c r="C224" s="2"/>
    </row>
  </sheetData>
  <autoFilter ref="A1:H177" xr:uid="{EDFCD7C1-7614-4D93-A058-BA31A888D896}"/>
  <conditionalFormatting sqref="C5:I5 C9:I9 C13:I13 C17:I17 C21:I21 C25:I25 C29:I29 C33:I33 C37:I37 C45:I45 C49:I49 C53:I53 C57:I57 C61:I61 C65:I65 C69:I69 C73:I73 C77:I77 C81:I81 C85:I85 C89:I89 C93:I93 C97:I97 C105:I105 C109:H109 C113:I113 C117:I117 C121:I121 C125:I125 C129:I129 C133:I133 C137:I137 C141:I141 C145:I145 C149:I149 C153:I153 C157:I157 C161:I161 C165:I165 C169:I169 C173:I173 C177:I177">
    <cfRule type="cellIs" dxfId="14" priority="3" operator="greaterThan">
      <formula>0.25</formula>
    </cfRule>
  </conditionalFormatting>
  <conditionalFormatting sqref="C41:I41">
    <cfRule type="cellIs" dxfId="13" priority="2" operator="greaterThan">
      <formula>0.25</formula>
    </cfRule>
  </conditionalFormatting>
  <conditionalFormatting sqref="C101:I101 I109">
    <cfRule type="cellIs" dxfId="12" priority="1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3976-E6CA-4A6C-9F06-FBB1411305E3}">
  <dimension ref="A1:M59"/>
  <sheetViews>
    <sheetView tabSelected="1" zoomScale="78" zoomScaleNormal="78" workbookViewId="0">
      <pane ySplit="1" topLeftCell="A18" activePane="bottomLeft" state="frozen"/>
      <selection pane="bottomLeft" activeCell="R38" sqref="R38"/>
    </sheetView>
  </sheetViews>
  <sheetFormatPr defaultColWidth="11" defaultRowHeight="15" customHeight="1"/>
  <cols>
    <col min="1" max="3" width="19.5703125" style="1" customWidth="1"/>
    <col min="4" max="11" width="19.140625" style="1" customWidth="1"/>
    <col min="12" max="12" width="11" style="1" customWidth="1"/>
    <col min="13" max="16384" width="11" style="1"/>
  </cols>
  <sheetData>
    <row r="1" spans="1:13">
      <c r="A1" s="36" t="s">
        <v>0</v>
      </c>
      <c r="B1" s="22" t="s">
        <v>58</v>
      </c>
      <c r="C1" s="22" t="s">
        <v>59</v>
      </c>
      <c r="D1" s="37" t="s">
        <v>60</v>
      </c>
      <c r="E1" s="22" t="s">
        <v>61</v>
      </c>
      <c r="F1" s="22" t="s">
        <v>62</v>
      </c>
      <c r="G1" s="37" t="s">
        <v>63</v>
      </c>
      <c r="H1" s="37" t="s">
        <v>64</v>
      </c>
      <c r="I1" s="37" t="s">
        <v>65</v>
      </c>
      <c r="J1" s="37" t="s">
        <v>66</v>
      </c>
      <c r="K1" s="38" t="s">
        <v>67</v>
      </c>
      <c r="L1" s="1" t="s">
        <v>68</v>
      </c>
      <c r="M1" s="1" t="s">
        <v>69</v>
      </c>
    </row>
    <row r="2" spans="1:13">
      <c r="A2" s="39" t="s">
        <v>9</v>
      </c>
      <c r="B2" s="30">
        <v>0</v>
      </c>
      <c r="C2" s="19">
        <v>0</v>
      </c>
      <c r="D2" s="30">
        <v>0</v>
      </c>
      <c r="E2" s="53">
        <v>1</v>
      </c>
      <c r="F2" s="19">
        <v>0</v>
      </c>
      <c r="G2" s="53">
        <v>1</v>
      </c>
      <c r="H2" s="30">
        <v>1</v>
      </c>
      <c r="I2" s="30">
        <v>1</v>
      </c>
      <c r="J2" s="31">
        <v>1</v>
      </c>
      <c r="K2" s="34">
        <v>1</v>
      </c>
      <c r="L2" s="1">
        <f>SUM(D2:K2)</f>
        <v>6</v>
      </c>
      <c r="M2" s="1">
        <f t="shared" ref="M2:M44" si="0">SUM(D2:H2)</f>
        <v>3</v>
      </c>
    </row>
    <row r="3" spans="1:13">
      <c r="A3" s="40" t="s">
        <v>14</v>
      </c>
      <c r="B3" s="30">
        <v>0</v>
      </c>
      <c r="C3" s="19">
        <v>1</v>
      </c>
      <c r="D3" s="30">
        <v>0</v>
      </c>
      <c r="E3" s="30">
        <v>1</v>
      </c>
      <c r="F3" s="19">
        <v>0</v>
      </c>
      <c r="G3" s="30">
        <v>1</v>
      </c>
      <c r="H3" s="30">
        <v>1</v>
      </c>
      <c r="I3" s="30">
        <v>1</v>
      </c>
      <c r="J3" s="32">
        <v>1</v>
      </c>
      <c r="K3" s="35">
        <v>1</v>
      </c>
      <c r="L3" s="1">
        <f>SUM(D3:K3)</f>
        <v>6</v>
      </c>
      <c r="M3" s="1">
        <f t="shared" si="0"/>
        <v>3</v>
      </c>
    </row>
    <row r="4" spans="1:13">
      <c r="A4" s="40" t="s">
        <v>15</v>
      </c>
      <c r="B4" s="30">
        <v>0</v>
      </c>
      <c r="C4" s="19">
        <v>1</v>
      </c>
      <c r="D4" s="30">
        <v>0</v>
      </c>
      <c r="E4" s="53">
        <v>1</v>
      </c>
      <c r="F4" s="19">
        <v>0</v>
      </c>
      <c r="G4" s="53">
        <v>1</v>
      </c>
      <c r="H4" s="30">
        <v>1</v>
      </c>
      <c r="I4" s="30">
        <v>1</v>
      </c>
      <c r="J4" s="32">
        <v>1</v>
      </c>
      <c r="K4" s="35">
        <v>0</v>
      </c>
      <c r="L4" s="1">
        <f t="shared" ref="L4:L28" si="1">SUM(D4:I4)</f>
        <v>4</v>
      </c>
      <c r="M4" s="1">
        <f t="shared" si="0"/>
        <v>3</v>
      </c>
    </row>
    <row r="5" spans="1:13">
      <c r="A5" s="41" t="s">
        <v>16</v>
      </c>
      <c r="B5" s="30">
        <v>0</v>
      </c>
      <c r="C5" s="19">
        <v>1</v>
      </c>
      <c r="D5" s="30">
        <v>0</v>
      </c>
      <c r="E5" s="30">
        <v>1</v>
      </c>
      <c r="F5" s="19">
        <v>0</v>
      </c>
      <c r="G5" s="30">
        <v>1</v>
      </c>
      <c r="H5" s="30">
        <v>1</v>
      </c>
      <c r="I5" s="30">
        <v>1</v>
      </c>
      <c r="J5" s="32">
        <v>1</v>
      </c>
      <c r="K5" s="35">
        <v>1</v>
      </c>
      <c r="L5" s="1">
        <f t="shared" si="1"/>
        <v>4</v>
      </c>
      <c r="M5" s="1">
        <f t="shared" si="0"/>
        <v>3</v>
      </c>
    </row>
    <row r="6" spans="1:13">
      <c r="A6" s="41" t="s">
        <v>17</v>
      </c>
      <c r="B6" s="30">
        <v>0</v>
      </c>
      <c r="C6" s="19">
        <v>1</v>
      </c>
      <c r="D6" s="30">
        <v>0</v>
      </c>
      <c r="E6" s="30">
        <v>1</v>
      </c>
      <c r="F6" s="19">
        <v>0</v>
      </c>
      <c r="G6" s="30">
        <v>1</v>
      </c>
      <c r="H6" s="30">
        <v>1</v>
      </c>
      <c r="I6" s="30">
        <v>1</v>
      </c>
      <c r="J6" s="32">
        <v>1</v>
      </c>
      <c r="K6" s="35">
        <v>1</v>
      </c>
      <c r="L6" s="1">
        <f t="shared" si="1"/>
        <v>4</v>
      </c>
      <c r="M6" s="1">
        <f t="shared" si="0"/>
        <v>3</v>
      </c>
    </row>
    <row r="7" spans="1:13">
      <c r="A7" s="42" t="s">
        <v>18</v>
      </c>
      <c r="B7" s="30">
        <v>1</v>
      </c>
      <c r="C7" s="19">
        <v>1</v>
      </c>
      <c r="D7" s="30">
        <v>1</v>
      </c>
      <c r="E7" s="30">
        <v>1</v>
      </c>
      <c r="F7" s="19">
        <v>0</v>
      </c>
      <c r="G7" s="30">
        <v>1</v>
      </c>
      <c r="H7" s="30">
        <v>1</v>
      </c>
      <c r="I7" s="30">
        <v>1</v>
      </c>
      <c r="J7" s="32">
        <v>0</v>
      </c>
      <c r="K7" s="35">
        <v>1</v>
      </c>
      <c r="L7" s="1">
        <f t="shared" si="1"/>
        <v>5</v>
      </c>
      <c r="M7" s="1">
        <f t="shared" si="0"/>
        <v>4</v>
      </c>
    </row>
    <row r="8" spans="1:13">
      <c r="A8" s="42" t="s">
        <v>19</v>
      </c>
      <c r="B8" s="30">
        <v>1</v>
      </c>
      <c r="C8" s="19">
        <v>0</v>
      </c>
      <c r="D8" s="30">
        <v>1</v>
      </c>
      <c r="E8" s="30">
        <v>1</v>
      </c>
      <c r="F8" s="19">
        <v>1</v>
      </c>
      <c r="G8" s="30">
        <v>1</v>
      </c>
      <c r="H8" s="30">
        <v>1</v>
      </c>
      <c r="I8" s="30">
        <v>1</v>
      </c>
      <c r="J8" s="32">
        <v>0</v>
      </c>
      <c r="K8" s="35">
        <v>1</v>
      </c>
      <c r="L8" s="1">
        <f t="shared" si="1"/>
        <v>6</v>
      </c>
      <c r="M8" s="1">
        <f t="shared" si="0"/>
        <v>5</v>
      </c>
    </row>
    <row r="9" spans="1:13">
      <c r="A9" s="42" t="s">
        <v>20</v>
      </c>
      <c r="B9" s="30">
        <v>0</v>
      </c>
      <c r="C9" s="19">
        <v>1</v>
      </c>
      <c r="D9" s="30">
        <v>0</v>
      </c>
      <c r="E9" s="30">
        <v>1</v>
      </c>
      <c r="F9" s="19">
        <v>0</v>
      </c>
      <c r="G9" s="30">
        <v>1</v>
      </c>
      <c r="H9" s="30">
        <v>1</v>
      </c>
      <c r="I9" s="30">
        <v>1</v>
      </c>
      <c r="J9" s="32">
        <v>1</v>
      </c>
      <c r="K9" s="35">
        <v>1</v>
      </c>
      <c r="L9" s="1">
        <f t="shared" si="1"/>
        <v>4</v>
      </c>
      <c r="M9" s="1">
        <f t="shared" si="0"/>
        <v>3</v>
      </c>
    </row>
    <row r="10" spans="1:13">
      <c r="A10" s="42" t="s">
        <v>21</v>
      </c>
      <c r="B10" s="30">
        <v>1</v>
      </c>
      <c r="C10" s="19">
        <v>1</v>
      </c>
      <c r="D10" s="30">
        <v>1</v>
      </c>
      <c r="E10" s="30">
        <v>1</v>
      </c>
      <c r="F10" s="19">
        <v>0</v>
      </c>
      <c r="G10" s="30">
        <v>1</v>
      </c>
      <c r="H10" s="30">
        <v>1</v>
      </c>
      <c r="I10" s="30">
        <v>1</v>
      </c>
      <c r="J10" s="32">
        <v>1</v>
      </c>
      <c r="K10" s="35">
        <v>1</v>
      </c>
      <c r="L10" s="1">
        <f t="shared" si="1"/>
        <v>5</v>
      </c>
      <c r="M10" s="1">
        <f t="shared" si="0"/>
        <v>4</v>
      </c>
    </row>
    <row r="11" spans="1:13">
      <c r="A11" s="42" t="s">
        <v>22</v>
      </c>
      <c r="B11" s="30">
        <v>0</v>
      </c>
      <c r="C11" s="19">
        <v>0</v>
      </c>
      <c r="D11" s="30">
        <v>0</v>
      </c>
      <c r="E11" s="30">
        <v>1</v>
      </c>
      <c r="F11" s="19">
        <v>0</v>
      </c>
      <c r="G11" s="30">
        <v>1</v>
      </c>
      <c r="H11" s="30">
        <v>1</v>
      </c>
      <c r="I11" s="30">
        <v>1</v>
      </c>
      <c r="J11" s="32">
        <v>1</v>
      </c>
      <c r="K11" s="35">
        <v>1</v>
      </c>
      <c r="L11" s="1">
        <f t="shared" si="1"/>
        <v>4</v>
      </c>
      <c r="M11" s="1">
        <f t="shared" si="0"/>
        <v>3</v>
      </c>
    </row>
    <row r="12" spans="1:13">
      <c r="A12" s="43" t="s">
        <v>23</v>
      </c>
      <c r="B12" s="30">
        <v>0</v>
      </c>
      <c r="C12" s="19">
        <v>1</v>
      </c>
      <c r="D12" s="30">
        <v>0</v>
      </c>
      <c r="E12" s="30">
        <v>1</v>
      </c>
      <c r="F12" s="19">
        <v>0</v>
      </c>
      <c r="G12" s="30">
        <v>1</v>
      </c>
      <c r="H12" s="30">
        <v>1</v>
      </c>
      <c r="I12" s="30">
        <v>1</v>
      </c>
      <c r="J12" s="32">
        <v>1</v>
      </c>
      <c r="K12" s="35">
        <v>1</v>
      </c>
      <c r="L12" s="1">
        <f t="shared" si="1"/>
        <v>4</v>
      </c>
      <c r="M12" s="1">
        <f t="shared" si="0"/>
        <v>3</v>
      </c>
    </row>
    <row r="13" spans="1:13">
      <c r="A13" s="43" t="s">
        <v>24</v>
      </c>
      <c r="B13" s="30">
        <v>1</v>
      </c>
      <c r="C13" s="19">
        <v>0</v>
      </c>
      <c r="D13" s="30">
        <v>1</v>
      </c>
      <c r="E13" s="30">
        <v>1</v>
      </c>
      <c r="F13" s="19">
        <v>1</v>
      </c>
      <c r="G13" s="30">
        <v>1</v>
      </c>
      <c r="H13" s="30">
        <v>1</v>
      </c>
      <c r="I13" s="30">
        <v>1</v>
      </c>
      <c r="J13" s="32">
        <v>1</v>
      </c>
      <c r="K13" s="35">
        <v>1</v>
      </c>
      <c r="L13" s="1">
        <f t="shared" si="1"/>
        <v>6</v>
      </c>
      <c r="M13" s="1">
        <f t="shared" si="0"/>
        <v>5</v>
      </c>
    </row>
    <row r="14" spans="1:13">
      <c r="A14" s="44" t="s">
        <v>25</v>
      </c>
      <c r="B14" s="30">
        <v>1</v>
      </c>
      <c r="C14" s="19">
        <v>1</v>
      </c>
      <c r="D14" s="30">
        <v>1</v>
      </c>
      <c r="E14" s="53">
        <v>1</v>
      </c>
      <c r="F14" s="19">
        <v>0</v>
      </c>
      <c r="G14" s="53">
        <v>1</v>
      </c>
      <c r="H14" s="30">
        <v>1</v>
      </c>
      <c r="I14" s="30">
        <v>1</v>
      </c>
      <c r="J14" s="32">
        <v>0</v>
      </c>
      <c r="K14" s="35">
        <v>1</v>
      </c>
      <c r="L14" s="1">
        <f t="shared" si="1"/>
        <v>5</v>
      </c>
      <c r="M14" s="1">
        <f t="shared" si="0"/>
        <v>4</v>
      </c>
    </row>
    <row r="15" spans="1:13">
      <c r="A15" s="44" t="s">
        <v>26</v>
      </c>
      <c r="B15" s="30">
        <v>0</v>
      </c>
      <c r="C15" s="19">
        <v>0</v>
      </c>
      <c r="D15" s="30">
        <v>0</v>
      </c>
      <c r="E15" s="53">
        <v>1</v>
      </c>
      <c r="F15" s="19">
        <v>0</v>
      </c>
      <c r="G15" s="53">
        <v>1</v>
      </c>
      <c r="H15" s="53">
        <v>1</v>
      </c>
      <c r="I15" s="30">
        <v>0</v>
      </c>
      <c r="J15" s="32">
        <v>0</v>
      </c>
      <c r="K15" s="35">
        <v>1</v>
      </c>
      <c r="L15" s="1">
        <f t="shared" si="1"/>
        <v>3</v>
      </c>
      <c r="M15" s="1">
        <f t="shared" si="0"/>
        <v>3</v>
      </c>
    </row>
    <row r="16" spans="1:13">
      <c r="A16" s="44" t="s">
        <v>27</v>
      </c>
      <c r="B16" s="30">
        <v>0</v>
      </c>
      <c r="C16" s="19">
        <v>0</v>
      </c>
      <c r="D16" s="30">
        <v>0</v>
      </c>
      <c r="E16" s="53">
        <v>1</v>
      </c>
      <c r="F16" s="19">
        <v>0</v>
      </c>
      <c r="G16" s="53">
        <v>1</v>
      </c>
      <c r="H16" s="33">
        <v>1</v>
      </c>
      <c r="I16" s="30">
        <v>0</v>
      </c>
      <c r="J16" s="32">
        <v>0</v>
      </c>
      <c r="K16" s="35">
        <v>1</v>
      </c>
      <c r="L16" s="1">
        <f t="shared" si="1"/>
        <v>3</v>
      </c>
      <c r="M16" s="1">
        <f t="shared" si="0"/>
        <v>3</v>
      </c>
    </row>
    <row r="17" spans="1:13">
      <c r="A17" s="44" t="s">
        <v>28</v>
      </c>
      <c r="B17" s="33">
        <v>1</v>
      </c>
      <c r="C17" s="19">
        <v>0</v>
      </c>
      <c r="D17" s="33">
        <v>1</v>
      </c>
      <c r="E17" s="53">
        <v>1</v>
      </c>
      <c r="F17" s="19">
        <v>0</v>
      </c>
      <c r="G17" s="53">
        <v>1</v>
      </c>
      <c r="H17" s="33">
        <v>1</v>
      </c>
      <c r="I17" s="30">
        <v>1</v>
      </c>
      <c r="J17" s="32">
        <v>1</v>
      </c>
      <c r="K17" s="35">
        <v>1</v>
      </c>
      <c r="L17" s="1">
        <f t="shared" si="1"/>
        <v>5</v>
      </c>
      <c r="M17" s="1">
        <f t="shared" si="0"/>
        <v>4</v>
      </c>
    </row>
    <row r="18" spans="1:13">
      <c r="A18" s="45" t="s">
        <v>29</v>
      </c>
      <c r="B18" s="33">
        <v>1</v>
      </c>
      <c r="C18" s="19">
        <v>0</v>
      </c>
      <c r="D18" s="33">
        <v>1</v>
      </c>
      <c r="E18" s="30">
        <v>0</v>
      </c>
      <c r="F18" s="19">
        <v>0</v>
      </c>
      <c r="G18" s="30">
        <v>0</v>
      </c>
      <c r="H18" s="30">
        <v>0</v>
      </c>
      <c r="I18" s="30">
        <v>0</v>
      </c>
      <c r="J18" s="32">
        <v>0</v>
      </c>
      <c r="K18" s="35">
        <v>0</v>
      </c>
      <c r="L18" s="1">
        <f t="shared" si="1"/>
        <v>1</v>
      </c>
      <c r="M18" s="1">
        <f t="shared" si="0"/>
        <v>1</v>
      </c>
    </row>
    <row r="19" spans="1:13">
      <c r="A19" s="45" t="s">
        <v>30</v>
      </c>
      <c r="B19" s="30">
        <v>1</v>
      </c>
      <c r="C19" s="19">
        <v>0</v>
      </c>
      <c r="D19" s="30">
        <v>1</v>
      </c>
      <c r="E19" s="30">
        <v>1</v>
      </c>
      <c r="F19" s="19">
        <v>1</v>
      </c>
      <c r="G19" s="30">
        <v>1</v>
      </c>
      <c r="H19" s="30">
        <v>0</v>
      </c>
      <c r="I19" s="30">
        <v>1</v>
      </c>
      <c r="J19" s="32">
        <v>0</v>
      </c>
      <c r="K19" s="35">
        <v>1</v>
      </c>
      <c r="L19" s="1">
        <f t="shared" si="1"/>
        <v>5</v>
      </c>
      <c r="M19" s="1">
        <f t="shared" si="0"/>
        <v>4</v>
      </c>
    </row>
    <row r="20" spans="1:13">
      <c r="A20" s="45" t="s">
        <v>31</v>
      </c>
      <c r="B20" s="30">
        <v>1</v>
      </c>
      <c r="C20" s="19">
        <v>0</v>
      </c>
      <c r="D20" s="30">
        <v>1</v>
      </c>
      <c r="E20" s="53">
        <v>1</v>
      </c>
      <c r="F20" s="19">
        <v>1</v>
      </c>
      <c r="G20" s="53">
        <v>1</v>
      </c>
      <c r="H20" s="30">
        <v>1</v>
      </c>
      <c r="I20" s="30">
        <v>1</v>
      </c>
      <c r="J20" s="32">
        <v>0</v>
      </c>
      <c r="K20" s="35">
        <v>1</v>
      </c>
      <c r="L20" s="1">
        <f t="shared" si="1"/>
        <v>6</v>
      </c>
      <c r="M20" s="1">
        <f t="shared" si="0"/>
        <v>5</v>
      </c>
    </row>
    <row r="21" spans="1:13">
      <c r="A21" s="45" t="s">
        <v>32</v>
      </c>
      <c r="B21" s="30">
        <v>1</v>
      </c>
      <c r="C21" s="58">
        <v>1</v>
      </c>
      <c r="D21" s="30">
        <v>1</v>
      </c>
      <c r="E21" s="30">
        <v>0</v>
      </c>
      <c r="F21" s="19">
        <v>0</v>
      </c>
      <c r="G21" s="30">
        <v>0</v>
      </c>
      <c r="H21" s="30">
        <v>1</v>
      </c>
      <c r="I21" s="30">
        <v>0</v>
      </c>
      <c r="J21" s="32">
        <v>0</v>
      </c>
      <c r="K21" s="35">
        <v>0</v>
      </c>
      <c r="L21" s="1">
        <f t="shared" si="1"/>
        <v>2</v>
      </c>
      <c r="M21" s="1">
        <f t="shared" si="0"/>
        <v>2</v>
      </c>
    </row>
    <row r="22" spans="1:13">
      <c r="A22" s="45" t="s">
        <v>33</v>
      </c>
      <c r="B22" s="30">
        <v>1</v>
      </c>
      <c r="C22" s="19">
        <v>0</v>
      </c>
      <c r="D22" s="30">
        <v>1</v>
      </c>
      <c r="E22" s="30">
        <v>0</v>
      </c>
      <c r="F22" s="19">
        <v>0</v>
      </c>
      <c r="G22" s="30">
        <v>0</v>
      </c>
      <c r="H22" s="30">
        <v>1</v>
      </c>
      <c r="I22" s="30">
        <v>0</v>
      </c>
      <c r="J22" s="32">
        <v>0</v>
      </c>
      <c r="K22" s="35">
        <v>0</v>
      </c>
      <c r="L22" s="1">
        <f t="shared" si="1"/>
        <v>2</v>
      </c>
      <c r="M22" s="1">
        <f t="shared" si="0"/>
        <v>2</v>
      </c>
    </row>
    <row r="23" spans="1:13">
      <c r="A23" s="45" t="s">
        <v>34</v>
      </c>
      <c r="B23" s="30">
        <v>0</v>
      </c>
      <c r="C23" s="19">
        <v>1</v>
      </c>
      <c r="D23" s="30">
        <v>0</v>
      </c>
      <c r="E23" s="33">
        <v>1</v>
      </c>
      <c r="F23" s="19">
        <v>0</v>
      </c>
      <c r="G23" s="33">
        <v>1</v>
      </c>
      <c r="H23" s="33">
        <v>1</v>
      </c>
      <c r="I23" s="30">
        <v>0</v>
      </c>
      <c r="J23" s="32">
        <v>1</v>
      </c>
      <c r="K23" s="35">
        <v>1</v>
      </c>
      <c r="L23" s="1">
        <f t="shared" si="1"/>
        <v>3</v>
      </c>
      <c r="M23" s="1">
        <f t="shared" si="0"/>
        <v>3</v>
      </c>
    </row>
    <row r="24" spans="1:13">
      <c r="A24" s="45" t="s">
        <v>35</v>
      </c>
      <c r="B24" s="30">
        <v>0</v>
      </c>
      <c r="C24" s="19">
        <v>0</v>
      </c>
      <c r="D24" s="30">
        <v>0</v>
      </c>
      <c r="E24" s="53">
        <v>1</v>
      </c>
      <c r="F24" s="19">
        <v>0</v>
      </c>
      <c r="G24" s="53">
        <v>1</v>
      </c>
      <c r="H24" s="53">
        <v>1</v>
      </c>
      <c r="I24" s="30">
        <v>1</v>
      </c>
      <c r="J24" s="32">
        <v>1</v>
      </c>
      <c r="K24" s="35">
        <v>1</v>
      </c>
      <c r="L24" s="1">
        <f t="shared" si="1"/>
        <v>4</v>
      </c>
      <c r="M24" s="1">
        <f t="shared" si="0"/>
        <v>3</v>
      </c>
    </row>
    <row r="25" spans="1:13">
      <c r="A25" s="45" t="s">
        <v>36</v>
      </c>
      <c r="B25" s="30">
        <v>1</v>
      </c>
      <c r="C25" s="19">
        <v>0</v>
      </c>
      <c r="D25" s="30">
        <v>1</v>
      </c>
      <c r="E25" s="30">
        <v>1</v>
      </c>
      <c r="F25" s="19">
        <v>1</v>
      </c>
      <c r="G25" s="30">
        <v>1</v>
      </c>
      <c r="H25" s="30">
        <v>0</v>
      </c>
      <c r="I25" s="30">
        <v>1</v>
      </c>
      <c r="J25" s="32">
        <v>1</v>
      </c>
      <c r="K25" s="35">
        <v>1</v>
      </c>
      <c r="L25" s="1">
        <f t="shared" si="1"/>
        <v>5</v>
      </c>
      <c r="M25" s="1">
        <f t="shared" si="0"/>
        <v>4</v>
      </c>
    </row>
    <row r="26" spans="1:13">
      <c r="A26" s="45" t="s">
        <v>38</v>
      </c>
      <c r="B26" s="30">
        <v>1</v>
      </c>
      <c r="C26" s="19">
        <v>0</v>
      </c>
      <c r="D26" s="30">
        <v>1</v>
      </c>
      <c r="E26" s="30">
        <v>1</v>
      </c>
      <c r="F26" s="19">
        <v>0</v>
      </c>
      <c r="G26" s="30">
        <v>1</v>
      </c>
      <c r="H26" s="30">
        <v>1</v>
      </c>
      <c r="I26" s="30">
        <v>1</v>
      </c>
      <c r="J26" s="32">
        <v>1</v>
      </c>
      <c r="K26" s="35">
        <v>1</v>
      </c>
      <c r="L26" s="1">
        <f t="shared" si="1"/>
        <v>5</v>
      </c>
      <c r="M26" s="1">
        <f t="shared" si="0"/>
        <v>4</v>
      </c>
    </row>
    <row r="27" spans="1:13">
      <c r="A27" s="45" t="s">
        <v>37</v>
      </c>
      <c r="B27" s="30">
        <v>0</v>
      </c>
      <c r="C27" s="19">
        <v>0</v>
      </c>
      <c r="D27" s="30">
        <v>0</v>
      </c>
      <c r="E27" s="53">
        <v>1</v>
      </c>
      <c r="F27" s="19">
        <v>1</v>
      </c>
      <c r="G27" s="53">
        <v>1</v>
      </c>
      <c r="H27" s="30">
        <v>1</v>
      </c>
      <c r="I27" s="30">
        <v>1</v>
      </c>
      <c r="J27" s="32">
        <v>0</v>
      </c>
      <c r="K27" s="35">
        <v>1</v>
      </c>
      <c r="L27" s="1">
        <f t="shared" si="1"/>
        <v>5</v>
      </c>
      <c r="M27" s="1">
        <f t="shared" si="0"/>
        <v>4</v>
      </c>
    </row>
    <row r="28" spans="1:13">
      <c r="A28" s="45" t="s">
        <v>39</v>
      </c>
      <c r="B28" s="30">
        <v>1</v>
      </c>
      <c r="C28" s="19">
        <v>0</v>
      </c>
      <c r="D28" s="30">
        <v>1</v>
      </c>
      <c r="E28" s="30">
        <v>1</v>
      </c>
      <c r="F28" s="19">
        <v>0</v>
      </c>
      <c r="G28" s="30">
        <v>1</v>
      </c>
      <c r="H28" s="30">
        <v>1</v>
      </c>
      <c r="I28" s="30">
        <v>0</v>
      </c>
      <c r="J28" s="32">
        <v>0</v>
      </c>
      <c r="K28" s="35">
        <v>0</v>
      </c>
      <c r="L28" s="1">
        <f t="shared" si="1"/>
        <v>4</v>
      </c>
      <c r="M28" s="1">
        <f t="shared" si="0"/>
        <v>4</v>
      </c>
    </row>
    <row r="29" spans="1:13">
      <c r="A29" s="46" t="s">
        <v>40</v>
      </c>
      <c r="B29" s="30">
        <v>0</v>
      </c>
      <c r="C29" s="19">
        <v>0</v>
      </c>
      <c r="D29" s="30">
        <v>0</v>
      </c>
      <c r="E29" s="30">
        <v>0</v>
      </c>
      <c r="F29" s="19">
        <v>0</v>
      </c>
      <c r="G29" s="30">
        <v>0</v>
      </c>
      <c r="H29" s="30">
        <v>0</v>
      </c>
      <c r="I29" s="30">
        <v>0</v>
      </c>
      <c r="J29" s="32">
        <v>0</v>
      </c>
      <c r="K29" s="35">
        <v>0</v>
      </c>
      <c r="L29" s="1">
        <f>SUM(D29:K29)</f>
        <v>0</v>
      </c>
      <c r="M29" s="1">
        <f t="shared" si="0"/>
        <v>0</v>
      </c>
    </row>
    <row r="30" spans="1:13">
      <c r="A30" s="46" t="s">
        <v>42</v>
      </c>
      <c r="B30" s="30">
        <v>1</v>
      </c>
      <c r="C30" s="19">
        <v>0</v>
      </c>
      <c r="D30" s="30">
        <v>1</v>
      </c>
      <c r="E30" s="30">
        <v>0</v>
      </c>
      <c r="F30" s="19">
        <v>0</v>
      </c>
      <c r="G30" s="30">
        <v>0</v>
      </c>
      <c r="H30" s="30">
        <v>0</v>
      </c>
      <c r="I30" s="30">
        <v>0</v>
      </c>
      <c r="J30" s="32">
        <v>0</v>
      </c>
      <c r="K30" s="35">
        <v>1</v>
      </c>
      <c r="L30" s="1">
        <f>SUM(D30:K30)</f>
        <v>2</v>
      </c>
      <c r="M30" s="1">
        <f t="shared" si="0"/>
        <v>1</v>
      </c>
    </row>
    <row r="31" spans="1:13">
      <c r="A31" s="46" t="s">
        <v>43</v>
      </c>
      <c r="B31" s="30">
        <v>0</v>
      </c>
      <c r="C31" s="19">
        <v>0</v>
      </c>
      <c r="D31" s="30">
        <v>0</v>
      </c>
      <c r="E31" s="30">
        <v>0</v>
      </c>
      <c r="F31" s="19">
        <v>0</v>
      </c>
      <c r="G31" s="30">
        <v>0</v>
      </c>
      <c r="H31" s="30">
        <v>0</v>
      </c>
      <c r="I31" s="30">
        <v>1</v>
      </c>
      <c r="J31" s="32">
        <v>0</v>
      </c>
      <c r="K31" s="35">
        <v>0</v>
      </c>
      <c r="L31" s="1">
        <f t="shared" ref="L31:L38" si="2">SUM(D31:I31)</f>
        <v>1</v>
      </c>
      <c r="M31" s="1">
        <f t="shared" si="0"/>
        <v>0</v>
      </c>
    </row>
    <row r="32" spans="1:13">
      <c r="A32" s="46" t="s">
        <v>44</v>
      </c>
      <c r="B32" s="30">
        <v>0</v>
      </c>
      <c r="C32" s="19">
        <v>0</v>
      </c>
      <c r="D32" s="30">
        <v>0</v>
      </c>
      <c r="E32" s="30">
        <v>0</v>
      </c>
      <c r="F32" s="19">
        <v>0</v>
      </c>
      <c r="G32" s="30">
        <v>0</v>
      </c>
      <c r="H32" s="30">
        <v>0</v>
      </c>
      <c r="I32" s="30">
        <v>0</v>
      </c>
      <c r="J32" s="32">
        <v>0</v>
      </c>
      <c r="K32" s="35">
        <v>0</v>
      </c>
      <c r="L32" s="1">
        <f t="shared" si="2"/>
        <v>0</v>
      </c>
      <c r="M32" s="1">
        <f t="shared" si="0"/>
        <v>0</v>
      </c>
    </row>
    <row r="33" spans="1:13">
      <c r="A33" s="46" t="s">
        <v>45</v>
      </c>
      <c r="B33" s="30">
        <v>0</v>
      </c>
      <c r="C33" s="19">
        <v>0</v>
      </c>
      <c r="D33" s="30">
        <v>0</v>
      </c>
      <c r="E33" s="30">
        <v>0</v>
      </c>
      <c r="F33" s="19">
        <v>0</v>
      </c>
      <c r="G33" s="30">
        <v>0</v>
      </c>
      <c r="H33" s="30">
        <v>0</v>
      </c>
      <c r="I33" s="30">
        <v>0</v>
      </c>
      <c r="J33" s="32">
        <v>0</v>
      </c>
      <c r="K33" s="35">
        <v>0</v>
      </c>
      <c r="L33" s="1">
        <f t="shared" si="2"/>
        <v>0</v>
      </c>
      <c r="M33" s="1">
        <f t="shared" si="0"/>
        <v>0</v>
      </c>
    </row>
    <row r="34" spans="1:13">
      <c r="A34" s="46" t="s">
        <v>46</v>
      </c>
      <c r="B34" s="30">
        <v>1</v>
      </c>
      <c r="C34" s="19">
        <v>0</v>
      </c>
      <c r="D34" s="30">
        <v>1</v>
      </c>
      <c r="E34" s="30">
        <v>0</v>
      </c>
      <c r="F34" s="19">
        <v>0</v>
      </c>
      <c r="G34" s="30">
        <v>0</v>
      </c>
      <c r="H34" s="30">
        <v>1</v>
      </c>
      <c r="I34" s="30">
        <v>0</v>
      </c>
      <c r="J34" s="32">
        <v>0</v>
      </c>
      <c r="K34" s="35">
        <v>0</v>
      </c>
      <c r="L34" s="1">
        <f t="shared" si="2"/>
        <v>2</v>
      </c>
      <c r="M34" s="1">
        <f t="shared" si="0"/>
        <v>2</v>
      </c>
    </row>
    <row r="35" spans="1:13">
      <c r="A35" s="46" t="s">
        <v>47</v>
      </c>
      <c r="B35" s="30">
        <v>1</v>
      </c>
      <c r="C35" s="19">
        <v>0</v>
      </c>
      <c r="D35" s="30">
        <v>1</v>
      </c>
      <c r="E35" s="30">
        <v>1</v>
      </c>
      <c r="F35" s="19">
        <v>0</v>
      </c>
      <c r="G35" s="30">
        <v>1</v>
      </c>
      <c r="H35" s="30">
        <v>1</v>
      </c>
      <c r="I35" s="30">
        <v>0</v>
      </c>
      <c r="J35" s="32">
        <v>1</v>
      </c>
      <c r="K35" s="35">
        <v>0</v>
      </c>
      <c r="L35" s="1">
        <f t="shared" si="2"/>
        <v>4</v>
      </c>
      <c r="M35" s="1">
        <f t="shared" si="0"/>
        <v>4</v>
      </c>
    </row>
    <row r="36" spans="1:13">
      <c r="A36" s="47" t="s">
        <v>48</v>
      </c>
      <c r="B36" s="30">
        <v>0</v>
      </c>
      <c r="C36" s="19">
        <v>0</v>
      </c>
      <c r="D36" s="30">
        <v>0</v>
      </c>
      <c r="E36" s="30">
        <v>0</v>
      </c>
      <c r="F36" s="19">
        <v>0</v>
      </c>
      <c r="G36" s="30">
        <v>0</v>
      </c>
      <c r="H36" s="30">
        <v>0</v>
      </c>
      <c r="I36" s="30">
        <v>0</v>
      </c>
      <c r="J36" s="32">
        <v>0</v>
      </c>
      <c r="K36" s="35">
        <v>0</v>
      </c>
      <c r="L36" s="1">
        <f t="shared" si="2"/>
        <v>0</v>
      </c>
      <c r="M36" s="1">
        <f t="shared" si="0"/>
        <v>0</v>
      </c>
    </row>
    <row r="37" spans="1:13">
      <c r="A37" s="47" t="s">
        <v>49</v>
      </c>
      <c r="B37" s="30">
        <v>0</v>
      </c>
      <c r="C37" s="19">
        <v>0</v>
      </c>
      <c r="D37" s="30">
        <v>0</v>
      </c>
      <c r="E37" s="30">
        <v>0</v>
      </c>
      <c r="F37" s="19">
        <v>0</v>
      </c>
      <c r="G37" s="30">
        <v>0</v>
      </c>
      <c r="H37" s="30">
        <v>0</v>
      </c>
      <c r="I37" s="30">
        <v>0</v>
      </c>
      <c r="J37" s="32">
        <v>0</v>
      </c>
      <c r="K37" s="35">
        <v>0</v>
      </c>
      <c r="L37" s="1">
        <f t="shared" si="2"/>
        <v>0</v>
      </c>
      <c r="M37" s="1">
        <f t="shared" si="0"/>
        <v>0</v>
      </c>
    </row>
    <row r="38" spans="1:13">
      <c r="A38" s="47" t="s">
        <v>50</v>
      </c>
      <c r="B38" s="30">
        <v>1</v>
      </c>
      <c r="C38" s="19">
        <v>0</v>
      </c>
      <c r="D38" s="30">
        <v>1</v>
      </c>
      <c r="E38" s="30">
        <v>0</v>
      </c>
      <c r="F38" s="19">
        <v>1</v>
      </c>
      <c r="G38" s="30">
        <v>0</v>
      </c>
      <c r="H38" s="30">
        <v>0</v>
      </c>
      <c r="I38" s="30">
        <v>0</v>
      </c>
      <c r="J38" s="32">
        <v>0</v>
      </c>
      <c r="K38" s="35">
        <v>0</v>
      </c>
      <c r="L38" s="1">
        <f t="shared" si="2"/>
        <v>2</v>
      </c>
      <c r="M38" s="1">
        <f t="shared" si="0"/>
        <v>2</v>
      </c>
    </row>
    <row r="39" spans="1:13">
      <c r="A39" s="47" t="s">
        <v>51</v>
      </c>
      <c r="B39" s="30">
        <v>0</v>
      </c>
      <c r="C39" s="19">
        <v>0</v>
      </c>
      <c r="D39" s="30">
        <v>0</v>
      </c>
      <c r="E39" s="53">
        <v>1</v>
      </c>
      <c r="F39" s="19">
        <v>0</v>
      </c>
      <c r="G39" s="53">
        <v>1</v>
      </c>
      <c r="H39" s="33">
        <v>1</v>
      </c>
      <c r="I39" s="30">
        <v>0</v>
      </c>
      <c r="J39" s="32">
        <v>0</v>
      </c>
      <c r="K39" s="35">
        <v>0</v>
      </c>
      <c r="L39" s="1">
        <f>SUM(D39:K39)</f>
        <v>3</v>
      </c>
      <c r="M39" s="1">
        <f t="shared" si="0"/>
        <v>3</v>
      </c>
    </row>
    <row r="40" spans="1:13">
      <c r="A40" s="47" t="s">
        <v>52</v>
      </c>
      <c r="B40" s="30">
        <v>1</v>
      </c>
      <c r="C40" s="19">
        <v>0</v>
      </c>
      <c r="D40" s="30">
        <v>1</v>
      </c>
      <c r="E40" s="30">
        <v>1</v>
      </c>
      <c r="F40" s="19">
        <v>1</v>
      </c>
      <c r="G40" s="30">
        <v>1</v>
      </c>
      <c r="H40" s="30">
        <v>0</v>
      </c>
      <c r="I40" s="30">
        <v>0</v>
      </c>
      <c r="J40" s="32">
        <v>1</v>
      </c>
      <c r="K40" s="35">
        <v>0</v>
      </c>
      <c r="L40" s="1">
        <f>SUM(D40:I40)</f>
        <v>4</v>
      </c>
      <c r="M40" s="1">
        <f t="shared" si="0"/>
        <v>4</v>
      </c>
    </row>
    <row r="41" spans="1:13">
      <c r="A41" s="48" t="s">
        <v>53</v>
      </c>
      <c r="B41" s="30">
        <v>1</v>
      </c>
      <c r="C41" s="19">
        <v>0</v>
      </c>
      <c r="D41" s="30">
        <v>1</v>
      </c>
      <c r="E41" s="30">
        <v>0</v>
      </c>
      <c r="F41" s="19">
        <v>0</v>
      </c>
      <c r="G41" s="30">
        <v>0</v>
      </c>
      <c r="H41" s="30">
        <v>0</v>
      </c>
      <c r="I41" s="30">
        <v>0</v>
      </c>
      <c r="J41" s="32">
        <v>0</v>
      </c>
      <c r="K41" s="35">
        <v>0</v>
      </c>
      <c r="L41" s="1">
        <f>SUM(D41:I41)</f>
        <v>1</v>
      </c>
      <c r="M41" s="1">
        <f t="shared" si="0"/>
        <v>1</v>
      </c>
    </row>
    <row r="42" spans="1:13">
      <c r="A42" s="48" t="s">
        <v>54</v>
      </c>
      <c r="B42" s="30">
        <v>0</v>
      </c>
      <c r="C42" s="19">
        <v>0</v>
      </c>
      <c r="D42" s="30">
        <v>0</v>
      </c>
      <c r="E42" s="53">
        <v>1</v>
      </c>
      <c r="F42" s="19">
        <v>0</v>
      </c>
      <c r="G42" s="53">
        <v>1</v>
      </c>
      <c r="H42" s="33">
        <v>1</v>
      </c>
      <c r="I42" s="30">
        <v>0</v>
      </c>
      <c r="J42" s="32">
        <v>0</v>
      </c>
      <c r="K42" s="35">
        <v>0</v>
      </c>
      <c r="L42" s="1">
        <f>SUM(D42:I42)</f>
        <v>3</v>
      </c>
      <c r="M42" s="1">
        <f t="shared" si="0"/>
        <v>3</v>
      </c>
    </row>
    <row r="43" spans="1:13">
      <c r="A43" s="48" t="s">
        <v>55</v>
      </c>
      <c r="B43" s="30">
        <v>0</v>
      </c>
      <c r="C43" s="19">
        <v>0</v>
      </c>
      <c r="D43" s="30">
        <v>0</v>
      </c>
      <c r="E43" s="53">
        <v>1</v>
      </c>
      <c r="F43" s="19">
        <v>0</v>
      </c>
      <c r="G43" s="53">
        <v>1</v>
      </c>
      <c r="H43" s="30">
        <v>0</v>
      </c>
      <c r="I43" s="30">
        <v>0</v>
      </c>
      <c r="J43" s="32">
        <v>1</v>
      </c>
      <c r="K43" s="35">
        <v>0</v>
      </c>
      <c r="L43" s="1">
        <f>SUM(D43:I43)</f>
        <v>2</v>
      </c>
      <c r="M43" s="1">
        <f t="shared" si="0"/>
        <v>2</v>
      </c>
    </row>
    <row r="44" spans="1:13">
      <c r="A44" s="49" t="s">
        <v>56</v>
      </c>
      <c r="B44" s="30">
        <v>0</v>
      </c>
      <c r="C44" s="19">
        <v>0</v>
      </c>
      <c r="D44" s="30">
        <v>0</v>
      </c>
      <c r="E44" s="53">
        <v>1</v>
      </c>
      <c r="F44" s="19">
        <v>0</v>
      </c>
      <c r="G44" s="53">
        <v>1</v>
      </c>
      <c r="H44" s="30">
        <v>0</v>
      </c>
      <c r="I44" s="30">
        <v>0</v>
      </c>
      <c r="J44" s="32">
        <v>0</v>
      </c>
      <c r="K44" s="35">
        <v>0</v>
      </c>
      <c r="L44" s="1">
        <f>SUM(D44:I44)</f>
        <v>2</v>
      </c>
      <c r="M44" s="1">
        <f t="shared" si="0"/>
        <v>2</v>
      </c>
    </row>
    <row r="45" spans="1:13">
      <c r="A45" s="20" t="s">
        <v>70</v>
      </c>
      <c r="B45" s="21">
        <f t="shared" ref="B45:K45" si="3">SUM(B2:B44)</f>
        <v>20</v>
      </c>
      <c r="C45" s="21">
        <f t="shared" si="3"/>
        <v>11</v>
      </c>
      <c r="D45" s="21">
        <f t="shared" si="3"/>
        <v>20</v>
      </c>
      <c r="E45" s="21">
        <f t="shared" si="3"/>
        <v>30</v>
      </c>
      <c r="F45" s="21">
        <f t="shared" si="3"/>
        <v>8</v>
      </c>
      <c r="G45" s="21">
        <f t="shared" si="3"/>
        <v>30</v>
      </c>
      <c r="H45" s="21">
        <f t="shared" si="3"/>
        <v>28</v>
      </c>
      <c r="I45" s="21">
        <f t="shared" si="3"/>
        <v>21</v>
      </c>
      <c r="J45" s="21">
        <f t="shared" si="3"/>
        <v>18</v>
      </c>
      <c r="K45" s="21">
        <f t="shared" si="3"/>
        <v>23</v>
      </c>
    </row>
    <row r="47" spans="1:13">
      <c r="A47" s="24"/>
      <c r="B47" s="25" t="s">
        <v>71</v>
      </c>
      <c r="C47" s="25"/>
      <c r="D47" s="25"/>
      <c r="G47" s="25"/>
      <c r="H47" s="25"/>
    </row>
    <row r="48" spans="1:13">
      <c r="A48" s="52"/>
      <c r="B48" s="28" t="s">
        <v>72</v>
      </c>
      <c r="C48" s="28"/>
      <c r="D48" s="28"/>
      <c r="G48" s="26"/>
      <c r="H48" s="26"/>
    </row>
    <row r="49" spans="1:8">
      <c r="A49" s="54"/>
      <c r="B49" s="28" t="s">
        <v>73</v>
      </c>
      <c r="C49" s="28"/>
      <c r="D49" s="28"/>
      <c r="G49" s="26"/>
      <c r="H49" s="26"/>
    </row>
    <row r="50" spans="1:8">
      <c r="A50" s="51"/>
      <c r="B50" s="26" t="s">
        <v>74</v>
      </c>
      <c r="C50" s="26"/>
      <c r="D50" s="26"/>
      <c r="G50" s="26"/>
      <c r="H50" s="26"/>
    </row>
    <row r="52" spans="1:8" ht="15" customHeight="1">
      <c r="A52" s="64" t="s">
        <v>75</v>
      </c>
      <c r="B52" s="66" t="s">
        <v>76</v>
      </c>
      <c r="C52" s="55"/>
      <c r="E52" s="57"/>
      <c r="F52" s="57"/>
    </row>
    <row r="53" spans="1:8" ht="15" customHeight="1">
      <c r="A53" s="65"/>
      <c r="B53" s="67"/>
      <c r="C53" s="56"/>
      <c r="E53" s="57"/>
      <c r="F53" s="57"/>
    </row>
    <row r="54" spans="1:8">
      <c r="A54" s="23" t="s">
        <v>77</v>
      </c>
      <c r="B54" s="20">
        <f>J45</f>
        <v>18</v>
      </c>
      <c r="C54" s="60"/>
    </row>
    <row r="55" spans="1:8">
      <c r="A55" s="23" t="s">
        <v>60</v>
      </c>
      <c r="B55" s="20">
        <f>D45</f>
        <v>20</v>
      </c>
      <c r="C55" s="60"/>
    </row>
    <row r="56" spans="1:8">
      <c r="A56" s="23" t="s">
        <v>65</v>
      </c>
      <c r="B56" s="20">
        <f>I45</f>
        <v>21</v>
      </c>
      <c r="C56" s="60"/>
    </row>
    <row r="57" spans="1:8" ht="15" customHeight="1">
      <c r="A57" s="50" t="s">
        <v>67</v>
      </c>
      <c r="B57" s="20">
        <f>K45</f>
        <v>23</v>
      </c>
      <c r="C57" s="61"/>
    </row>
    <row r="58" spans="1:8">
      <c r="A58" s="37" t="s">
        <v>64</v>
      </c>
      <c r="B58" s="20">
        <f>H45</f>
        <v>28</v>
      </c>
      <c r="C58" s="59"/>
    </row>
    <row r="59" spans="1:8">
      <c r="A59" s="23" t="s">
        <v>63</v>
      </c>
      <c r="B59" s="20">
        <f>G45</f>
        <v>30</v>
      </c>
      <c r="C59" s="60"/>
    </row>
  </sheetData>
  <autoFilter ref="A1:M45" xr:uid="{5A803976-E6CA-4A6C-9F06-FBB1411305E3}">
    <sortState xmlns:xlrd2="http://schemas.microsoft.com/office/spreadsheetml/2017/richdata2" ref="A2:M45">
      <sortCondition ref="A1:A45"/>
    </sortState>
  </autoFilter>
  <sortState xmlns:xlrd2="http://schemas.microsoft.com/office/spreadsheetml/2017/richdata2" ref="B58:B59">
    <sortCondition ref="B58:B59"/>
  </sortState>
  <mergeCells count="2">
    <mergeCell ref="A52:A53"/>
    <mergeCell ref="B52:B53"/>
  </mergeCells>
  <phoneticPr fontId="7" type="noConversion"/>
  <conditionalFormatting sqref="A1:C44">
    <cfRule type="beginsWith" dxfId="11" priority="1" operator="beginsWith" text="13">
      <formula>LEFT(A1,LEN("13"))="13"</formula>
    </cfRule>
    <cfRule type="beginsWith" dxfId="10" priority="2" operator="beginsWith" text="12">
      <formula>LEFT(A1,LEN("12"))="12"</formula>
    </cfRule>
    <cfRule type="beginsWith" dxfId="9" priority="3" operator="beginsWith" text="11">
      <formula>LEFT(A1,LEN("11"))="11"</formula>
    </cfRule>
    <cfRule type="beginsWith" dxfId="8" priority="4" operator="beginsWith" text="10">
      <formula>LEFT(A1,LEN("10"))="10"</formula>
    </cfRule>
    <cfRule type="beginsWith" dxfId="7" priority="5" operator="beginsWith" text="09">
      <formula>LEFT(A1,LEN("09"))="09"</formula>
    </cfRule>
    <cfRule type="beginsWith" dxfId="6" priority="6" operator="beginsWith" text="08">
      <formula>LEFT(A1,LEN("08"))="08"</formula>
    </cfRule>
    <cfRule type="beginsWith" dxfId="5" priority="7" operator="beginsWith" text="07">
      <formula>LEFT(A1,LEN("07"))="07"</formula>
    </cfRule>
    <cfRule type="beginsWith" dxfId="4" priority="8" operator="beginsWith" text="06">
      <formula>LEFT(A1,LEN("06"))="06"</formula>
    </cfRule>
    <cfRule type="beginsWith" dxfId="3" priority="9" operator="beginsWith" text="05">
      <formula>LEFT(A1,LEN("05"))="05"</formula>
    </cfRule>
    <cfRule type="beginsWith" dxfId="2" priority="10" operator="beginsWith" text="04">
      <formula>LEFT(A1,LEN("04"))="04"</formula>
    </cfRule>
    <cfRule type="beginsWith" dxfId="1" priority="11" operator="beginsWith" text="03">
      <formula>LEFT(A1,LEN("03"))="03"</formula>
    </cfRule>
    <cfRule type="beginsWith" dxfId="0" priority="12" operator="beginsWith" text="01">
      <formula>LEFT(A1,LEN("01"))="01"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2024-09-11T20:25:51+00:00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A70EE8-E76F-4BE0-883E-7473A103DAF8}"/>
</file>

<file path=customXml/itemProps2.xml><?xml version="1.0" encoding="utf-8"?>
<ds:datastoreItem xmlns:ds="http://schemas.openxmlformats.org/officeDocument/2006/customXml" ds:itemID="{DAFDCCDF-72AD-4C46-B190-1E2ECCCECAAA}"/>
</file>

<file path=customXml/itemProps3.xml><?xml version="1.0" encoding="utf-8"?>
<ds:datastoreItem xmlns:ds="http://schemas.openxmlformats.org/officeDocument/2006/customXml" ds:itemID="{5388C13E-5ACE-4D30-BC5A-C2F752276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2024-08-16T19:45:16Z</dcterms:created>
  <dcterms:modified xsi:type="dcterms:W3CDTF">2024-11-20T19:52:02Z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