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NILSON\Desktop\ANT 2024\UAF\Palermo octubre 2024\Anexos\"/>
    </mc:Choice>
  </mc:AlternateContent>
  <xr:revisionPtr revIDLastSave="9" documentId="13_ncr:1_{2CBBC3CA-3FB5-4A84-954E-6C42B4C74D4C}" xr6:coauthVersionLast="47" xr6:coauthVersionMax="47" xr10:uidLastSave="{42D072F7-F5FB-4C36-A412-69205D204C62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2" i="1"/>
  <c r="G73" i="1" s="1"/>
</calcChain>
</file>

<file path=xl/sharedStrings.xml><?xml version="1.0" encoding="utf-8"?>
<sst xmlns="http://schemas.openxmlformats.org/spreadsheetml/2006/main" count="149" uniqueCount="147">
  <si>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</si>
  <si>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</si>
  <si>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</si>
  <si>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</si>
  <si>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</si>
  <si>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</si>
  <si>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</si>
  <si>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01Qa-92</t>
  </si>
  <si>
    <t>Tierras de clima templado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</si>
  <si>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01Va-92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</si>
  <si>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</si>
  <si>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</si>
  <si>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</si>
  <si>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</si>
  <si>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</si>
  <si>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03Qai-73</t>
  </si>
  <si>
    <t>Tierras de clima templado húmedo, localizadas en los vallecitos de piedemonte, de relieve ligeramente plano, con pendientes menores al 3%.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</si>
  <si>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03Vai-73</t>
  </si>
  <si>
    <t>Tierras de clima cálido húmedo, localizadas en los vallecitos de piedemonte, de relieve ligeramente plano, con pendientes menores al 3%.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</si>
  <si>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03Wb-73</t>
  </si>
  <si>
    <t>Tierras de clima cálido seco, localizadas en las terrazas de valle, de relieve ligeramente plano, con pendientes entre el 3 al 7%.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</si>
  <si>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04Va-67</t>
  </si>
  <si>
    <t>Tierras de clima cálido húmedo,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</si>
  <si>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04Vb-67</t>
  </si>
  <si>
    <t>Tierras de clima cálido húmedo, localizadas en las terrazas de valle, de relieve ligeramente plano, con pendientes entre el 3% al 7%.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</si>
  <si>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</si>
  <si>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</si>
  <si>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</si>
  <si>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</si>
  <si>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05Va-61</t>
  </si>
  <si>
    <t>Tierras de clima cálido húmedo,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</si>
  <si>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05Vbs1-61</t>
  </si>
  <si>
    <t>Tierras de clima cálido húmedo, localizadas en las terrazas de valle, de relieve ligeramente plano, con pendientes entre 3% al 7%. Presentan  susceptibilidad a la pérdida de suelos en clase moderada.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</si>
  <si>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</si>
  <si>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</si>
  <si>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</si>
  <si>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</si>
  <si>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06Vbs1-55</t>
  </si>
  <si>
    <t>Tierras de clima cálido húmedo,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</si>
  <si>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06Wa-55</t>
  </si>
  <si>
    <t>06Wbs1-55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</si>
  <si>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</si>
  <si>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07Va-49</t>
  </si>
  <si>
    <t>Tierras de clima cálido húmedo, localizadas en las terrazas del valle, de relieve ligeramente plano, con pendientes menores al 3%.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</si>
  <si>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07Vbi-49</t>
  </si>
  <si>
    <t>Tierras de clima cálido húmedo, localizadas en las terrazas del valle, de relieve ligeramente plano, con pendientes entgre el 3 y el 7%. Presenta suceptibilidad a inundaciones ocasionales, de corta duración.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</si>
  <si>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</si>
  <si>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</si>
  <si>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07Wa-49</t>
  </si>
  <si>
    <t>Tierras de clima cálido seco,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</si>
  <si>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07Wbi-49</t>
  </si>
  <si>
    <t>Tierras de clima cálido seco, localizadas en las terrazas del valle, de relieve ligeramente plano, con pendientes entgre el 3 y el 7%. Presenta suceptibilidad a inundaciones ocasionales, de corta duración.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</si>
  <si>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08QcL2s1-44</t>
  </si>
  <si>
    <t>Tierras de clima cálido seco, localizadas en las lomas y colinas de piedemonte, de relieve moderadamente inclinado, con pendientes entre el 7 y el 12%. Presentan erosión hídrica en grado moderado.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</si>
  <si>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08Vb-44</t>
  </si>
  <si>
    <t>Tierras de clima cálido húmedo, localizadas en el plano de inundación del valle, de relieve ligeramente inclinado, con pendientes entre el 3 y el 7%.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</si>
  <si>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08Vbs1-44</t>
  </si>
  <si>
    <t>Tierras de clima cálido húmedo,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</si>
  <si>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08Wbs1-44</t>
  </si>
  <si>
    <t>Tierras de clima cálido seco,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</si>
  <si>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08WcL2s1-44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</si>
  <si>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</si>
  <si>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09Lf2s1-38</t>
  </si>
  <si>
    <t>Tierras de clima frío húmedo, localizadas en las coladas de lodo y lahar de montaña, de relieve moderadamente escarpado, con pendientes entre el 50 y el 75%. Presentan erosión moderada y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</si>
  <si>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09Qc2s1-38</t>
  </si>
  <si>
    <t>Tierras de clima templado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</si>
  <si>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09QdL-38</t>
  </si>
  <si>
    <t>Tierras de clima templado húmedo,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</si>
  <si>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09QdLs1-38</t>
  </si>
  <si>
    <t>Tierras de clima templado húmedo, localizadas en las barras de montaña, de relieve fuertemente inclinado, con pendientes entre el 12 y el 25%. Presenta suceptibilidad a la pérdida de suelo de tipo moderado.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</si>
  <si>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</si>
  <si>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</si>
  <si>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09Qe3s2-38</t>
  </si>
  <si>
    <t>Tierras de clima templado húmedo, localizadas en los espinazos y crestones de montaña, de relieve ligeramente escarpado, con pendientes entre el 25 y el 50%. Presentan erosión hídrica severa y susceptibiilidad a la pérdida de suelos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</si>
  <si>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</si>
  <si>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</si>
  <si>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09Qf2s1-38</t>
  </si>
  <si>
    <t>Tierras de clima templado húmedo, localizadas en paisajes de montaña, de relieve tipo filas y vigas, con pendientes entre el 50 y el 75%. Presentan erosión moderada y susceptibilidad a la pérdida de suelos en clase moderada. Los suelos se han desarrollado a partir de rocas ígneas y metamórficas; se caracterizan por ser de texturas media y gruesas, franco arcillosas (FArA), bien drenados, moderadamente profundos a profundo. Fertilidad química natural moderada y alta.</t>
  </si>
  <si>
    <t>09Vc2s1-38</t>
  </si>
  <si>
    <t>Tierras de clima cálido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</si>
  <si>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09VcL2s1-38</t>
  </si>
  <si>
    <t>Tierras de clima cálido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superficiales, afectados por alta saturación de aluminio (&gt;60%). Fertilidad química natural baja y alta.</t>
  </si>
  <si>
    <t>09VdL-38</t>
  </si>
  <si>
    <t>Tierras de clima cálido húmedo, localizadas en los abanicos coluviales de piedemonte, de relieve moderadamente inclinado, con pendientes entre el 12 y el 25%.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</si>
  <si>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09VdLs1-38</t>
  </si>
  <si>
    <t>Tierras de clima cálido húmedo, localizadas en los abanicos coluviales de piedemonte, de relieve moderadamente inclinado, con pendientes entre el 12 y el 25%. Presentan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</si>
  <si>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</si>
  <si>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</si>
  <si>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09Ve3s2-38</t>
  </si>
  <si>
    <t>Tierras de clima cálido húmedo, localizadas en los espinazos y crestones de montaña, de relieve ligeramente escarpado, con pendientes entre el 25 y el 50%.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</si>
  <si>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09Vf2s1-38</t>
  </si>
  <si>
    <t>Tierras de clima cálido húmedo, localizadas en los espinazos y crestones de montaña, de relieve ligeramente escarpado, con pendientes entre el 50 y el 75%.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</si>
  <si>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09Wc2s1-38</t>
  </si>
  <si>
    <t>09WcL2s1-38</t>
  </si>
  <si>
    <t>Tierras de clima cálido seco,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</si>
  <si>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09WdL-38</t>
  </si>
  <si>
    <t>Tierras de clima cálido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</si>
  <si>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</si>
  <si>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</si>
  <si>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</si>
  <si>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</si>
  <si>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10Lf2s1-30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</si>
  <si>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</si>
  <si>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</si>
  <si>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</si>
  <si>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</si>
  <si>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</si>
  <si>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</si>
  <si>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</si>
  <si>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</si>
  <si>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</si>
  <si>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</si>
  <si>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</si>
  <si>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</si>
  <si>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</si>
  <si>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</si>
  <si>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</si>
  <si>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</si>
  <si>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</si>
  <si>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</si>
  <si>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</si>
  <si>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12Vg2s2-17</t>
  </si>
  <si>
    <t>Tierras de clima cálido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</si>
  <si>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</si>
  <si>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</si>
  <si>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12Wg2s1-17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</si>
  <si>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</si>
  <si>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13Qdp2s3-6</t>
  </si>
  <si>
    <t>Tierras de clima templado húmedo, localizadas en las lomas y colinas de piedemonte, de relieve moderadamente inclinado, con pendientes entre el 12 y el 25%.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</si>
  <si>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13QfL2s3-6</t>
  </si>
  <si>
    <t>Tierras de clima templado húmedo,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</si>
  <si>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13Qg2s3-6</t>
  </si>
  <si>
    <t>Tierras de clima templado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</si>
  <si>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13Vas3-6</t>
  </si>
  <si>
    <t>Tierras de clima cálido húmedo, localizadas en las terrazas de valle, de relieve ligeramente plano, con pendientes menores al 3%. Presentan susceptibilidad a la pérdida de suelos en clase muy fuerte. Los suelos se han desarrollado a partir de depósitos aluviales mixtos; se caracterizan por ser de texturas medias (F, FL), medianamente finas (FAr, FArA, FArL) y finas (ArA, ArL), bien drenados,superficiales y moderadamente profundos. Fertilidad química natural baja y moderada.</t>
  </si>
  <si>
    <t>13Vbis3-6</t>
  </si>
  <si>
    <t>Tierras de clima cálido húmedo, localizadas en las terrazas de valle, de relieve ligeramente plano, con pendientes entre el  al 3%. Presentan susceptibilidad a la pérdida de suelos en clase muy fuerte e inundaciones. Los suelos se han desarrollado a partir de depósitos aluviales mixtos; se caracterizan por ser de texturas medias (F, FL), medianamente finas (FAr, FArA, FArL) y finas (ArA, ArL), bien drenados, suoerficiales y moderadamente profundos. Fertilidad química natural baja y moderada.</t>
  </si>
  <si>
    <t>13Vbs3-6</t>
  </si>
  <si>
    <t>Tierras de clima cálido húmedo, localizadas en las terrazas de valle, de relieve ligeramente plano, con pendientes entre el 3 al 7%. Presentan susceptibilidad a la pérdida de suelos en clase muy fuerte. Los suelos se han desarrollado a partir de depósitos aluviales mixtos; se caracterizan por ser de texturas medias (F, FL), medianamente finas (FAr, FArA, FArL) y finas (ArA, ArL), bien drenados, moderadamente profundos y profundos. Fertilidad química natural baja y moderada.</t>
  </si>
  <si>
    <t>13Ve2s3-6</t>
  </si>
  <si>
    <t>Tierras de clima cálido húmedo, localizadas en las barras de montaña, de relieve moderadamente escarpado, con pendientes entre el 25 y el 50%.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</si>
  <si>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13VfL2s3-6</t>
  </si>
  <si>
    <t>Tierras de clima cálido húmedo,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</si>
  <si>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13Vg2s3-6</t>
  </si>
  <si>
    <t>Tierras de clima cálido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</si>
  <si>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13WfL2s3-6</t>
  </si>
  <si>
    <t>Tierras de clima cálido seco,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</si>
</sst>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833C0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9" fillId="19" borderId="2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5"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15</xdr:col>
      <xdr:colOff>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2897E8-012E-E945-F2C4-48145DFB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8650" y="581025"/>
          <a:ext cx="4572000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3"/>
  <sheetViews>
    <sheetView tabSelected="1" topLeftCell="A14" zoomScaleNormal="100" workbookViewId="0">
      <selection activeCell="Q3" sqref="Q3"/>
    </sheetView>
  </sheetViews>
  <sheetFormatPr defaultColWidth="11.42578125" defaultRowHeight="14.45"/>
  <cols>
    <col min="1" max="1" width="11.42578125" style="1" customWidth="1"/>
    <col min="2" max="2" width="11.5703125" style="1"/>
    <col min="3" max="3" width="14" style="1" customWidth="1"/>
    <col min="4" max="4" width="79.5703125" style="1" customWidth="1"/>
    <col min="5" max="5" width="13.42578125" style="1" customWidth="1"/>
    <col min="6" max="6" width="11.5703125" style="1" bestFit="1" customWidth="1"/>
    <col min="7" max="7" width="16.42578125" style="1" customWidth="1"/>
    <col min="8" max="16384" width="11.42578125" style="2"/>
  </cols>
  <sheetData>
    <row r="1" spans="1:10" ht="4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0" ht="80.45" customHeight="1">
      <c r="A2" s="4">
        <v>1</v>
      </c>
      <c r="B2" s="23">
        <v>1</v>
      </c>
      <c r="C2" s="9" t="s">
        <v>7</v>
      </c>
      <c r="D2" s="5" t="s">
        <v>8</v>
      </c>
      <c r="E2" s="1">
        <v>1</v>
      </c>
      <c r="F2" s="1">
        <v>75.83</v>
      </c>
      <c r="G2" s="6">
        <f>+(F2/88400.23)*100</f>
        <v>8.5780319802335359E-2</v>
      </c>
      <c r="J2"/>
    </row>
    <row r="3" spans="1:10" ht="80.45" customHeight="1">
      <c r="A3" s="4">
        <v>2</v>
      </c>
      <c r="B3" s="24"/>
      <c r="C3" s="9" t="s">
        <v>9</v>
      </c>
      <c r="D3" s="5" t="s">
        <v>10</v>
      </c>
      <c r="E3" s="1">
        <v>4</v>
      </c>
      <c r="F3" s="1">
        <v>1122.56</v>
      </c>
      <c r="G3" s="6">
        <f t="shared" ref="G3:G66" si="0">+(F3/88400.23)*100</f>
        <v>1.2698609494568056</v>
      </c>
    </row>
    <row r="4" spans="1:10" ht="80.45" customHeight="1">
      <c r="A4" s="4">
        <v>3</v>
      </c>
      <c r="B4" s="25"/>
      <c r="C4" s="5" t="s">
        <v>11</v>
      </c>
      <c r="D4" s="7" t="s">
        <v>12</v>
      </c>
      <c r="E4" s="1">
        <v>3</v>
      </c>
      <c r="F4" s="1">
        <v>1.6</v>
      </c>
      <c r="G4" s="6">
        <f t="shared" si="0"/>
        <v>1.8099500419851851E-3</v>
      </c>
    </row>
    <row r="5" spans="1:10" ht="80.45" customHeight="1">
      <c r="A5" s="4">
        <v>4</v>
      </c>
      <c r="B5" s="8">
        <v>2</v>
      </c>
      <c r="C5" s="5" t="s">
        <v>13</v>
      </c>
      <c r="D5" s="7" t="s">
        <v>14</v>
      </c>
      <c r="E5" s="1">
        <v>1</v>
      </c>
      <c r="F5" s="1">
        <v>812.43</v>
      </c>
      <c r="G5" s="6">
        <f t="shared" si="0"/>
        <v>0.91903607038126489</v>
      </c>
    </row>
    <row r="6" spans="1:10" ht="80.45" customHeight="1">
      <c r="A6" s="4">
        <v>5</v>
      </c>
      <c r="B6" s="28">
        <v>3</v>
      </c>
      <c r="C6" s="10" t="s">
        <v>15</v>
      </c>
      <c r="D6" s="5" t="s">
        <v>16</v>
      </c>
      <c r="E6" s="1">
        <v>1</v>
      </c>
      <c r="F6" s="1">
        <v>124.54</v>
      </c>
      <c r="G6" s="6">
        <f t="shared" si="0"/>
        <v>0.14088198639302182</v>
      </c>
    </row>
    <row r="7" spans="1:10" ht="82.35" customHeight="1">
      <c r="A7" s="4">
        <v>6</v>
      </c>
      <c r="B7" s="28"/>
      <c r="C7" s="10" t="s">
        <v>17</v>
      </c>
      <c r="D7" s="5" t="s">
        <v>18</v>
      </c>
      <c r="E7" s="1">
        <v>4</v>
      </c>
      <c r="F7" s="1">
        <v>674</v>
      </c>
      <c r="G7" s="6">
        <f t="shared" si="0"/>
        <v>0.76244145518625916</v>
      </c>
    </row>
    <row r="8" spans="1:10" ht="82.35" customHeight="1">
      <c r="A8" s="4">
        <v>7</v>
      </c>
      <c r="B8" s="28"/>
      <c r="C8" s="10" t="s">
        <v>19</v>
      </c>
      <c r="D8" s="5" t="s">
        <v>20</v>
      </c>
      <c r="E8" s="1">
        <v>2</v>
      </c>
      <c r="F8" s="1">
        <v>146.81</v>
      </c>
      <c r="G8" s="6">
        <f t="shared" si="0"/>
        <v>0.16607422853990311</v>
      </c>
    </row>
    <row r="9" spans="1:10" ht="81.599999999999994" customHeight="1">
      <c r="A9" s="4">
        <v>8</v>
      </c>
      <c r="B9" s="29">
        <v>4</v>
      </c>
      <c r="C9" s="11" t="s">
        <v>21</v>
      </c>
      <c r="D9" s="7" t="s">
        <v>22</v>
      </c>
      <c r="E9" s="1">
        <v>3</v>
      </c>
      <c r="F9" s="1">
        <v>1372.25</v>
      </c>
      <c r="G9" s="6">
        <f t="shared" si="0"/>
        <v>1.5523149656963564</v>
      </c>
    </row>
    <row r="10" spans="1:10" ht="81.599999999999994" customHeight="1">
      <c r="A10" s="4">
        <v>9</v>
      </c>
      <c r="B10" s="29"/>
      <c r="C10" s="11" t="s">
        <v>23</v>
      </c>
      <c r="D10" s="7" t="s">
        <v>24</v>
      </c>
      <c r="E10" s="1">
        <v>10</v>
      </c>
      <c r="F10" s="1">
        <v>5911.44</v>
      </c>
      <c r="G10" s="6">
        <f t="shared" si="0"/>
        <v>6.6871319226205639</v>
      </c>
    </row>
    <row r="11" spans="1:10" ht="81.599999999999994" customHeight="1">
      <c r="A11" s="4">
        <v>10</v>
      </c>
      <c r="B11" s="29"/>
      <c r="C11" s="11" t="s">
        <v>25</v>
      </c>
      <c r="D11" s="7" t="s">
        <v>26</v>
      </c>
      <c r="E11" s="1">
        <v>9</v>
      </c>
      <c r="F11" s="1">
        <v>1444.51</v>
      </c>
      <c r="G11" s="6">
        <f t="shared" si="0"/>
        <v>1.6340568344675122</v>
      </c>
    </row>
    <row r="12" spans="1:10" ht="72" customHeight="1">
      <c r="A12" s="4">
        <v>11</v>
      </c>
      <c r="B12" s="29"/>
      <c r="C12" s="11" t="s">
        <v>27</v>
      </c>
      <c r="D12" s="7" t="s">
        <v>28</v>
      </c>
      <c r="E12" s="1">
        <v>5</v>
      </c>
      <c r="F12" s="1">
        <v>1020.98</v>
      </c>
      <c r="G12" s="6">
        <f t="shared" si="0"/>
        <v>1.1549517461662713</v>
      </c>
    </row>
    <row r="13" spans="1:10" ht="77.099999999999994" customHeight="1">
      <c r="A13" s="4">
        <v>12</v>
      </c>
      <c r="B13" s="33">
        <v>5</v>
      </c>
      <c r="C13" s="12" t="s">
        <v>29</v>
      </c>
      <c r="D13" s="5" t="s">
        <v>30</v>
      </c>
      <c r="E13" s="1">
        <v>1</v>
      </c>
      <c r="F13" s="1">
        <v>146.19999999999999</v>
      </c>
      <c r="G13" s="6">
        <f t="shared" si="0"/>
        <v>0.16538418508639627</v>
      </c>
    </row>
    <row r="14" spans="1:10" ht="78.95" customHeight="1">
      <c r="A14" s="4">
        <v>13</v>
      </c>
      <c r="B14" s="34"/>
      <c r="C14" s="12" t="s">
        <v>31</v>
      </c>
      <c r="D14" s="5" t="s">
        <v>32</v>
      </c>
      <c r="E14" s="1">
        <v>7</v>
      </c>
      <c r="F14" s="1">
        <v>450.73</v>
      </c>
      <c r="G14" s="6">
        <f t="shared" si="0"/>
        <v>0.50987423901498907</v>
      </c>
    </row>
    <row r="15" spans="1:10" ht="90.6" customHeight="1">
      <c r="A15" s="4">
        <v>14</v>
      </c>
      <c r="B15" s="35"/>
      <c r="C15" s="12" t="s">
        <v>33</v>
      </c>
      <c r="D15" s="7" t="s">
        <v>34</v>
      </c>
      <c r="E15" s="1">
        <v>1</v>
      </c>
      <c r="F15" s="1">
        <v>101.6</v>
      </c>
      <c r="G15" s="6">
        <f t="shared" si="0"/>
        <v>0.11493182766605924</v>
      </c>
    </row>
    <row r="16" spans="1:10" ht="90.6" customHeight="1">
      <c r="A16" s="4">
        <v>15</v>
      </c>
      <c r="B16" s="36">
        <v>6</v>
      </c>
      <c r="C16" s="13" t="s">
        <v>35</v>
      </c>
      <c r="D16" s="5" t="s">
        <v>36</v>
      </c>
      <c r="E16" s="1">
        <v>4</v>
      </c>
      <c r="F16" s="1">
        <v>212.95</v>
      </c>
      <c r="G16" s="6">
        <f t="shared" si="0"/>
        <v>0.24089303840046572</v>
      </c>
    </row>
    <row r="17" spans="1:7" ht="90.6" customHeight="1">
      <c r="A17" s="4">
        <v>16</v>
      </c>
      <c r="B17" s="37"/>
      <c r="C17" s="13" t="s">
        <v>37</v>
      </c>
      <c r="D17" s="5" t="s">
        <v>38</v>
      </c>
      <c r="E17" s="1">
        <v>1</v>
      </c>
      <c r="F17" s="1">
        <v>178.34</v>
      </c>
      <c r="G17" s="6">
        <f t="shared" si="0"/>
        <v>0.20174155655477369</v>
      </c>
    </row>
    <row r="18" spans="1:7" ht="90.6" customHeight="1">
      <c r="A18" s="4">
        <v>17</v>
      </c>
      <c r="B18" s="37"/>
      <c r="C18" s="13" t="s">
        <v>39</v>
      </c>
      <c r="D18" s="5" t="s">
        <v>34</v>
      </c>
      <c r="E18" s="1">
        <v>1</v>
      </c>
      <c r="F18" s="1">
        <v>3331.55</v>
      </c>
      <c r="G18" s="6">
        <f t="shared" si="0"/>
        <v>3.7687119139848395</v>
      </c>
    </row>
    <row r="19" spans="1:7" ht="98.1" customHeight="1">
      <c r="A19" s="4">
        <v>18</v>
      </c>
      <c r="B19" s="38"/>
      <c r="C19" s="13" t="s">
        <v>40</v>
      </c>
      <c r="D19" s="5" t="s">
        <v>41</v>
      </c>
      <c r="E19" s="1">
        <v>2</v>
      </c>
      <c r="F19" s="1">
        <v>500.74</v>
      </c>
      <c r="G19" s="6">
        <f t="shared" si="0"/>
        <v>0.56644649001478842</v>
      </c>
    </row>
    <row r="20" spans="1:7" ht="98.1" customHeight="1">
      <c r="A20" s="4">
        <v>19</v>
      </c>
      <c r="B20" s="39">
        <v>7</v>
      </c>
      <c r="C20" s="14" t="s">
        <v>42</v>
      </c>
      <c r="D20" s="5" t="s">
        <v>43</v>
      </c>
      <c r="E20" s="1">
        <v>3</v>
      </c>
      <c r="F20" s="1">
        <v>430.77</v>
      </c>
      <c r="G20" s="6">
        <f t="shared" si="0"/>
        <v>0.48729511224122379</v>
      </c>
    </row>
    <row r="21" spans="1:7" ht="98.1" customHeight="1">
      <c r="A21" s="4">
        <v>20</v>
      </c>
      <c r="B21" s="40"/>
      <c r="C21" s="14" t="s">
        <v>44</v>
      </c>
      <c r="D21" s="5" t="s">
        <v>45</v>
      </c>
      <c r="E21" s="1">
        <v>1</v>
      </c>
      <c r="F21" s="1">
        <v>1387.09</v>
      </c>
      <c r="G21" s="6">
        <f t="shared" si="0"/>
        <v>1.5691022523357689</v>
      </c>
    </row>
    <row r="22" spans="1:7" ht="98.1" customHeight="1">
      <c r="A22" s="4">
        <v>21</v>
      </c>
      <c r="B22" s="40"/>
      <c r="C22" s="14" t="s">
        <v>46</v>
      </c>
      <c r="D22" s="5" t="s">
        <v>47</v>
      </c>
      <c r="E22" s="1">
        <v>6</v>
      </c>
      <c r="F22" s="1">
        <v>3187.21</v>
      </c>
      <c r="G22" s="6">
        <f t="shared" si="0"/>
        <v>3.605431795822251</v>
      </c>
    </row>
    <row r="23" spans="1:7" ht="98.1" customHeight="1">
      <c r="A23" s="4">
        <v>22</v>
      </c>
      <c r="B23" s="40"/>
      <c r="C23" s="14" t="s">
        <v>48</v>
      </c>
      <c r="D23" s="7" t="s">
        <v>49</v>
      </c>
      <c r="E23" s="1">
        <v>7</v>
      </c>
      <c r="F23" s="1">
        <v>494.91</v>
      </c>
      <c r="G23" s="6">
        <f t="shared" si="0"/>
        <v>0.559851484549305</v>
      </c>
    </row>
    <row r="24" spans="1:7" ht="80.45" customHeight="1">
      <c r="A24" s="4">
        <v>23</v>
      </c>
      <c r="B24" s="41"/>
      <c r="C24" s="14" t="s">
        <v>50</v>
      </c>
      <c r="D24" s="5" t="s">
        <v>51</v>
      </c>
      <c r="E24" s="1">
        <v>1</v>
      </c>
      <c r="F24" s="1">
        <v>102.97</v>
      </c>
      <c r="G24" s="6">
        <f t="shared" si="0"/>
        <v>0.11648159738950907</v>
      </c>
    </row>
    <row r="25" spans="1:7" ht="100.35" customHeight="1">
      <c r="A25" s="4">
        <v>24</v>
      </c>
      <c r="B25" s="31">
        <v>8</v>
      </c>
      <c r="C25" s="15" t="s">
        <v>52</v>
      </c>
      <c r="D25" s="7" t="s">
        <v>53</v>
      </c>
      <c r="E25" s="1">
        <v>1</v>
      </c>
      <c r="F25" s="1">
        <v>92.77</v>
      </c>
      <c r="G25" s="6">
        <f t="shared" si="0"/>
        <v>0.1049431658718535</v>
      </c>
    </row>
    <row r="26" spans="1:7" ht="100.35" customHeight="1">
      <c r="A26" s="4">
        <v>25</v>
      </c>
      <c r="B26" s="31"/>
      <c r="C26" s="15" t="s">
        <v>54</v>
      </c>
      <c r="D26" s="5" t="s">
        <v>55</v>
      </c>
      <c r="E26" s="1">
        <v>3</v>
      </c>
      <c r="F26" s="1">
        <v>64.83</v>
      </c>
      <c r="G26" s="6">
        <f t="shared" si="0"/>
        <v>7.3336913263687201E-2</v>
      </c>
    </row>
    <row r="27" spans="1:7" ht="100.35" customHeight="1">
      <c r="A27" s="4">
        <v>26</v>
      </c>
      <c r="B27" s="31"/>
      <c r="C27" s="15" t="s">
        <v>56</v>
      </c>
      <c r="D27" s="5" t="s">
        <v>57</v>
      </c>
      <c r="E27" s="1">
        <v>1</v>
      </c>
      <c r="F27" s="1">
        <v>48.38</v>
      </c>
      <c r="G27" s="6">
        <f t="shared" si="0"/>
        <v>5.4728364394527038E-2</v>
      </c>
    </row>
    <row r="28" spans="1:7" ht="100.35" customHeight="1">
      <c r="A28" s="4">
        <v>27</v>
      </c>
      <c r="B28" s="31"/>
      <c r="C28" s="15" t="s">
        <v>58</v>
      </c>
      <c r="D28" s="5" t="s">
        <v>59</v>
      </c>
      <c r="E28" s="1">
        <v>1</v>
      </c>
      <c r="F28" s="1">
        <v>163.22</v>
      </c>
      <c r="G28" s="6">
        <f t="shared" si="0"/>
        <v>0.18463752865801367</v>
      </c>
    </row>
    <row r="29" spans="1:7" ht="100.35" customHeight="1">
      <c r="A29" s="4">
        <v>28</v>
      </c>
      <c r="B29" s="31"/>
      <c r="C29" s="15" t="s">
        <v>60</v>
      </c>
      <c r="D29" s="7" t="s">
        <v>61</v>
      </c>
      <c r="E29" s="1">
        <v>1</v>
      </c>
      <c r="F29" s="1">
        <v>680.94</v>
      </c>
      <c r="G29" s="6">
        <f t="shared" si="0"/>
        <v>0.7702921134933699</v>
      </c>
    </row>
    <row r="30" spans="1:7" ht="101.45" customHeight="1">
      <c r="A30" s="4">
        <v>29</v>
      </c>
      <c r="B30" s="30">
        <v>9</v>
      </c>
      <c r="C30" s="16" t="s">
        <v>62</v>
      </c>
      <c r="D30" s="5" t="s">
        <v>63</v>
      </c>
      <c r="E30" s="1">
        <v>8</v>
      </c>
      <c r="F30" s="1">
        <v>3603.84</v>
      </c>
      <c r="G30" s="6">
        <f t="shared" si="0"/>
        <v>4.0767314745674303</v>
      </c>
    </row>
    <row r="31" spans="1:7" ht="101.45" customHeight="1">
      <c r="A31" s="4">
        <v>30</v>
      </c>
      <c r="B31" s="30"/>
      <c r="C31" s="16" t="s">
        <v>64</v>
      </c>
      <c r="D31" s="5" t="s">
        <v>65</v>
      </c>
      <c r="E31" s="1">
        <v>1</v>
      </c>
      <c r="F31" s="1">
        <v>86.7</v>
      </c>
      <c r="G31" s="6">
        <f t="shared" si="0"/>
        <v>9.8076667900072204E-2</v>
      </c>
    </row>
    <row r="32" spans="1:7" ht="101.45" customHeight="1">
      <c r="A32" s="4">
        <v>31</v>
      </c>
      <c r="B32" s="30"/>
      <c r="C32" s="16" t="s">
        <v>66</v>
      </c>
      <c r="D32" s="5" t="s">
        <v>67</v>
      </c>
      <c r="E32" s="1">
        <v>5</v>
      </c>
      <c r="F32" s="1">
        <v>1362.19</v>
      </c>
      <c r="G32" s="6">
        <f t="shared" si="0"/>
        <v>1.5409349048073746</v>
      </c>
    </row>
    <row r="33" spans="1:7" ht="101.45" customHeight="1">
      <c r="A33" s="4">
        <v>32</v>
      </c>
      <c r="B33" s="30"/>
      <c r="C33" s="16" t="s">
        <v>68</v>
      </c>
      <c r="D33" s="5" t="s">
        <v>69</v>
      </c>
      <c r="E33" s="1">
        <v>4</v>
      </c>
      <c r="F33" s="1">
        <v>158.24</v>
      </c>
      <c r="G33" s="6">
        <f t="shared" si="0"/>
        <v>0.1790040591523348</v>
      </c>
    </row>
    <row r="34" spans="1:7" ht="101.45" customHeight="1">
      <c r="A34" s="4">
        <v>33</v>
      </c>
      <c r="B34" s="30"/>
      <c r="C34" s="16" t="s">
        <v>70</v>
      </c>
      <c r="D34" s="5" t="s">
        <v>71</v>
      </c>
      <c r="E34" s="1">
        <v>4</v>
      </c>
      <c r="F34" s="1">
        <v>760.8</v>
      </c>
      <c r="G34" s="6">
        <f t="shared" si="0"/>
        <v>0.86063124496395549</v>
      </c>
    </row>
    <row r="35" spans="1:7" ht="101.45" customHeight="1">
      <c r="A35" s="4">
        <v>34</v>
      </c>
      <c r="B35" s="30"/>
      <c r="C35" s="16" t="s">
        <v>72</v>
      </c>
      <c r="D35" s="5" t="s">
        <v>73</v>
      </c>
      <c r="E35" s="1">
        <v>2</v>
      </c>
      <c r="F35" s="1">
        <v>227.47</v>
      </c>
      <c r="G35" s="6">
        <f t="shared" si="0"/>
        <v>0.25731833503148127</v>
      </c>
    </row>
    <row r="36" spans="1:7" ht="101.45" customHeight="1">
      <c r="A36" s="4">
        <v>35</v>
      </c>
      <c r="B36" s="30"/>
      <c r="C36" s="16" t="s">
        <v>74</v>
      </c>
      <c r="D36" s="5" t="s">
        <v>75</v>
      </c>
      <c r="E36" s="1">
        <v>2</v>
      </c>
      <c r="F36" s="1">
        <v>502.47</v>
      </c>
      <c r="G36" s="6">
        <f t="shared" si="0"/>
        <v>0.5684034984976849</v>
      </c>
    </row>
    <row r="37" spans="1:7" ht="101.45" customHeight="1">
      <c r="A37" s="4">
        <v>36</v>
      </c>
      <c r="B37" s="30"/>
      <c r="C37" s="16" t="s">
        <v>76</v>
      </c>
      <c r="D37" s="5" t="s">
        <v>77</v>
      </c>
      <c r="E37" s="1">
        <v>10</v>
      </c>
      <c r="F37" s="1">
        <v>6995.44</v>
      </c>
      <c r="G37" s="6">
        <f t="shared" si="0"/>
        <v>7.9133730760655263</v>
      </c>
    </row>
    <row r="38" spans="1:7" ht="101.45" customHeight="1">
      <c r="A38" s="4">
        <v>37</v>
      </c>
      <c r="B38" s="30"/>
      <c r="C38" s="16" t="s">
        <v>78</v>
      </c>
      <c r="D38" s="5" t="s">
        <v>79</v>
      </c>
      <c r="E38" s="1">
        <v>7</v>
      </c>
      <c r="F38" s="1">
        <v>3666.92</v>
      </c>
      <c r="G38" s="6">
        <f t="shared" si="0"/>
        <v>4.1480887549726964</v>
      </c>
    </row>
    <row r="39" spans="1:7" ht="101.45" customHeight="1">
      <c r="A39" s="4">
        <v>38</v>
      </c>
      <c r="B39" s="30"/>
      <c r="C39" s="16" t="s">
        <v>80</v>
      </c>
      <c r="D39" s="5" t="s">
        <v>81</v>
      </c>
      <c r="E39" s="1">
        <v>2</v>
      </c>
      <c r="F39" s="1">
        <v>913.73</v>
      </c>
      <c r="G39" s="6">
        <f t="shared" si="0"/>
        <v>1.0336285324144519</v>
      </c>
    </row>
    <row r="40" spans="1:7" ht="101.45" customHeight="1">
      <c r="A40" s="4">
        <v>39</v>
      </c>
      <c r="B40" s="30"/>
      <c r="C40" s="16" t="s">
        <v>82</v>
      </c>
      <c r="D40" s="5" t="s">
        <v>83</v>
      </c>
      <c r="E40" s="1">
        <v>3</v>
      </c>
      <c r="F40" s="1">
        <v>4437.5200000000004</v>
      </c>
      <c r="G40" s="6">
        <f t="shared" si="0"/>
        <v>5.0198059439438119</v>
      </c>
    </row>
    <row r="41" spans="1:7" ht="101.45" customHeight="1">
      <c r="A41" s="4">
        <v>40</v>
      </c>
      <c r="B41" s="30"/>
      <c r="C41" s="16" t="s">
        <v>84</v>
      </c>
      <c r="D41" s="5" t="s">
        <v>85</v>
      </c>
      <c r="E41" s="1">
        <v>1</v>
      </c>
      <c r="F41" s="1">
        <v>26.21</v>
      </c>
      <c r="G41" s="6">
        <f t="shared" si="0"/>
        <v>2.964924412526981E-2</v>
      </c>
    </row>
    <row r="42" spans="1:7" ht="101.45" customHeight="1">
      <c r="A42" s="4">
        <v>41</v>
      </c>
      <c r="B42" s="30"/>
      <c r="C42" s="16" t="s">
        <v>86</v>
      </c>
      <c r="D42" s="5" t="s">
        <v>87</v>
      </c>
      <c r="E42" s="1">
        <v>4</v>
      </c>
      <c r="F42" s="1">
        <v>196.28</v>
      </c>
      <c r="G42" s="6">
        <f t="shared" si="0"/>
        <v>0.22203562140053257</v>
      </c>
    </row>
    <row r="43" spans="1:7" ht="101.45" customHeight="1">
      <c r="A43" s="4">
        <v>42</v>
      </c>
      <c r="B43" s="30"/>
      <c r="C43" s="16" t="s">
        <v>88</v>
      </c>
      <c r="D43" s="5" t="s">
        <v>89</v>
      </c>
      <c r="E43" s="1">
        <v>1</v>
      </c>
      <c r="F43" s="1">
        <v>2253.1999999999998</v>
      </c>
      <c r="G43" s="6">
        <f t="shared" si="0"/>
        <v>2.5488621466256367</v>
      </c>
    </row>
    <row r="44" spans="1:7" ht="101.45" customHeight="1">
      <c r="A44" s="4">
        <v>43</v>
      </c>
      <c r="B44" s="30"/>
      <c r="C44" s="16" t="s">
        <v>90</v>
      </c>
      <c r="D44" s="5" t="s">
        <v>91</v>
      </c>
      <c r="E44" s="1">
        <v>4</v>
      </c>
      <c r="F44" s="1">
        <v>122.01</v>
      </c>
      <c r="G44" s="6">
        <f t="shared" si="0"/>
        <v>0.13802000288913277</v>
      </c>
    </row>
    <row r="45" spans="1:7" ht="110.45" customHeight="1">
      <c r="A45" s="4">
        <v>44</v>
      </c>
      <c r="B45" s="30"/>
      <c r="C45" s="16" t="s">
        <v>92</v>
      </c>
      <c r="D45" s="7" t="s">
        <v>61</v>
      </c>
      <c r="E45" s="1">
        <v>5</v>
      </c>
      <c r="F45" s="1">
        <v>1151.68</v>
      </c>
      <c r="G45" s="6">
        <f t="shared" si="0"/>
        <v>1.3028020402209362</v>
      </c>
    </row>
    <row r="46" spans="1:7" ht="110.45" customHeight="1">
      <c r="A46" s="4">
        <v>45</v>
      </c>
      <c r="B46" s="30"/>
      <c r="C46" s="16" t="s">
        <v>93</v>
      </c>
      <c r="D46" s="5" t="s">
        <v>94</v>
      </c>
      <c r="E46" s="1">
        <v>1</v>
      </c>
      <c r="F46" s="1">
        <v>375.04</v>
      </c>
      <c r="G46" s="6">
        <f t="shared" si="0"/>
        <v>0.4242522898413274</v>
      </c>
    </row>
    <row r="47" spans="1:7" ht="95.1" customHeight="1">
      <c r="A47" s="4">
        <v>46</v>
      </c>
      <c r="B47" s="30"/>
      <c r="C47" s="16" t="s">
        <v>95</v>
      </c>
      <c r="D47" s="5" t="s">
        <v>96</v>
      </c>
      <c r="E47" s="1">
        <v>3</v>
      </c>
      <c r="F47" s="1">
        <v>1154.58</v>
      </c>
      <c r="G47" s="6">
        <f t="shared" si="0"/>
        <v>1.3060825746720341</v>
      </c>
    </row>
    <row r="48" spans="1:7" ht="86.1" customHeight="1">
      <c r="A48" s="4">
        <v>47</v>
      </c>
      <c r="B48" s="30"/>
      <c r="C48" s="16" t="s">
        <v>97</v>
      </c>
      <c r="D48" s="5" t="s">
        <v>98</v>
      </c>
      <c r="E48" s="1">
        <v>3</v>
      </c>
      <c r="F48" s="1">
        <v>412</v>
      </c>
      <c r="G48" s="6">
        <f t="shared" si="0"/>
        <v>0.46606213581118511</v>
      </c>
    </row>
    <row r="49" spans="1:7" ht="86.1" customHeight="1">
      <c r="A49" s="4">
        <v>48</v>
      </c>
      <c r="B49" s="42">
        <v>10</v>
      </c>
      <c r="C49" s="17" t="s">
        <v>99</v>
      </c>
      <c r="D49" s="5" t="s">
        <v>100</v>
      </c>
      <c r="E49" s="1">
        <v>7</v>
      </c>
      <c r="F49" s="1">
        <v>5010.53</v>
      </c>
      <c r="G49" s="6">
        <f t="shared" si="0"/>
        <v>5.6680056149175178</v>
      </c>
    </row>
    <row r="50" spans="1:7" ht="86.1" customHeight="1">
      <c r="A50" s="4">
        <v>49</v>
      </c>
      <c r="B50" s="43"/>
      <c r="C50" s="17" t="s">
        <v>101</v>
      </c>
      <c r="D50" s="5" t="s">
        <v>102</v>
      </c>
      <c r="E50" s="1">
        <v>2</v>
      </c>
      <c r="F50" s="1">
        <v>606.45000000000005</v>
      </c>
      <c r="G50" s="6">
        <f t="shared" si="0"/>
        <v>0.68602762685119711</v>
      </c>
    </row>
    <row r="51" spans="1:7" ht="86.1" customHeight="1">
      <c r="A51" s="4">
        <v>50</v>
      </c>
      <c r="B51" s="43"/>
      <c r="C51" s="17" t="s">
        <v>103</v>
      </c>
      <c r="D51" s="5" t="s">
        <v>104</v>
      </c>
      <c r="E51" s="1">
        <v>6</v>
      </c>
      <c r="F51" s="1">
        <v>125.83</v>
      </c>
      <c r="G51" s="6">
        <f t="shared" si="0"/>
        <v>0.14234125861437238</v>
      </c>
    </row>
    <row r="52" spans="1:7" ht="86.1" customHeight="1">
      <c r="A52" s="4">
        <v>51</v>
      </c>
      <c r="B52" s="43"/>
      <c r="C52" s="17" t="s">
        <v>105</v>
      </c>
      <c r="D52" s="5" t="s">
        <v>106</v>
      </c>
      <c r="E52" s="1">
        <v>2</v>
      </c>
      <c r="F52" s="1">
        <v>132.35</v>
      </c>
      <c r="G52" s="6">
        <f t="shared" si="0"/>
        <v>0.149716805035462</v>
      </c>
    </row>
    <row r="53" spans="1:7" ht="93.6" customHeight="1">
      <c r="A53" s="4">
        <v>52</v>
      </c>
      <c r="B53" s="44"/>
      <c r="C53" s="17" t="s">
        <v>107</v>
      </c>
      <c r="D53" s="5" t="s">
        <v>108</v>
      </c>
      <c r="E53" s="1">
        <v>5</v>
      </c>
      <c r="F53" s="1">
        <v>526.44000000000005</v>
      </c>
      <c r="G53" s="6">
        <f t="shared" si="0"/>
        <v>0.5955188125641756</v>
      </c>
    </row>
    <row r="54" spans="1:7" ht="98.1" customHeight="1">
      <c r="A54" s="4">
        <v>53</v>
      </c>
      <c r="B54" s="32">
        <v>11</v>
      </c>
      <c r="C54" s="18" t="s">
        <v>109</v>
      </c>
      <c r="D54" s="5" t="s">
        <v>110</v>
      </c>
      <c r="E54" s="1">
        <v>2</v>
      </c>
      <c r="F54" s="1">
        <v>1112.92</v>
      </c>
      <c r="G54" s="6">
        <f t="shared" si="0"/>
        <v>1.2589560004538451</v>
      </c>
    </row>
    <row r="55" spans="1:7" ht="90" customHeight="1">
      <c r="A55" s="4">
        <v>54</v>
      </c>
      <c r="B55" s="32"/>
      <c r="C55" s="18" t="s">
        <v>111</v>
      </c>
      <c r="D55" s="5" t="s">
        <v>112</v>
      </c>
      <c r="E55" s="1">
        <v>3</v>
      </c>
      <c r="F55" s="1">
        <v>4510.24</v>
      </c>
      <c r="G55" s="6">
        <f t="shared" si="0"/>
        <v>5.1020681733520377</v>
      </c>
    </row>
    <row r="56" spans="1:7" ht="92.1" customHeight="1">
      <c r="A56" s="4">
        <v>55</v>
      </c>
      <c r="B56" s="26">
        <v>12</v>
      </c>
      <c r="C56" s="19" t="s">
        <v>113</v>
      </c>
      <c r="D56" s="5" t="s">
        <v>114</v>
      </c>
      <c r="E56" s="1">
        <v>1</v>
      </c>
      <c r="F56" s="1">
        <v>2.44</v>
      </c>
      <c r="G56" s="6">
        <f t="shared" si="0"/>
        <v>2.760173814027407E-3</v>
      </c>
    </row>
    <row r="57" spans="1:7" ht="92.1" customHeight="1">
      <c r="A57" s="4">
        <v>56</v>
      </c>
      <c r="B57" s="26"/>
      <c r="C57" s="19" t="s">
        <v>115</v>
      </c>
      <c r="D57" s="5" t="s">
        <v>116</v>
      </c>
      <c r="E57" s="1">
        <v>8</v>
      </c>
      <c r="F57" s="1">
        <v>936.32</v>
      </c>
      <c r="G57" s="6">
        <f t="shared" si="0"/>
        <v>1.0591827645697303</v>
      </c>
    </row>
    <row r="58" spans="1:7" ht="92.1" customHeight="1">
      <c r="A58" s="4">
        <v>57</v>
      </c>
      <c r="B58" s="26"/>
      <c r="C58" s="19" t="s">
        <v>117</v>
      </c>
      <c r="D58" s="5" t="s">
        <v>118</v>
      </c>
      <c r="E58" s="1">
        <v>18</v>
      </c>
      <c r="F58" s="1">
        <v>6628.58</v>
      </c>
      <c r="G58" s="6">
        <f t="shared" si="0"/>
        <v>7.498374155813849</v>
      </c>
    </row>
    <row r="59" spans="1:7" ht="107.45" customHeight="1">
      <c r="A59" s="4">
        <v>58</v>
      </c>
      <c r="B59" s="26"/>
      <c r="C59" s="19" t="s">
        <v>119</v>
      </c>
      <c r="D59" s="5" t="s">
        <v>120</v>
      </c>
      <c r="E59" s="1">
        <v>10</v>
      </c>
      <c r="F59" s="1">
        <v>4757.68</v>
      </c>
      <c r="G59" s="6">
        <f t="shared" si="0"/>
        <v>5.3819769473450467</v>
      </c>
    </row>
    <row r="60" spans="1:7" ht="107.45" customHeight="1">
      <c r="A60" s="4">
        <v>59</v>
      </c>
      <c r="B60" s="26"/>
      <c r="C60" s="19" t="s">
        <v>121</v>
      </c>
      <c r="D60" s="5" t="s">
        <v>122</v>
      </c>
      <c r="E60" s="1">
        <v>1</v>
      </c>
      <c r="F60" s="1">
        <v>0.03</v>
      </c>
      <c r="G60" s="6">
        <f t="shared" si="0"/>
        <v>3.3936563287222213E-5</v>
      </c>
    </row>
    <row r="61" spans="1:7" ht="113.1" customHeight="1">
      <c r="A61" s="4">
        <v>60</v>
      </c>
      <c r="B61" s="26"/>
      <c r="C61" s="19" t="s">
        <v>123</v>
      </c>
      <c r="D61" s="7" t="s">
        <v>124</v>
      </c>
      <c r="E61" s="1">
        <v>4</v>
      </c>
      <c r="F61" s="1">
        <v>601.41999999999996</v>
      </c>
      <c r="G61" s="6">
        <f t="shared" si="0"/>
        <v>0.68033759640670621</v>
      </c>
    </row>
    <row r="62" spans="1:7" ht="90" customHeight="1">
      <c r="A62" s="4">
        <v>61</v>
      </c>
      <c r="B62" s="26"/>
      <c r="C62" s="19" t="s">
        <v>125</v>
      </c>
      <c r="D62" s="5" t="s">
        <v>126</v>
      </c>
      <c r="E62" s="1">
        <v>1</v>
      </c>
      <c r="F62" s="1">
        <v>2332.23</v>
      </c>
      <c r="G62" s="6">
        <f t="shared" si="0"/>
        <v>2.6382623665119427</v>
      </c>
    </row>
    <row r="63" spans="1:7" ht="80.45" customHeight="1">
      <c r="A63" s="4">
        <v>62</v>
      </c>
      <c r="B63" s="27">
        <v>13</v>
      </c>
      <c r="C63" s="20" t="s">
        <v>127</v>
      </c>
      <c r="D63" s="7" t="s">
        <v>128</v>
      </c>
      <c r="E63" s="1">
        <v>2</v>
      </c>
      <c r="F63" s="1">
        <v>2.82</v>
      </c>
      <c r="G63" s="6">
        <f t="shared" si="0"/>
        <v>3.190036948998888E-3</v>
      </c>
    </row>
    <row r="64" spans="1:7" ht="94.5" customHeight="1">
      <c r="A64" s="4">
        <v>63</v>
      </c>
      <c r="B64" s="27"/>
      <c r="C64" s="21" t="s">
        <v>129</v>
      </c>
      <c r="D64" s="5" t="s">
        <v>130</v>
      </c>
      <c r="E64" s="1">
        <v>3</v>
      </c>
      <c r="F64" s="1">
        <v>79.069999999999993</v>
      </c>
      <c r="G64" s="6">
        <f t="shared" si="0"/>
        <v>8.9445468637355349E-2</v>
      </c>
    </row>
    <row r="65" spans="1:7" ht="94.5" customHeight="1">
      <c r="A65" s="4">
        <v>64</v>
      </c>
      <c r="B65" s="27"/>
      <c r="C65" s="21" t="s">
        <v>131</v>
      </c>
      <c r="D65" s="5" t="s">
        <v>132</v>
      </c>
      <c r="E65" s="1">
        <v>6</v>
      </c>
      <c r="F65" s="1">
        <v>2666.05</v>
      </c>
      <c r="G65" s="6">
        <f t="shared" si="0"/>
        <v>3.0158858183966264</v>
      </c>
    </row>
    <row r="66" spans="1:7" ht="80.45" customHeight="1">
      <c r="A66" s="4">
        <v>65</v>
      </c>
      <c r="B66" s="27"/>
      <c r="C66" s="21" t="s">
        <v>133</v>
      </c>
      <c r="D66" s="5" t="s">
        <v>134</v>
      </c>
      <c r="E66" s="1">
        <v>1</v>
      </c>
      <c r="F66" s="1">
        <v>30.42</v>
      </c>
      <c r="G66" s="6">
        <f t="shared" si="0"/>
        <v>3.4411675173243332E-2</v>
      </c>
    </row>
    <row r="67" spans="1:7" ht="80.45" customHeight="1">
      <c r="A67" s="4">
        <v>66</v>
      </c>
      <c r="B67" s="27"/>
      <c r="C67" s="21" t="s">
        <v>135</v>
      </c>
      <c r="D67" s="5" t="s">
        <v>136</v>
      </c>
      <c r="E67" s="1">
        <v>1</v>
      </c>
      <c r="F67" s="1">
        <v>26.15</v>
      </c>
      <c r="G67" s="6">
        <f t="shared" ref="G67:G72" si="1">+(F67/88400.23)*100</f>
        <v>2.9581370998695365E-2</v>
      </c>
    </row>
    <row r="68" spans="1:7" ht="80.45" customHeight="1">
      <c r="A68" s="4">
        <v>67</v>
      </c>
      <c r="B68" s="27"/>
      <c r="C68" s="21" t="s">
        <v>137</v>
      </c>
      <c r="D68" s="5" t="s">
        <v>138</v>
      </c>
      <c r="E68" s="1">
        <v>2</v>
      </c>
      <c r="F68" s="1">
        <v>95.38</v>
      </c>
      <c r="G68" s="6">
        <f t="shared" si="1"/>
        <v>0.10789564687784182</v>
      </c>
    </row>
    <row r="69" spans="1:7" ht="95.1" customHeight="1">
      <c r="A69" s="4">
        <v>68</v>
      </c>
      <c r="B69" s="27"/>
      <c r="C69" s="21" t="s">
        <v>139</v>
      </c>
      <c r="D69" s="7" t="s">
        <v>140</v>
      </c>
      <c r="E69" s="1">
        <v>2</v>
      </c>
      <c r="F69" s="1">
        <v>16.010000000000002</v>
      </c>
      <c r="G69" s="6">
        <f t="shared" si="1"/>
        <v>1.8110812607614258E-2</v>
      </c>
    </row>
    <row r="70" spans="1:7" ht="80.45" customHeight="1">
      <c r="A70" s="4">
        <v>69</v>
      </c>
      <c r="B70" s="27"/>
      <c r="C70" s="21" t="s">
        <v>141</v>
      </c>
      <c r="D70" s="7" t="s">
        <v>142</v>
      </c>
      <c r="E70" s="1">
        <v>8</v>
      </c>
      <c r="F70" s="1">
        <v>1976.96</v>
      </c>
      <c r="G70" s="6">
        <f t="shared" si="1"/>
        <v>2.2363742718768944</v>
      </c>
    </row>
    <row r="71" spans="1:7" ht="98.45" customHeight="1">
      <c r="A71" s="4">
        <v>70</v>
      </c>
      <c r="B71" s="27"/>
      <c r="C71" s="21" t="s">
        <v>143</v>
      </c>
      <c r="D71" s="7" t="s">
        <v>144</v>
      </c>
      <c r="E71" s="1">
        <v>9</v>
      </c>
      <c r="F71" s="1">
        <v>1385.98</v>
      </c>
      <c r="G71" s="6">
        <f t="shared" si="1"/>
        <v>1.5678465994941417</v>
      </c>
    </row>
    <row r="72" spans="1:7" ht="104.45" customHeight="1">
      <c r="A72" s="4">
        <v>71</v>
      </c>
      <c r="B72" s="27"/>
      <c r="C72" s="21" t="s">
        <v>145</v>
      </c>
      <c r="D72" s="7" t="s">
        <v>146</v>
      </c>
      <c r="E72" s="1">
        <v>2</v>
      </c>
      <c r="F72" s="1">
        <v>775.34</v>
      </c>
      <c r="G72" s="6">
        <f t="shared" si="1"/>
        <v>0.87707916597049596</v>
      </c>
    </row>
    <row r="73" spans="1:7">
      <c r="A73" s="2"/>
      <c r="B73" s="2"/>
      <c r="C73" s="2"/>
      <c r="D73" s="2"/>
      <c r="E73" s="2"/>
      <c r="F73" s="2"/>
      <c r="G73" s="22">
        <f>SUM(G2:G72)</f>
        <v>98.445569655192074</v>
      </c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</sheetData>
  <mergeCells count="12">
    <mergeCell ref="B2:B4"/>
    <mergeCell ref="B56:B62"/>
    <mergeCell ref="B63:B72"/>
    <mergeCell ref="B6:B8"/>
    <mergeCell ref="B9:B12"/>
    <mergeCell ref="B30:B48"/>
    <mergeCell ref="B25:B29"/>
    <mergeCell ref="B54:B55"/>
    <mergeCell ref="B13:B15"/>
    <mergeCell ref="B16:B19"/>
    <mergeCell ref="B20:B24"/>
    <mergeCell ref="B49:B53"/>
  </mergeCells>
  <conditionalFormatting sqref="C1:C3 C5:C10 C13:C22 C24:C1048576">
    <cfRule type="beginsWith" dxfId="64" priority="91" operator="beginsWith" text="13">
      <formula>LEFT(C1,LEN("13"))="13"</formula>
    </cfRule>
    <cfRule type="beginsWith" dxfId="63" priority="92" operator="beginsWith" text="12">
      <formula>LEFT(C1,LEN("12"))="12"</formula>
    </cfRule>
    <cfRule type="beginsWith" dxfId="62" priority="93" operator="beginsWith" text="11">
      <formula>LEFT(C1,LEN("11"))="11"</formula>
    </cfRule>
    <cfRule type="beginsWith" dxfId="61" priority="94" operator="beginsWith" text="10">
      <formula>LEFT(C1,LEN("10"))="10"</formula>
    </cfRule>
    <cfRule type="beginsWith" dxfId="60" priority="95" operator="beginsWith" text="09">
      <formula>LEFT(C1,LEN("09"))="09"</formula>
    </cfRule>
    <cfRule type="beginsWith" dxfId="59" priority="96" operator="beginsWith" text="08">
      <formula>LEFT(C1,LEN("08"))="08"</formula>
    </cfRule>
    <cfRule type="beginsWith" dxfId="58" priority="97" operator="beginsWith" text="07">
      <formula>LEFT(C1,LEN("07"))="07"</formula>
    </cfRule>
    <cfRule type="beginsWith" dxfId="57" priority="98" operator="beginsWith" text="06">
      <formula>LEFT(C1,LEN("06"))="06"</formula>
    </cfRule>
    <cfRule type="beginsWith" dxfId="56" priority="99" operator="beginsWith" text="05">
      <formula>LEFT(C1,LEN("05"))="05"</formula>
    </cfRule>
    <cfRule type="beginsWith" dxfId="55" priority="100" operator="beginsWith" text="04">
      <formula>LEFT(C1,LEN("04"))="04"</formula>
    </cfRule>
    <cfRule type="beginsWith" priority="101" operator="beginsWith" text="03">
      <formula>LEFT(C1,LEN("03"))="03"</formula>
    </cfRule>
    <cfRule type="beginsWith" dxfId="54" priority="102" operator="beginsWith" text="03">
      <formula>LEFT(C1,LEN("03"))="03"</formula>
    </cfRule>
    <cfRule type="beginsWith" dxfId="53" priority="103" operator="beginsWith" text="02">
      <formula>LEFT(C1,LEN("02"))="02"</formula>
    </cfRule>
    <cfRule type="beginsWith" priority="104" operator="beginsWith" text="02">
      <formula>LEFT(C1,LEN("02"))="02"</formula>
    </cfRule>
    <cfRule type="beginsWith" dxfId="52" priority="105" operator="beginsWith" text="01">
      <formula>LEFT(C1,LEN("01"))="01"</formula>
    </cfRule>
  </conditionalFormatting>
  <conditionalFormatting sqref="C4">
    <cfRule type="beginsWith" dxfId="51" priority="76" operator="beginsWith" text="13">
      <formula>LEFT(C4,LEN("13"))="13"</formula>
    </cfRule>
    <cfRule type="beginsWith" dxfId="50" priority="77" operator="beginsWith" text="12">
      <formula>LEFT(C4,LEN("12"))="12"</formula>
    </cfRule>
    <cfRule type="beginsWith" dxfId="49" priority="78" operator="beginsWith" text="11">
      <formula>LEFT(C4,LEN("11"))="11"</formula>
    </cfRule>
    <cfRule type="beginsWith" dxfId="48" priority="79" operator="beginsWith" text="10">
      <formula>LEFT(C4,LEN("10"))="10"</formula>
    </cfRule>
    <cfRule type="beginsWith" dxfId="47" priority="80" operator="beginsWith" text="09">
      <formula>LEFT(C4,LEN("09"))="09"</formula>
    </cfRule>
    <cfRule type="beginsWith" dxfId="46" priority="81" operator="beginsWith" text="08">
      <formula>LEFT(C4,LEN("08"))="08"</formula>
    </cfRule>
    <cfRule type="beginsWith" dxfId="45" priority="82" operator="beginsWith" text="07">
      <formula>LEFT(C4,LEN("07"))="07"</formula>
    </cfRule>
    <cfRule type="beginsWith" dxfId="44" priority="83" operator="beginsWith" text="06">
      <formula>LEFT(C4,LEN("06"))="06"</formula>
    </cfRule>
    <cfRule type="beginsWith" dxfId="43" priority="84" operator="beginsWith" text="05">
      <formula>LEFT(C4,LEN("05"))="05"</formula>
    </cfRule>
    <cfRule type="beginsWith" dxfId="42" priority="85" operator="beginsWith" text="04">
      <formula>LEFT(C4,LEN("04"))="04"</formula>
    </cfRule>
    <cfRule type="beginsWith" priority="86" operator="beginsWith" text="03">
      <formula>LEFT(C4,LEN("03"))="03"</formula>
    </cfRule>
    <cfRule type="beginsWith" dxfId="41" priority="87" operator="beginsWith" text="03">
      <formula>LEFT(C4,LEN("03"))="03"</formula>
    </cfRule>
    <cfRule type="beginsWith" dxfId="40" priority="88" operator="beginsWith" text="02">
      <formula>LEFT(C4,LEN("02"))="02"</formula>
    </cfRule>
    <cfRule type="beginsWith" priority="89" operator="beginsWith" text="02">
      <formula>LEFT(C4,LEN("02"))="02"</formula>
    </cfRule>
    <cfRule type="beginsWith" dxfId="39" priority="90" operator="beginsWith" text="01">
      <formula>LEFT(C4,LEN("01"))="01"</formula>
    </cfRule>
  </conditionalFormatting>
  <conditionalFormatting sqref="C12">
    <cfRule type="beginsWith" dxfId="38" priority="16" operator="beginsWith" text="13">
      <formula>LEFT(C12,LEN("13"))="13"</formula>
    </cfRule>
    <cfRule type="beginsWith" dxfId="37" priority="17" operator="beginsWith" text="12">
      <formula>LEFT(C12,LEN("12"))="12"</formula>
    </cfRule>
    <cfRule type="beginsWith" dxfId="36" priority="18" operator="beginsWith" text="11">
      <formula>LEFT(C12,LEN("11"))="11"</formula>
    </cfRule>
    <cfRule type="beginsWith" dxfId="35" priority="19" operator="beginsWith" text="10">
      <formula>LEFT(C12,LEN("10"))="10"</formula>
    </cfRule>
    <cfRule type="beginsWith" dxfId="34" priority="20" operator="beginsWith" text="09">
      <formula>LEFT(C12,LEN("09"))="09"</formula>
    </cfRule>
    <cfRule type="beginsWith" dxfId="33" priority="21" operator="beginsWith" text="08">
      <formula>LEFT(C12,LEN("08"))="08"</formula>
    </cfRule>
    <cfRule type="beginsWith" dxfId="32" priority="22" operator="beginsWith" text="07">
      <formula>LEFT(C12,LEN("07"))="07"</formula>
    </cfRule>
    <cfRule type="beginsWith" dxfId="31" priority="23" operator="beginsWith" text="06">
      <formula>LEFT(C12,LEN("06"))="06"</formula>
    </cfRule>
    <cfRule type="beginsWith" dxfId="30" priority="24" operator="beginsWith" text="05">
      <formula>LEFT(C12,LEN("05"))="05"</formula>
    </cfRule>
    <cfRule type="beginsWith" dxfId="29" priority="25" operator="beginsWith" text="04">
      <formula>LEFT(C12,LEN("04"))="04"</formula>
    </cfRule>
    <cfRule type="beginsWith" priority="26" operator="beginsWith" text="03">
      <formula>LEFT(C12,LEN("03"))="03"</formula>
    </cfRule>
    <cfRule type="beginsWith" dxfId="28" priority="27" operator="beginsWith" text="03">
      <formula>LEFT(C12,LEN("03"))="03"</formula>
    </cfRule>
    <cfRule type="beginsWith" dxfId="27" priority="28" operator="beginsWith" text="02">
      <formula>LEFT(C12,LEN("02"))="02"</formula>
    </cfRule>
    <cfRule type="beginsWith" priority="29" operator="beginsWith" text="02">
      <formula>LEFT(C12,LEN("02"))="02"</formula>
    </cfRule>
    <cfRule type="beginsWith" dxfId="26" priority="30" operator="beginsWith" text="01">
      <formula>LEFT(C12,LEN("01"))="01"</formula>
    </cfRule>
  </conditionalFormatting>
  <conditionalFormatting sqref="C11">
    <cfRule type="beginsWith" dxfId="25" priority="31" operator="beginsWith" text="13">
      <formula>LEFT(C11,LEN("13"))="13"</formula>
    </cfRule>
    <cfRule type="beginsWith" dxfId="24" priority="32" operator="beginsWith" text="12">
      <formula>LEFT(C11,LEN("12"))="12"</formula>
    </cfRule>
    <cfRule type="beginsWith" dxfId="23" priority="33" operator="beginsWith" text="11">
      <formula>LEFT(C11,LEN("11"))="11"</formula>
    </cfRule>
    <cfRule type="beginsWith" dxfId="22" priority="34" operator="beginsWith" text="10">
      <formula>LEFT(C11,LEN("10"))="10"</formula>
    </cfRule>
    <cfRule type="beginsWith" dxfId="21" priority="35" operator="beginsWith" text="09">
      <formula>LEFT(C11,LEN("09"))="09"</formula>
    </cfRule>
    <cfRule type="beginsWith" dxfId="20" priority="36" operator="beginsWith" text="08">
      <formula>LEFT(C11,LEN("08"))="08"</formula>
    </cfRule>
    <cfRule type="beginsWith" dxfId="19" priority="37" operator="beginsWith" text="07">
      <formula>LEFT(C11,LEN("07"))="07"</formula>
    </cfRule>
    <cfRule type="beginsWith" dxfId="18" priority="38" operator="beginsWith" text="06">
      <formula>LEFT(C11,LEN("06"))="06"</formula>
    </cfRule>
    <cfRule type="beginsWith" dxfId="17" priority="39" operator="beginsWith" text="05">
      <formula>LEFT(C11,LEN("05"))="05"</formula>
    </cfRule>
    <cfRule type="beginsWith" dxfId="16" priority="40" operator="beginsWith" text="04">
      <formula>LEFT(C11,LEN("04"))="04"</formula>
    </cfRule>
    <cfRule type="beginsWith" priority="41" operator="beginsWith" text="03">
      <formula>LEFT(C11,LEN("03"))="03"</formula>
    </cfRule>
    <cfRule type="beginsWith" dxfId="15" priority="42" operator="beginsWith" text="03">
      <formula>LEFT(C11,LEN("03"))="03"</formula>
    </cfRule>
    <cfRule type="beginsWith" dxfId="14" priority="43" operator="beginsWith" text="02">
      <formula>LEFT(C11,LEN("02"))="02"</formula>
    </cfRule>
    <cfRule type="beginsWith" priority="44" operator="beginsWith" text="02">
      <formula>LEFT(C11,LEN("02"))="02"</formula>
    </cfRule>
    <cfRule type="beginsWith" dxfId="13" priority="45" operator="beginsWith" text="01">
      <formula>LEFT(C11,LEN("01"))="01"</formula>
    </cfRule>
  </conditionalFormatting>
  <conditionalFormatting sqref="C23">
    <cfRule type="beginsWith" dxfId="12" priority="1" operator="beginsWith" text="13">
      <formula>LEFT(C23,LEN("13"))="13"</formula>
    </cfRule>
    <cfRule type="beginsWith" dxfId="11" priority="2" operator="beginsWith" text="12">
      <formula>LEFT(C23,LEN("12"))="12"</formula>
    </cfRule>
    <cfRule type="beginsWith" dxfId="10" priority="3" operator="beginsWith" text="11">
      <formula>LEFT(C23,LEN("11"))="11"</formula>
    </cfRule>
    <cfRule type="beginsWith" dxfId="9" priority="4" operator="beginsWith" text="10">
      <formula>LEFT(C23,LEN("10"))="10"</formula>
    </cfRule>
    <cfRule type="beginsWith" dxfId="8" priority="5" operator="beginsWith" text="09">
      <formula>LEFT(C23,LEN("09"))="09"</formula>
    </cfRule>
    <cfRule type="beginsWith" dxfId="7" priority="6" operator="beginsWith" text="08">
      <formula>LEFT(C23,LEN("08"))="08"</formula>
    </cfRule>
    <cfRule type="beginsWith" dxfId="6" priority="7" operator="beginsWith" text="07">
      <formula>LEFT(C23,LEN("07"))="07"</formula>
    </cfRule>
    <cfRule type="beginsWith" dxfId="5" priority="8" operator="beginsWith" text="06">
      <formula>LEFT(C23,LEN("06"))="06"</formula>
    </cfRule>
    <cfRule type="beginsWith" dxfId="4" priority="9" operator="beginsWith" text="05">
      <formula>LEFT(C23,LEN("05"))="05"</formula>
    </cfRule>
    <cfRule type="beginsWith" dxfId="3" priority="10" operator="beginsWith" text="04">
      <formula>LEFT(C23,LEN("04"))="04"</formula>
    </cfRule>
    <cfRule type="beginsWith" priority="11" operator="beginsWith" text="03">
      <formula>LEFT(C23,LEN("03"))="03"</formula>
    </cfRule>
    <cfRule type="beginsWith" dxfId="2" priority="12" operator="beginsWith" text="03">
      <formula>LEFT(C23,LEN("03"))="03"</formula>
    </cfRule>
    <cfRule type="beginsWith" dxfId="1" priority="13" operator="beginsWith" text="02">
      <formula>LEFT(C23,LEN("02"))="02"</formula>
    </cfRule>
    <cfRule type="beginsWith" priority="14" operator="beginsWith" text="02">
      <formula>LEFT(C23,LEN("02"))="02"</formula>
    </cfRule>
    <cfRule type="beginsWith" dxfId="0" priority="15" operator="beginsWith" text="01">
      <formula>LEFT(C23,LEN("01"))="01"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2024-10-04T13:28:50+00:00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CC2EF-03AD-479F-888D-C7AB77783409}"/>
</file>

<file path=customXml/itemProps2.xml><?xml version="1.0" encoding="utf-8"?>
<ds:datastoreItem xmlns:ds="http://schemas.openxmlformats.org/officeDocument/2006/customXml" ds:itemID="{5BB32A21-50A2-4133-80B7-FB1AFBD9B201}"/>
</file>

<file path=customXml/itemProps3.xml><?xml version="1.0" encoding="utf-8"?>
<ds:datastoreItem xmlns:ds="http://schemas.openxmlformats.org/officeDocument/2006/customXml" ds:itemID="{61B356EF-3BE2-42D8-A58C-3C23E3CFD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Nilson Fernando Hernandez Andrade</cp:lastModifiedBy>
  <cp:revision/>
  <dcterms:created xsi:type="dcterms:W3CDTF">2023-03-23T21:05:04Z</dcterms:created>
  <dcterms:modified xsi:type="dcterms:W3CDTF">2024-11-25T23:45:04Z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