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updateLinks="always" codeName="ThisWorkbook" defaultThemeVersion="166925"/>
  <mc:AlternateContent xmlns:mc="http://schemas.openxmlformats.org/markup-compatibility/2006">
    <mc:Choice Requires="x15">
      <x15ac:absPath xmlns:x15ac="http://schemas.microsoft.com/office/spreadsheetml/2010/11/ac" url="D:\Documents\CONTRATOS\ANT\CTO 20252727\Caracterización Municipios\Huila\San Agustin\"/>
    </mc:Choice>
  </mc:AlternateContent>
  <xr:revisionPtr revIDLastSave="4" documentId="13_ncr:1_{5456E1E0-BA99-4551-B156-88142D2A85FB}" xr6:coauthVersionLast="47" xr6:coauthVersionMax="47" xr10:uidLastSave="{9B182FC0-0EDF-48F7-ABF2-9A3E2AB6D705}"/>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final'!$A$1:$L$33</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<sst xmlns="http://schemas.openxmlformats.org/spreadsheetml/2006/main" count="323" uniqueCount="81">
  <si>
    <t>UFH</t>
  </si>
  <si>
    <t>ganaderia_leche</t>
  </si>
  <si>
    <t>avicultura</t>
  </si>
  <si>
    <t>porcicultura</t>
  </si>
  <si>
    <t>trucha</t>
  </si>
  <si>
    <t>cana_panelera</t>
  </si>
  <si>
    <t>frijol</t>
  </si>
  <si>
    <t>granadilla</t>
  </si>
  <si>
    <t>cafe</t>
  </si>
  <si>
    <t>01Qa-92</t>
  </si>
  <si>
    <t>Área total</t>
  </si>
  <si>
    <t>Apto</t>
  </si>
  <si>
    <t>No apto</t>
  </si>
  <si>
    <t>% aptitud</t>
  </si>
  <si>
    <t>02Lb-80</t>
  </si>
  <si>
    <t>02Qb-80</t>
  </si>
  <si>
    <t>03Lbs1-73</t>
  </si>
  <si>
    <t>03Qbs1-73</t>
  </si>
  <si>
    <t>04Lbi-67</t>
  </si>
  <si>
    <t>04Lc-67</t>
  </si>
  <si>
    <t>04Qa-67</t>
  </si>
  <si>
    <t>04Qbi-67</t>
  </si>
  <si>
    <t>04Qbis1-67</t>
  </si>
  <si>
    <t>Se flexibiliza ganaderia por UFH compartida con Isnos, para el cual posee aptitud por SIPRA.  Se realizó por tableros Anexo 10, pasto braquiria, pag 33. A3./  Se flexibiliza porcicultura por UFH compartida con Isnos, el cual tiene aptitud por SIPRA. Se realizó tableros con Anexo 10, pag 47, A2.</t>
  </si>
  <si>
    <t>06Le-55</t>
  </si>
  <si>
    <t>Se flexibiliza ganaderia por UFH compartida con Isnos, para el cual posee aptitud por SIPRA.  Se realizó por tableros Anexo 10, pasto braquiria, pag 33. A3. / Se flexibiliza porcicultura por UFH compartida con Isnos, el cual tiene aptitud por SIPRA. Se realizó tableros con Anexo 10, pag 47, A2.</t>
  </si>
  <si>
    <t>06Qe-55</t>
  </si>
  <si>
    <t>07Le-49</t>
  </si>
  <si>
    <t>Se flexibiliza ganaderia por UFH Colindante con Isnos, para el cual posee aptitud.  Se realizó por tableros Anexo 10, pasto braquiria, pag 33. A3./ Se flexibiliza porcicultura por UFH colindante con Isnos, el cual tiene aptitud por SIPRA. Se realizó tableros con Anexo 10, pag 47, A2.</t>
  </si>
  <si>
    <t>07Les1-49</t>
  </si>
  <si>
    <t>07Qe-49</t>
  </si>
  <si>
    <t>07Qes1-49</t>
  </si>
  <si>
    <t>08Le-44</t>
  </si>
  <si>
    <t>08Les1-44</t>
  </si>
  <si>
    <t>08Qe-44</t>
  </si>
  <si>
    <t>08Qes1-44</t>
  </si>
  <si>
    <t>09Les1-38</t>
  </si>
  <si>
    <t>09Les2-38</t>
  </si>
  <si>
    <t>10Les2-30</t>
  </si>
  <si>
    <t>10Lf-30</t>
  </si>
  <si>
    <t>Se flexibiliza porcicultura por UFH colindante con Isnos, el cual tiene aptitud por SIPRA. Se realizó tableros con Anexo 10, pag 47, A2.</t>
  </si>
  <si>
    <t>10Lf2s1-30</t>
  </si>
  <si>
    <t>10Lfi-30</t>
  </si>
  <si>
    <t>10Lfs1-30</t>
  </si>
  <si>
    <t>10Lg2s1-30</t>
  </si>
  <si>
    <t>10Qes2-30</t>
  </si>
  <si>
    <t>10Qf2s1-30</t>
  </si>
  <si>
    <t>10Qfi-30</t>
  </si>
  <si>
    <t>11LgL-23</t>
  </si>
  <si>
    <t>Sipra Territorial: porcicultura</t>
  </si>
  <si>
    <t>Sipra Nacional: ganaderia leche, avicultura, trucha</t>
  </si>
  <si>
    <t>avicultura_postura</t>
  </si>
  <si>
    <t>porcicultura_ceba</t>
  </si>
  <si>
    <t>piscicultura_trucha</t>
  </si>
  <si>
    <t>cafe_sombrio</t>
  </si>
  <si>
    <t>aguacate_hass</t>
  </si>
  <si>
    <t>maiz</t>
  </si>
  <si>
    <t>lulo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</si>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</sst>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242424"/>
      <name val="Aptos Narrow"/>
      <charset val="1"/>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164" fontId="10" fillId="0" borderId="2" xfId="0" applyNumberFormat="1" applyFont="1" applyBorder="1" applyAlignment="1">
      <alignment horizontal="center" vertical="center"/>
    </xf>
    <xf numFmtId="0" fontId="3" fillId="0" borderId="2" xfId="0" applyFont="1" applyBorder="1" applyAlignment="1">
      <alignment horizontal="center"/>
    </xf>
    <xf numFmtId="0" fontId="10" fillId="0" borderId="2" xfId="0" applyFont="1" applyBorder="1" applyAlignment="1">
      <alignment horizontal="center"/>
    </xf>
    <xf numFmtId="0" fontId="3" fillId="0" borderId="0" xfId="0" applyFont="1" applyAlignment="1">
      <alignment horizontal="center"/>
    </xf>
    <xf numFmtId="2" fontId="3" fillId="0" borderId="0" xfId="0" applyNumberFormat="1" applyFont="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9" fillId="5" borderId="1" xfId="0" applyFont="1" applyFill="1" applyBorder="1" applyAlignment="1">
      <alignment horizontal="center" vertical="center" wrapText="1"/>
    </xf>
    <xf numFmtId="0" fontId="3" fillId="5" borderId="1" xfId="1" applyNumberFormat="1" applyFont="1" applyFill="1" applyBorder="1" applyAlignment="1">
      <alignment horizontal="center"/>
    </xf>
    <xf numFmtId="0" fontId="0" fillId="0" borderId="0" xfId="0" applyAlignment="1">
      <alignment horizontal="left"/>
    </xf>
    <xf numFmtId="4" fontId="8" fillId="9" borderId="1" xfId="0" applyNumberFormat="1" applyFont="1" applyFill="1" applyBorder="1" applyAlignment="1">
      <alignment horizontal="center" vertical="center" wrapText="1"/>
    </xf>
    <xf numFmtId="4" fontId="4" fillId="9" borderId="1" xfId="0" applyNumberFormat="1" applyFont="1" applyFill="1" applyBorder="1" applyAlignment="1">
      <alignment horizontal="center" vertical="center"/>
    </xf>
    <xf numFmtId="0" fontId="8" fillId="12" borderId="1" xfId="0" applyFont="1" applyFill="1" applyBorder="1" applyAlignment="1">
      <alignment horizontal="center" vertical="center"/>
    </xf>
    <xf numFmtId="0" fontId="3" fillId="13" borderId="2" xfId="0" applyFont="1" applyFill="1" applyBorder="1" applyAlignment="1">
      <alignment horizontal="center"/>
    </xf>
    <xf numFmtId="0" fontId="10" fillId="13" borderId="2" xfId="0" applyFont="1" applyFill="1" applyBorder="1" applyAlignment="1">
      <alignment horizontal="center"/>
    </xf>
    <xf numFmtId="0" fontId="9" fillId="13" borderId="1" xfId="0" applyFont="1" applyFill="1" applyBorder="1" applyAlignment="1">
      <alignment horizontal="center" vertical="center" wrapText="1"/>
    </xf>
    <xf numFmtId="164" fontId="3" fillId="0" borderId="9" xfId="0" applyNumberFormat="1" applyFont="1" applyBorder="1" applyAlignment="1">
      <alignment horizontal="center"/>
    </xf>
    <xf numFmtId="10" fontId="3" fillId="10" borderId="9" xfId="1" applyNumberFormat="1" applyFont="1" applyFill="1" applyBorder="1" applyAlignment="1">
      <alignment horizontal="center"/>
    </xf>
    <xf numFmtId="164" fontId="3" fillId="0" borderId="2" xfId="0" applyNumberFormat="1" applyFont="1" applyBorder="1" applyAlignment="1">
      <alignment horizontal="center"/>
    </xf>
    <xf numFmtId="10" fontId="3" fillId="10" borderId="2" xfId="1" applyNumberFormat="1" applyFont="1" applyFill="1" applyBorder="1" applyAlignment="1">
      <alignment horizontal="center"/>
    </xf>
    <xf numFmtId="0" fontId="1" fillId="3" borderId="10" xfId="0" applyFont="1" applyFill="1" applyBorder="1" applyAlignment="1">
      <alignment horizontal="center"/>
    </xf>
    <xf numFmtId="0" fontId="9" fillId="4" borderId="1" xfId="0" applyFont="1" applyFill="1" applyBorder="1" applyAlignment="1">
      <alignment horizontal="center" vertical="center" wrapText="1"/>
    </xf>
    <xf numFmtId="0" fontId="3" fillId="4" borderId="1" xfId="1" applyNumberFormat="1" applyFont="1" applyFill="1" applyBorder="1" applyAlignment="1">
      <alignment horizontal="center"/>
    </xf>
    <xf numFmtId="10" fontId="3" fillId="4" borderId="1" xfId="1" applyNumberFormat="1" applyFont="1" applyFill="1" applyBorder="1" applyAlignment="1">
      <alignment horizontal="center"/>
    </xf>
    <xf numFmtId="0" fontId="16" fillId="0" borderId="0" xfId="0" applyFont="1"/>
    <xf numFmtId="164" fontId="10" fillId="0" borderId="8" xfId="0" applyNumberFormat="1" applyFont="1" applyBorder="1" applyAlignment="1">
      <alignment horizontal="center" vertical="center"/>
    </xf>
    <xf numFmtId="164" fontId="10" fillId="0" borderId="6" xfId="0" applyNumberFormat="1" applyFont="1" applyBorder="1" applyAlignment="1">
      <alignment horizontal="center" vertical="center"/>
    </xf>
    <xf numFmtId="164" fontId="10" fillId="0" borderId="7"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9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ajonjoli</v>
          </cell>
          <cell r="C11" t="str">
            <v>ajonjolí</v>
          </cell>
        </row>
        <row r="12">
          <cell r="A12" t="str">
            <v>agricola</v>
          </cell>
          <cell r="B12" t="str">
            <v>algodon</v>
          </cell>
          <cell r="C12" t="str">
            <v>algodón</v>
          </cell>
        </row>
        <row r="13">
          <cell r="A13" t="str">
            <v>pecuaria</v>
          </cell>
          <cell r="B13" t="str">
            <v>apicultura</v>
          </cell>
          <cell r="C13" t="str">
            <v>apicultura</v>
          </cell>
        </row>
        <row r="14">
          <cell r="A14" t="str">
            <v>agricola</v>
          </cell>
          <cell r="B14" t="str">
            <v>arracacha</v>
          </cell>
          <cell r="C14" t="str">
            <v>arracacha</v>
          </cell>
        </row>
        <row r="15">
          <cell r="A15" t="str">
            <v>agricola</v>
          </cell>
          <cell r="B15" t="str">
            <v>arroz_riego</v>
          </cell>
          <cell r="C15" t="str">
            <v>arroz riego</v>
          </cell>
        </row>
        <row r="16">
          <cell r="A16" t="str">
            <v>agricola</v>
          </cell>
          <cell r="B16" t="str">
            <v>arroz_secano</v>
          </cell>
          <cell r="C16" t="str">
            <v>arroz secano</v>
          </cell>
        </row>
        <row r="17">
          <cell r="A17" t="str">
            <v>agricola</v>
          </cell>
          <cell r="B17" t="str">
            <v>arroz_secano_manual</v>
          </cell>
          <cell r="C17" t="str">
            <v>arroz secano manual</v>
          </cell>
        </row>
        <row r="18">
          <cell r="A18" t="str">
            <v>agricola</v>
          </cell>
          <cell r="B18" t="str">
            <v>arveja</v>
          </cell>
          <cell r="C18" t="str">
            <v>arveja</v>
          </cell>
        </row>
        <row r="19">
          <cell r="A19" t="str">
            <v>agricola</v>
          </cell>
          <cell r="B19" t="str">
            <v>asai</v>
          </cell>
          <cell r="C19" t="str">
            <v>açaí</v>
          </cell>
        </row>
        <row r="20">
          <cell r="A20" t="str">
            <v>agricola</v>
          </cell>
          <cell r="B20" t="str">
            <v>asai_platano</v>
          </cell>
          <cell r="C20" t="str">
            <v>açaí en asocio con plátano</v>
          </cell>
        </row>
        <row r="21">
          <cell r="A21" t="str">
            <v>agricola</v>
          </cell>
          <cell r="B21" t="str">
            <v>asai_cacao</v>
          </cell>
          <cell r="C21" t="str">
            <v>açaí en asocio con cacao</v>
          </cell>
        </row>
        <row r="22">
          <cell r="A22" t="str">
            <v>pecuaria</v>
          </cell>
          <cell r="B22" t="str">
            <v>avicultura_engorde</v>
          </cell>
          <cell r="C22" t="str">
            <v>avicultura de engorde</v>
          </cell>
        </row>
        <row r="23">
          <cell r="A23" t="str">
            <v>pecuaria</v>
          </cell>
          <cell r="B23" t="str">
            <v>avicultura_postura</v>
          </cell>
          <cell r="C23" t="str">
            <v>avicultura de postura</v>
          </cell>
        </row>
        <row r="24">
          <cell r="A24" t="str">
            <v>agricola</v>
          </cell>
          <cell r="B24" t="str">
            <v>banano</v>
          </cell>
          <cell r="C24" t="str">
            <v>banano</v>
          </cell>
        </row>
        <row r="25">
          <cell r="A25" t="str">
            <v>agricola</v>
          </cell>
          <cell r="B25" t="str">
            <v>batata</v>
          </cell>
          <cell r="C25" t="str">
            <v>batata</v>
          </cell>
        </row>
        <row r="26">
          <cell r="A26" t="str">
            <v>agricola</v>
          </cell>
          <cell r="B26" t="str">
            <v>berenjena</v>
          </cell>
          <cell r="C26" t="str">
            <v>berenjena</v>
          </cell>
        </row>
        <row r="27">
          <cell r="A27" t="str">
            <v>agricola</v>
          </cell>
          <cell r="B27" t="str">
            <v>bijao</v>
          </cell>
          <cell r="C27" t="str">
            <v>bijao</v>
          </cell>
        </row>
        <row r="28">
          <cell r="A28" t="str">
            <v>agricola</v>
          </cell>
          <cell r="B28" t="str">
            <v>brocoli</v>
          </cell>
          <cell r="C28" t="str">
            <v>brócoli</v>
          </cell>
        </row>
        <row r="29">
          <cell r="A29" t="str">
            <v>pecuaria</v>
          </cell>
          <cell r="B29" t="str">
            <v>bufalos</v>
          </cell>
          <cell r="C29" t="str">
            <v>búfalos</v>
          </cell>
        </row>
        <row r="30">
          <cell r="A30" t="str">
            <v>agricola</v>
          </cell>
          <cell r="B30" t="str">
            <v>cacao</v>
          </cell>
          <cell r="C30" t="str">
            <v>cacao</v>
          </cell>
        </row>
        <row r="31">
          <cell r="A31" t="str">
            <v>agricola</v>
          </cell>
          <cell r="B31" t="str">
            <v>cacao_aguacate_criollo</v>
          </cell>
          <cell r="C31" t="str">
            <v>cacao en asocio con aguacate criollo</v>
          </cell>
        </row>
        <row r="32">
          <cell r="A32" t="str">
            <v>agricola</v>
          </cell>
          <cell r="B32" t="str">
            <v>cacao_aguacate_papelillo</v>
          </cell>
          <cell r="C32" t="str">
            <v>cacao en asocio con aguacate papelillo</v>
          </cell>
        </row>
        <row r="33">
          <cell r="A33" t="str">
            <v>agricola</v>
          </cell>
          <cell r="B33" t="str">
            <v>cacao_banano</v>
          </cell>
          <cell r="C33" t="str">
            <v>cacao en asocio con banano</v>
          </cell>
        </row>
        <row r="34">
          <cell r="A34" t="str">
            <v>agricola</v>
          </cell>
          <cell r="B34" t="str">
            <v>cacao_banano_aguacate</v>
          </cell>
          <cell r="C34" t="str">
            <v>cacao en asocio con banano y aguacate</v>
          </cell>
        </row>
        <row r="35">
          <cell r="A35" t="str">
            <v>agricola</v>
          </cell>
          <cell r="B35" t="str">
            <v>cacao_banano_aguacate_mandarina_naranja</v>
          </cell>
          <cell r="C35" t="str">
            <v>cacao en asocio con banano,aguacate, mandarina y naranja</v>
          </cell>
        </row>
        <row r="36">
          <cell r="A36" t="str">
            <v>agricola</v>
          </cell>
          <cell r="B36" t="str">
            <v>cacao_platano</v>
          </cell>
          <cell r="C36" t="str">
            <v>cacao en asocio con plátano</v>
          </cell>
        </row>
        <row r="37">
          <cell r="A37" t="str">
            <v>agricola</v>
          </cell>
          <cell r="B37" t="str">
            <v>cacao_platano_limon</v>
          </cell>
          <cell r="C37" t="str">
            <v>cacao plátano limón</v>
          </cell>
        </row>
        <row r="38">
          <cell r="A38" t="str">
            <v>agricola</v>
          </cell>
          <cell r="B38" t="str">
            <v>cacao_sombrio</v>
          </cell>
          <cell r="C38" t="str">
            <v>cacao sombrío</v>
          </cell>
        </row>
        <row r="39">
          <cell r="A39" t="str">
            <v>agricola</v>
          </cell>
          <cell r="B39" t="str">
            <v>cachaco</v>
          </cell>
          <cell r="C39" t="str">
            <v>cachaco</v>
          </cell>
        </row>
        <row r="40">
          <cell r="A40" t="str">
            <v>agricola</v>
          </cell>
          <cell r="B40" t="str">
            <v>cafe</v>
          </cell>
          <cell r="C40" t="str">
            <v>café</v>
          </cell>
        </row>
        <row r="41">
          <cell r="A41" t="str">
            <v>agricola</v>
          </cell>
          <cell r="B41" t="str">
            <v>cafe_aguacate</v>
          </cell>
          <cell r="C41" t="str">
            <v>café en asocio con aguacate</v>
          </cell>
        </row>
        <row r="42">
          <cell r="A42" t="str">
            <v>agricola</v>
          </cell>
          <cell r="B42" t="str">
            <v>cafe_frijol_arbustivo</v>
          </cell>
          <cell r="C42" t="str">
            <v>café en asocio con frijol arbustivo</v>
          </cell>
        </row>
        <row r="43">
          <cell r="A43" t="str">
            <v>agricola</v>
          </cell>
          <cell r="B43" t="str">
            <v>cafe_maiz</v>
          </cell>
          <cell r="C43" t="str">
            <v>café en asocio con maíz</v>
          </cell>
        </row>
        <row r="44">
          <cell r="A44" t="str">
            <v>agricola</v>
          </cell>
          <cell r="B44" t="str">
            <v>cafe_platano</v>
          </cell>
          <cell r="C44" t="str">
            <v>café en asocio con plátano</v>
          </cell>
        </row>
        <row r="45">
          <cell r="A45" t="str">
            <v>agricola</v>
          </cell>
          <cell r="B45" t="str">
            <v>cafe_platano_frutales_forestal</v>
          </cell>
          <cell r="C45" t="str">
            <v>café en asocio con plátano, frutales y sistema forestal</v>
          </cell>
        </row>
        <row r="46">
          <cell r="A46" t="str">
            <v>agricola</v>
          </cell>
          <cell r="B46" t="str">
            <v>cafe_sombrio</v>
          </cell>
          <cell r="C46" t="str">
            <v>Café sombrío</v>
          </cell>
        </row>
        <row r="47">
          <cell r="A47" t="str">
            <v>agricola</v>
          </cell>
          <cell r="B47" t="str">
            <v>calabacin</v>
          </cell>
          <cell r="C47" t="str">
            <v>calabacín</v>
          </cell>
        </row>
        <row r="48">
          <cell r="A48" t="str">
            <v>pecuaria</v>
          </cell>
          <cell r="B48" t="str">
            <v>camaron</v>
          </cell>
          <cell r="C48" t="str">
            <v>camarón</v>
          </cell>
        </row>
        <row r="49">
          <cell r="A49" t="str">
            <v>agricola</v>
          </cell>
          <cell r="B49" t="str">
            <v>cana</v>
          </cell>
          <cell r="C49" t="str">
            <v>caña</v>
          </cell>
        </row>
        <row r="50">
          <cell r="A50" t="str">
            <v>agricola</v>
          </cell>
          <cell r="B50" t="str">
            <v>cana_flecha</v>
          </cell>
          <cell r="C50" t="str">
            <v>caña flecha</v>
          </cell>
        </row>
        <row r="51">
          <cell r="A51" t="str">
            <v>agricola</v>
          </cell>
          <cell r="B51" t="str">
            <v>cana_panelera</v>
          </cell>
          <cell r="C51" t="str">
            <v>caña panelera</v>
          </cell>
        </row>
        <row r="52">
          <cell r="A52" t="str">
            <v>pecuaria</v>
          </cell>
          <cell r="B52" t="str">
            <v>caprinos</v>
          </cell>
          <cell r="C52" t="str">
            <v>caprinos</v>
          </cell>
        </row>
        <row r="53">
          <cell r="A53" t="str">
            <v>agricola</v>
          </cell>
          <cell r="B53" t="str">
            <v>caucho</v>
          </cell>
          <cell r="C53" t="str">
            <v>caucho</v>
          </cell>
        </row>
        <row r="54">
          <cell r="A54" t="str">
            <v>agricola</v>
          </cell>
          <cell r="B54" t="str">
            <v>cebolla_bulbo</v>
          </cell>
          <cell r="C54" t="str">
            <v>cebolla bulbo</v>
          </cell>
        </row>
        <row r="55">
          <cell r="A55" t="str">
            <v>agricola</v>
          </cell>
          <cell r="B55" t="str">
            <v>cebolla_junca</v>
          </cell>
          <cell r="C55" t="str">
            <v>cebolla junca</v>
          </cell>
        </row>
        <row r="56">
          <cell r="A56" t="str">
            <v>agricola</v>
          </cell>
          <cell r="B56" t="str">
            <v>chontaduro</v>
          </cell>
          <cell r="C56" t="str">
            <v>chontaduro</v>
          </cell>
        </row>
        <row r="57">
          <cell r="A57" t="str">
            <v>agricola</v>
          </cell>
          <cell r="B57" t="str">
            <v>cilantro</v>
          </cell>
          <cell r="C57" t="str">
            <v>cilantro</v>
          </cell>
        </row>
        <row r="58">
          <cell r="A58" t="str">
            <v>agricola</v>
          </cell>
          <cell r="B58" t="str">
            <v>cilantro_morron</v>
          </cell>
          <cell r="C58" t="str">
            <v>cilantro morrón</v>
          </cell>
        </row>
        <row r="59">
          <cell r="A59" t="str">
            <v>agricola</v>
          </cell>
          <cell r="B59" t="str">
            <v>cilantro_repollo</v>
          </cell>
          <cell r="C59" t="str">
            <v>cilantro_repollo</v>
          </cell>
        </row>
        <row r="60">
          <cell r="A60" t="str">
            <v>agricola</v>
          </cell>
          <cell r="B60" t="str">
            <v>ciruela</v>
          </cell>
          <cell r="C60" t="str">
            <v>ciruela</v>
          </cell>
        </row>
        <row r="61">
          <cell r="A61" t="str">
            <v>agricola</v>
          </cell>
          <cell r="B61" t="str">
            <v>ciruela_castilla</v>
          </cell>
          <cell r="C61" t="str">
            <v>ciruela castilla</v>
          </cell>
        </row>
        <row r="62">
          <cell r="A62" t="str">
            <v>agricola</v>
          </cell>
          <cell r="B62" t="str">
            <v>ciruela_costena</v>
          </cell>
          <cell r="C62" t="str">
            <v>ciruela costeña</v>
          </cell>
        </row>
        <row r="63">
          <cell r="A63" t="str">
            <v>agricola</v>
          </cell>
          <cell r="B63" t="str">
            <v>citricos</v>
          </cell>
          <cell r="C63" t="str">
            <v>cítricos</v>
          </cell>
        </row>
        <row r="64">
          <cell r="A64" t="str">
            <v>agricola</v>
          </cell>
          <cell r="B64" t="str">
            <v>coco</v>
          </cell>
          <cell r="C64" t="str">
            <v>coco</v>
          </cell>
        </row>
        <row r="65">
          <cell r="A65" t="str">
            <v>pecuaria</v>
          </cell>
          <cell r="B65" t="str">
            <v>codornices</v>
          </cell>
          <cell r="C65" t="str">
            <v>codornices</v>
          </cell>
        </row>
        <row r="66">
          <cell r="A66" t="str">
            <v>agricola</v>
          </cell>
          <cell r="B66" t="str">
            <v>coliflor</v>
          </cell>
          <cell r="C66" t="str">
            <v>coliflor</v>
          </cell>
        </row>
        <row r="67">
          <cell r="A67" t="str">
            <v>pecuaria</v>
          </cell>
          <cell r="B67" t="str">
            <v>cunicultura</v>
          </cell>
          <cell r="C67" t="str">
            <v>cunicultura</v>
          </cell>
        </row>
        <row r="68">
          <cell r="A68" t="str">
            <v>pecuaria</v>
          </cell>
          <cell r="B68" t="str">
            <v>cuyicultura</v>
          </cell>
          <cell r="C68" t="str">
            <v>cuyicultura</v>
          </cell>
        </row>
        <row r="69">
          <cell r="A69" t="str">
            <v>agricola</v>
          </cell>
          <cell r="B69" t="str">
            <v>esparrago</v>
          </cell>
          <cell r="C69" t="str">
            <v>espárrago</v>
          </cell>
        </row>
        <row r="70">
          <cell r="A70" t="str">
            <v>agricola</v>
          </cell>
          <cell r="B70" t="str">
            <v>espinaca</v>
          </cell>
          <cell r="C70" t="str">
            <v>espinaca</v>
          </cell>
        </row>
        <row r="71">
          <cell r="A71" t="str">
            <v>agricola</v>
          </cell>
          <cell r="B71" t="str">
            <v>fique</v>
          </cell>
          <cell r="C71" t="str">
            <v>fique</v>
          </cell>
        </row>
        <row r="72">
          <cell r="A72" t="str">
            <v>agricola</v>
          </cell>
          <cell r="B72" t="str">
            <v>fresa</v>
          </cell>
          <cell r="C72" t="str">
            <v>fresa</v>
          </cell>
        </row>
        <row r="73">
          <cell r="A73" t="str">
            <v>agricola</v>
          </cell>
          <cell r="B73" t="str">
            <v>frijol</v>
          </cell>
          <cell r="C73" t="str">
            <v>frijol</v>
          </cell>
        </row>
        <row r="74">
          <cell r="A74" t="str">
            <v>agricola</v>
          </cell>
          <cell r="B74" t="str">
            <v>frijol_arbustivo</v>
          </cell>
          <cell r="C74" t="str">
            <v>frjiol arbustivo</v>
          </cell>
        </row>
        <row r="75">
          <cell r="A75" t="str">
            <v>agricola</v>
          </cell>
          <cell r="B75" t="str">
            <v>frijol_cabeza_negra</v>
          </cell>
          <cell r="C75" t="str">
            <v>frijol cabeza negra</v>
          </cell>
        </row>
        <row r="76">
          <cell r="A76" t="str">
            <v>agricola</v>
          </cell>
          <cell r="B76" t="str">
            <v>frijol_caraota</v>
          </cell>
          <cell r="C76" t="str">
            <v>frijol caraota</v>
          </cell>
        </row>
        <row r="77">
          <cell r="A77" t="str">
            <v>agricola</v>
          </cell>
          <cell r="B77" t="str">
            <v>frijol_caupi</v>
          </cell>
          <cell r="C77" t="str">
            <v>frijol caupí</v>
          </cell>
        </row>
        <row r="78">
          <cell r="A78" t="str">
            <v>agricola</v>
          </cell>
          <cell r="B78" t="str">
            <v>frijol_rosado_zaragoza</v>
          </cell>
          <cell r="C78" t="str">
            <v>frijol rosado zaragoza</v>
          </cell>
        </row>
        <row r="79">
          <cell r="A79" t="str">
            <v>agricola</v>
          </cell>
          <cell r="B79" t="str">
            <v>frijol_voluble</v>
          </cell>
          <cell r="C79" t="str">
            <v>frijol voluble</v>
          </cell>
        </row>
        <row r="80">
          <cell r="A80" t="str">
            <v>agricola</v>
          </cell>
          <cell r="B80" t="str">
            <v>frijol_zaragoza</v>
          </cell>
          <cell r="C80" t="str">
            <v>frijol zaragoza</v>
          </cell>
        </row>
        <row r="81">
          <cell r="A81" t="str">
            <v>agricola</v>
          </cell>
          <cell r="B81" t="str">
            <v>frijol_zaragoza</v>
          </cell>
          <cell r="C81" t="str">
            <v>frijol zaragoza</v>
          </cell>
        </row>
        <row r="82">
          <cell r="A82" t="str">
            <v>pecuaria</v>
          </cell>
          <cell r="B82" t="str">
            <v>ganaderia_carne</v>
          </cell>
          <cell r="C82" t="str">
            <v>ganadería de carne</v>
          </cell>
        </row>
        <row r="83">
          <cell r="A83" t="str">
            <v>pecuaria</v>
          </cell>
          <cell r="B83" t="str">
            <v>ganaderia_cria</v>
          </cell>
          <cell r="C83" t="str">
            <v>ganadería de cría</v>
          </cell>
        </row>
        <row r="84">
          <cell r="A84" t="str">
            <v>pecuaria</v>
          </cell>
          <cell r="B84" t="str">
            <v>ganaderia_dp</v>
          </cell>
          <cell r="C84" t="str">
            <v>ganadería doble propósito</v>
          </cell>
        </row>
        <row r="85">
          <cell r="A85" t="str">
            <v>pecuaria</v>
          </cell>
          <cell r="B85" t="str">
            <v>ganaderia_leche</v>
          </cell>
          <cell r="C85" t="str">
            <v>ganadería de leche</v>
          </cell>
        </row>
        <row r="86">
          <cell r="A86" t="str">
            <v>agricola</v>
          </cell>
          <cell r="B86" t="str">
            <v>granadilla</v>
          </cell>
          <cell r="C86" t="str">
            <v>granadilla</v>
          </cell>
        </row>
        <row r="87">
          <cell r="A87" t="str">
            <v>agricola</v>
          </cell>
          <cell r="B87" t="str">
            <v>guandul</v>
          </cell>
          <cell r="C87" t="str">
            <v>guandul</v>
          </cell>
        </row>
        <row r="88">
          <cell r="A88" t="str">
            <v>agricola</v>
          </cell>
          <cell r="B88" t="str">
            <v>guayaba</v>
          </cell>
          <cell r="C88" t="str">
            <v>guayaba</v>
          </cell>
        </row>
        <row r="89">
          <cell r="A89" t="str">
            <v>agricola</v>
          </cell>
          <cell r="B89" t="str">
            <v>gulupa</v>
          </cell>
          <cell r="C89" t="str">
            <v>gulupa</v>
          </cell>
        </row>
        <row r="90">
          <cell r="A90" t="str">
            <v>agricola</v>
          </cell>
          <cell r="B90" t="str">
            <v>hierbabuena</v>
          </cell>
          <cell r="C90" t="str">
            <v>hierbabuena</v>
          </cell>
        </row>
        <row r="91">
          <cell r="A91" t="str">
            <v>agricola</v>
          </cell>
          <cell r="B91" t="str">
            <v>hortalizas</v>
          </cell>
          <cell r="C91" t="str">
            <v>hortalizas</v>
          </cell>
        </row>
        <row r="92">
          <cell r="A92" t="str">
            <v>agricola</v>
          </cell>
          <cell r="B92" t="str">
            <v>hortensias</v>
          </cell>
          <cell r="C92" t="str">
            <v>Hortensias</v>
          </cell>
        </row>
        <row r="93">
          <cell r="A93" t="str">
            <v>agricola</v>
          </cell>
          <cell r="B93" t="str">
            <v xml:space="preserve">lechuga </v>
          </cell>
          <cell r="C93" t="str">
            <v>lechuga</v>
          </cell>
        </row>
        <row r="94">
          <cell r="A94" t="str">
            <v>agricola</v>
          </cell>
          <cell r="B94" t="str">
            <v>lechuga_gourmet</v>
          </cell>
          <cell r="C94" t="str">
            <v>lechuga gourmet</v>
          </cell>
        </row>
        <row r="95">
          <cell r="A95" t="str">
            <v>agricola</v>
          </cell>
          <cell r="B95" t="str">
            <v>lechuga_hidroponica</v>
          </cell>
          <cell r="C95" t="str">
            <v>lechuga hidroponica</v>
          </cell>
        </row>
        <row r="96">
          <cell r="A96" t="str">
            <v>agricola</v>
          </cell>
          <cell r="B96" t="str">
            <v>limon</v>
          </cell>
          <cell r="C96" t="str">
            <v>limón</v>
          </cell>
        </row>
        <row r="97">
          <cell r="A97" t="str">
            <v>agricola</v>
          </cell>
          <cell r="B97" t="str">
            <v>limon_castilla</v>
          </cell>
          <cell r="C97" t="str">
            <v>limón de castilla</v>
          </cell>
        </row>
        <row r="98">
          <cell r="A98" t="str">
            <v>agricola</v>
          </cell>
          <cell r="B98" t="str">
            <v>limon_castilla_limon_mandarino</v>
          </cell>
          <cell r="C98" t="str">
            <v>limón de castilla y limón mandarino</v>
          </cell>
        </row>
        <row r="99">
          <cell r="A99" t="str">
            <v>agricola</v>
          </cell>
          <cell r="B99" t="str">
            <v>limon_criollo</v>
          </cell>
          <cell r="C99" t="str">
            <v>limón criollo</v>
          </cell>
        </row>
        <row r="100">
          <cell r="A100" t="str">
            <v>agricola</v>
          </cell>
          <cell r="B100" t="str">
            <v>limon_mandarina</v>
          </cell>
          <cell r="C100" t="str">
            <v xml:space="preserve">limón en asocio con mandarina </v>
          </cell>
        </row>
        <row r="101">
          <cell r="A101" t="str">
            <v>agricola</v>
          </cell>
          <cell r="B101" t="str">
            <v>limon_mandarino</v>
          </cell>
          <cell r="C101" t="str">
            <v>limón mandarino</v>
          </cell>
        </row>
        <row r="102">
          <cell r="A102" t="str">
            <v>agricola</v>
          </cell>
          <cell r="B102" t="str">
            <v>limon_tahiti</v>
          </cell>
          <cell r="C102" t="str">
            <v>limón Tahití</v>
          </cell>
        </row>
        <row r="103">
          <cell r="A103" t="str">
            <v>agricola</v>
          </cell>
          <cell r="B103" t="str">
            <v>lulo</v>
          </cell>
          <cell r="C103" t="str">
            <v>lulo</v>
          </cell>
        </row>
        <row r="104">
          <cell r="A104" t="str">
            <v>agricola</v>
          </cell>
          <cell r="B104" t="str">
            <v>maiz</v>
          </cell>
          <cell r="C104" t="str">
            <v>maíz</v>
          </cell>
        </row>
        <row r="105">
          <cell r="A105" t="str">
            <v>agricola</v>
          </cell>
          <cell r="B105" t="str">
            <v>maiz amarillo</v>
          </cell>
          <cell r="C105" t="str">
            <v>maíz amarillo</v>
          </cell>
        </row>
        <row r="106">
          <cell r="A106" t="str">
            <v>agricola</v>
          </cell>
          <cell r="B106" t="str">
            <v>maiz puya</v>
          </cell>
          <cell r="C106" t="str">
            <v>maíz puya</v>
          </cell>
        </row>
        <row r="107">
          <cell r="A107" t="str">
            <v>agricola</v>
          </cell>
          <cell r="B107" t="str">
            <v>maiz_amarillo</v>
          </cell>
          <cell r="C107" t="str">
            <v xml:space="preserve">Maíz amarillo </v>
          </cell>
        </row>
        <row r="108">
          <cell r="A108" t="str">
            <v>agricola</v>
          </cell>
          <cell r="B108" t="str">
            <v>maiz_amarillo_tradicional</v>
          </cell>
          <cell r="C108" t="str">
            <v>maíz amarillo  tradicional</v>
          </cell>
        </row>
        <row r="109">
          <cell r="A109" t="str">
            <v>agricola</v>
          </cell>
          <cell r="B109" t="str">
            <v>maiz_amarillo_tecnificado</v>
          </cell>
          <cell r="C109" t="str">
            <v>maíz amarillo  tecnificado</v>
          </cell>
        </row>
        <row r="110">
          <cell r="A110" t="str">
            <v>agricola</v>
          </cell>
          <cell r="B110" t="str">
            <v>maiz_blanco</v>
          </cell>
          <cell r="C110" t="str">
            <v>Maíz blanco tradicional</v>
          </cell>
        </row>
        <row r="111">
          <cell r="A111" t="str">
            <v>agricola</v>
          </cell>
          <cell r="B111" t="str">
            <v>maiz_blanco_tradicional</v>
          </cell>
          <cell r="C111" t="str">
            <v>maíz blanco tradicional</v>
          </cell>
        </row>
        <row r="112">
          <cell r="A112" t="str">
            <v>agricola</v>
          </cell>
          <cell r="B112" t="str">
            <v>maiz_blanco_tecnificado</v>
          </cell>
          <cell r="C112" t="str">
            <v>maíz blanco tecnificado</v>
          </cell>
        </row>
        <row r="113">
          <cell r="A113" t="str">
            <v>agricola</v>
          </cell>
          <cell r="B113" t="str">
            <v>maiz_puya</v>
          </cell>
          <cell r="C113" t="str">
            <v>maíz puya</v>
          </cell>
        </row>
        <row r="114">
          <cell r="A114" t="str">
            <v>agricola</v>
          </cell>
          <cell r="B114" t="str">
            <v>maiz_tecnificado</v>
          </cell>
          <cell r="C114" t="str">
            <v>maíz tecnificado</v>
          </cell>
        </row>
        <row r="115">
          <cell r="A115" t="str">
            <v>agricola</v>
          </cell>
          <cell r="B115" t="str">
            <v>maiz_tradicional</v>
          </cell>
          <cell r="C115" t="str">
            <v>maíz tradicional</v>
          </cell>
        </row>
        <row r="116">
          <cell r="A116" t="str">
            <v>agricola</v>
          </cell>
          <cell r="B116" t="str">
            <v>malanga</v>
          </cell>
          <cell r="C116" t="str">
            <v>malanga</v>
          </cell>
        </row>
        <row r="117">
          <cell r="A117" t="str">
            <v>agricola</v>
          </cell>
          <cell r="B117" t="str">
            <v>mamoncillo</v>
          </cell>
          <cell r="C117" t="str">
            <v>mamoncillo</v>
          </cell>
        </row>
        <row r="118">
          <cell r="A118" t="str">
            <v>agricola</v>
          </cell>
          <cell r="B118" t="str">
            <v>mamoncillo</v>
          </cell>
          <cell r="C118" t="str">
            <v>mamoncillo</v>
          </cell>
        </row>
        <row r="119">
          <cell r="A119" t="str">
            <v>agricola</v>
          </cell>
          <cell r="B119" t="str">
            <v>mandarina</v>
          </cell>
          <cell r="C119" t="str">
            <v>mandarina</v>
          </cell>
        </row>
        <row r="120">
          <cell r="A120" t="str">
            <v>agricola</v>
          </cell>
          <cell r="B120" t="str">
            <v>mango</v>
          </cell>
          <cell r="C120" t="str">
            <v>mango</v>
          </cell>
        </row>
        <row r="121">
          <cell r="A121" t="str">
            <v>agricola</v>
          </cell>
          <cell r="B121" t="str">
            <v>mango_hilaza</v>
          </cell>
          <cell r="C121" t="str">
            <v>mango hilaza</v>
          </cell>
        </row>
        <row r="122">
          <cell r="A122" t="str">
            <v>agricola</v>
          </cell>
          <cell r="B122" t="str">
            <v>mango_keitt</v>
          </cell>
          <cell r="C122" t="str">
            <v>mango keitt</v>
          </cell>
        </row>
        <row r="123">
          <cell r="A123" t="str">
            <v>agricola</v>
          </cell>
          <cell r="B123" t="str">
            <v>mango_tommy</v>
          </cell>
          <cell r="C123" t="str">
            <v>mango tommy</v>
          </cell>
        </row>
        <row r="124">
          <cell r="A124" t="str">
            <v>agricola</v>
          </cell>
          <cell r="B124" t="str">
            <v>maracuya</v>
          </cell>
          <cell r="C124" t="str">
            <v>maracuyá</v>
          </cell>
        </row>
        <row r="125">
          <cell r="A125" t="str">
            <v>agricola</v>
          </cell>
          <cell r="B125" t="str">
            <v>melon</v>
          </cell>
          <cell r="C125" t="str">
            <v xml:space="preserve">melón </v>
          </cell>
        </row>
        <row r="126">
          <cell r="A126" t="str">
            <v>agricola</v>
          </cell>
          <cell r="B126" t="str">
            <v>mora</v>
          </cell>
          <cell r="C126" t="str">
            <v>mora</v>
          </cell>
        </row>
        <row r="127">
          <cell r="A127" t="str">
            <v>agricola</v>
          </cell>
          <cell r="B127" t="str">
            <v>name</v>
          </cell>
          <cell r="C127" t="str">
            <v>ñame</v>
          </cell>
        </row>
        <row r="128">
          <cell r="A128" t="str">
            <v>agricola</v>
          </cell>
          <cell r="B128" t="str">
            <v>name_diamante</v>
          </cell>
          <cell r="C128" t="str">
            <v>ñame diamante</v>
          </cell>
        </row>
        <row r="129">
          <cell r="A129" t="str">
            <v>agricola</v>
          </cell>
          <cell r="B129" t="str">
            <v>name_espino</v>
          </cell>
          <cell r="C129" t="str">
            <v>ñame espino</v>
          </cell>
        </row>
        <row r="130">
          <cell r="A130" t="str">
            <v>agricola</v>
          </cell>
          <cell r="B130" t="str">
            <v>naranja</v>
          </cell>
          <cell r="C130" t="str">
            <v>naranja</v>
          </cell>
        </row>
        <row r="131">
          <cell r="A131" t="str">
            <v>agricola</v>
          </cell>
          <cell r="B131" t="str">
            <v>naranja_valencia</v>
          </cell>
          <cell r="C131" t="str">
            <v>naranja valencia</v>
          </cell>
        </row>
        <row r="132">
          <cell r="A132" t="str">
            <v>pecuaria</v>
          </cell>
          <cell r="B132" t="str">
            <v>ovinos</v>
          </cell>
          <cell r="C132" t="str">
            <v>ovinos</v>
          </cell>
        </row>
        <row r="133">
          <cell r="A133" t="str">
            <v>agricola</v>
          </cell>
          <cell r="B133" t="str">
            <v>palma_aceite</v>
          </cell>
          <cell r="C133" t="str">
            <v>palma de aceite</v>
          </cell>
        </row>
        <row r="134">
          <cell r="A134" t="str">
            <v>agricola</v>
          </cell>
          <cell r="B134" t="str">
            <v>papa</v>
          </cell>
          <cell r="C134" t="str">
            <v>papa</v>
          </cell>
        </row>
        <row r="135">
          <cell r="A135" t="str">
            <v>agricola</v>
          </cell>
          <cell r="B135" t="str">
            <v>papa_criolla</v>
          </cell>
          <cell r="C135" t="str">
            <v>papa criolla</v>
          </cell>
        </row>
        <row r="136">
          <cell r="A136" t="str">
            <v>agricola</v>
          </cell>
          <cell r="B136" t="str">
            <v>papaya</v>
          </cell>
          <cell r="C136" t="str">
            <v>papaya</v>
          </cell>
        </row>
        <row r="137">
          <cell r="A137" t="str">
            <v>agricola</v>
          </cell>
          <cell r="B137" t="str">
            <v>patilla</v>
          </cell>
          <cell r="C137" t="str">
            <v>patilla</v>
          </cell>
        </row>
        <row r="138">
          <cell r="A138" t="str">
            <v>agricola</v>
          </cell>
          <cell r="B138" t="str">
            <v>patilla_melon</v>
          </cell>
          <cell r="C138" t="str">
            <v>patilla en asocio con melón</v>
          </cell>
        </row>
        <row r="139">
          <cell r="A139" t="str">
            <v>agricola</v>
          </cell>
          <cell r="B139" t="str">
            <v>pepino_guiso</v>
          </cell>
          <cell r="C139" t="str">
            <v>pepino guiso</v>
          </cell>
        </row>
        <row r="140">
          <cell r="A140" t="str">
            <v>pecuaria</v>
          </cell>
          <cell r="B140" t="str">
            <v>piangua</v>
          </cell>
          <cell r="C140" t="str">
            <v>piangua</v>
          </cell>
        </row>
        <row r="141">
          <cell r="A141" t="str">
            <v>agricola</v>
          </cell>
          <cell r="B141" t="str">
            <v>pimenton</v>
          </cell>
          <cell r="C141" t="str">
            <v>pimentón</v>
          </cell>
        </row>
        <row r="142">
          <cell r="A142" t="str">
            <v>agricola</v>
          </cell>
          <cell r="B142" t="str">
            <v>pimienta</v>
          </cell>
          <cell r="C142" t="str">
            <v>pimienta</v>
          </cell>
        </row>
        <row r="143">
          <cell r="A143" t="str">
            <v>agricola</v>
          </cell>
          <cell r="B143" t="str">
            <v>pimientos</v>
          </cell>
          <cell r="C143" t="str">
            <v>pimientos</v>
          </cell>
        </row>
        <row r="144">
          <cell r="A144" t="str">
            <v>agricola</v>
          </cell>
          <cell r="B144" t="str">
            <v>piña</v>
          </cell>
          <cell r="C144" t="str">
            <v>piña</v>
          </cell>
        </row>
        <row r="145">
          <cell r="A145" t="str">
            <v>pecuaria</v>
          </cell>
          <cell r="B145" t="str">
            <v>piscicultura_bocachico</v>
          </cell>
          <cell r="C145" t="str">
            <v>piscicultura</v>
          </cell>
        </row>
        <row r="146">
          <cell r="A146" t="str">
            <v>pecuaria</v>
          </cell>
          <cell r="B146" t="str">
            <v>piscicultura_cachama</v>
          </cell>
          <cell r="C146" t="str">
            <v>piscicultura cachama</v>
          </cell>
        </row>
        <row r="147">
          <cell r="A147" t="str">
            <v>pecuaria</v>
          </cell>
          <cell r="B147" t="str">
            <v>piscicultura_cachama_bocachico</v>
          </cell>
          <cell r="C147" t="str">
            <v>piscicultura cachama bocachico</v>
          </cell>
        </row>
        <row r="148">
          <cell r="A148" t="str">
            <v>pecuaria</v>
          </cell>
          <cell r="B148" t="str">
            <v>piscicultura_tilapia</v>
          </cell>
          <cell r="C148" t="str">
            <v>piscicultura tilapia</v>
          </cell>
        </row>
        <row r="149">
          <cell r="A149" t="str">
            <v>pecuaria</v>
          </cell>
          <cell r="B149" t="str">
            <v>piscicultura_tilapia_bocachico</v>
          </cell>
          <cell r="C149" t="str">
            <v>piscicultura tilapia y bocachico</v>
          </cell>
        </row>
        <row r="150">
          <cell r="A150" t="str">
            <v>pecuaria</v>
          </cell>
          <cell r="B150" t="str">
            <v>piscicultura_tilapia_cachama</v>
          </cell>
          <cell r="C150" t="str">
            <v>piscicultura tilapia y cachama</v>
          </cell>
        </row>
        <row r="151">
          <cell r="A151" t="str">
            <v>pecuaria</v>
          </cell>
          <cell r="B151" t="str">
            <v>piscicultura_cachama_mojarra</v>
          </cell>
          <cell r="C151" t="str">
            <v>piscicultura cachama y mojarra</v>
          </cell>
        </row>
        <row r="152">
          <cell r="A152" t="str">
            <v>pecuaria</v>
          </cell>
          <cell r="B152" t="str">
            <v>piscicultura_trucha</v>
          </cell>
          <cell r="C152" t="str">
            <v>piscicultura trucha</v>
          </cell>
        </row>
        <row r="153">
          <cell r="A153" t="str">
            <v>agricola</v>
          </cell>
          <cell r="B153" t="str">
            <v>platano</v>
          </cell>
          <cell r="C153" t="str">
            <v>plátano</v>
          </cell>
        </row>
        <row r="154">
          <cell r="A154" t="str">
            <v>agricola</v>
          </cell>
          <cell r="B154" t="str">
            <v>platano_harton</v>
          </cell>
          <cell r="C154" t="str">
            <v>plátano hartón</v>
          </cell>
        </row>
        <row r="155">
          <cell r="A155" t="str">
            <v>pecuaria</v>
          </cell>
          <cell r="B155" t="str">
            <v>porcicultura_ceba</v>
          </cell>
          <cell r="C155" t="str">
            <v>porcicultura de ceba</v>
          </cell>
        </row>
        <row r="156">
          <cell r="A156" t="str">
            <v>pecuaria</v>
          </cell>
          <cell r="B156" t="str">
            <v>porcicultura_ciclo_completo</v>
          </cell>
          <cell r="C156" t="str">
            <v>porcicultura de ciclo completo</v>
          </cell>
        </row>
        <row r="157">
          <cell r="A157" t="str">
            <v>pecuaria</v>
          </cell>
          <cell r="B157" t="str">
            <v>porcicultura_cria</v>
          </cell>
          <cell r="C157" t="str">
            <v>porcicultura de cría</v>
          </cell>
        </row>
        <row r="158">
          <cell r="A158" t="str">
            <v>pecuaria</v>
          </cell>
          <cell r="B158" t="str">
            <v>porcicultura_cria_levante</v>
          </cell>
          <cell r="C158" t="str">
            <v>porcicultura de cría y levante</v>
          </cell>
        </row>
        <row r="159">
          <cell r="A159" t="str">
            <v>agricola</v>
          </cell>
          <cell r="B159" t="str">
            <v>rambutan</v>
          </cell>
          <cell r="C159" t="str">
            <v>rambutan</v>
          </cell>
        </row>
        <row r="160">
          <cell r="A160" t="str">
            <v>agricola</v>
          </cell>
          <cell r="B160" t="str">
            <v>remolacha</v>
          </cell>
          <cell r="C160" t="str">
            <v>remolacha</v>
          </cell>
        </row>
        <row r="161">
          <cell r="A161" t="str">
            <v>agricola</v>
          </cell>
          <cell r="B161" t="str">
            <v>repollo</v>
          </cell>
          <cell r="C161" t="str">
            <v>repollo</v>
          </cell>
        </row>
        <row r="162">
          <cell r="A162" t="str">
            <v>agricola</v>
          </cell>
          <cell r="B162" t="str">
            <v>sacha_inchi</v>
          </cell>
          <cell r="C162" t="str">
            <v>sacha inchi</v>
          </cell>
        </row>
        <row r="163">
          <cell r="A163" t="str">
            <v>agricola</v>
          </cell>
          <cell r="B163" t="str">
            <v>sorgo</v>
          </cell>
          <cell r="C163" t="str">
            <v>sorgo</v>
          </cell>
        </row>
        <row r="164">
          <cell r="A164" t="str">
            <v>agricola</v>
          </cell>
          <cell r="B164" t="str">
            <v>soya</v>
          </cell>
          <cell r="C164" t="str">
            <v>soya</v>
          </cell>
        </row>
        <row r="165">
          <cell r="A165" t="str">
            <v>agricola</v>
          </cell>
          <cell r="B165" t="str">
            <v>stevia</v>
          </cell>
          <cell r="C165" t="str">
            <v>stevia</v>
          </cell>
        </row>
        <row r="166">
          <cell r="A166" t="str">
            <v>agricola</v>
          </cell>
          <cell r="B166" t="str">
            <v>tabaco</v>
          </cell>
          <cell r="C166" t="str">
            <v>tabaco</v>
          </cell>
        </row>
        <row r="167">
          <cell r="A167" t="str">
            <v>agricola</v>
          </cell>
          <cell r="B167" t="str">
            <v>tomate_arbol</v>
          </cell>
          <cell r="C167" t="str">
            <v>tomate de árbol</v>
          </cell>
        </row>
        <row r="168">
          <cell r="A168" t="str">
            <v>agricola</v>
          </cell>
          <cell r="B168" t="str">
            <v>tomate_cherry</v>
          </cell>
          <cell r="C168" t="str">
            <v>tomate cherry</v>
          </cell>
        </row>
        <row r="169">
          <cell r="A169" t="str">
            <v>agricola</v>
          </cell>
          <cell r="B169" t="str">
            <v>tomate_invernadero</v>
          </cell>
          <cell r="C169" t="str">
            <v>tomate de invernadero</v>
          </cell>
        </row>
        <row r="170">
          <cell r="A170" t="str">
            <v>agricola</v>
          </cell>
          <cell r="B170" t="str">
            <v>tomate_mesa</v>
          </cell>
          <cell r="C170" t="str">
            <v>tomate de mesa</v>
          </cell>
        </row>
        <row r="171">
          <cell r="A171" t="str">
            <v>agricola</v>
          </cell>
          <cell r="B171" t="str">
            <v>tomillo</v>
          </cell>
          <cell r="C171" t="str">
            <v>tomillo</v>
          </cell>
        </row>
        <row r="172">
          <cell r="A172" t="str">
            <v>agricola</v>
          </cell>
          <cell r="B172" t="str">
            <v>uchuva</v>
          </cell>
          <cell r="C172" t="str">
            <v>uchuva</v>
          </cell>
        </row>
        <row r="173">
          <cell r="A173" t="str">
            <v>agricola</v>
          </cell>
          <cell r="B173" t="str">
            <v>uva</v>
          </cell>
          <cell r="C173" t="str">
            <v>uva</v>
          </cell>
        </row>
        <row r="174">
          <cell r="A174" t="str">
            <v>agricola</v>
          </cell>
          <cell r="B174" t="str">
            <v>yuca</v>
          </cell>
          <cell r="C174" t="str">
            <v>yuca</v>
          </cell>
        </row>
        <row r="175">
          <cell r="A175" t="str">
            <v>agricola</v>
          </cell>
          <cell r="B175" t="str">
            <v>yuca_industrial</v>
          </cell>
          <cell r="C175" t="str">
            <v>yuca para uso industrial</v>
          </cell>
        </row>
        <row r="176">
          <cell r="A176" t="str">
            <v>agricola</v>
          </cell>
          <cell r="B176" t="str">
            <v>yuca_maiz</v>
          </cell>
          <cell r="C176" t="str">
            <v>yuca en asocio con maíz</v>
          </cell>
        </row>
        <row r="177">
          <cell r="A177" t="str">
            <v>agricola</v>
          </cell>
          <cell r="B177" t="str">
            <v>yuca_maiz_ahuyama</v>
          </cell>
          <cell r="C177" t="str">
            <v>yuca en asocio con maíz y ahuyama</v>
          </cell>
        </row>
        <row r="178">
          <cell r="A178" t="str">
            <v>agricola</v>
          </cell>
          <cell r="B178" t="str">
            <v>yuca_maiz_name</v>
          </cell>
          <cell r="C178" t="str">
            <v>yuca en asocio con maíz y ñame</v>
          </cell>
        </row>
        <row r="179">
          <cell r="A179" t="str">
            <v>agricola</v>
          </cell>
          <cell r="B179" t="str">
            <v>yuca_maiz_name_patilla</v>
          </cell>
          <cell r="C179" t="str">
            <v>Yuca en asocio con maíz, ñame y patilla</v>
          </cell>
        </row>
        <row r="180">
          <cell r="A180" t="str">
            <v>agricola</v>
          </cell>
          <cell r="B180" t="str">
            <v>yuca_maiz_patilla</v>
          </cell>
          <cell r="C180" t="str">
            <v>yuca en asocio con maíz y patilla</v>
          </cell>
        </row>
        <row r="181">
          <cell r="A181" t="str">
            <v>agricola</v>
          </cell>
          <cell r="B181" t="str">
            <v>yuca_name</v>
          </cell>
          <cell r="C181" t="str">
            <v>yuca en asocio con ñame</v>
          </cell>
        </row>
        <row r="182">
          <cell r="A182" t="str">
            <v>agricola</v>
          </cell>
          <cell r="B182" t="str">
            <v>zanahoria</v>
          </cell>
          <cell r="C182" t="str">
            <v>zanahoria</v>
          </cell>
        </row>
        <row r="183">
          <cell r="A183" t="str">
            <v>agricola</v>
          </cell>
          <cell r="B183" t="str">
            <v>pepino_cohombro</v>
          </cell>
          <cell r="C183" t="str">
            <v>pepino cohombro</v>
          </cell>
        </row>
        <row r="184">
          <cell r="A184" t="str">
            <v>agricola</v>
          </cell>
          <cell r="B184" t="str">
            <v>habichuela</v>
          </cell>
          <cell r="C184" t="str">
            <v>habichuela</v>
          </cell>
        </row>
        <row r="185">
          <cell r="A185" t="str">
            <v>pecuaria</v>
          </cell>
          <cell r="B185" t="str">
            <v>porcicultura_levante</v>
          </cell>
          <cell r="C185" t="str">
            <v>porcicultura de levante</v>
          </cell>
        </row>
        <row r="186">
          <cell r="A186" t="str">
            <v>agricola</v>
          </cell>
          <cell r="B186" t="str">
            <v>aromaticas</v>
          </cell>
          <cell r="C186" t="str">
            <v>aromáticas</v>
          </cell>
        </row>
        <row r="187">
          <cell r="A187" t="str">
            <v>agricola</v>
          </cell>
          <cell r="B187" t="str">
            <v>romero</v>
          </cell>
          <cell r="C187" t="str">
            <v>romero</v>
          </cell>
        </row>
        <row r="188">
          <cell r="A188" t="str">
            <v>agricola</v>
          </cell>
          <cell r="B188" t="str">
            <v>calendula</v>
          </cell>
          <cell r="C188" t="str">
            <v>caléndula</v>
          </cell>
        </row>
        <row r="189">
          <cell r="A189" t="str">
            <v>agricola</v>
          </cell>
          <cell r="B189" t="str">
            <v>arroz_riego_voleo</v>
          </cell>
          <cell r="C189" t="str">
            <v>Arroz riego siembra al voleo</v>
          </cell>
        </row>
        <row r="190">
          <cell r="A190" t="str">
            <v>agricola</v>
          </cell>
          <cell r="B190" t="str">
            <v>arroz_riego_transplante</v>
          </cell>
          <cell r="C190" t="str">
            <v xml:space="preserve">Arroz riego siembra transplante </v>
          </cell>
        </row>
        <row r="191">
          <cell r="B191"/>
        </row>
        <row r="192">
          <cell r="B192"/>
        </row>
        <row r="193">
          <cell r="B193"/>
        </row>
        <row r="194">
          <cell r="B194"/>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133"/>
  <sheetViews>
    <sheetView zoomScale="80" zoomScaleNormal="80" workbookViewId="0">
      <pane ySplit="1" topLeftCell="A2" activePane="bottomLeft" state="frozen"/>
      <selection pane="bottomLeft" activeCell="K45" sqref="K45"/>
    </sheetView>
  </sheetViews>
  <sheetFormatPr defaultColWidth="11.42578125" defaultRowHeight="15"/>
  <cols>
    <col min="1" max="1" width="16.42578125" style="1" customWidth="1"/>
    <col min="2" max="2" width="15.5703125" style="1" customWidth="1"/>
    <col min="3" max="10" width="16.5703125" style="1" customWidth="1"/>
    <col min="11" max="11" width="14.7109375" style="1" customWidth="1"/>
    <col min="12" max="16384" width="11.42578125" style="1"/>
  </cols>
  <sheetData>
    <row r="1" spans="1:10">
      <c r="A1" s="3" t="s">
        <v>0</v>
      </c>
      <c r="B1" s="3"/>
      <c r="C1" s="3" t="s">
        <v>1</v>
      </c>
      <c r="D1" s="3" t="s">
        <v>2</v>
      </c>
      <c r="E1" s="3" t="s">
        <v>3</v>
      </c>
      <c r="F1" s="3" t="s">
        <v>4</v>
      </c>
      <c r="G1" s="3" t="s">
        <v>5</v>
      </c>
      <c r="H1" s="3" t="s">
        <v>6</v>
      </c>
      <c r="I1" s="3" t="s">
        <v>7</v>
      </c>
      <c r="J1" s="86" t="s">
        <v>8</v>
      </c>
    </row>
    <row r="2" spans="1:10">
      <c r="A2" s="91" t="s">
        <v>9</v>
      </c>
      <c r="B2" s="23" t="s">
        <v>10</v>
      </c>
      <c r="C2" s="24">
        <v>318.08207599999997</v>
      </c>
      <c r="D2" s="5">
        <v>318.08210000000003</v>
      </c>
      <c r="E2" s="5">
        <v>318.08207800000002</v>
      </c>
      <c r="F2" s="24">
        <v>318.08210000000003</v>
      </c>
      <c r="G2" s="5">
        <v>318.08207499999997</v>
      </c>
      <c r="H2" s="5">
        <v>318.08207800000002</v>
      </c>
      <c r="I2" s="82">
        <v>318.08207700000003</v>
      </c>
      <c r="J2" s="84">
        <v>318.08207700000003</v>
      </c>
    </row>
    <row r="3" spans="1:10">
      <c r="A3" s="92"/>
      <c r="B3" s="23" t="s">
        <v>11</v>
      </c>
      <c r="C3" s="24">
        <v>297.202091</v>
      </c>
      <c r="D3" s="5">
        <v>318.08210000000003</v>
      </c>
      <c r="E3" s="5">
        <v>304.160325</v>
      </c>
      <c r="F3" s="24">
        <v>115.1135</v>
      </c>
      <c r="G3" s="5">
        <v>302.492098</v>
      </c>
      <c r="H3" s="5">
        <v>301.35300100000001</v>
      </c>
      <c r="I3" s="82">
        <v>90.583613</v>
      </c>
      <c r="J3" s="84">
        <v>306.43921399999999</v>
      </c>
    </row>
    <row r="4" spans="1:10">
      <c r="A4" s="92"/>
      <c r="B4" s="23" t="s">
        <v>12</v>
      </c>
      <c r="C4" s="24">
        <v>20.879985000000001</v>
      </c>
      <c r="D4" s="5">
        <v>0</v>
      </c>
      <c r="E4" s="5">
        <v>13.921753000000001</v>
      </c>
      <c r="F4" s="24">
        <v>202.96860000000001</v>
      </c>
      <c r="G4" s="5">
        <v>15.589976999999999</v>
      </c>
      <c r="H4" s="5">
        <v>16.729077</v>
      </c>
      <c r="I4" s="82">
        <v>227.49846400000001</v>
      </c>
      <c r="J4" s="84">
        <v>11.642863</v>
      </c>
    </row>
    <row r="5" spans="1:10">
      <c r="A5" s="93"/>
      <c r="B5" s="25" t="s">
        <v>13</v>
      </c>
      <c r="C5" s="26">
        <v>0.93435661199999998</v>
      </c>
      <c r="D5" s="26">
        <v>1</v>
      </c>
      <c r="E5" s="26">
        <v>0.956232199</v>
      </c>
      <c r="F5" s="26">
        <v>0.3619</v>
      </c>
      <c r="G5" s="26">
        <v>0.95099999999999996</v>
      </c>
      <c r="H5" s="26">
        <v>0.94740000000000002</v>
      </c>
      <c r="I5" s="83">
        <v>0.2848</v>
      </c>
      <c r="J5" s="85">
        <v>0.96340000000000003</v>
      </c>
    </row>
    <row r="6" spans="1:10">
      <c r="A6" s="91" t="s">
        <v>14</v>
      </c>
      <c r="B6" s="23" t="s">
        <v>10</v>
      </c>
      <c r="C6" s="24">
        <v>3356.434276</v>
      </c>
      <c r="D6" s="5">
        <v>3356.4342999999999</v>
      </c>
      <c r="E6" s="5">
        <v>3356.4342740000002</v>
      </c>
      <c r="F6" s="24">
        <v>3356.4342999999999</v>
      </c>
      <c r="G6" s="5">
        <v>3356.4342799999999</v>
      </c>
      <c r="H6" s="5">
        <v>3356.4342700000002</v>
      </c>
      <c r="I6" s="82">
        <v>3356.4342710000001</v>
      </c>
      <c r="J6" s="84">
        <v>3356.434287</v>
      </c>
    </row>
    <row r="7" spans="1:10">
      <c r="A7" s="92"/>
      <c r="B7" s="23" t="s">
        <v>11</v>
      </c>
      <c r="C7" s="24">
        <v>2726.3409689999999</v>
      </c>
      <c r="D7" s="5">
        <v>3166.1685000000002</v>
      </c>
      <c r="E7" s="5">
        <v>2744.3581549999999</v>
      </c>
      <c r="F7" s="24">
        <v>2125.3645000000001</v>
      </c>
      <c r="G7" s="5">
        <v>43.353433000000003</v>
      </c>
      <c r="H7" s="5">
        <v>2451.2653140000002</v>
      </c>
      <c r="I7" s="82">
        <v>2450.9435130000002</v>
      </c>
      <c r="J7" s="84">
        <v>2834.3229900000001</v>
      </c>
    </row>
    <row r="8" spans="1:10">
      <c r="A8" s="92"/>
      <c r="B8" s="23" t="s">
        <v>12</v>
      </c>
      <c r="C8" s="24">
        <v>630.09330699999998</v>
      </c>
      <c r="D8" s="5">
        <v>190.26570000000001</v>
      </c>
      <c r="E8" s="5">
        <v>612.07611899999995</v>
      </c>
      <c r="F8" s="24">
        <v>1231.0698</v>
      </c>
      <c r="G8" s="5">
        <v>3313.0808470000002</v>
      </c>
      <c r="H8" s="5">
        <v>905.16895599999998</v>
      </c>
      <c r="I8" s="82">
        <v>905.49075800000003</v>
      </c>
      <c r="J8" s="84">
        <v>522.11129700000004</v>
      </c>
    </row>
    <row r="9" spans="1:10">
      <c r="A9" s="93"/>
      <c r="B9" s="25" t="s">
        <v>13</v>
      </c>
      <c r="C9" s="26">
        <v>0.81227300899999999</v>
      </c>
      <c r="D9" s="26">
        <v>0.94330000000000003</v>
      </c>
      <c r="E9" s="26">
        <v>0.81764096399999997</v>
      </c>
      <c r="F9" s="26">
        <v>0.63319999999999999</v>
      </c>
      <c r="G9" s="26">
        <v>1.29E-2</v>
      </c>
      <c r="H9" s="26">
        <v>0.73029999999999995</v>
      </c>
      <c r="I9" s="83">
        <v>0.73019999999999996</v>
      </c>
      <c r="J9" s="85">
        <v>0.84440000000000004</v>
      </c>
    </row>
    <row r="10" spans="1:10">
      <c r="A10" s="91" t="s">
        <v>15</v>
      </c>
      <c r="B10" s="23" t="s">
        <v>10</v>
      </c>
      <c r="C10" s="24">
        <v>5623.2095099999997</v>
      </c>
      <c r="D10" s="5">
        <v>5623.2094999999999</v>
      </c>
      <c r="E10" s="5">
        <v>5623.2095069999996</v>
      </c>
      <c r="F10" s="24">
        <v>5623.2094999999999</v>
      </c>
      <c r="G10" s="5">
        <v>5623.2095220000001</v>
      </c>
      <c r="H10" s="5">
        <v>5623.2095140000001</v>
      </c>
      <c r="I10" s="82">
        <v>5623.209511</v>
      </c>
      <c r="J10" s="84">
        <v>5623.2095010000003</v>
      </c>
    </row>
    <row r="11" spans="1:10">
      <c r="A11" s="92"/>
      <c r="B11" s="23" t="s">
        <v>11</v>
      </c>
      <c r="C11" s="24">
        <v>4976.6360839999998</v>
      </c>
      <c r="D11" s="5">
        <v>5620.3276999999998</v>
      </c>
      <c r="E11" s="5">
        <v>5046.571825</v>
      </c>
      <c r="F11" s="24">
        <v>2471.1815999999999</v>
      </c>
      <c r="G11" s="5">
        <v>4933.4238779999996</v>
      </c>
      <c r="H11" s="5">
        <v>5044.5729549999996</v>
      </c>
      <c r="I11" s="82">
        <v>4899.846176</v>
      </c>
      <c r="J11" s="84">
        <v>5242.5949620000001</v>
      </c>
    </row>
    <row r="12" spans="1:10">
      <c r="A12" s="92"/>
      <c r="B12" s="23" t="s">
        <v>12</v>
      </c>
      <c r="C12" s="24">
        <v>646.57342600000004</v>
      </c>
      <c r="D12" s="5">
        <v>2.8818000000000001</v>
      </c>
      <c r="E12" s="5">
        <v>576.63768200000004</v>
      </c>
      <c r="F12" s="24">
        <v>3152.0279</v>
      </c>
      <c r="G12" s="5">
        <v>689.78564400000005</v>
      </c>
      <c r="H12" s="5">
        <v>578.63655900000003</v>
      </c>
      <c r="I12" s="82">
        <v>723.36333500000001</v>
      </c>
      <c r="J12" s="84">
        <v>380.61453899999998</v>
      </c>
    </row>
    <row r="13" spans="1:10">
      <c r="A13" s="93"/>
      <c r="B13" s="25" t="s">
        <v>13</v>
      </c>
      <c r="C13" s="26">
        <v>0.88501701300000002</v>
      </c>
      <c r="D13" s="26">
        <v>0.99950000000000006</v>
      </c>
      <c r="E13" s="26">
        <v>0.89745399299999995</v>
      </c>
      <c r="F13" s="26">
        <v>0.4395</v>
      </c>
      <c r="G13" s="26">
        <v>0.87729999999999997</v>
      </c>
      <c r="H13" s="26">
        <v>0.89710000000000001</v>
      </c>
      <c r="I13" s="83">
        <v>0.87139999999999995</v>
      </c>
      <c r="J13" s="85">
        <v>0.93230000000000002</v>
      </c>
    </row>
    <row r="14" spans="1:10">
      <c r="A14" s="91" t="s">
        <v>16</v>
      </c>
      <c r="B14" s="23" t="s">
        <v>10</v>
      </c>
      <c r="C14" s="24">
        <v>122.467426</v>
      </c>
      <c r="D14" s="5">
        <v>122.4674</v>
      </c>
      <c r="E14" s="5">
        <v>122.46742399999999</v>
      </c>
      <c r="F14" s="24">
        <v>122.4674</v>
      </c>
      <c r="G14" s="5">
        <v>122.46742399999999</v>
      </c>
      <c r="H14" s="5">
        <v>122.46742500000001</v>
      </c>
      <c r="I14" s="82">
        <v>122.46742500000001</v>
      </c>
      <c r="J14" s="84">
        <v>122.46742399999999</v>
      </c>
    </row>
    <row r="15" spans="1:10">
      <c r="A15" s="92"/>
      <c r="B15" s="23" t="s">
        <v>11</v>
      </c>
      <c r="C15" s="24">
        <v>88.722617999999997</v>
      </c>
      <c r="D15" s="5">
        <v>119.7756</v>
      </c>
      <c r="E15" s="5">
        <v>88.886797999999999</v>
      </c>
      <c r="F15" s="24">
        <v>111.1176</v>
      </c>
      <c r="G15" s="5">
        <v>0.46887000000000001</v>
      </c>
      <c r="H15" s="5">
        <v>74.537651999999994</v>
      </c>
      <c r="I15" s="82">
        <v>74.753387000000004</v>
      </c>
      <c r="J15" s="84">
        <v>91.471018000000001</v>
      </c>
    </row>
    <row r="16" spans="1:10">
      <c r="A16" s="92"/>
      <c r="B16" s="23" t="s">
        <v>12</v>
      </c>
      <c r="C16" s="24">
        <v>33.744807999999999</v>
      </c>
      <c r="D16" s="5">
        <v>2.6918000000000002</v>
      </c>
      <c r="E16" s="5">
        <v>33.580626000000002</v>
      </c>
      <c r="F16" s="24">
        <v>11.3498</v>
      </c>
      <c r="G16" s="5">
        <v>121.998554</v>
      </c>
      <c r="H16" s="5">
        <v>47.929772999999997</v>
      </c>
      <c r="I16" s="82">
        <v>47.714038000000002</v>
      </c>
      <c r="J16" s="84">
        <v>30.996406</v>
      </c>
    </row>
    <row r="17" spans="1:10">
      <c r="A17" s="93"/>
      <c r="B17" s="25" t="s">
        <v>13</v>
      </c>
      <c r="C17" s="26">
        <v>0.72445890999999996</v>
      </c>
      <c r="D17" s="26">
        <v>0.97799999999999998</v>
      </c>
      <c r="E17" s="26">
        <v>0.72579952400000003</v>
      </c>
      <c r="F17" s="26">
        <v>0.9073</v>
      </c>
      <c r="G17" s="26">
        <v>3.8E-3</v>
      </c>
      <c r="H17" s="26">
        <v>0.60860000000000003</v>
      </c>
      <c r="I17" s="83">
        <v>0.61040000000000005</v>
      </c>
      <c r="J17" s="85">
        <v>0.74690000000000001</v>
      </c>
    </row>
    <row r="18" spans="1:10">
      <c r="A18" s="91" t="s">
        <v>17</v>
      </c>
      <c r="B18" s="23" t="s">
        <v>10</v>
      </c>
      <c r="C18" s="24">
        <v>132.04716099999999</v>
      </c>
      <c r="D18" s="5">
        <v>132.0472</v>
      </c>
      <c r="E18" s="5">
        <v>132.04715999999999</v>
      </c>
      <c r="F18" s="24">
        <v>132.0472</v>
      </c>
      <c r="G18" s="5">
        <v>132.04715899999999</v>
      </c>
      <c r="H18" s="5">
        <v>132.047156</v>
      </c>
      <c r="I18" s="82">
        <v>132.047156</v>
      </c>
      <c r="J18" s="84">
        <v>132.04715899999999</v>
      </c>
    </row>
    <row r="19" spans="1:10">
      <c r="A19" s="92"/>
      <c r="B19" s="23" t="s">
        <v>11</v>
      </c>
      <c r="C19" s="24">
        <v>125.839056</v>
      </c>
      <c r="D19" s="5">
        <v>132.0472</v>
      </c>
      <c r="E19" s="5">
        <v>131.90060399999999</v>
      </c>
      <c r="F19" s="24">
        <v>85.975499999999997</v>
      </c>
      <c r="G19" s="5">
        <v>131.84787600000001</v>
      </c>
      <c r="H19" s="5">
        <v>116.75823</v>
      </c>
      <c r="I19" s="82">
        <v>99.056843999999998</v>
      </c>
      <c r="J19" s="84">
        <v>132.04715899999999</v>
      </c>
    </row>
    <row r="20" spans="1:10">
      <c r="A20" s="92"/>
      <c r="B20" s="23" t="s">
        <v>12</v>
      </c>
      <c r="C20" s="24">
        <v>6.2081049999999998</v>
      </c>
      <c r="D20" s="5">
        <v>0</v>
      </c>
      <c r="E20" s="5">
        <v>0.14655599999999999</v>
      </c>
      <c r="F20" s="24">
        <v>46.071599999999997</v>
      </c>
      <c r="G20" s="5">
        <v>0.19928299999999999</v>
      </c>
      <c r="H20" s="5">
        <v>15.288926</v>
      </c>
      <c r="I20" s="82">
        <v>32.990312000000003</v>
      </c>
      <c r="J20" s="84">
        <v>0</v>
      </c>
    </row>
    <row r="21" spans="1:10">
      <c r="A21" s="93"/>
      <c r="B21" s="25" t="s">
        <v>13</v>
      </c>
      <c r="C21" s="26">
        <v>0.95298569899999996</v>
      </c>
      <c r="D21" s="26">
        <v>1</v>
      </c>
      <c r="E21" s="26">
        <v>0.99889012399999999</v>
      </c>
      <c r="F21" s="26">
        <v>0.65110000000000001</v>
      </c>
      <c r="G21" s="26">
        <v>0.99850000000000005</v>
      </c>
      <c r="H21" s="26">
        <v>0.88419999999999999</v>
      </c>
      <c r="I21" s="83">
        <v>0.75019999999999998</v>
      </c>
      <c r="J21" s="85">
        <v>1</v>
      </c>
    </row>
    <row r="22" spans="1:10">
      <c r="A22" s="91" t="s">
        <v>18</v>
      </c>
      <c r="B22" s="23" t="s">
        <v>10</v>
      </c>
      <c r="C22" s="24">
        <v>41.609743000000002</v>
      </c>
      <c r="D22" s="5">
        <v>41.609699999999997</v>
      </c>
      <c r="E22" s="5">
        <v>41.609743999999999</v>
      </c>
      <c r="F22" s="24">
        <v>41.609699999999997</v>
      </c>
      <c r="G22" s="5">
        <v>41.609743999999999</v>
      </c>
      <c r="H22" s="5">
        <v>41.609743000000002</v>
      </c>
      <c r="I22" s="82">
        <v>41.609748000000003</v>
      </c>
      <c r="J22" s="84">
        <v>41.609743000000002</v>
      </c>
    </row>
    <row r="23" spans="1:10">
      <c r="A23" s="92"/>
      <c r="B23" s="23" t="s">
        <v>11</v>
      </c>
      <c r="C23" s="24">
        <v>14.298923</v>
      </c>
      <c r="D23" s="5">
        <v>40.643999999999998</v>
      </c>
      <c r="E23" s="5">
        <v>38.790526999999997</v>
      </c>
      <c r="F23" s="24">
        <v>37.0501</v>
      </c>
      <c r="G23" s="5">
        <v>0</v>
      </c>
      <c r="H23" s="5">
        <v>30.679133</v>
      </c>
      <c r="I23" s="82">
        <v>24.163962999999999</v>
      </c>
      <c r="J23" s="84">
        <v>34.694893</v>
      </c>
    </row>
    <row r="24" spans="1:10">
      <c r="A24" s="92"/>
      <c r="B24" s="23" t="s">
        <v>12</v>
      </c>
      <c r="C24" s="24">
        <v>27.31082</v>
      </c>
      <c r="D24" s="5">
        <v>0.9657</v>
      </c>
      <c r="E24" s="5">
        <v>2.8192170000000001</v>
      </c>
      <c r="F24" s="24">
        <v>4.5597000000000003</v>
      </c>
      <c r="G24" s="5">
        <v>41.609743999999999</v>
      </c>
      <c r="H24" s="5">
        <v>10.93061</v>
      </c>
      <c r="I24" s="82">
        <v>17.445785000000001</v>
      </c>
      <c r="J24" s="84">
        <v>6.9148500000000004</v>
      </c>
    </row>
    <row r="25" spans="1:10">
      <c r="A25" s="93"/>
      <c r="B25" s="27" t="s">
        <v>13</v>
      </c>
      <c r="C25" s="26">
        <v>0.34364362700000001</v>
      </c>
      <c r="D25" s="26">
        <v>0.9768</v>
      </c>
      <c r="E25" s="26">
        <v>0.93224623100000004</v>
      </c>
      <c r="F25" s="26">
        <v>0.89039999999999997</v>
      </c>
      <c r="G25" s="26">
        <v>0</v>
      </c>
      <c r="H25" s="26">
        <v>0.73729999999999996</v>
      </c>
      <c r="I25" s="83">
        <v>0.58069999999999999</v>
      </c>
      <c r="J25" s="85">
        <v>0.83379999999999999</v>
      </c>
    </row>
    <row r="26" spans="1:10">
      <c r="A26" s="91" t="s">
        <v>19</v>
      </c>
      <c r="B26" s="23" t="s">
        <v>10</v>
      </c>
      <c r="C26" s="24">
        <v>71.730935000000002</v>
      </c>
      <c r="D26" s="5">
        <v>71.730900000000005</v>
      </c>
      <c r="E26" s="5">
        <v>71.730934000000005</v>
      </c>
      <c r="F26" s="24">
        <v>71.730900000000005</v>
      </c>
      <c r="G26" s="5">
        <v>71.730935000000002</v>
      </c>
      <c r="H26" s="5">
        <v>71.730935000000002</v>
      </c>
      <c r="I26" s="82">
        <v>71.730935000000002</v>
      </c>
      <c r="J26" s="84">
        <v>71.730935000000002</v>
      </c>
    </row>
    <row r="27" spans="1:10">
      <c r="A27" s="92"/>
      <c r="B27" s="23" t="s">
        <v>11</v>
      </c>
      <c r="C27" s="24">
        <v>44.593519999999998</v>
      </c>
      <c r="D27" s="5">
        <v>71.730900000000005</v>
      </c>
      <c r="E27" s="5">
        <v>54.648603999999999</v>
      </c>
      <c r="F27" s="24">
        <v>42.058</v>
      </c>
      <c r="G27" s="5">
        <v>0</v>
      </c>
      <c r="H27" s="5">
        <v>40.246147000000001</v>
      </c>
      <c r="I27" s="82">
        <v>40.246147000000001</v>
      </c>
      <c r="J27" s="84">
        <v>59.721114</v>
      </c>
    </row>
    <row r="28" spans="1:10">
      <c r="A28" s="92"/>
      <c r="B28" s="23" t="s">
        <v>12</v>
      </c>
      <c r="C28" s="24">
        <v>27.137415000000001</v>
      </c>
      <c r="D28" s="5">
        <v>0</v>
      </c>
      <c r="E28" s="5">
        <v>17.082329999999999</v>
      </c>
      <c r="F28" s="24">
        <v>29.672899999999998</v>
      </c>
      <c r="G28" s="5">
        <v>71.730935000000002</v>
      </c>
      <c r="H28" s="5">
        <v>31.484788000000002</v>
      </c>
      <c r="I28" s="82">
        <v>31.484788000000002</v>
      </c>
      <c r="J28" s="84">
        <v>12.009821000000001</v>
      </c>
    </row>
    <row r="29" spans="1:10">
      <c r="A29" s="93"/>
      <c r="B29" s="25" t="s">
        <v>13</v>
      </c>
      <c r="C29" s="26">
        <v>0.62167766300000005</v>
      </c>
      <c r="D29" s="26">
        <v>1</v>
      </c>
      <c r="E29" s="26">
        <v>0.76185546400000004</v>
      </c>
      <c r="F29" s="26">
        <v>0.58630000000000004</v>
      </c>
      <c r="G29" s="26">
        <v>0</v>
      </c>
      <c r="H29" s="26">
        <v>0.56110000000000004</v>
      </c>
      <c r="I29" s="83">
        <v>0.56110000000000004</v>
      </c>
      <c r="J29" s="85">
        <v>0.83260000000000001</v>
      </c>
    </row>
    <row r="30" spans="1:10">
      <c r="A30" s="91" t="s">
        <v>20</v>
      </c>
      <c r="B30" s="23" t="s">
        <v>10</v>
      </c>
      <c r="C30" s="24">
        <v>48.997912999999997</v>
      </c>
      <c r="D30" s="5">
        <v>48.997900000000001</v>
      </c>
      <c r="E30" s="5">
        <v>48.997912999999997</v>
      </c>
      <c r="F30" s="24">
        <v>48.997900000000001</v>
      </c>
      <c r="G30" s="5">
        <v>48.997914000000002</v>
      </c>
      <c r="H30" s="5">
        <v>48.997912999999997</v>
      </c>
      <c r="I30" s="82">
        <v>48.997912999999997</v>
      </c>
      <c r="J30" s="84">
        <v>48.997912999999997</v>
      </c>
    </row>
    <row r="31" spans="1:10">
      <c r="A31" s="92"/>
      <c r="B31" s="23" t="s">
        <v>11</v>
      </c>
      <c r="C31" s="24">
        <v>48.997912999999997</v>
      </c>
      <c r="D31" s="5">
        <v>48.997900000000001</v>
      </c>
      <c r="E31" s="5">
        <v>48.997912999999997</v>
      </c>
      <c r="F31" s="24">
        <v>0</v>
      </c>
      <c r="G31" s="5">
        <v>48.997914000000002</v>
      </c>
      <c r="H31" s="5">
        <v>1.3761099999999999</v>
      </c>
      <c r="I31" s="82">
        <v>0</v>
      </c>
      <c r="J31" s="84">
        <v>48.997912999999997</v>
      </c>
    </row>
    <row r="32" spans="1:10">
      <c r="A32" s="92"/>
      <c r="B32" s="23" t="s">
        <v>12</v>
      </c>
      <c r="C32" s="24">
        <v>0</v>
      </c>
      <c r="D32" s="5">
        <v>0</v>
      </c>
      <c r="E32" s="5">
        <v>0</v>
      </c>
      <c r="F32" s="24">
        <v>48.997900000000001</v>
      </c>
      <c r="G32" s="5">
        <v>0</v>
      </c>
      <c r="H32" s="5">
        <v>47.621803</v>
      </c>
      <c r="I32" s="82">
        <v>48.997912999999997</v>
      </c>
      <c r="J32" s="84">
        <v>0</v>
      </c>
    </row>
    <row r="33" spans="1:11">
      <c r="A33" s="93"/>
      <c r="B33" s="25" t="s">
        <v>13</v>
      </c>
      <c r="C33" s="26">
        <v>1</v>
      </c>
      <c r="D33" s="26">
        <v>1</v>
      </c>
      <c r="E33" s="26">
        <v>1</v>
      </c>
      <c r="F33" s="26">
        <v>0</v>
      </c>
      <c r="G33" s="26">
        <v>1</v>
      </c>
      <c r="H33" s="26">
        <v>2.81E-2</v>
      </c>
      <c r="I33" s="83">
        <v>0</v>
      </c>
      <c r="J33" s="85">
        <v>1</v>
      </c>
    </row>
    <row r="34" spans="1:11">
      <c r="A34" s="91" t="s">
        <v>21</v>
      </c>
      <c r="B34" s="23" t="s">
        <v>10</v>
      </c>
      <c r="C34" s="24">
        <v>584.67724799999996</v>
      </c>
      <c r="D34" s="5">
        <v>584.67719999999997</v>
      </c>
      <c r="E34" s="5">
        <v>584.67724499999997</v>
      </c>
      <c r="F34" s="24">
        <v>584.67719999999997</v>
      </c>
      <c r="G34" s="5">
        <v>584.67724799999996</v>
      </c>
      <c r="H34" s="5">
        <v>584.67724399999997</v>
      </c>
      <c r="I34" s="82">
        <v>584.67724299999998</v>
      </c>
      <c r="J34" s="84">
        <v>584.67723999999998</v>
      </c>
    </row>
    <row r="35" spans="1:11">
      <c r="A35" s="92"/>
      <c r="B35" s="23" t="s">
        <v>11</v>
      </c>
      <c r="C35" s="24">
        <v>305.09232400000002</v>
      </c>
      <c r="D35" s="5">
        <v>525.79390000000001</v>
      </c>
      <c r="E35" s="5">
        <v>326.72171100000003</v>
      </c>
      <c r="F35" s="24">
        <v>258.60320000000002</v>
      </c>
      <c r="G35" s="5">
        <v>280.33766700000001</v>
      </c>
      <c r="H35" s="5">
        <v>210.25699900000001</v>
      </c>
      <c r="I35" s="82">
        <v>136.33983900000001</v>
      </c>
      <c r="J35" s="84">
        <v>406.38425100000001</v>
      </c>
    </row>
    <row r="36" spans="1:11">
      <c r="A36" s="92"/>
      <c r="B36" s="23" t="s">
        <v>12</v>
      </c>
      <c r="C36" s="24">
        <v>279.584924</v>
      </c>
      <c r="D36" s="5">
        <v>58.883400000000002</v>
      </c>
      <c r="E36" s="5">
        <v>257.955534</v>
      </c>
      <c r="F36" s="24">
        <v>326.07400000000001</v>
      </c>
      <c r="G36" s="5">
        <v>304.33958100000001</v>
      </c>
      <c r="H36" s="5">
        <v>374.42024500000002</v>
      </c>
      <c r="I36" s="82">
        <v>448.33740399999999</v>
      </c>
      <c r="J36" s="84">
        <v>178.29298900000001</v>
      </c>
    </row>
    <row r="37" spans="1:11">
      <c r="A37" s="93"/>
      <c r="B37" s="25" t="s">
        <v>13</v>
      </c>
      <c r="C37" s="26">
        <v>0.52181323099999999</v>
      </c>
      <c r="D37" s="26">
        <v>0.89929999999999999</v>
      </c>
      <c r="E37" s="26">
        <v>0.55880695499999999</v>
      </c>
      <c r="F37" s="26">
        <v>0.44230000000000003</v>
      </c>
      <c r="G37" s="26">
        <v>0.47949999999999998</v>
      </c>
      <c r="H37" s="26">
        <v>0.35959999999999998</v>
      </c>
      <c r="I37" s="83">
        <v>0.23319999999999999</v>
      </c>
      <c r="J37" s="85">
        <v>0.69510000000000005</v>
      </c>
    </row>
    <row r="38" spans="1:11">
      <c r="A38" s="91" t="s">
        <v>22</v>
      </c>
      <c r="B38" s="23" t="s">
        <v>10</v>
      </c>
      <c r="C38" s="24">
        <v>37.639082999999999</v>
      </c>
      <c r="D38" s="5">
        <v>37.639099999999999</v>
      </c>
      <c r="E38" s="5">
        <v>37.639082999999999</v>
      </c>
      <c r="F38" s="24">
        <v>37.639099999999999</v>
      </c>
      <c r="G38" s="5">
        <v>37.639082999999999</v>
      </c>
      <c r="H38" s="5">
        <v>37.639082999999999</v>
      </c>
      <c r="I38" s="82">
        <v>37.639082999999999</v>
      </c>
      <c r="J38" s="84">
        <v>37.639083999999997</v>
      </c>
    </row>
    <row r="39" spans="1:11">
      <c r="A39" s="92"/>
      <c r="B39" s="23" t="s">
        <v>11</v>
      </c>
      <c r="C39" s="24">
        <v>0</v>
      </c>
      <c r="D39" s="5">
        <v>37.639099999999999</v>
      </c>
      <c r="E39" s="5">
        <v>2.7716999999999999E-2</v>
      </c>
      <c r="F39" s="24">
        <v>19.418800000000001</v>
      </c>
      <c r="G39" s="5">
        <v>2.5890000000000002E-3</v>
      </c>
      <c r="H39" s="5">
        <v>1.6046000000000001E-2</v>
      </c>
      <c r="I39" s="82">
        <v>0</v>
      </c>
      <c r="J39" s="84">
        <v>9.8356840000000005</v>
      </c>
    </row>
    <row r="40" spans="1:11">
      <c r="A40" s="92"/>
      <c r="B40" s="23" t="s">
        <v>12</v>
      </c>
      <c r="C40" s="24">
        <v>37.639082999999999</v>
      </c>
      <c r="D40" s="5">
        <v>0</v>
      </c>
      <c r="E40" s="5">
        <v>37.611365999999997</v>
      </c>
      <c r="F40" s="24">
        <v>18.220300000000002</v>
      </c>
      <c r="G40" s="5">
        <v>37.636493999999999</v>
      </c>
      <c r="H40" s="5">
        <v>37.623036999999997</v>
      </c>
      <c r="I40" s="82">
        <v>37.639082999999999</v>
      </c>
      <c r="J40" s="84">
        <v>27.8034</v>
      </c>
    </row>
    <row r="41" spans="1:11">
      <c r="A41" s="93"/>
      <c r="B41" s="25" t="s">
        <v>13</v>
      </c>
      <c r="C41" s="89">
        <v>0</v>
      </c>
      <c r="D41" s="26">
        <v>1</v>
      </c>
      <c r="E41" s="26">
        <v>7.3638900000000005E-4</v>
      </c>
      <c r="F41" s="26">
        <v>0.51590000000000003</v>
      </c>
      <c r="G41" s="26">
        <v>1E-4</v>
      </c>
      <c r="H41" s="26">
        <v>4.0000000000000002E-4</v>
      </c>
      <c r="I41" s="83">
        <v>0</v>
      </c>
      <c r="J41" s="85">
        <v>0.26129999999999998</v>
      </c>
      <c r="K41" s="75" t="s">
        <v>23</v>
      </c>
    </row>
    <row r="42" spans="1:11">
      <c r="A42" s="91" t="s">
        <v>24</v>
      </c>
      <c r="B42" s="23" t="s">
        <v>10</v>
      </c>
      <c r="C42" s="24">
        <v>6861.6457179999998</v>
      </c>
      <c r="D42" s="5">
        <v>6861.6457</v>
      </c>
      <c r="E42" s="5">
        <v>6861.6457039999996</v>
      </c>
      <c r="F42" s="24">
        <v>6861.6457</v>
      </c>
      <c r="G42" s="5">
        <v>6861.6457049999999</v>
      </c>
      <c r="H42" s="5">
        <v>6861.645708</v>
      </c>
      <c r="I42" s="82">
        <v>6861.6457099999998</v>
      </c>
      <c r="J42" s="84">
        <v>6861.6457</v>
      </c>
    </row>
    <row r="43" spans="1:11">
      <c r="A43" s="92"/>
      <c r="B43" s="23" t="s">
        <v>11</v>
      </c>
      <c r="C43" s="24">
        <v>1529.4152019999999</v>
      </c>
      <c r="D43" s="5">
        <v>2495.1419999999998</v>
      </c>
      <c r="E43" s="5">
        <v>1704.320054</v>
      </c>
      <c r="F43" s="24">
        <v>1680.3918000000001</v>
      </c>
      <c r="G43" s="5">
        <v>47.251143999999996</v>
      </c>
      <c r="H43" s="5">
        <v>1634.1591000000001</v>
      </c>
      <c r="I43" s="82">
        <v>1586.3222929999999</v>
      </c>
      <c r="J43" s="84">
        <v>1492.243156</v>
      </c>
    </row>
    <row r="44" spans="1:11">
      <c r="A44" s="92"/>
      <c r="B44" s="23" t="s">
        <v>12</v>
      </c>
      <c r="C44" s="24">
        <v>5332.2305159999996</v>
      </c>
      <c r="D44" s="5">
        <v>4366.5036</v>
      </c>
      <c r="E44" s="5">
        <v>5157.3256499999998</v>
      </c>
      <c r="F44" s="24">
        <v>5181.2538999999997</v>
      </c>
      <c r="G44" s="5">
        <v>6814.3945610000001</v>
      </c>
      <c r="H44" s="5">
        <v>5227.4866080000002</v>
      </c>
      <c r="I44" s="82">
        <v>5275.3234169999996</v>
      </c>
      <c r="J44" s="84">
        <v>5369.4025439999996</v>
      </c>
    </row>
    <row r="45" spans="1:11">
      <c r="A45" s="93"/>
      <c r="B45" s="25" t="s">
        <v>13</v>
      </c>
      <c r="C45" s="89">
        <v>0.22289334999999999</v>
      </c>
      <c r="D45" s="26">
        <v>0.36359999999999998</v>
      </c>
      <c r="E45" s="26">
        <v>0.24838357</v>
      </c>
      <c r="F45" s="26">
        <v>0.24490000000000001</v>
      </c>
      <c r="G45" s="26">
        <v>6.8999999999999999E-3</v>
      </c>
      <c r="H45" s="26">
        <v>0.2382</v>
      </c>
      <c r="I45" s="83">
        <v>0.23119999999999999</v>
      </c>
      <c r="J45" s="85">
        <v>0.2175</v>
      </c>
      <c r="K45" s="75" t="s">
        <v>25</v>
      </c>
    </row>
    <row r="46" spans="1:11">
      <c r="A46" s="91" t="s">
        <v>26</v>
      </c>
      <c r="B46" s="23" t="s">
        <v>10</v>
      </c>
      <c r="C46" s="24">
        <v>162.46445399999999</v>
      </c>
      <c r="D46" s="5">
        <v>162.46449999999999</v>
      </c>
      <c r="E46" s="5">
        <v>162.46446399999999</v>
      </c>
      <c r="F46" s="24">
        <v>162.46449999999999</v>
      </c>
      <c r="G46" s="5">
        <v>162.46445700000001</v>
      </c>
      <c r="H46" s="5">
        <v>162.46445700000001</v>
      </c>
      <c r="I46" s="82">
        <v>162.46445700000001</v>
      </c>
      <c r="J46" s="84">
        <v>162.46445800000001</v>
      </c>
    </row>
    <row r="47" spans="1:11">
      <c r="A47" s="92"/>
      <c r="B47" s="23" t="s">
        <v>11</v>
      </c>
      <c r="C47" s="24">
        <v>90.993820999999997</v>
      </c>
      <c r="D47" s="5">
        <v>127.54389999999999</v>
      </c>
      <c r="E47" s="5">
        <v>90.200367</v>
      </c>
      <c r="F47" s="24">
        <v>52.565800000000003</v>
      </c>
      <c r="G47" s="5">
        <v>80.058239</v>
      </c>
      <c r="H47" s="5">
        <v>79.538023999999993</v>
      </c>
      <c r="I47" s="82">
        <v>48.774754999999999</v>
      </c>
      <c r="J47" s="84">
        <v>97.753690000000006</v>
      </c>
    </row>
    <row r="48" spans="1:11">
      <c r="A48" s="92"/>
      <c r="B48" s="23" t="s">
        <v>12</v>
      </c>
      <c r="C48" s="24">
        <v>71.470633000000007</v>
      </c>
      <c r="D48" s="5">
        <v>34.9206</v>
      </c>
      <c r="E48" s="5">
        <v>72.264097000000007</v>
      </c>
      <c r="F48" s="24">
        <v>109.8986</v>
      </c>
      <c r="G48" s="5">
        <v>82.406217999999996</v>
      </c>
      <c r="H48" s="5">
        <v>82.926433000000003</v>
      </c>
      <c r="I48" s="82">
        <v>113.689702</v>
      </c>
      <c r="J48" s="84">
        <v>64.710768000000002</v>
      </c>
    </row>
    <row r="49" spans="1:11">
      <c r="A49" s="93"/>
      <c r="B49" s="25" t="s">
        <v>13</v>
      </c>
      <c r="C49" s="26">
        <v>0.56008449100000002</v>
      </c>
      <c r="D49" s="26">
        <v>0.78510000000000002</v>
      </c>
      <c r="E49" s="26">
        <v>0.55520059499999996</v>
      </c>
      <c r="F49" s="26">
        <v>0.3236</v>
      </c>
      <c r="G49" s="26">
        <v>0.49280000000000002</v>
      </c>
      <c r="H49" s="26">
        <v>0.48959999999999998</v>
      </c>
      <c r="I49" s="83">
        <v>0.30020000000000002</v>
      </c>
      <c r="J49" s="85">
        <v>0.60170000000000001</v>
      </c>
    </row>
    <row r="50" spans="1:11">
      <c r="A50" s="91" t="s">
        <v>27</v>
      </c>
      <c r="B50" s="23" t="s">
        <v>10</v>
      </c>
      <c r="C50" s="24">
        <v>10306.117</v>
      </c>
      <c r="D50" s="5">
        <v>10306.117</v>
      </c>
      <c r="E50" s="5">
        <v>10306.11702</v>
      </c>
      <c r="F50" s="24">
        <v>10306.117</v>
      </c>
      <c r="G50" s="5">
        <v>10306.11701</v>
      </c>
      <c r="H50" s="5">
        <v>10306.11701</v>
      </c>
      <c r="I50" s="82">
        <v>10306.117</v>
      </c>
      <c r="J50" s="84">
        <v>10306.117</v>
      </c>
    </row>
    <row r="51" spans="1:11">
      <c r="A51" s="92"/>
      <c r="B51" s="23" t="s">
        <v>11</v>
      </c>
      <c r="C51" s="24">
        <v>1867.0749049999999</v>
      </c>
      <c r="D51" s="5">
        <v>4127.1965</v>
      </c>
      <c r="E51" s="5">
        <v>2117.1194839999998</v>
      </c>
      <c r="F51" s="24">
        <v>2342.2876000000001</v>
      </c>
      <c r="G51" s="5">
        <v>24.284600999999999</v>
      </c>
      <c r="H51" s="5">
        <v>2083.9974900000002</v>
      </c>
      <c r="I51" s="82">
        <v>2015.100917</v>
      </c>
      <c r="J51" s="84">
        <v>1952.574484</v>
      </c>
    </row>
    <row r="52" spans="1:11">
      <c r="A52" s="92"/>
      <c r="B52" s="23" t="s">
        <v>12</v>
      </c>
      <c r="C52" s="24">
        <v>8439.0420990000002</v>
      </c>
      <c r="D52" s="5">
        <v>6178.9206000000004</v>
      </c>
      <c r="E52" s="5">
        <v>8188.9975320000003</v>
      </c>
      <c r="F52" s="24">
        <v>7963.8293999999996</v>
      </c>
      <c r="G52" s="5">
        <v>10281.832410000001</v>
      </c>
      <c r="H52" s="5">
        <v>8222.1195210000005</v>
      </c>
      <c r="I52" s="82">
        <v>8291.016087</v>
      </c>
      <c r="J52" s="84">
        <v>8353.5425130000003</v>
      </c>
    </row>
    <row r="53" spans="1:11">
      <c r="A53" s="93"/>
      <c r="B53" s="25" t="s">
        <v>13</v>
      </c>
      <c r="C53" s="89">
        <v>0.181161819</v>
      </c>
      <c r="D53" s="26">
        <v>0.40050000000000002</v>
      </c>
      <c r="E53" s="26">
        <v>0.20542358299999999</v>
      </c>
      <c r="F53" s="26">
        <v>0.2273</v>
      </c>
      <c r="G53" s="26">
        <v>2.3999999999999998E-3</v>
      </c>
      <c r="H53" s="26">
        <v>0.20219999999999999</v>
      </c>
      <c r="I53" s="83">
        <v>0.19550000000000001</v>
      </c>
      <c r="J53" s="85">
        <v>0.1895</v>
      </c>
      <c r="K53" s="75" t="s">
        <v>28</v>
      </c>
    </row>
    <row r="54" spans="1:11">
      <c r="A54" s="91" t="s">
        <v>29</v>
      </c>
      <c r="B54" s="23" t="s">
        <v>10</v>
      </c>
      <c r="C54" s="24">
        <v>343.86315999999999</v>
      </c>
      <c r="D54" s="5">
        <v>343.86320000000001</v>
      </c>
      <c r="E54" s="5">
        <v>343.86316399999998</v>
      </c>
      <c r="F54" s="24">
        <v>343.86320000000001</v>
      </c>
      <c r="G54" s="5">
        <v>343.86316199999999</v>
      </c>
      <c r="H54" s="5">
        <v>343.86316099999999</v>
      </c>
      <c r="I54" s="82">
        <v>343.86315999999999</v>
      </c>
      <c r="J54" s="84">
        <v>343.86316499999998</v>
      </c>
    </row>
    <row r="55" spans="1:11">
      <c r="A55" s="92"/>
      <c r="B55" s="23" t="s">
        <v>11</v>
      </c>
      <c r="C55" s="24">
        <v>171.01992899999999</v>
      </c>
      <c r="D55" s="5">
        <v>300.98469999999998</v>
      </c>
      <c r="E55" s="5">
        <v>192.07137499999999</v>
      </c>
      <c r="F55" s="24">
        <v>167.65199999999999</v>
      </c>
      <c r="G55" s="5">
        <v>2.61E-4</v>
      </c>
      <c r="H55" s="5">
        <v>126.693015</v>
      </c>
      <c r="I55" s="82">
        <v>125.25267100000001</v>
      </c>
      <c r="J55" s="84">
        <v>184.73392899999999</v>
      </c>
    </row>
    <row r="56" spans="1:11">
      <c r="A56" s="92"/>
      <c r="B56" s="23" t="s">
        <v>12</v>
      </c>
      <c r="C56" s="24">
        <v>172.843231</v>
      </c>
      <c r="D56" s="5">
        <v>42.878500000000003</v>
      </c>
      <c r="E56" s="5">
        <v>151.79178899999999</v>
      </c>
      <c r="F56" s="24">
        <v>176.21109999999999</v>
      </c>
      <c r="G56" s="5">
        <v>343.86290100000002</v>
      </c>
      <c r="H56" s="5">
        <v>217.17014599999999</v>
      </c>
      <c r="I56" s="82">
        <v>218.610489</v>
      </c>
      <c r="J56" s="84">
        <v>159.12923599999999</v>
      </c>
    </row>
    <row r="57" spans="1:11">
      <c r="A57" s="93"/>
      <c r="B57" s="25" t="s">
        <v>13</v>
      </c>
      <c r="C57" s="26">
        <v>0.49734879700000001</v>
      </c>
      <c r="D57" s="26">
        <v>0.87529999999999997</v>
      </c>
      <c r="E57" s="26">
        <v>0.55856920700000001</v>
      </c>
      <c r="F57" s="26">
        <v>0.48759999999999998</v>
      </c>
      <c r="G57" s="26">
        <v>0</v>
      </c>
      <c r="H57" s="26">
        <v>0.36840000000000001</v>
      </c>
      <c r="I57" s="83">
        <v>0.36430000000000001</v>
      </c>
      <c r="J57" s="85">
        <v>0.53720000000000001</v>
      </c>
    </row>
    <row r="58" spans="1:11">
      <c r="A58" s="91" t="s">
        <v>30</v>
      </c>
      <c r="B58" s="23" t="s">
        <v>10</v>
      </c>
      <c r="C58" s="24">
        <v>1636.557814</v>
      </c>
      <c r="D58" s="5">
        <v>1636.5578</v>
      </c>
      <c r="E58" s="5">
        <v>1636.5578250000001</v>
      </c>
      <c r="F58" s="24">
        <v>1636.5578</v>
      </c>
      <c r="G58" s="5">
        <v>1636.5578210000001</v>
      </c>
      <c r="H58" s="5">
        <v>1636.5578310000001</v>
      </c>
      <c r="I58" s="82">
        <v>1636.5578270000001</v>
      </c>
      <c r="J58" s="84">
        <v>1636.557832</v>
      </c>
    </row>
    <row r="59" spans="1:11">
      <c r="A59" s="92"/>
      <c r="B59" s="23" t="s">
        <v>11</v>
      </c>
      <c r="C59" s="24">
        <v>1277.2547649999999</v>
      </c>
      <c r="D59" s="5">
        <v>1596.1945000000001</v>
      </c>
      <c r="E59" s="5">
        <v>1291.6991089999999</v>
      </c>
      <c r="F59" s="24">
        <v>897.63130000000001</v>
      </c>
      <c r="G59" s="5">
        <v>1255.9720830000001</v>
      </c>
      <c r="H59" s="5">
        <v>1292.1733790000001</v>
      </c>
      <c r="I59" s="82">
        <v>1112.330025</v>
      </c>
      <c r="J59" s="84">
        <v>1442.8875740000001</v>
      </c>
    </row>
    <row r="60" spans="1:11">
      <c r="A60" s="92"/>
      <c r="B60" s="23" t="s">
        <v>12</v>
      </c>
      <c r="C60" s="24">
        <v>359.30304899999999</v>
      </c>
      <c r="D60" s="5">
        <v>40.363300000000002</v>
      </c>
      <c r="E60" s="5">
        <v>344.85871600000002</v>
      </c>
      <c r="F60" s="24">
        <v>738.92650000000003</v>
      </c>
      <c r="G60" s="5">
        <v>380.58573799999999</v>
      </c>
      <c r="H60" s="5">
        <v>344.38445200000001</v>
      </c>
      <c r="I60" s="82">
        <v>524.227802</v>
      </c>
      <c r="J60" s="84">
        <v>193.67025799999999</v>
      </c>
    </row>
    <row r="61" spans="1:11">
      <c r="A61" s="93"/>
      <c r="B61" s="25" t="s">
        <v>13</v>
      </c>
      <c r="C61" s="26">
        <v>0.78045196699999997</v>
      </c>
      <c r="D61" s="26">
        <v>0.97529999999999994</v>
      </c>
      <c r="E61" s="26">
        <v>0.789278013</v>
      </c>
      <c r="F61" s="26">
        <v>0.54849999999999999</v>
      </c>
      <c r="G61" s="26">
        <v>0.76739999999999997</v>
      </c>
      <c r="H61" s="26">
        <v>0.78959999999999997</v>
      </c>
      <c r="I61" s="83">
        <v>0.67969999999999997</v>
      </c>
      <c r="J61" s="85">
        <v>0.88170000000000004</v>
      </c>
    </row>
    <row r="62" spans="1:11">
      <c r="A62" s="91" t="s">
        <v>31</v>
      </c>
      <c r="B62" s="23" t="s">
        <v>10</v>
      </c>
      <c r="C62" s="24">
        <v>317.24749200000002</v>
      </c>
      <c r="D62" s="5">
        <v>317.2475</v>
      </c>
      <c r="E62" s="5">
        <v>317.24749300000002</v>
      </c>
      <c r="F62" s="24">
        <v>317.2475</v>
      </c>
      <c r="G62" s="5">
        <v>317.24749300000002</v>
      </c>
      <c r="H62" s="5">
        <v>317.24749400000002</v>
      </c>
      <c r="I62" s="82">
        <v>317.24749500000001</v>
      </c>
      <c r="J62" s="84">
        <v>317.24749300000002</v>
      </c>
    </row>
    <row r="63" spans="1:11">
      <c r="A63" s="92"/>
      <c r="B63" s="23" t="s">
        <v>11</v>
      </c>
      <c r="C63" s="24">
        <v>266.13931700000001</v>
      </c>
      <c r="D63" s="5">
        <v>309.0763</v>
      </c>
      <c r="E63" s="5">
        <v>269.009681</v>
      </c>
      <c r="F63" s="24">
        <v>61.239600000000003</v>
      </c>
      <c r="G63" s="5">
        <v>243.45477500000001</v>
      </c>
      <c r="H63" s="5">
        <v>271.34482500000001</v>
      </c>
      <c r="I63" s="82">
        <v>271.34482500000001</v>
      </c>
      <c r="J63" s="84">
        <v>287.38488899999999</v>
      </c>
    </row>
    <row r="64" spans="1:11">
      <c r="A64" s="92"/>
      <c r="B64" s="23" t="s">
        <v>12</v>
      </c>
      <c r="C64" s="24">
        <v>51.108175000000003</v>
      </c>
      <c r="D64" s="5">
        <v>8.1710999999999991</v>
      </c>
      <c r="E64" s="5">
        <v>48.237811999999998</v>
      </c>
      <c r="F64" s="24">
        <v>256.00790000000001</v>
      </c>
      <c r="G64" s="5">
        <v>73.792717999999994</v>
      </c>
      <c r="H64" s="5">
        <v>45.902669000000003</v>
      </c>
      <c r="I64" s="82">
        <v>45.902670000000001</v>
      </c>
      <c r="J64" s="84">
        <v>29.862604000000001</v>
      </c>
    </row>
    <row r="65" spans="1:10">
      <c r="A65" s="93"/>
      <c r="B65" s="25" t="s">
        <v>13</v>
      </c>
      <c r="C65" s="26">
        <v>0.83890124799999999</v>
      </c>
      <c r="D65" s="26">
        <v>0.97419999999999995</v>
      </c>
      <c r="E65" s="26">
        <v>0.84794895800000003</v>
      </c>
      <c r="F65" s="26">
        <v>0.193</v>
      </c>
      <c r="G65" s="26">
        <v>0.76739999999999997</v>
      </c>
      <c r="H65" s="26">
        <v>0.85529999999999995</v>
      </c>
      <c r="I65" s="83">
        <v>0.85529999999999995</v>
      </c>
      <c r="J65" s="85">
        <v>0.90590000000000004</v>
      </c>
    </row>
    <row r="66" spans="1:10">
      <c r="A66" s="91" t="s">
        <v>32</v>
      </c>
      <c r="B66" s="23" t="s">
        <v>10</v>
      </c>
      <c r="C66" s="24">
        <v>987.14920600000005</v>
      </c>
      <c r="D66" s="5">
        <v>987.14919999999995</v>
      </c>
      <c r="E66" s="5">
        <v>987.14920600000005</v>
      </c>
      <c r="F66" s="24">
        <v>987.14919999999995</v>
      </c>
      <c r="G66" s="5">
        <v>987.14920300000006</v>
      </c>
      <c r="H66" s="5">
        <v>987.14920300000006</v>
      </c>
      <c r="I66" s="82">
        <v>987.14919999999995</v>
      </c>
      <c r="J66" s="84">
        <v>987.14920500000005</v>
      </c>
    </row>
    <row r="67" spans="1:10">
      <c r="A67" s="92"/>
      <c r="B67" s="23" t="s">
        <v>11</v>
      </c>
      <c r="C67" s="24">
        <v>375.17836599999998</v>
      </c>
      <c r="D67" s="5">
        <v>687.58989999999994</v>
      </c>
      <c r="E67" s="5">
        <v>430.86122</v>
      </c>
      <c r="F67" s="24">
        <v>378.8657</v>
      </c>
      <c r="G67" s="5">
        <v>6.9246080000000001</v>
      </c>
      <c r="H67" s="5">
        <v>413.61957000000001</v>
      </c>
      <c r="I67" s="82">
        <v>422.49207999999999</v>
      </c>
      <c r="J67" s="84">
        <v>417.64730900000001</v>
      </c>
    </row>
    <row r="68" spans="1:10">
      <c r="A68" s="92"/>
      <c r="B68" s="23" t="s">
        <v>12</v>
      </c>
      <c r="C68" s="24">
        <v>611.97083999999995</v>
      </c>
      <c r="D68" s="5">
        <v>299.55939999999998</v>
      </c>
      <c r="E68" s="5">
        <v>556.28798600000005</v>
      </c>
      <c r="F68" s="24">
        <v>608.2835</v>
      </c>
      <c r="G68" s="5">
        <v>980.22459500000002</v>
      </c>
      <c r="H68" s="5">
        <v>573.52963299999999</v>
      </c>
      <c r="I68" s="82">
        <v>564.65711999999996</v>
      </c>
      <c r="J68" s="84">
        <v>569.50189599999999</v>
      </c>
    </row>
    <row r="69" spans="1:10">
      <c r="A69" s="93"/>
      <c r="B69" s="27" t="s">
        <v>13</v>
      </c>
      <c r="C69" s="26">
        <v>0.38006247100000001</v>
      </c>
      <c r="D69" s="26">
        <v>0.69650000000000001</v>
      </c>
      <c r="E69" s="26">
        <v>0.436470209</v>
      </c>
      <c r="F69" s="26">
        <v>0.38379999999999997</v>
      </c>
      <c r="G69" s="26">
        <v>7.0000000000000001E-3</v>
      </c>
      <c r="H69" s="26">
        <v>0.41899999999999998</v>
      </c>
      <c r="I69" s="83">
        <v>0.42799999999999999</v>
      </c>
      <c r="J69" s="85">
        <v>0.42309999999999998</v>
      </c>
    </row>
    <row r="70" spans="1:10">
      <c r="A70" s="91" t="s">
        <v>33</v>
      </c>
      <c r="B70" s="23" t="s">
        <v>10</v>
      </c>
      <c r="C70" s="24">
        <v>4092.8225029999999</v>
      </c>
      <c r="D70" s="5">
        <v>4092.8225000000002</v>
      </c>
      <c r="E70" s="5">
        <v>4092.8224970000001</v>
      </c>
      <c r="F70" s="24">
        <v>4092.8225000000002</v>
      </c>
      <c r="G70" s="5">
        <v>4092.822506</v>
      </c>
      <c r="H70" s="5">
        <v>4092.8225069999999</v>
      </c>
      <c r="I70" s="82">
        <v>4092.822506</v>
      </c>
      <c r="J70" s="84">
        <v>4092.822502</v>
      </c>
    </row>
    <row r="71" spans="1:10">
      <c r="A71" s="92"/>
      <c r="B71" s="23" t="s">
        <v>11</v>
      </c>
      <c r="C71" s="24">
        <v>1417.301299</v>
      </c>
      <c r="D71" s="5">
        <v>3166.8352</v>
      </c>
      <c r="E71" s="5">
        <v>1576.9345840000001</v>
      </c>
      <c r="F71" s="24">
        <v>1759.7149999999999</v>
      </c>
      <c r="G71" s="5">
        <v>39.095672999999998</v>
      </c>
      <c r="H71" s="5">
        <v>1607.468376</v>
      </c>
      <c r="I71" s="82">
        <v>1545.8704029999999</v>
      </c>
      <c r="J71" s="84">
        <v>1532.556996</v>
      </c>
    </row>
    <row r="72" spans="1:10">
      <c r="A72" s="92"/>
      <c r="B72" s="23" t="s">
        <v>12</v>
      </c>
      <c r="C72" s="24">
        <v>2675.5212040000001</v>
      </c>
      <c r="D72" s="5">
        <v>925.9873</v>
      </c>
      <c r="E72" s="5">
        <v>2515.887913</v>
      </c>
      <c r="F72" s="24">
        <v>2333.1075000000001</v>
      </c>
      <c r="G72" s="5">
        <v>4053.7268330000002</v>
      </c>
      <c r="H72" s="5">
        <v>2485.3541310000001</v>
      </c>
      <c r="I72" s="82">
        <v>2546.9521030000001</v>
      </c>
      <c r="J72" s="84">
        <v>2560.2655060000002</v>
      </c>
    </row>
    <row r="73" spans="1:10">
      <c r="A73" s="93"/>
      <c r="B73" s="25" t="s">
        <v>13</v>
      </c>
      <c r="C73" s="26">
        <v>0.34628946100000002</v>
      </c>
      <c r="D73" s="26">
        <v>0.77380000000000004</v>
      </c>
      <c r="E73" s="26">
        <v>0.38529268900000002</v>
      </c>
      <c r="F73" s="26">
        <v>0.43</v>
      </c>
      <c r="G73" s="26">
        <v>9.5999999999999992E-3</v>
      </c>
      <c r="H73" s="26">
        <v>0.39279999999999998</v>
      </c>
      <c r="I73" s="83">
        <v>0.37769999999999998</v>
      </c>
      <c r="J73" s="85">
        <v>0.37440000000000001</v>
      </c>
    </row>
    <row r="74" spans="1:10">
      <c r="A74" s="91" t="s">
        <v>34</v>
      </c>
      <c r="B74" s="23" t="s">
        <v>10</v>
      </c>
      <c r="C74" s="24">
        <v>1353.8056489999999</v>
      </c>
      <c r="D74" s="5">
        <v>1353.8055999999999</v>
      </c>
      <c r="E74" s="5">
        <v>1353.8056509999999</v>
      </c>
      <c r="F74" s="24">
        <v>1353.8055999999999</v>
      </c>
      <c r="G74" s="5">
        <v>1353.8056509999999</v>
      </c>
      <c r="H74" s="5">
        <v>1353.8056469999999</v>
      </c>
      <c r="I74" s="82">
        <v>1353.805646</v>
      </c>
      <c r="J74" s="84">
        <v>1353.8056489999999</v>
      </c>
    </row>
    <row r="75" spans="1:10">
      <c r="A75" s="92"/>
      <c r="B75" s="23" t="s">
        <v>11</v>
      </c>
      <c r="C75" s="24">
        <v>1144.8395519999999</v>
      </c>
      <c r="D75" s="5">
        <v>1353.2615000000001</v>
      </c>
      <c r="E75" s="5">
        <v>1165.229971</v>
      </c>
      <c r="F75" s="24">
        <v>967.52629999999999</v>
      </c>
      <c r="G75" s="5">
        <v>1084.9760550000001</v>
      </c>
      <c r="H75" s="5">
        <v>1161.601711</v>
      </c>
      <c r="I75" s="82">
        <v>911.63540999999998</v>
      </c>
      <c r="J75" s="84">
        <v>1278.894904</v>
      </c>
    </row>
    <row r="76" spans="1:10">
      <c r="A76" s="92"/>
      <c r="B76" s="23" t="s">
        <v>12</v>
      </c>
      <c r="C76" s="24">
        <v>208.96609699999999</v>
      </c>
      <c r="D76" s="5">
        <v>0.54420000000000002</v>
      </c>
      <c r="E76" s="5">
        <v>188.57568000000001</v>
      </c>
      <c r="F76" s="24">
        <v>386.27940000000001</v>
      </c>
      <c r="G76" s="5">
        <v>268.82959599999998</v>
      </c>
      <c r="H76" s="5">
        <v>192.203936</v>
      </c>
      <c r="I76" s="82">
        <v>442.17023599999999</v>
      </c>
      <c r="J76" s="84">
        <v>74.910745000000006</v>
      </c>
    </row>
    <row r="77" spans="1:10">
      <c r="A77" s="93"/>
      <c r="B77" s="25" t="s">
        <v>13</v>
      </c>
      <c r="C77" s="26">
        <v>0.84564542399999998</v>
      </c>
      <c r="D77" s="26">
        <v>0.99960000000000004</v>
      </c>
      <c r="E77" s="26">
        <v>0.86070697799999996</v>
      </c>
      <c r="F77" s="26">
        <v>0.7147</v>
      </c>
      <c r="G77" s="26">
        <v>0.8014</v>
      </c>
      <c r="H77" s="26">
        <v>0.85799999999999998</v>
      </c>
      <c r="I77" s="83">
        <v>0.6734</v>
      </c>
      <c r="J77" s="85">
        <v>0.94469999999999998</v>
      </c>
    </row>
    <row r="78" spans="1:10">
      <c r="A78" s="91" t="s">
        <v>35</v>
      </c>
      <c r="B78" s="23" t="s">
        <v>10</v>
      </c>
      <c r="C78" s="24">
        <v>387.88273600000002</v>
      </c>
      <c r="D78" s="5">
        <v>387.8827</v>
      </c>
      <c r="E78" s="5">
        <v>387.88273900000002</v>
      </c>
      <c r="F78" s="24">
        <v>387.8827</v>
      </c>
      <c r="G78" s="5">
        <v>387.88273800000002</v>
      </c>
      <c r="H78" s="5">
        <v>387.88274000000001</v>
      </c>
      <c r="I78" s="82">
        <v>387.88274000000001</v>
      </c>
      <c r="J78" s="84">
        <v>387.88273800000002</v>
      </c>
    </row>
    <row r="79" spans="1:10">
      <c r="A79" s="92"/>
      <c r="B79" s="23" t="s">
        <v>11</v>
      </c>
      <c r="C79" s="24">
        <v>331.26373599999999</v>
      </c>
      <c r="D79" s="5">
        <v>387.8827</v>
      </c>
      <c r="E79" s="5">
        <v>339.49630500000001</v>
      </c>
      <c r="F79" s="24">
        <v>157.82849999999999</v>
      </c>
      <c r="G79" s="5">
        <v>321.632113</v>
      </c>
      <c r="H79" s="5">
        <v>331.84911099999999</v>
      </c>
      <c r="I79" s="82">
        <v>320.189706</v>
      </c>
      <c r="J79" s="84">
        <v>346.00245999999999</v>
      </c>
    </row>
    <row r="80" spans="1:10">
      <c r="A80" s="92"/>
      <c r="B80" s="23" t="s">
        <v>12</v>
      </c>
      <c r="C80" s="24">
        <v>56.619</v>
      </c>
      <c r="D80" s="5">
        <v>0</v>
      </c>
      <c r="E80" s="5">
        <v>48.386434000000001</v>
      </c>
      <c r="F80" s="24">
        <v>230.05420000000001</v>
      </c>
      <c r="G80" s="5">
        <v>66.250624999999999</v>
      </c>
      <c r="H80" s="5">
        <v>56.033628999999998</v>
      </c>
      <c r="I80" s="82">
        <v>67.693033999999997</v>
      </c>
      <c r="J80" s="84">
        <v>41.880277999999997</v>
      </c>
    </row>
    <row r="81" spans="1:10">
      <c r="A81" s="93"/>
      <c r="B81" s="25" t="s">
        <v>13</v>
      </c>
      <c r="C81" s="26">
        <v>0.85403062600000001</v>
      </c>
      <c r="D81" s="26">
        <v>1</v>
      </c>
      <c r="E81" s="26">
        <v>0.87525499600000001</v>
      </c>
      <c r="F81" s="26">
        <v>0.40689999999999998</v>
      </c>
      <c r="G81" s="26">
        <v>0.82920000000000005</v>
      </c>
      <c r="H81" s="26">
        <v>0.85550000000000004</v>
      </c>
      <c r="I81" s="83">
        <v>0.82550000000000001</v>
      </c>
      <c r="J81" s="85">
        <v>0.89200000000000002</v>
      </c>
    </row>
    <row r="82" spans="1:10">
      <c r="A82" s="91" t="s">
        <v>36</v>
      </c>
      <c r="B82" s="23" t="s">
        <v>10</v>
      </c>
      <c r="C82" s="24">
        <v>161.63327699999999</v>
      </c>
      <c r="D82" s="5">
        <v>161.63329999999999</v>
      </c>
      <c r="E82" s="5">
        <v>161.63327899999999</v>
      </c>
      <c r="F82" s="24">
        <v>161.63329999999999</v>
      </c>
      <c r="G82" s="5">
        <v>161.63327799999999</v>
      </c>
      <c r="H82" s="5">
        <v>161.63327799999999</v>
      </c>
      <c r="I82" s="82">
        <v>161.63327699999999</v>
      </c>
      <c r="J82" s="84">
        <v>161.633275</v>
      </c>
    </row>
    <row r="83" spans="1:10">
      <c r="A83" s="92"/>
      <c r="B83" s="23" t="s">
        <v>11</v>
      </c>
      <c r="C83" s="24">
        <v>110.200991</v>
      </c>
      <c r="D83" s="5">
        <v>155.26779999999999</v>
      </c>
      <c r="E83" s="5">
        <v>114.64014899999999</v>
      </c>
      <c r="F83" s="24">
        <v>41.656999999999996</v>
      </c>
      <c r="G83" s="5">
        <v>1.495941</v>
      </c>
      <c r="H83" s="5">
        <v>112.79026399999999</v>
      </c>
      <c r="I83" s="82">
        <v>112.82337699999999</v>
      </c>
      <c r="J83" s="84">
        <v>121.66498900000001</v>
      </c>
    </row>
    <row r="84" spans="1:10">
      <c r="A84" s="92"/>
      <c r="B84" s="23" t="s">
        <v>12</v>
      </c>
      <c r="C84" s="24">
        <v>51.432285999999998</v>
      </c>
      <c r="D84" s="5">
        <v>6.3654999999999999</v>
      </c>
      <c r="E84" s="5">
        <v>46.993130000000001</v>
      </c>
      <c r="F84" s="24">
        <v>119.97629999999999</v>
      </c>
      <c r="G84" s="5">
        <v>160.137337</v>
      </c>
      <c r="H84" s="5">
        <v>48.843013999999997</v>
      </c>
      <c r="I84" s="82">
        <v>48.809899999999999</v>
      </c>
      <c r="J84" s="84">
        <v>39.968285999999999</v>
      </c>
    </row>
    <row r="85" spans="1:10">
      <c r="A85" s="93"/>
      <c r="B85" s="25" t="s">
        <v>13</v>
      </c>
      <c r="C85" s="26">
        <v>0.68179642900000004</v>
      </c>
      <c r="D85" s="26">
        <v>0.96060000000000001</v>
      </c>
      <c r="E85" s="26">
        <v>0.709260801</v>
      </c>
      <c r="F85" s="26">
        <v>0.25769999999999998</v>
      </c>
      <c r="G85" s="26">
        <v>9.2999999999999992E-3</v>
      </c>
      <c r="H85" s="26">
        <v>0.69779999999999998</v>
      </c>
      <c r="I85" s="83">
        <v>0.69799999999999995</v>
      </c>
      <c r="J85" s="85">
        <v>0.75270000000000004</v>
      </c>
    </row>
    <row r="86" spans="1:10">
      <c r="A86" s="91" t="s">
        <v>37</v>
      </c>
      <c r="B86" s="23" t="s">
        <v>10</v>
      </c>
      <c r="C86" s="24">
        <v>94.100759999999994</v>
      </c>
      <c r="D86" s="5">
        <v>94.100800000000007</v>
      </c>
      <c r="E86" s="5">
        <v>94.100758999999996</v>
      </c>
      <c r="F86" s="24">
        <v>94.100800000000007</v>
      </c>
      <c r="G86" s="5">
        <v>94.100758999999996</v>
      </c>
      <c r="H86" s="5">
        <v>94.100757999999999</v>
      </c>
      <c r="I86" s="82">
        <v>94.100758999999996</v>
      </c>
      <c r="J86" s="84">
        <v>94.100761000000006</v>
      </c>
    </row>
    <row r="87" spans="1:10">
      <c r="A87" s="92"/>
      <c r="B87" s="23" t="s">
        <v>11</v>
      </c>
      <c r="C87" s="24">
        <v>0</v>
      </c>
      <c r="D87" s="5">
        <v>57.389400000000002</v>
      </c>
      <c r="E87" s="5">
        <v>2.9746860000000002</v>
      </c>
      <c r="F87" s="24">
        <v>0</v>
      </c>
      <c r="G87" s="5">
        <v>0</v>
      </c>
      <c r="H87" s="5">
        <v>2.767045</v>
      </c>
      <c r="I87" s="82">
        <v>0</v>
      </c>
      <c r="J87" s="84">
        <v>2.835934</v>
      </c>
    </row>
    <row r="88" spans="1:10">
      <c r="A88" s="92"/>
      <c r="B88" s="23" t="s">
        <v>12</v>
      </c>
      <c r="C88" s="24">
        <v>94.100759999999994</v>
      </c>
      <c r="D88" s="5">
        <v>36.711300000000001</v>
      </c>
      <c r="E88" s="5">
        <v>91.126073000000005</v>
      </c>
      <c r="F88" s="24">
        <v>94.100800000000007</v>
      </c>
      <c r="G88" s="5">
        <v>94.100758999999996</v>
      </c>
      <c r="H88" s="5">
        <v>91.333713000000003</v>
      </c>
      <c r="I88" s="82">
        <v>94.100758999999996</v>
      </c>
      <c r="J88" s="84">
        <v>91.264826999999997</v>
      </c>
    </row>
    <row r="89" spans="1:10">
      <c r="A89" s="93"/>
      <c r="B89" s="25" t="s">
        <v>13</v>
      </c>
      <c r="C89" s="26">
        <v>0</v>
      </c>
      <c r="D89" s="26">
        <v>0.6099</v>
      </c>
      <c r="E89" s="26">
        <v>3.1611711000000001E-2</v>
      </c>
      <c r="F89" s="26">
        <v>0</v>
      </c>
      <c r="G89" s="26">
        <v>0</v>
      </c>
      <c r="H89" s="26">
        <v>2.9399999999999999E-2</v>
      </c>
      <c r="I89" s="83">
        <v>0</v>
      </c>
      <c r="J89" s="85">
        <v>3.0099999999999998E-2</v>
      </c>
    </row>
    <row r="90" spans="1:10">
      <c r="A90" s="91" t="s">
        <v>38</v>
      </c>
      <c r="B90" s="23" t="s">
        <v>10</v>
      </c>
      <c r="C90" s="24">
        <v>555.16196500000001</v>
      </c>
      <c r="D90" s="5">
        <v>555.16200000000003</v>
      </c>
      <c r="E90" s="5">
        <v>555.16196200000002</v>
      </c>
      <c r="F90" s="24">
        <v>555.16200000000003</v>
      </c>
      <c r="G90" s="5">
        <v>555.16195900000002</v>
      </c>
      <c r="H90" s="5">
        <v>555.16196400000001</v>
      </c>
      <c r="I90" s="82">
        <v>555.16196300000001</v>
      </c>
      <c r="J90" s="84">
        <v>555.16196400000001</v>
      </c>
    </row>
    <row r="91" spans="1:10">
      <c r="A91" s="92"/>
      <c r="B91" s="23" t="s">
        <v>11</v>
      </c>
      <c r="C91" s="24">
        <v>452.03827200000001</v>
      </c>
      <c r="D91" s="5">
        <v>501.81650000000002</v>
      </c>
      <c r="E91" s="5">
        <v>441.62183499999998</v>
      </c>
      <c r="F91" s="24">
        <v>66.109499999999997</v>
      </c>
      <c r="G91" s="5">
        <v>9.8361300000000007</v>
      </c>
      <c r="H91" s="5">
        <v>443.44082500000002</v>
      </c>
      <c r="I91" s="82">
        <v>444.12987099999998</v>
      </c>
      <c r="J91" s="84">
        <v>441.199229</v>
      </c>
    </row>
    <row r="92" spans="1:10">
      <c r="A92" s="92"/>
      <c r="B92" s="23" t="s">
        <v>12</v>
      </c>
      <c r="C92" s="24">
        <v>103.123693</v>
      </c>
      <c r="D92" s="5">
        <v>53.345500000000001</v>
      </c>
      <c r="E92" s="5">
        <v>113.540127</v>
      </c>
      <c r="F92" s="24">
        <v>489.05250000000001</v>
      </c>
      <c r="G92" s="5">
        <v>545.325829</v>
      </c>
      <c r="H92" s="5">
        <v>111.72113899999999</v>
      </c>
      <c r="I92" s="82">
        <v>111.03209200000001</v>
      </c>
      <c r="J92" s="84">
        <v>113.962735</v>
      </c>
    </row>
    <row r="93" spans="1:10">
      <c r="A93" s="93"/>
      <c r="B93" s="25" t="s">
        <v>13</v>
      </c>
      <c r="C93" s="26">
        <v>0.81424575300000002</v>
      </c>
      <c r="D93" s="26">
        <v>0.90390000000000004</v>
      </c>
      <c r="E93" s="26">
        <v>0.79548287699999998</v>
      </c>
      <c r="F93" s="26">
        <v>0.1191</v>
      </c>
      <c r="G93" s="26">
        <v>1.77E-2</v>
      </c>
      <c r="H93" s="26">
        <v>0.79879999999999995</v>
      </c>
      <c r="I93" s="83">
        <v>0.8</v>
      </c>
      <c r="J93" s="85">
        <v>0.79469999999999996</v>
      </c>
    </row>
    <row r="94" spans="1:10">
      <c r="A94" s="91" t="s">
        <v>39</v>
      </c>
      <c r="B94" s="23" t="s">
        <v>10</v>
      </c>
      <c r="C94" s="24">
        <v>3354.945616</v>
      </c>
      <c r="D94" s="5">
        <v>3354.9456</v>
      </c>
      <c r="E94" s="5">
        <v>3354.9456089999999</v>
      </c>
      <c r="F94" s="24">
        <v>3354.9456</v>
      </c>
      <c r="G94" s="5">
        <v>3354.9456089999999</v>
      </c>
      <c r="H94" s="5">
        <v>3354.9456030000001</v>
      </c>
      <c r="I94" s="82">
        <v>3354.945608</v>
      </c>
      <c r="J94" s="84">
        <v>3354.9456289999998</v>
      </c>
    </row>
    <row r="95" spans="1:10">
      <c r="A95" s="92"/>
      <c r="B95" s="23" t="s">
        <v>11</v>
      </c>
      <c r="C95" s="24">
        <v>8.2753289999999993</v>
      </c>
      <c r="D95" s="5">
        <v>1051.1590000000001</v>
      </c>
      <c r="E95" s="5">
        <v>393.91464999999999</v>
      </c>
      <c r="F95" s="24">
        <v>24.881699999999999</v>
      </c>
      <c r="G95" s="5">
        <v>0</v>
      </c>
      <c r="H95" s="5">
        <v>384.31341200000003</v>
      </c>
      <c r="I95" s="82">
        <v>373.48330800000002</v>
      </c>
      <c r="J95" s="84">
        <v>260.19230800000003</v>
      </c>
    </row>
    <row r="96" spans="1:10">
      <c r="A96" s="92"/>
      <c r="B96" s="23" t="s">
        <v>12</v>
      </c>
      <c r="C96" s="24">
        <v>3346.6702869999999</v>
      </c>
      <c r="D96" s="5">
        <v>2303.7865999999999</v>
      </c>
      <c r="E96" s="5">
        <v>2961.0309590000002</v>
      </c>
      <c r="F96" s="24">
        <v>3330.0639000000001</v>
      </c>
      <c r="G96" s="5">
        <v>3354.9456089999999</v>
      </c>
      <c r="H96" s="5">
        <v>2970.6321910000001</v>
      </c>
      <c r="I96" s="82">
        <v>2981.4623000000001</v>
      </c>
      <c r="J96" s="84">
        <v>3094.7533210000001</v>
      </c>
    </row>
    <row r="97" spans="1:11">
      <c r="A97" s="93"/>
      <c r="B97" s="25" t="s">
        <v>13</v>
      </c>
      <c r="C97" s="26">
        <v>2.4666060000000001E-3</v>
      </c>
      <c r="D97" s="26">
        <v>0.31330000000000002</v>
      </c>
      <c r="E97" s="89">
        <v>0.11741312600000001</v>
      </c>
      <c r="F97" s="26">
        <v>7.4000000000000003E-3</v>
      </c>
      <c r="G97" s="26">
        <v>0</v>
      </c>
      <c r="H97" s="26">
        <v>0.11459999999999999</v>
      </c>
      <c r="I97" s="83">
        <v>0.1113</v>
      </c>
      <c r="J97" s="85">
        <v>7.7600000000000002E-2</v>
      </c>
      <c r="K97" s="90" t="s">
        <v>40</v>
      </c>
    </row>
    <row r="98" spans="1:11">
      <c r="A98" s="91" t="s">
        <v>41</v>
      </c>
      <c r="B98" s="23" t="s">
        <v>10</v>
      </c>
      <c r="C98" s="24">
        <v>2293.9054980000001</v>
      </c>
      <c r="D98" s="5">
        <v>2293.9054999999998</v>
      </c>
      <c r="E98" s="5">
        <v>2293.9054940000001</v>
      </c>
      <c r="F98" s="24">
        <v>2293.9054999999998</v>
      </c>
      <c r="G98" s="5">
        <v>2293.9054980000001</v>
      </c>
      <c r="H98" s="5">
        <v>2293.9055010000002</v>
      </c>
      <c r="I98" s="82">
        <v>2293.905495</v>
      </c>
      <c r="J98" s="84">
        <v>2293.905495</v>
      </c>
    </row>
    <row r="99" spans="1:11">
      <c r="A99" s="92"/>
      <c r="B99" s="23" t="s">
        <v>11</v>
      </c>
      <c r="C99" s="24">
        <v>10.542794000000001</v>
      </c>
      <c r="D99" s="5">
        <v>1165.9945</v>
      </c>
      <c r="E99" s="5">
        <v>426.95644900000002</v>
      </c>
      <c r="F99" s="24">
        <v>770.83019999999999</v>
      </c>
      <c r="G99" s="5">
        <v>3.1910259999999999</v>
      </c>
      <c r="H99" s="5">
        <v>375.282152</v>
      </c>
      <c r="I99" s="82">
        <v>296.98279400000001</v>
      </c>
      <c r="J99" s="84">
        <v>417.02043099999997</v>
      </c>
    </row>
    <row r="100" spans="1:11">
      <c r="A100" s="92"/>
      <c r="B100" s="23" t="s">
        <v>12</v>
      </c>
      <c r="C100" s="24">
        <v>2283.3627040000001</v>
      </c>
      <c r="D100" s="5">
        <v>1127.9110000000001</v>
      </c>
      <c r="E100" s="5">
        <v>1866.9490450000001</v>
      </c>
      <c r="F100" s="24">
        <v>1523.0753</v>
      </c>
      <c r="G100" s="5">
        <v>2290.7144720000001</v>
      </c>
      <c r="H100" s="5">
        <v>1918.623349</v>
      </c>
      <c r="I100" s="82">
        <v>1996.922701</v>
      </c>
      <c r="J100" s="84">
        <v>1876.8850640000001</v>
      </c>
    </row>
    <row r="101" spans="1:11">
      <c r="A101" s="93"/>
      <c r="B101" s="25" t="s">
        <v>13</v>
      </c>
      <c r="C101" s="26">
        <v>4.5960020000000001E-3</v>
      </c>
      <c r="D101" s="26">
        <v>0.50829999999999997</v>
      </c>
      <c r="E101" s="26">
        <v>0.18612643400000001</v>
      </c>
      <c r="F101" s="26">
        <v>0.33600000000000002</v>
      </c>
      <c r="G101" s="26">
        <v>1.4E-3</v>
      </c>
      <c r="H101" s="26">
        <v>0.1636</v>
      </c>
      <c r="I101" s="83">
        <v>0.1295</v>
      </c>
      <c r="J101" s="85">
        <v>0.18179999999999999</v>
      </c>
    </row>
    <row r="102" spans="1:11">
      <c r="A102" s="91" t="s">
        <v>42</v>
      </c>
      <c r="B102" s="23" t="s">
        <v>10</v>
      </c>
      <c r="C102" s="24">
        <v>1621.581643</v>
      </c>
      <c r="D102" s="5">
        <v>1621.5817</v>
      </c>
      <c r="E102" s="5">
        <v>1621.5816500000001</v>
      </c>
      <c r="F102" s="24">
        <v>1621.5817</v>
      </c>
      <c r="G102" s="5">
        <v>1621.581651</v>
      </c>
      <c r="H102" s="5">
        <v>1621.5816480000001</v>
      </c>
      <c r="I102" s="82">
        <v>1621.5816480000001</v>
      </c>
      <c r="J102" s="84">
        <v>1621.581651</v>
      </c>
    </row>
    <row r="103" spans="1:11">
      <c r="A103" s="92"/>
      <c r="B103" s="23" t="s">
        <v>11</v>
      </c>
      <c r="C103" s="24">
        <v>20.751833999999999</v>
      </c>
      <c r="D103" s="5">
        <v>320.53379999999999</v>
      </c>
      <c r="E103" s="5">
        <v>251.99927500000001</v>
      </c>
      <c r="F103" s="24">
        <v>18.038399999999999</v>
      </c>
      <c r="G103" s="5">
        <v>6.1581890000000001</v>
      </c>
      <c r="H103" s="5">
        <v>17.528451</v>
      </c>
      <c r="I103" s="82">
        <v>17.528451</v>
      </c>
      <c r="J103" s="84">
        <v>243.677648</v>
      </c>
    </row>
    <row r="104" spans="1:11">
      <c r="A104" s="92"/>
      <c r="B104" s="23" t="s">
        <v>12</v>
      </c>
      <c r="C104" s="24">
        <v>1600.8298090000001</v>
      </c>
      <c r="D104" s="5">
        <v>1301.0478000000001</v>
      </c>
      <c r="E104" s="5">
        <v>1369.582375</v>
      </c>
      <c r="F104" s="24">
        <v>1603.5433</v>
      </c>
      <c r="G104" s="5">
        <v>1615.423462</v>
      </c>
      <c r="H104" s="5">
        <v>1604.053197</v>
      </c>
      <c r="I104" s="82">
        <v>1604.053197</v>
      </c>
      <c r="J104" s="84">
        <v>1377.9040030000001</v>
      </c>
    </row>
    <row r="105" spans="1:11">
      <c r="A105" s="93"/>
      <c r="B105" s="25" t="s">
        <v>13</v>
      </c>
      <c r="C105" s="26">
        <v>1.2797279999999999E-2</v>
      </c>
      <c r="D105" s="26">
        <v>0.19769999999999999</v>
      </c>
      <c r="E105" s="26">
        <v>0.15540338300000001</v>
      </c>
      <c r="F105" s="26">
        <v>1.11E-2</v>
      </c>
      <c r="G105" s="26">
        <v>3.8E-3</v>
      </c>
      <c r="H105" s="26">
        <v>1.0800000000000001E-2</v>
      </c>
      <c r="I105" s="83">
        <v>1.0800000000000001E-2</v>
      </c>
      <c r="J105" s="85">
        <v>0.15029999999999999</v>
      </c>
    </row>
    <row r="106" spans="1:11">
      <c r="A106" s="91" t="s">
        <v>43</v>
      </c>
      <c r="B106" s="23" t="s">
        <v>10</v>
      </c>
      <c r="C106" s="24">
        <v>170.153617</v>
      </c>
      <c r="D106" s="5">
        <v>170.15360000000001</v>
      </c>
      <c r="E106" s="5">
        <v>170.15361799999999</v>
      </c>
      <c r="F106" s="24">
        <v>170.15360000000001</v>
      </c>
      <c r="G106" s="5">
        <v>170.15361999999999</v>
      </c>
      <c r="H106" s="5">
        <v>170.15362200000001</v>
      </c>
      <c r="I106" s="82">
        <v>170.15362099999999</v>
      </c>
      <c r="J106" s="84">
        <v>170.15361799999999</v>
      </c>
    </row>
    <row r="107" spans="1:11">
      <c r="A107" s="92"/>
      <c r="B107" s="23" t="s">
        <v>11</v>
      </c>
      <c r="C107" s="24">
        <v>2.416941</v>
      </c>
      <c r="D107" s="5">
        <v>155.75380000000001</v>
      </c>
      <c r="E107" s="5">
        <v>116.056535</v>
      </c>
      <c r="F107" s="24">
        <v>0</v>
      </c>
      <c r="G107" s="5">
        <v>0</v>
      </c>
      <c r="H107" s="5">
        <v>117.04673099999999</v>
      </c>
      <c r="I107" s="82">
        <v>105.410884</v>
      </c>
      <c r="J107" s="84">
        <v>106.019194</v>
      </c>
    </row>
    <row r="108" spans="1:11">
      <c r="A108" s="92"/>
      <c r="B108" s="23" t="s">
        <v>12</v>
      </c>
      <c r="C108" s="24">
        <v>167.73667599999999</v>
      </c>
      <c r="D108" s="5">
        <v>14.399800000000001</v>
      </c>
      <c r="E108" s="5">
        <v>54.097082999999998</v>
      </c>
      <c r="F108" s="24">
        <v>170.15360000000001</v>
      </c>
      <c r="G108" s="5">
        <v>170.15361999999999</v>
      </c>
      <c r="H108" s="5">
        <v>53.106890999999997</v>
      </c>
      <c r="I108" s="82">
        <v>64.742737000000005</v>
      </c>
      <c r="J108" s="84">
        <v>64.134423999999996</v>
      </c>
    </row>
    <row r="109" spans="1:11">
      <c r="A109" s="93"/>
      <c r="B109" s="25" t="s">
        <v>13</v>
      </c>
      <c r="C109" s="26">
        <v>1.4204464E-2</v>
      </c>
      <c r="D109" s="26">
        <v>0.91539999999999999</v>
      </c>
      <c r="E109" s="26">
        <v>0.68206915800000001</v>
      </c>
      <c r="F109" s="26">
        <v>0</v>
      </c>
      <c r="G109" s="26">
        <v>0</v>
      </c>
      <c r="H109" s="26">
        <v>0.68789999999999996</v>
      </c>
      <c r="I109" s="83">
        <v>0.61950000000000005</v>
      </c>
      <c r="J109" s="85">
        <v>0.62309999999999999</v>
      </c>
    </row>
    <row r="110" spans="1:11">
      <c r="A110" s="91" t="s">
        <v>44</v>
      </c>
      <c r="B110" s="23" t="s">
        <v>10</v>
      </c>
      <c r="C110" s="24">
        <v>323.192588</v>
      </c>
      <c r="D110" s="5">
        <v>323.19260000000003</v>
      </c>
      <c r="E110" s="5">
        <v>323.19258600000001</v>
      </c>
      <c r="F110" s="24">
        <v>323.19260000000003</v>
      </c>
      <c r="G110" s="5">
        <v>323.19258600000001</v>
      </c>
      <c r="H110" s="5">
        <v>323.19258600000001</v>
      </c>
      <c r="I110" s="82">
        <v>323.19258600000001</v>
      </c>
      <c r="J110" s="84">
        <v>323.19258600000001</v>
      </c>
    </row>
    <row r="111" spans="1:11">
      <c r="A111" s="92"/>
      <c r="B111" s="23" t="s">
        <v>11</v>
      </c>
      <c r="C111" s="24">
        <v>0</v>
      </c>
      <c r="D111" s="5">
        <v>54.9681</v>
      </c>
      <c r="E111" s="5">
        <v>0</v>
      </c>
      <c r="F111" s="24">
        <v>0</v>
      </c>
      <c r="G111" s="5">
        <v>0</v>
      </c>
      <c r="H111" s="5">
        <v>0</v>
      </c>
      <c r="I111" s="82">
        <v>0</v>
      </c>
      <c r="J111" s="84">
        <v>0</v>
      </c>
    </row>
    <row r="112" spans="1:11">
      <c r="A112" s="92"/>
      <c r="B112" s="23" t="s">
        <v>12</v>
      </c>
      <c r="C112" s="24">
        <v>323.192588</v>
      </c>
      <c r="D112" s="5">
        <v>268.22449999999998</v>
      </c>
      <c r="E112" s="5">
        <v>323.19258600000001</v>
      </c>
      <c r="F112" s="24">
        <v>323.19260000000003</v>
      </c>
      <c r="G112" s="5">
        <v>323.19258600000001</v>
      </c>
      <c r="H112" s="5">
        <v>323.19258600000001</v>
      </c>
      <c r="I112" s="82">
        <v>323.19258600000001</v>
      </c>
      <c r="J112" s="84">
        <v>323.19258600000001</v>
      </c>
    </row>
    <row r="113" spans="1:10">
      <c r="A113" s="93"/>
      <c r="B113" s="27" t="s">
        <v>13</v>
      </c>
      <c r="C113" s="26">
        <v>0</v>
      </c>
      <c r="D113" s="26">
        <v>0.1701</v>
      </c>
      <c r="E113" s="26">
        <v>0</v>
      </c>
      <c r="F113" s="26">
        <v>0</v>
      </c>
      <c r="G113" s="26">
        <v>0</v>
      </c>
      <c r="H113" s="26">
        <v>0</v>
      </c>
      <c r="I113" s="83">
        <v>0</v>
      </c>
      <c r="J113" s="85">
        <v>0</v>
      </c>
    </row>
    <row r="114" spans="1:10">
      <c r="A114" s="91" t="s">
        <v>45</v>
      </c>
      <c r="B114" s="23" t="s">
        <v>10</v>
      </c>
      <c r="C114" s="24">
        <v>38.539856999999998</v>
      </c>
      <c r="D114" s="5">
        <v>38.539900000000003</v>
      </c>
      <c r="E114" s="5">
        <v>38.539858000000002</v>
      </c>
      <c r="F114" s="24">
        <v>38.539900000000003</v>
      </c>
      <c r="G114" s="5">
        <v>38.539858000000002</v>
      </c>
      <c r="H114" s="5">
        <v>38.539858000000002</v>
      </c>
      <c r="I114" s="82">
        <v>38.539858000000002</v>
      </c>
      <c r="J114" s="84">
        <v>38.539856</v>
      </c>
    </row>
    <row r="115" spans="1:10">
      <c r="A115" s="92"/>
      <c r="B115" s="23" t="s">
        <v>11</v>
      </c>
      <c r="C115" s="24">
        <v>37.665796999999998</v>
      </c>
      <c r="D115" s="5">
        <v>38.539900000000003</v>
      </c>
      <c r="E115" s="5">
        <v>38.128857000000004</v>
      </c>
      <c r="F115" s="24">
        <v>0</v>
      </c>
      <c r="G115" s="5">
        <v>36.123429000000002</v>
      </c>
      <c r="H115" s="5">
        <v>38.128857000000004</v>
      </c>
      <c r="I115" s="82">
        <v>38.128857000000004</v>
      </c>
      <c r="J115" s="84">
        <v>38.187640999999999</v>
      </c>
    </row>
    <row r="116" spans="1:10">
      <c r="A116" s="92"/>
      <c r="B116" s="23" t="s">
        <v>12</v>
      </c>
      <c r="C116" s="24">
        <v>0.87405999999999995</v>
      </c>
      <c r="D116" s="5">
        <v>0</v>
      </c>
      <c r="E116" s="5">
        <v>0.41100100000000001</v>
      </c>
      <c r="F116" s="24">
        <v>38.539900000000003</v>
      </c>
      <c r="G116" s="5">
        <v>2.4164289999999999</v>
      </c>
      <c r="H116" s="5">
        <v>0.41100100000000001</v>
      </c>
      <c r="I116" s="82">
        <v>0.41100100000000001</v>
      </c>
      <c r="J116" s="84">
        <v>0.352215</v>
      </c>
    </row>
    <row r="117" spans="1:10">
      <c r="A117" s="93"/>
      <c r="B117" s="25" t="s">
        <v>13</v>
      </c>
      <c r="C117" s="26">
        <v>0.97732062200000003</v>
      </c>
      <c r="D117" s="26">
        <v>1</v>
      </c>
      <c r="E117" s="26">
        <v>0.98933568999999999</v>
      </c>
      <c r="F117" s="26">
        <v>0</v>
      </c>
      <c r="G117" s="26">
        <v>0.93730000000000002</v>
      </c>
      <c r="H117" s="26">
        <v>0.98929999999999996</v>
      </c>
      <c r="I117" s="83">
        <v>0.98929999999999996</v>
      </c>
      <c r="J117" s="85">
        <v>0.9909</v>
      </c>
    </row>
    <row r="118" spans="1:10">
      <c r="A118" s="91" t="s">
        <v>46</v>
      </c>
      <c r="B118" s="23" t="s">
        <v>10</v>
      </c>
      <c r="C118" s="24">
        <v>2522.108268</v>
      </c>
      <c r="D118" s="5">
        <v>2522.1082999999999</v>
      </c>
      <c r="E118" s="5">
        <v>2522.108275</v>
      </c>
      <c r="F118" s="24">
        <v>2522.1082999999999</v>
      </c>
      <c r="G118" s="5">
        <v>2522.1082529999999</v>
      </c>
      <c r="H118" s="5">
        <v>2522.1082719999999</v>
      </c>
      <c r="I118" s="82">
        <v>2522.108279</v>
      </c>
      <c r="J118" s="84">
        <v>2522.108279</v>
      </c>
    </row>
    <row r="119" spans="1:10">
      <c r="A119" s="92"/>
      <c r="B119" s="23" t="s">
        <v>11</v>
      </c>
      <c r="C119" s="24">
        <v>99.819130000000001</v>
      </c>
      <c r="D119" s="5">
        <v>2389.8914</v>
      </c>
      <c r="E119" s="5">
        <v>1274.1729089999999</v>
      </c>
      <c r="F119" s="24">
        <v>290.00299999999999</v>
      </c>
      <c r="G119" s="5">
        <v>1350.639529</v>
      </c>
      <c r="H119" s="5">
        <v>1085.0218970000001</v>
      </c>
      <c r="I119" s="82">
        <v>644.85260000000005</v>
      </c>
      <c r="J119" s="84">
        <v>1846.360852</v>
      </c>
    </row>
    <row r="120" spans="1:10">
      <c r="A120" s="92"/>
      <c r="B120" s="23" t="s">
        <v>12</v>
      </c>
      <c r="C120" s="24">
        <v>2422.2891380000001</v>
      </c>
      <c r="D120" s="5">
        <v>132.21690000000001</v>
      </c>
      <c r="E120" s="5">
        <v>1247.9353659999999</v>
      </c>
      <c r="F120" s="24">
        <v>2232.1052</v>
      </c>
      <c r="G120" s="5">
        <v>1171.4687240000001</v>
      </c>
      <c r="H120" s="5">
        <v>1437.0863750000001</v>
      </c>
      <c r="I120" s="82">
        <v>1877.2556790000001</v>
      </c>
      <c r="J120" s="84">
        <v>675.74742700000002</v>
      </c>
    </row>
    <row r="121" spans="1:10">
      <c r="A121" s="93"/>
      <c r="B121" s="25" t="s">
        <v>13</v>
      </c>
      <c r="C121" s="26">
        <v>3.9577655000000003E-2</v>
      </c>
      <c r="D121" s="26">
        <v>0.9476</v>
      </c>
      <c r="E121" s="26">
        <v>0.50520151000000002</v>
      </c>
      <c r="F121" s="26">
        <v>0.115</v>
      </c>
      <c r="G121" s="26">
        <v>0.53549999999999998</v>
      </c>
      <c r="H121" s="26">
        <v>0.43020000000000003</v>
      </c>
      <c r="I121" s="83">
        <v>0.25569999999999998</v>
      </c>
      <c r="J121" s="85">
        <v>0.73209999999999997</v>
      </c>
    </row>
    <row r="122" spans="1:10">
      <c r="A122" s="91" t="s">
        <v>47</v>
      </c>
      <c r="B122" s="23" t="s">
        <v>10</v>
      </c>
      <c r="C122" s="24">
        <v>157.938512</v>
      </c>
      <c r="D122" s="5">
        <v>157.9385</v>
      </c>
      <c r="E122" s="5">
        <v>157.93850699999999</v>
      </c>
      <c r="F122" s="24">
        <v>157.9385</v>
      </c>
      <c r="G122" s="5">
        <v>157.93850800000001</v>
      </c>
      <c r="H122" s="5">
        <v>157.938514</v>
      </c>
      <c r="I122" s="82">
        <v>157.93850900000001</v>
      </c>
      <c r="J122" s="84">
        <v>157.93851000000001</v>
      </c>
    </row>
    <row r="123" spans="1:10">
      <c r="A123" s="92"/>
      <c r="B123" s="23" t="s">
        <v>11</v>
      </c>
      <c r="C123" s="24">
        <v>1.789963</v>
      </c>
      <c r="D123" s="5">
        <v>126.76649999999999</v>
      </c>
      <c r="E123" s="5">
        <v>117.617739</v>
      </c>
      <c r="F123" s="24">
        <v>0.30530000000000002</v>
      </c>
      <c r="G123" s="5">
        <v>108.17478199999999</v>
      </c>
      <c r="H123" s="5">
        <v>8.0794000000000005E-2</v>
      </c>
      <c r="I123" s="82">
        <v>0</v>
      </c>
      <c r="J123" s="84">
        <v>130.983723</v>
      </c>
    </row>
    <row r="124" spans="1:10">
      <c r="A124" s="92"/>
      <c r="B124" s="23" t="s">
        <v>12</v>
      </c>
      <c r="C124" s="24">
        <v>156.148549</v>
      </c>
      <c r="D124" s="5">
        <v>31.172000000000001</v>
      </c>
      <c r="E124" s="5">
        <v>40.320768000000001</v>
      </c>
      <c r="F124" s="24">
        <v>157.63319999999999</v>
      </c>
      <c r="G124" s="5">
        <v>49.763725999999998</v>
      </c>
      <c r="H124" s="5">
        <v>157.85772</v>
      </c>
      <c r="I124" s="82">
        <v>157.93850900000001</v>
      </c>
      <c r="J124" s="84">
        <v>26.954787</v>
      </c>
    </row>
    <row r="125" spans="1:10">
      <c r="A125" s="93"/>
      <c r="B125" s="25" t="s">
        <v>13</v>
      </c>
      <c r="C125" s="26">
        <v>1.1333289999999999E-2</v>
      </c>
      <c r="D125" s="26">
        <v>0.80259999999999998</v>
      </c>
      <c r="E125" s="26">
        <v>0.74470590599999997</v>
      </c>
      <c r="F125" s="26">
        <v>1.9E-3</v>
      </c>
      <c r="G125" s="26">
        <v>0.68489999999999995</v>
      </c>
      <c r="H125" s="26">
        <v>5.0000000000000001E-4</v>
      </c>
      <c r="I125" s="83">
        <v>0</v>
      </c>
      <c r="J125" s="85">
        <v>0.82930000000000004</v>
      </c>
    </row>
    <row r="126" spans="1:10">
      <c r="A126" s="91" t="s">
        <v>48</v>
      </c>
      <c r="B126" s="23" t="s">
        <v>10</v>
      </c>
      <c r="C126" s="24">
        <v>62.648304000000003</v>
      </c>
      <c r="D126" s="5">
        <v>62.648299999999999</v>
      </c>
      <c r="E126" s="5">
        <v>62.648304000000003</v>
      </c>
      <c r="F126" s="24">
        <v>62.648299999999999</v>
      </c>
      <c r="G126" s="5">
        <v>62.648304000000003</v>
      </c>
      <c r="H126" s="5">
        <v>62.648304000000003</v>
      </c>
      <c r="I126" s="82">
        <v>62.648304000000003</v>
      </c>
      <c r="J126" s="84">
        <v>62.648304000000003</v>
      </c>
    </row>
    <row r="127" spans="1:10">
      <c r="A127" s="92"/>
      <c r="B127" s="23" t="s">
        <v>11</v>
      </c>
      <c r="C127" s="24">
        <v>0</v>
      </c>
      <c r="D127" s="5">
        <v>0.72660000000000002</v>
      </c>
      <c r="E127" s="5">
        <v>0</v>
      </c>
      <c r="F127" s="24">
        <v>1.3149999999999999</v>
      </c>
      <c r="G127" s="5">
        <v>0</v>
      </c>
      <c r="H127" s="5">
        <v>0</v>
      </c>
      <c r="I127" s="82">
        <v>0</v>
      </c>
      <c r="J127" s="84">
        <v>0</v>
      </c>
    </row>
    <row r="128" spans="1:10">
      <c r="A128" s="92"/>
      <c r="B128" s="23" t="s">
        <v>12</v>
      </c>
      <c r="C128" s="24">
        <v>62.648304000000003</v>
      </c>
      <c r="D128" s="5">
        <v>61.921700000000001</v>
      </c>
      <c r="E128" s="5">
        <v>62.648304000000003</v>
      </c>
      <c r="F128" s="24">
        <v>61.333300000000001</v>
      </c>
      <c r="G128" s="5">
        <v>62.648304000000003</v>
      </c>
      <c r="H128" s="5">
        <v>62.648304000000003</v>
      </c>
      <c r="I128" s="82">
        <v>62.648304000000003</v>
      </c>
      <c r="J128" s="84">
        <v>62.648304000000003</v>
      </c>
    </row>
    <row r="129" spans="1:10">
      <c r="A129" s="93"/>
      <c r="B129" s="25" t="s">
        <v>13</v>
      </c>
      <c r="C129" s="26">
        <v>0</v>
      </c>
      <c r="D129" s="26">
        <v>1.1599999999999999E-2</v>
      </c>
      <c r="E129" s="26">
        <v>0</v>
      </c>
      <c r="F129" s="26">
        <v>2.1000000000000001E-2</v>
      </c>
      <c r="G129" s="26">
        <v>0</v>
      </c>
      <c r="H129" s="26">
        <v>0</v>
      </c>
      <c r="I129" s="83">
        <v>0</v>
      </c>
      <c r="J129" s="85">
        <v>0</v>
      </c>
    </row>
    <row r="130" spans="1:10">
      <c r="B130" s="69"/>
      <c r="C130" s="70"/>
      <c r="D130" s="71"/>
      <c r="E130" s="71"/>
      <c r="F130" s="70"/>
      <c r="G130" s="71"/>
      <c r="H130" s="71"/>
      <c r="I130" s="71"/>
      <c r="J130" s="71"/>
    </row>
    <row r="131" spans="1:10">
      <c r="A131" s="4" t="s">
        <v>49</v>
      </c>
      <c r="B131" s="69"/>
      <c r="C131" s="70"/>
      <c r="D131" s="71"/>
      <c r="E131" s="71"/>
      <c r="F131" s="70"/>
      <c r="G131" s="71"/>
      <c r="H131" s="71"/>
      <c r="I131" s="71"/>
      <c r="J131" s="71"/>
    </row>
    <row r="132" spans="1:10">
      <c r="A132" s="75" t="s">
        <v>50</v>
      </c>
      <c r="B132" s="69"/>
      <c r="C132" s="70"/>
      <c r="D132" s="71"/>
      <c r="E132" s="71"/>
      <c r="F132" s="70"/>
      <c r="G132" s="71"/>
      <c r="H132" s="71"/>
      <c r="I132" s="71"/>
      <c r="J132" s="71"/>
    </row>
    <row r="133" spans="1:10">
      <c r="B133" s="69"/>
      <c r="C133" s="72"/>
      <c r="D133" s="72"/>
      <c r="E133" s="72"/>
      <c r="F133" s="72"/>
      <c r="G133" s="72"/>
      <c r="H133" s="72"/>
      <c r="I133" s="72"/>
      <c r="J133" s="72"/>
    </row>
  </sheetData>
  <autoFilter ref="B1:G129" xr:uid="{0A81C690-5968-40EA-9542-AD00D72632C9}"/>
  <mergeCells count="32">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26:A129"/>
    <mergeCell ref="A106:A109"/>
    <mergeCell ref="A110:A113"/>
    <mergeCell ref="A114:A117"/>
    <mergeCell ref="A118:A121"/>
    <mergeCell ref="A122:A125"/>
  </mergeCells>
  <conditionalFormatting sqref="C5:J5 C9:J9 C13:J13 C17:J17 C21:J21 C25:J25 C29:J29 C33:J33 C37:J37 C41:J41 C45:J45">
    <cfRule type="cellIs" dxfId="392" priority="29" operator="greaterThan">
      <formula>0.25</formula>
    </cfRule>
  </conditionalFormatting>
  <conditionalFormatting sqref="A2">
    <cfRule type="beginsWith" dxfId="391" priority="16" operator="beginsWith" text="13">
      <formula>LEFT(A2,LEN("13"))="13"</formula>
    </cfRule>
    <cfRule type="beginsWith" dxfId="390" priority="17" operator="beginsWith" text="12">
      <formula>LEFT(A2,LEN("12"))="12"</formula>
    </cfRule>
    <cfRule type="beginsWith" dxfId="389" priority="18" operator="beginsWith" text="11">
      <formula>LEFT(A2,LEN("11"))="11"</formula>
    </cfRule>
    <cfRule type="beginsWith" dxfId="388" priority="19" operator="beginsWith" text="10">
      <formula>LEFT(A2,LEN("10"))="10"</formula>
    </cfRule>
    <cfRule type="beginsWith" dxfId="387" priority="20" operator="beginsWith" text="09">
      <formula>LEFT(A2,LEN("09"))="09"</formula>
    </cfRule>
    <cfRule type="beginsWith" dxfId="386" priority="21" operator="beginsWith" text="08">
      <formula>LEFT(A2,LEN("08"))="08"</formula>
    </cfRule>
    <cfRule type="beginsWith" dxfId="385" priority="22" operator="beginsWith" text="07">
      <formula>LEFT(A2,LEN("07"))="07"</formula>
    </cfRule>
    <cfRule type="beginsWith" dxfId="384" priority="23" operator="beginsWith" text="06">
      <formula>LEFT(A2,LEN("06"))="06"</formula>
    </cfRule>
    <cfRule type="beginsWith" dxfId="383" priority="24" operator="beginsWith" text="05">
      <formula>LEFT(A2,LEN("05"))="05"</formula>
    </cfRule>
    <cfRule type="beginsWith" dxfId="382" priority="25" operator="beginsWith" text="04">
      <formula>LEFT(A2,LEN("04"))="04"</formula>
    </cfRule>
    <cfRule type="beginsWith" dxfId="381" priority="26" operator="beginsWith" text="03">
      <formula>LEFT(A2,LEN("03"))="03"</formula>
    </cfRule>
    <cfRule type="beginsWith" dxfId="380" priority="27" operator="beginsWith" text="02">
      <formula>LEFT(A2,LEN("02"))="02"</formula>
    </cfRule>
    <cfRule type="beginsWith" dxfId="379" priority="28" operator="beginsWith" text="01">
      <formula>LEFT(A2,LEN("01"))="01"</formula>
    </cfRule>
  </conditionalFormatting>
  <conditionalFormatting sqref="A6 A10 A14 A18 A22 A26 A30 A34 A38 A42 A46 A50 A54 A58 A62 A66 A70 A74 A78 A82 A86 A90 A94 A98 A102 A106 A110 A114 A118 A122 A126">
    <cfRule type="beginsWith" dxfId="378" priority="3" operator="beginsWith" text="13">
      <formula>LEFT(A6,LEN("13"))="13"</formula>
    </cfRule>
    <cfRule type="beginsWith" dxfId="377" priority="4" operator="beginsWith" text="12">
      <formula>LEFT(A6,LEN("12"))="12"</formula>
    </cfRule>
    <cfRule type="beginsWith" dxfId="376" priority="5" operator="beginsWith" text="11">
      <formula>LEFT(A6,LEN("11"))="11"</formula>
    </cfRule>
    <cfRule type="beginsWith" dxfId="375" priority="6" operator="beginsWith" text="10">
      <formula>LEFT(A6,LEN("10"))="10"</formula>
    </cfRule>
    <cfRule type="beginsWith" dxfId="374" priority="7" operator="beginsWith" text="09">
      <formula>LEFT(A6,LEN("09"))="09"</formula>
    </cfRule>
    <cfRule type="beginsWith" dxfId="373" priority="8" operator="beginsWith" text="08">
      <formula>LEFT(A6,LEN("08"))="08"</formula>
    </cfRule>
    <cfRule type="beginsWith" dxfId="372" priority="9" operator="beginsWith" text="07">
      <formula>LEFT(A6,LEN("07"))="07"</formula>
    </cfRule>
    <cfRule type="beginsWith" dxfId="371" priority="10" operator="beginsWith" text="06">
      <formula>LEFT(A6,LEN("06"))="06"</formula>
    </cfRule>
    <cfRule type="beginsWith" dxfId="370" priority="11" operator="beginsWith" text="05">
      <formula>LEFT(A6,LEN("05"))="05"</formula>
    </cfRule>
    <cfRule type="beginsWith" dxfId="369" priority="12" operator="beginsWith" text="04">
      <formula>LEFT(A6,LEN("04"))="04"</formula>
    </cfRule>
    <cfRule type="beginsWith" dxfId="368" priority="13" operator="beginsWith" text="03">
      <formula>LEFT(A6,LEN("03"))="03"</formula>
    </cfRule>
    <cfRule type="beginsWith" dxfId="367" priority="14" operator="beginsWith" text="02">
      <formula>LEFT(A6,LEN("02"))="02"</formula>
    </cfRule>
    <cfRule type="beginsWith" dxfId="366" priority="15" operator="beginsWith" text="01">
      <formula>LEFT(A6,LEN("01"))="01"</formula>
    </cfRule>
  </conditionalFormatting>
  <conditionalFormatting sqref="C49:J49 C53:J53 C57:J57 C61:J61 C65:J65 C69:J69 C73:J73 C77:J77 C81:J81 C85:J85 C89:J89">
    <cfRule type="cellIs" dxfId="365" priority="2" operator="greaterThan">
      <formula>0.25</formula>
    </cfRule>
  </conditionalFormatting>
  <conditionalFormatting sqref="C93:J93 C97:J97 C101:J101 C105:J105 C109:J109 C113:J113 C117:J117 C121:J121 C125:J125 C129:J129 C133:J133">
    <cfRule type="cellIs" dxfId="364"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70" zoomScaleNormal="70" workbookViewId="0">
      <pane xSplit="1" topLeftCell="D1" activePane="topRight" state="frozen"/>
      <selection pane="topRight" activeCell="AP107" sqref="AP107"/>
    </sheetView>
  </sheetViews>
  <sheetFormatPr defaultColWidth="11.42578125" defaultRowHeight="15" customHeight="1"/>
  <cols>
    <col min="1" max="1" width="28.85546875" style="46" customWidth="1"/>
    <col min="2" max="6" width="15.42578125" style="34" customWidth="1"/>
    <col min="7" max="10" width="15.85546875" style="34" customWidth="1"/>
    <col min="11" max="11" width="17.28515625" style="34" customWidth="1"/>
    <col min="12" max="12" width="15.85546875" style="34" customWidth="1"/>
    <col min="13" max="16" width="15.85546875" style="34" hidden="1" customWidth="1"/>
    <col min="17" max="17" width="11.42578125" style="34" hidden="1" customWidth="1"/>
    <col min="18" max="36" width="15.85546875" style="34" hidden="1" customWidth="1"/>
    <col min="37" max="37" width="9.5703125" style="34" hidden="1" customWidth="1"/>
    <col min="38" max="38" width="11.140625" style="34" hidden="1" customWidth="1"/>
    <col min="39" max="40" width="15.85546875" style="34" hidden="1" customWidth="1"/>
    <col min="41" max="41" width="11.7109375" style="34" hidden="1" customWidth="1"/>
    <col min="42" max="43" width="16.28515625" style="41" customWidth="1"/>
    <col min="44" max="45" width="16.28515625" style="57" customWidth="1"/>
    <col min="46" max="46" width="16.28515625" style="41" customWidth="1"/>
    <col min="47" max="16384" width="11.42578125" style="34"/>
  </cols>
  <sheetData>
    <row r="1" spans="1:46" ht="30">
      <c r="A1" s="31" t="s">
        <v>0</v>
      </c>
      <c r="B1" s="32" t="s">
        <v>1</v>
      </c>
      <c r="C1" s="32" t="s">
        <v>51</v>
      </c>
      <c r="D1" s="64" t="s">
        <v>52</v>
      </c>
      <c r="E1" s="64" t="s">
        <v>53</v>
      </c>
      <c r="F1" s="32" t="s">
        <v>54</v>
      </c>
      <c r="G1" s="32" t="s">
        <v>5</v>
      </c>
      <c r="H1" s="32" t="s">
        <v>6</v>
      </c>
      <c r="I1" s="32" t="s">
        <v>7</v>
      </c>
      <c r="J1" s="78" t="s">
        <v>55</v>
      </c>
      <c r="K1" s="78" t="s">
        <v>56</v>
      </c>
      <c r="L1" s="78" t="s">
        <v>57</v>
      </c>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7" t="s">
        <v>58</v>
      </c>
      <c r="AQ1" s="15" t="s">
        <v>59</v>
      </c>
      <c r="AR1" s="47" t="s">
        <v>60</v>
      </c>
      <c r="AS1" s="47" t="s">
        <v>61</v>
      </c>
      <c r="AT1" s="33" t="s">
        <v>62</v>
      </c>
    </row>
    <row r="2" spans="1:46">
      <c r="A2" s="66" t="s">
        <v>9</v>
      </c>
      <c r="B2" s="74">
        <v>1</v>
      </c>
      <c r="C2" s="74">
        <v>1</v>
      </c>
      <c r="D2" s="74">
        <v>1</v>
      </c>
      <c r="E2" s="74">
        <v>1</v>
      </c>
      <c r="F2" s="22">
        <v>1</v>
      </c>
      <c r="G2" s="22">
        <v>1</v>
      </c>
      <c r="H2" s="22">
        <v>1</v>
      </c>
      <c r="I2" s="22">
        <v>1</v>
      </c>
      <c r="J2" s="79">
        <v>1</v>
      </c>
      <c r="K2" s="79">
        <v>1</v>
      </c>
      <c r="L2" s="80">
        <v>0</v>
      </c>
      <c r="M2" s="67"/>
      <c r="N2" s="68"/>
      <c r="O2" s="67"/>
      <c r="P2" s="67"/>
      <c r="Q2" s="67"/>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10</v>
      </c>
      <c r="AR2" s="76">
        <v>318.08207599999997</v>
      </c>
      <c r="AS2" s="48">
        <f t="shared" ref="AS2:AS33" si="0">IFERROR(AR2/$AR$102,0)*100</f>
        <v>0.66071141693917645</v>
      </c>
      <c r="AT2" s="8"/>
    </row>
    <row r="3" spans="1:46">
      <c r="A3" s="66" t="s">
        <v>14</v>
      </c>
      <c r="B3" s="74">
        <v>1</v>
      </c>
      <c r="C3" s="74">
        <v>1</v>
      </c>
      <c r="D3" s="74">
        <v>1</v>
      </c>
      <c r="E3" s="74">
        <v>1</v>
      </c>
      <c r="F3" s="22">
        <v>1</v>
      </c>
      <c r="G3" s="87">
        <v>1</v>
      </c>
      <c r="H3" s="22">
        <v>1</v>
      </c>
      <c r="I3" s="22">
        <v>1</v>
      </c>
      <c r="J3" s="79">
        <v>1</v>
      </c>
      <c r="K3" s="79">
        <v>0</v>
      </c>
      <c r="L3" s="80">
        <v>1</v>
      </c>
      <c r="M3" s="67"/>
      <c r="N3" s="68"/>
      <c r="O3" s="67"/>
      <c r="P3" s="67"/>
      <c r="Q3" s="67"/>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10</v>
      </c>
      <c r="AR3" s="76">
        <v>3356.4342809999998</v>
      </c>
      <c r="AS3" s="48">
        <f t="shared" si="0"/>
        <v>6.9718937877616725</v>
      </c>
      <c r="AT3" s="35" t="s">
        <v>63</v>
      </c>
    </row>
    <row r="4" spans="1:46">
      <c r="A4" s="66" t="s">
        <v>15</v>
      </c>
      <c r="B4" s="74">
        <v>1</v>
      </c>
      <c r="C4" s="74">
        <v>1</v>
      </c>
      <c r="D4" s="74">
        <v>1</v>
      </c>
      <c r="E4" s="74">
        <v>1</v>
      </c>
      <c r="F4" s="22">
        <v>1</v>
      </c>
      <c r="G4" s="22">
        <v>1</v>
      </c>
      <c r="H4" s="22">
        <v>1</v>
      </c>
      <c r="I4" s="22">
        <v>1</v>
      </c>
      <c r="J4" s="79">
        <v>1</v>
      </c>
      <c r="K4" s="79">
        <v>1</v>
      </c>
      <c r="L4" s="80">
        <v>0</v>
      </c>
      <c r="M4" s="67"/>
      <c r="N4" s="68"/>
      <c r="O4" s="67"/>
      <c r="P4" s="67"/>
      <c r="Q4" s="67"/>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10</v>
      </c>
      <c r="AR4" s="76">
        <v>5623.2095129999998</v>
      </c>
      <c r="AS4" s="48">
        <f t="shared" si="0"/>
        <v>11.680377504452927</v>
      </c>
      <c r="AT4" s="35"/>
    </row>
    <row r="5" spans="1:46">
      <c r="A5" s="66" t="s">
        <v>16</v>
      </c>
      <c r="B5" s="74">
        <v>1</v>
      </c>
      <c r="C5" s="74">
        <v>1</v>
      </c>
      <c r="D5" s="74">
        <v>1</v>
      </c>
      <c r="E5" s="74">
        <v>1</v>
      </c>
      <c r="F5" s="22">
        <v>1</v>
      </c>
      <c r="G5" s="87">
        <v>1</v>
      </c>
      <c r="H5" s="22">
        <v>1</v>
      </c>
      <c r="I5" s="22">
        <v>1</v>
      </c>
      <c r="J5" s="79">
        <v>1</v>
      </c>
      <c r="K5" s="79">
        <v>0</v>
      </c>
      <c r="L5" s="80">
        <v>1</v>
      </c>
      <c r="M5" s="67"/>
      <c r="N5" s="68"/>
      <c r="O5" s="67"/>
      <c r="P5" s="67"/>
      <c r="Q5" s="67"/>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6</v>
      </c>
      <c r="AQ5" s="17">
        <f t="shared" si="1"/>
        <v>10</v>
      </c>
      <c r="AR5" s="76">
        <v>122.46742399999999</v>
      </c>
      <c r="AS5" s="48">
        <f t="shared" si="0"/>
        <v>0.25438599451272098</v>
      </c>
      <c r="AT5" s="8" t="s">
        <v>63</v>
      </c>
    </row>
    <row r="6" spans="1:46">
      <c r="A6" s="66" t="s">
        <v>17</v>
      </c>
      <c r="B6" s="74">
        <v>1</v>
      </c>
      <c r="C6" s="74">
        <v>1</v>
      </c>
      <c r="D6" s="74">
        <v>1</v>
      </c>
      <c r="E6" s="74">
        <v>1</v>
      </c>
      <c r="F6" s="22">
        <v>1</v>
      </c>
      <c r="G6" s="22">
        <v>1</v>
      </c>
      <c r="H6" s="22">
        <v>1</v>
      </c>
      <c r="I6" s="22">
        <v>1</v>
      </c>
      <c r="J6" s="79">
        <v>1</v>
      </c>
      <c r="K6" s="79">
        <v>1</v>
      </c>
      <c r="L6" s="80">
        <v>0</v>
      </c>
      <c r="M6" s="67"/>
      <c r="N6" s="68"/>
      <c r="O6" s="67"/>
      <c r="P6" s="67"/>
      <c r="Q6" s="67"/>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10</v>
      </c>
      <c r="AR6" s="76">
        <v>132.04715899999999</v>
      </c>
      <c r="AS6" s="48">
        <f t="shared" si="0"/>
        <v>0.27428475889877785</v>
      </c>
      <c r="AT6" s="35"/>
    </row>
    <row r="7" spans="1:46">
      <c r="A7" s="66" t="s">
        <v>18</v>
      </c>
      <c r="B7" s="74">
        <v>1</v>
      </c>
      <c r="C7" s="74">
        <v>1</v>
      </c>
      <c r="D7" s="74">
        <v>1</v>
      </c>
      <c r="E7" s="74">
        <v>1</v>
      </c>
      <c r="F7" s="22">
        <v>1</v>
      </c>
      <c r="G7" s="87">
        <v>1</v>
      </c>
      <c r="H7" s="22">
        <v>1</v>
      </c>
      <c r="I7" s="22">
        <v>1</v>
      </c>
      <c r="J7" s="79">
        <v>1</v>
      </c>
      <c r="K7" s="79">
        <v>0</v>
      </c>
      <c r="L7" s="80">
        <v>1</v>
      </c>
      <c r="M7" s="67"/>
      <c r="N7" s="68"/>
      <c r="O7" s="67"/>
      <c r="P7" s="67"/>
      <c r="Q7" s="67"/>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10</v>
      </c>
      <c r="AR7" s="76">
        <v>41.609743999999999</v>
      </c>
      <c r="AS7" s="48">
        <f t="shared" si="0"/>
        <v>8.6430625901461972E-2</v>
      </c>
      <c r="AT7" s="35" t="s">
        <v>63</v>
      </c>
    </row>
    <row r="8" spans="1:46">
      <c r="A8" s="66" t="s">
        <v>19</v>
      </c>
      <c r="B8" s="74">
        <v>1</v>
      </c>
      <c r="C8" s="74">
        <v>1</v>
      </c>
      <c r="D8" s="74">
        <v>1</v>
      </c>
      <c r="E8" s="74">
        <v>1</v>
      </c>
      <c r="F8" s="22">
        <v>1</v>
      </c>
      <c r="G8" s="87">
        <v>1</v>
      </c>
      <c r="H8" s="22">
        <v>1</v>
      </c>
      <c r="I8" s="22">
        <v>1</v>
      </c>
      <c r="J8" s="79">
        <v>1</v>
      </c>
      <c r="K8" s="79">
        <v>0</v>
      </c>
      <c r="L8" s="80">
        <v>1</v>
      </c>
      <c r="M8" s="67"/>
      <c r="N8" s="68"/>
      <c r="O8" s="67"/>
      <c r="P8" s="67"/>
      <c r="Q8" s="67"/>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6</v>
      </c>
      <c r="AQ8" s="17">
        <f t="shared" si="1"/>
        <v>10</v>
      </c>
      <c r="AR8" s="76">
        <v>71.730935000000002</v>
      </c>
      <c r="AS8" s="48">
        <f t="shared" si="0"/>
        <v>0.14899754270411003</v>
      </c>
      <c r="AT8" s="35" t="s">
        <v>63</v>
      </c>
    </row>
    <row r="9" spans="1:46">
      <c r="A9" s="66" t="s">
        <v>20</v>
      </c>
      <c r="B9" s="74">
        <v>1</v>
      </c>
      <c r="C9" s="74">
        <v>1</v>
      </c>
      <c r="D9" s="74">
        <v>1</v>
      </c>
      <c r="E9" s="74">
        <v>0</v>
      </c>
      <c r="F9" s="22">
        <v>1</v>
      </c>
      <c r="G9" s="22">
        <v>1</v>
      </c>
      <c r="H9" s="22">
        <v>0</v>
      </c>
      <c r="I9" s="22">
        <v>0</v>
      </c>
      <c r="J9" s="79">
        <v>0</v>
      </c>
      <c r="K9" s="87">
        <v>1</v>
      </c>
      <c r="L9" s="80">
        <v>0</v>
      </c>
      <c r="M9" s="67"/>
      <c r="N9" s="68"/>
      <c r="O9" s="67"/>
      <c r="P9" s="67"/>
      <c r="Q9" s="67"/>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3</v>
      </c>
      <c r="AQ9" s="17">
        <f t="shared" si="1"/>
        <v>6</v>
      </c>
      <c r="AR9" s="76">
        <v>48.997912999999997</v>
      </c>
      <c r="AS9" s="48">
        <f t="shared" si="0"/>
        <v>0.1017771291372372</v>
      </c>
      <c r="AT9" s="8" t="s">
        <v>63</v>
      </c>
    </row>
    <row r="10" spans="1:46">
      <c r="A10" s="66" t="s">
        <v>21</v>
      </c>
      <c r="B10" s="74">
        <v>1</v>
      </c>
      <c r="C10" s="74">
        <v>1</v>
      </c>
      <c r="D10" s="74">
        <v>1</v>
      </c>
      <c r="E10" s="74">
        <v>1</v>
      </c>
      <c r="F10" s="22">
        <v>1</v>
      </c>
      <c r="G10" s="22">
        <v>1</v>
      </c>
      <c r="H10" s="22">
        <v>1</v>
      </c>
      <c r="I10" s="87">
        <v>1</v>
      </c>
      <c r="J10" s="79">
        <v>1</v>
      </c>
      <c r="K10" s="79">
        <v>1</v>
      </c>
      <c r="L10" s="80">
        <v>0</v>
      </c>
      <c r="M10" s="67"/>
      <c r="N10" s="68"/>
      <c r="O10" s="67"/>
      <c r="P10" s="67"/>
      <c r="Q10" s="67"/>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10</v>
      </c>
      <c r="AR10" s="76">
        <v>584.67724799999996</v>
      </c>
      <c r="AS10" s="48">
        <f t="shared" si="0"/>
        <v>1.2144756404890236</v>
      </c>
      <c r="AT10" s="8" t="s">
        <v>63</v>
      </c>
    </row>
    <row r="11" spans="1:46">
      <c r="A11" s="66" t="s">
        <v>22</v>
      </c>
      <c r="B11" s="88">
        <v>1</v>
      </c>
      <c r="C11" s="74">
        <v>1</v>
      </c>
      <c r="D11" s="88">
        <v>1</v>
      </c>
      <c r="E11" s="74">
        <v>1</v>
      </c>
      <c r="F11" s="22">
        <v>1</v>
      </c>
      <c r="G11" s="87">
        <v>1</v>
      </c>
      <c r="H11" s="87">
        <v>1</v>
      </c>
      <c r="I11" s="87">
        <v>1</v>
      </c>
      <c r="J11" s="79">
        <v>1</v>
      </c>
      <c r="K11" s="79">
        <v>1</v>
      </c>
      <c r="L11" s="80">
        <v>0</v>
      </c>
      <c r="M11" s="67"/>
      <c r="N11" s="68"/>
      <c r="O11" s="67"/>
      <c r="P11" s="67"/>
      <c r="Q11" s="67"/>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6</v>
      </c>
      <c r="AQ11" s="17">
        <f t="shared" si="1"/>
        <v>10</v>
      </c>
      <c r="AR11" s="76">
        <v>37.639082999999999</v>
      </c>
      <c r="AS11" s="48">
        <f t="shared" si="0"/>
        <v>7.8182877117606811E-2</v>
      </c>
      <c r="AT11" s="35" t="s">
        <v>63</v>
      </c>
    </row>
    <row r="12" spans="1:46">
      <c r="A12" s="66" t="s">
        <v>24</v>
      </c>
      <c r="B12" s="88">
        <v>1</v>
      </c>
      <c r="C12" s="74">
        <v>1</v>
      </c>
      <c r="D12" s="88">
        <v>1</v>
      </c>
      <c r="E12" s="74">
        <v>0</v>
      </c>
      <c r="F12" s="87">
        <v>1</v>
      </c>
      <c r="G12" s="87">
        <v>1</v>
      </c>
      <c r="H12" s="87">
        <v>1</v>
      </c>
      <c r="I12" s="87">
        <v>1</v>
      </c>
      <c r="J12" s="79">
        <v>1</v>
      </c>
      <c r="K12" s="79">
        <v>0</v>
      </c>
      <c r="L12" s="80">
        <v>1</v>
      </c>
      <c r="M12" s="67"/>
      <c r="N12" s="68"/>
      <c r="O12" s="67"/>
      <c r="P12" s="67"/>
      <c r="Q12" s="67"/>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6</v>
      </c>
      <c r="AQ12" s="17">
        <f t="shared" si="1"/>
        <v>9</v>
      </c>
      <c r="AR12" s="76">
        <v>6861.6457010000004</v>
      </c>
      <c r="AS12" s="48">
        <f t="shared" si="0"/>
        <v>14.25282339279727</v>
      </c>
      <c r="AT12" s="35" t="s">
        <v>63</v>
      </c>
    </row>
    <row r="13" spans="1:46">
      <c r="A13" s="66" t="s">
        <v>26</v>
      </c>
      <c r="B13" s="74">
        <v>1</v>
      </c>
      <c r="C13" s="74">
        <v>1</v>
      </c>
      <c r="D13" s="74">
        <v>1</v>
      </c>
      <c r="E13" s="74">
        <v>1</v>
      </c>
      <c r="F13" s="73">
        <v>1</v>
      </c>
      <c r="G13" s="73">
        <v>1</v>
      </c>
      <c r="H13" s="73">
        <v>1</v>
      </c>
      <c r="I13" s="73">
        <v>1</v>
      </c>
      <c r="J13" s="81">
        <v>1</v>
      </c>
      <c r="K13" s="81">
        <v>1</v>
      </c>
      <c r="L13" s="81">
        <v>0</v>
      </c>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6</v>
      </c>
      <c r="AQ13" s="17">
        <f t="shared" si="1"/>
        <v>10</v>
      </c>
      <c r="AR13" s="76">
        <v>162.46445800000001</v>
      </c>
      <c r="AS13" s="48">
        <f t="shared" si="0"/>
        <v>0.33746674316673952</v>
      </c>
      <c r="AT13" s="8"/>
    </row>
    <row r="14" spans="1:46">
      <c r="A14" s="66" t="s">
        <v>27</v>
      </c>
      <c r="B14" s="88">
        <v>1</v>
      </c>
      <c r="C14" s="74">
        <v>1</v>
      </c>
      <c r="D14" s="88">
        <v>1</v>
      </c>
      <c r="E14" s="74">
        <v>0</v>
      </c>
      <c r="F14" s="87">
        <v>1</v>
      </c>
      <c r="G14" s="87">
        <v>1</v>
      </c>
      <c r="H14" s="87">
        <v>1</v>
      </c>
      <c r="I14" s="87">
        <v>1</v>
      </c>
      <c r="J14" s="81">
        <v>1</v>
      </c>
      <c r="K14" s="81">
        <v>0</v>
      </c>
      <c r="L14" s="81">
        <v>1</v>
      </c>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6</v>
      </c>
      <c r="AQ14" s="17">
        <f t="shared" si="1"/>
        <v>9</v>
      </c>
      <c r="AR14" s="76">
        <v>10306.11707</v>
      </c>
      <c r="AS14" s="48">
        <f t="shared" si="0"/>
        <v>21.407585419747871</v>
      </c>
      <c r="AT14" s="35" t="s">
        <v>63</v>
      </c>
    </row>
    <row r="15" spans="1:46">
      <c r="A15" s="66" t="s">
        <v>29</v>
      </c>
      <c r="B15" s="74">
        <v>1</v>
      </c>
      <c r="C15" s="74">
        <v>1</v>
      </c>
      <c r="D15" s="74">
        <v>1</v>
      </c>
      <c r="E15" s="74">
        <v>1</v>
      </c>
      <c r="F15" s="73">
        <v>1</v>
      </c>
      <c r="G15" s="87">
        <v>1</v>
      </c>
      <c r="H15" s="73">
        <v>1</v>
      </c>
      <c r="I15" s="73">
        <v>1</v>
      </c>
      <c r="J15" s="81">
        <v>1</v>
      </c>
      <c r="K15" s="81">
        <v>0</v>
      </c>
      <c r="L15" s="81">
        <v>1</v>
      </c>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6</v>
      </c>
      <c r="AQ15" s="17">
        <f t="shared" si="1"/>
        <v>10</v>
      </c>
      <c r="AR15" s="76">
        <v>343.86316199999999</v>
      </c>
      <c r="AS15" s="48">
        <f t="shared" si="0"/>
        <v>0.71426318595268978</v>
      </c>
      <c r="AT15" s="35" t="s">
        <v>63</v>
      </c>
    </row>
    <row r="16" spans="1:46">
      <c r="A16" s="66" t="s">
        <v>30</v>
      </c>
      <c r="B16" s="74">
        <v>1</v>
      </c>
      <c r="C16" s="74">
        <v>1</v>
      </c>
      <c r="D16" s="74">
        <v>1</v>
      </c>
      <c r="E16" s="74">
        <v>1</v>
      </c>
      <c r="F16" s="73">
        <v>1</v>
      </c>
      <c r="G16" s="73">
        <v>1</v>
      </c>
      <c r="H16" s="73">
        <v>1</v>
      </c>
      <c r="I16" s="73">
        <v>1</v>
      </c>
      <c r="J16" s="81">
        <v>1</v>
      </c>
      <c r="K16" s="81">
        <v>1</v>
      </c>
      <c r="L16" s="81">
        <v>0</v>
      </c>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6</v>
      </c>
      <c r="AQ16" s="17">
        <f t="shared" si="1"/>
        <v>10</v>
      </c>
      <c r="AR16" s="76">
        <v>1636.5578270000001</v>
      </c>
      <c r="AS16" s="48">
        <f t="shared" si="0"/>
        <v>3.3994133035653031</v>
      </c>
      <c r="AT16" s="8"/>
    </row>
    <row r="17" spans="1:46">
      <c r="A17" s="66" t="s">
        <v>31</v>
      </c>
      <c r="B17" s="74">
        <v>1</v>
      </c>
      <c r="C17" s="74">
        <v>1</v>
      </c>
      <c r="D17" s="74">
        <v>1</v>
      </c>
      <c r="E17" s="74">
        <v>0</v>
      </c>
      <c r="F17" s="73">
        <v>1</v>
      </c>
      <c r="G17" s="73">
        <v>1</v>
      </c>
      <c r="H17" s="73">
        <v>1</v>
      </c>
      <c r="I17" s="73">
        <v>1</v>
      </c>
      <c r="J17" s="81">
        <v>1</v>
      </c>
      <c r="K17" s="81">
        <v>1</v>
      </c>
      <c r="L17" s="81">
        <v>0</v>
      </c>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6</v>
      </c>
      <c r="AQ17" s="17">
        <f t="shared" si="1"/>
        <v>9</v>
      </c>
      <c r="AR17" s="76">
        <v>317.24749300000002</v>
      </c>
      <c r="AS17" s="48">
        <f t="shared" si="0"/>
        <v>0.65897784388338654</v>
      </c>
      <c r="AT17" s="35"/>
    </row>
    <row r="18" spans="1:46">
      <c r="A18" s="66" t="s">
        <v>32</v>
      </c>
      <c r="B18" s="74">
        <v>1</v>
      </c>
      <c r="C18" s="74">
        <v>1</v>
      </c>
      <c r="D18" s="74">
        <v>1</v>
      </c>
      <c r="E18" s="74">
        <v>1</v>
      </c>
      <c r="F18" s="73">
        <v>1</v>
      </c>
      <c r="G18" s="87">
        <v>1</v>
      </c>
      <c r="H18" s="73">
        <v>1</v>
      </c>
      <c r="I18" s="73">
        <v>1</v>
      </c>
      <c r="J18" s="81">
        <v>1</v>
      </c>
      <c r="K18" s="81">
        <v>0</v>
      </c>
      <c r="L18" s="81">
        <v>1</v>
      </c>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6</v>
      </c>
      <c r="AQ18" s="17">
        <f t="shared" si="1"/>
        <v>10</v>
      </c>
      <c r="AR18" s="76">
        <v>987.14920400000005</v>
      </c>
      <c r="AS18" s="48">
        <f t="shared" si="0"/>
        <v>2.0504794155871275</v>
      </c>
      <c r="AT18" s="35" t="s">
        <v>63</v>
      </c>
    </row>
    <row r="19" spans="1:46">
      <c r="A19" s="66" t="s">
        <v>33</v>
      </c>
      <c r="B19" s="74">
        <v>1</v>
      </c>
      <c r="C19" s="74">
        <v>1</v>
      </c>
      <c r="D19" s="74">
        <v>1</v>
      </c>
      <c r="E19" s="74">
        <v>1</v>
      </c>
      <c r="F19" s="73">
        <v>1</v>
      </c>
      <c r="G19" s="87">
        <v>1</v>
      </c>
      <c r="H19" s="73">
        <v>1</v>
      </c>
      <c r="I19" s="73">
        <v>1</v>
      </c>
      <c r="J19" s="81">
        <v>1</v>
      </c>
      <c r="K19" s="81">
        <v>0</v>
      </c>
      <c r="L19" s="81">
        <v>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6</v>
      </c>
      <c r="AQ19" s="17">
        <f t="shared" si="1"/>
        <v>10</v>
      </c>
      <c r="AR19" s="76">
        <v>4092.8225000000002</v>
      </c>
      <c r="AS19" s="48">
        <f t="shared" si="0"/>
        <v>8.5014993213749737</v>
      </c>
      <c r="AT19" s="35" t="s">
        <v>63</v>
      </c>
    </row>
    <row r="20" spans="1:46">
      <c r="A20" s="66" t="s">
        <v>34</v>
      </c>
      <c r="B20" s="74">
        <v>1</v>
      </c>
      <c r="C20" s="74">
        <v>1</v>
      </c>
      <c r="D20" s="74">
        <v>1</v>
      </c>
      <c r="E20" s="74">
        <v>1</v>
      </c>
      <c r="F20" s="73">
        <v>1</v>
      </c>
      <c r="G20" s="73">
        <v>1</v>
      </c>
      <c r="H20" s="73">
        <v>1</v>
      </c>
      <c r="I20" s="73">
        <v>1</v>
      </c>
      <c r="J20" s="81">
        <v>1</v>
      </c>
      <c r="K20" s="81">
        <v>1</v>
      </c>
      <c r="L20" s="81">
        <v>0</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6</v>
      </c>
      <c r="AQ20" s="17">
        <f t="shared" si="1"/>
        <v>10</v>
      </c>
      <c r="AR20" s="76">
        <v>1353.805648</v>
      </c>
      <c r="AS20" s="48">
        <f t="shared" si="0"/>
        <v>2.8120881855359245</v>
      </c>
      <c r="AT20" s="35"/>
    </row>
    <row r="21" spans="1:46">
      <c r="A21" s="66" t="s">
        <v>35</v>
      </c>
      <c r="B21" s="74">
        <v>1</v>
      </c>
      <c r="C21" s="74">
        <v>1</v>
      </c>
      <c r="D21" s="74">
        <v>1</v>
      </c>
      <c r="E21" s="74">
        <v>1</v>
      </c>
      <c r="F21" s="73">
        <v>1</v>
      </c>
      <c r="G21" s="73">
        <v>1</v>
      </c>
      <c r="H21" s="73">
        <v>1</v>
      </c>
      <c r="I21" s="73">
        <v>1</v>
      </c>
      <c r="J21" s="81">
        <v>1</v>
      </c>
      <c r="K21" s="81">
        <v>1</v>
      </c>
      <c r="L21" s="81">
        <v>0</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6</v>
      </c>
      <c r="AQ21" s="17">
        <f t="shared" si="1"/>
        <v>10</v>
      </c>
      <c r="AR21" s="76">
        <v>387.88274000000001</v>
      </c>
      <c r="AS21" s="48">
        <f t="shared" si="0"/>
        <v>0.8056994533437658</v>
      </c>
      <c r="AT21" s="35"/>
    </row>
    <row r="22" spans="1:46">
      <c r="A22" s="66" t="s">
        <v>36</v>
      </c>
      <c r="B22" s="74">
        <v>1</v>
      </c>
      <c r="C22" s="74">
        <v>1</v>
      </c>
      <c r="D22" s="74">
        <v>1</v>
      </c>
      <c r="E22" s="74">
        <v>1</v>
      </c>
      <c r="F22" s="73">
        <v>1</v>
      </c>
      <c r="G22" s="87">
        <v>1</v>
      </c>
      <c r="H22" s="73">
        <v>1</v>
      </c>
      <c r="I22" s="73">
        <v>1</v>
      </c>
      <c r="J22" s="81">
        <v>1</v>
      </c>
      <c r="K22" s="81">
        <v>0</v>
      </c>
      <c r="L22" s="81">
        <v>1</v>
      </c>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6</v>
      </c>
      <c r="AQ22" s="17">
        <f t="shared" si="1"/>
        <v>10</v>
      </c>
      <c r="AR22" s="76">
        <v>161.63327799999999</v>
      </c>
      <c r="AS22" s="48">
        <f t="shared" si="0"/>
        <v>0.33574023872977932</v>
      </c>
      <c r="AT22" s="35" t="s">
        <v>63</v>
      </c>
    </row>
    <row r="23" spans="1:46">
      <c r="A23" s="66" t="s">
        <v>37</v>
      </c>
      <c r="B23" s="74">
        <v>0</v>
      </c>
      <c r="C23" s="74">
        <v>1</v>
      </c>
      <c r="D23" s="74">
        <v>0</v>
      </c>
      <c r="E23" s="74">
        <v>0</v>
      </c>
      <c r="F23" s="87">
        <v>1</v>
      </c>
      <c r="G23" s="87">
        <v>1</v>
      </c>
      <c r="H23" s="87">
        <v>1</v>
      </c>
      <c r="I23" s="87">
        <v>1</v>
      </c>
      <c r="J23" s="81">
        <v>1</v>
      </c>
      <c r="K23" s="81">
        <v>0</v>
      </c>
      <c r="L23" s="81">
        <v>1</v>
      </c>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6</v>
      </c>
      <c r="AQ23" s="17">
        <f t="shared" si="1"/>
        <v>7</v>
      </c>
      <c r="AR23" s="76">
        <v>94.100758999999996</v>
      </c>
      <c r="AS23" s="48">
        <f t="shared" si="0"/>
        <v>0.19546353128662922</v>
      </c>
      <c r="AT23" s="35" t="s">
        <v>63</v>
      </c>
    </row>
    <row r="24" spans="1:46">
      <c r="A24" s="66" t="s">
        <v>38</v>
      </c>
      <c r="B24" s="74">
        <v>1</v>
      </c>
      <c r="C24" s="74">
        <v>1</v>
      </c>
      <c r="D24" s="74">
        <v>1</v>
      </c>
      <c r="E24" s="74">
        <v>0</v>
      </c>
      <c r="F24" s="73">
        <v>1</v>
      </c>
      <c r="G24" s="87">
        <v>1</v>
      </c>
      <c r="H24" s="73">
        <v>1</v>
      </c>
      <c r="I24" s="73">
        <v>1</v>
      </c>
      <c r="J24" s="81">
        <v>1</v>
      </c>
      <c r="K24" s="81">
        <v>0</v>
      </c>
      <c r="L24" s="81">
        <v>1</v>
      </c>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6</v>
      </c>
      <c r="AQ24" s="17">
        <f t="shared" si="1"/>
        <v>9</v>
      </c>
      <c r="AR24" s="76">
        <v>555.16196200000002</v>
      </c>
      <c r="AS24" s="48">
        <f t="shared" si="0"/>
        <v>1.1531672930346233</v>
      </c>
      <c r="AT24" s="35" t="s">
        <v>63</v>
      </c>
    </row>
    <row r="25" spans="1:46">
      <c r="A25" s="66" t="s">
        <v>39</v>
      </c>
      <c r="B25" s="74">
        <v>0</v>
      </c>
      <c r="C25" s="74">
        <v>1</v>
      </c>
      <c r="D25" s="74">
        <v>0</v>
      </c>
      <c r="E25" s="74">
        <v>0</v>
      </c>
      <c r="F25" s="87">
        <v>1</v>
      </c>
      <c r="G25" s="87">
        <v>1</v>
      </c>
      <c r="H25" s="87">
        <v>1</v>
      </c>
      <c r="I25" s="87">
        <v>1</v>
      </c>
      <c r="J25" s="87">
        <v>1</v>
      </c>
      <c r="K25" s="81">
        <v>0</v>
      </c>
      <c r="L25" s="87">
        <v>1</v>
      </c>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6</v>
      </c>
      <c r="AQ25" s="17">
        <f t="shared" si="1"/>
        <v>7</v>
      </c>
      <c r="AR25" s="76">
        <v>2293.9054970000002</v>
      </c>
      <c r="AS25" s="48">
        <f t="shared" si="0"/>
        <v>4.7648379635432088</v>
      </c>
      <c r="AT25" s="35" t="s">
        <v>63</v>
      </c>
    </row>
    <row r="26" spans="1:46">
      <c r="A26" s="66" t="s">
        <v>41</v>
      </c>
      <c r="B26" s="74">
        <v>0</v>
      </c>
      <c r="C26" s="74">
        <v>1</v>
      </c>
      <c r="D26" s="88">
        <v>1</v>
      </c>
      <c r="E26" s="74">
        <v>1</v>
      </c>
      <c r="F26" s="87">
        <v>1</v>
      </c>
      <c r="G26" s="87">
        <v>1</v>
      </c>
      <c r="H26" s="87">
        <v>1</v>
      </c>
      <c r="I26" s="87">
        <v>1</v>
      </c>
      <c r="J26" s="87">
        <v>1</v>
      </c>
      <c r="K26" s="81">
        <v>0</v>
      </c>
      <c r="L26" s="87">
        <v>1</v>
      </c>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6</v>
      </c>
      <c r="AQ26" s="17">
        <f t="shared" si="1"/>
        <v>9</v>
      </c>
      <c r="AR26" s="76">
        <v>3354.9456100000002</v>
      </c>
      <c r="AS26" s="48">
        <f t="shared" si="0"/>
        <v>6.9688015609435663</v>
      </c>
      <c r="AT26" s="35" t="s">
        <v>63</v>
      </c>
    </row>
    <row r="27" spans="1:46">
      <c r="A27" s="66" t="s">
        <v>42</v>
      </c>
      <c r="B27" s="74">
        <v>0</v>
      </c>
      <c r="C27" s="74">
        <v>0</v>
      </c>
      <c r="D27" s="74">
        <v>0</v>
      </c>
      <c r="E27" s="74">
        <v>0</v>
      </c>
      <c r="F27" s="87">
        <v>1</v>
      </c>
      <c r="G27" s="87">
        <v>1</v>
      </c>
      <c r="H27" s="87">
        <v>1</v>
      </c>
      <c r="I27" s="87">
        <v>1</v>
      </c>
      <c r="J27" s="87">
        <v>1</v>
      </c>
      <c r="K27" s="81">
        <v>0</v>
      </c>
      <c r="L27" s="87">
        <v>1</v>
      </c>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6</v>
      </c>
      <c r="AQ27" s="17">
        <f t="shared" si="1"/>
        <v>6</v>
      </c>
      <c r="AR27" s="76">
        <v>1621.5816500000001</v>
      </c>
      <c r="AS27" s="48">
        <f t="shared" si="0"/>
        <v>3.3683051969708213</v>
      </c>
      <c r="AT27" s="35" t="s">
        <v>63</v>
      </c>
    </row>
    <row r="28" spans="1:46">
      <c r="A28" s="66" t="s">
        <v>43</v>
      </c>
      <c r="B28" s="74">
        <v>0</v>
      </c>
      <c r="C28" s="74">
        <v>1</v>
      </c>
      <c r="D28" s="74">
        <v>1</v>
      </c>
      <c r="E28" s="74">
        <v>0</v>
      </c>
      <c r="F28" s="73">
        <v>1</v>
      </c>
      <c r="G28" s="87">
        <v>1</v>
      </c>
      <c r="H28" s="73">
        <v>1</v>
      </c>
      <c r="I28" s="73">
        <v>1</v>
      </c>
      <c r="J28" s="87">
        <v>1</v>
      </c>
      <c r="K28" s="81">
        <v>0</v>
      </c>
      <c r="L28" s="87">
        <v>1</v>
      </c>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6</v>
      </c>
      <c r="AQ28" s="17">
        <f t="shared" si="1"/>
        <v>8</v>
      </c>
      <c r="AR28" s="76">
        <v>170.15361799999999</v>
      </c>
      <c r="AS28" s="48">
        <f t="shared" si="0"/>
        <v>0.35343845670231155</v>
      </c>
      <c r="AT28" s="35" t="s">
        <v>63</v>
      </c>
    </row>
    <row r="29" spans="1:46">
      <c r="A29" s="66" t="s">
        <v>44</v>
      </c>
      <c r="B29" s="74">
        <v>0</v>
      </c>
      <c r="C29" s="74">
        <v>0</v>
      </c>
      <c r="D29" s="74">
        <v>0</v>
      </c>
      <c r="E29" s="74">
        <v>0</v>
      </c>
      <c r="F29" s="73">
        <v>0</v>
      </c>
      <c r="G29" s="73">
        <v>0</v>
      </c>
      <c r="H29" s="73">
        <v>0</v>
      </c>
      <c r="I29" s="73">
        <v>0</v>
      </c>
      <c r="J29" s="81">
        <v>0</v>
      </c>
      <c r="K29" s="81">
        <v>0</v>
      </c>
      <c r="L29" s="81">
        <v>0</v>
      </c>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76">
        <v>323.192587</v>
      </c>
      <c r="AS29" s="48">
        <f t="shared" si="0"/>
        <v>0.67132683106924917</v>
      </c>
      <c r="AT29" s="35"/>
    </row>
    <row r="30" spans="1:46">
      <c r="A30" s="66" t="s">
        <v>45</v>
      </c>
      <c r="B30" s="74">
        <v>1</v>
      </c>
      <c r="C30" s="74">
        <v>1</v>
      </c>
      <c r="D30" s="74">
        <v>1</v>
      </c>
      <c r="E30" s="74">
        <v>0</v>
      </c>
      <c r="F30" s="73">
        <v>1</v>
      </c>
      <c r="G30" s="87">
        <v>1</v>
      </c>
      <c r="H30" s="73">
        <v>1</v>
      </c>
      <c r="I30" s="73">
        <v>1</v>
      </c>
      <c r="J30" s="81">
        <v>1</v>
      </c>
      <c r="K30" s="81">
        <v>1</v>
      </c>
      <c r="L30" s="81">
        <v>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6</v>
      </c>
      <c r="AQ30" s="17">
        <f t="shared" si="1"/>
        <v>9</v>
      </c>
      <c r="AR30" s="76">
        <v>38.539856999999998</v>
      </c>
      <c r="AS30" s="48">
        <f t="shared" si="0"/>
        <v>8.00539403141447E-2</v>
      </c>
      <c r="AT30" s="35" t="s">
        <v>63</v>
      </c>
    </row>
    <row r="31" spans="1:46">
      <c r="A31" s="66" t="s">
        <v>46</v>
      </c>
      <c r="B31" s="74">
        <v>0</v>
      </c>
      <c r="C31" s="74">
        <v>1</v>
      </c>
      <c r="D31" s="74">
        <v>1</v>
      </c>
      <c r="E31" s="74">
        <v>0</v>
      </c>
      <c r="F31" s="73">
        <v>1</v>
      </c>
      <c r="G31" s="73">
        <v>1</v>
      </c>
      <c r="H31" s="73">
        <v>1</v>
      </c>
      <c r="I31" s="73">
        <v>1</v>
      </c>
      <c r="J31" s="81">
        <v>0</v>
      </c>
      <c r="K31" s="87">
        <v>1</v>
      </c>
      <c r="L31" s="81">
        <v>0</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5</v>
      </c>
      <c r="AQ31" s="17">
        <f t="shared" si="1"/>
        <v>7</v>
      </c>
      <c r="AR31" s="76">
        <v>2522.1082649999998</v>
      </c>
      <c r="AS31" s="48">
        <f t="shared" si="0"/>
        <v>5.2388545321307509</v>
      </c>
      <c r="AT31" s="35" t="s">
        <v>63</v>
      </c>
    </row>
    <row r="32" spans="1:46">
      <c r="A32" s="66" t="s">
        <v>47</v>
      </c>
      <c r="B32" s="74">
        <v>0</v>
      </c>
      <c r="C32" s="74">
        <v>1</v>
      </c>
      <c r="D32" s="74">
        <v>1</v>
      </c>
      <c r="E32" s="74">
        <v>0</v>
      </c>
      <c r="F32" s="73">
        <v>1</v>
      </c>
      <c r="G32" s="73">
        <v>1</v>
      </c>
      <c r="H32" s="87">
        <v>1</v>
      </c>
      <c r="I32" s="87">
        <v>1</v>
      </c>
      <c r="J32" s="87">
        <v>1</v>
      </c>
      <c r="K32" s="87">
        <v>1</v>
      </c>
      <c r="L32" s="81">
        <v>0</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6</v>
      </c>
      <c r="AQ32" s="17">
        <f t="shared" si="1"/>
        <v>8</v>
      </c>
      <c r="AR32" s="76">
        <v>157.93850900000001</v>
      </c>
      <c r="AS32" s="48">
        <f t="shared" si="0"/>
        <v>0.32806556528715214</v>
      </c>
      <c r="AT32" s="35" t="s">
        <v>63</v>
      </c>
    </row>
    <row r="33" spans="1:46">
      <c r="A33" s="66" t="s">
        <v>48</v>
      </c>
      <c r="B33" s="74">
        <v>0</v>
      </c>
      <c r="C33" s="74">
        <v>0</v>
      </c>
      <c r="D33" s="74">
        <v>0</v>
      </c>
      <c r="E33" s="74">
        <v>0</v>
      </c>
      <c r="F33" s="73">
        <v>0</v>
      </c>
      <c r="G33" s="73">
        <v>1</v>
      </c>
      <c r="H33" s="73">
        <v>0</v>
      </c>
      <c r="I33" s="73">
        <v>0</v>
      </c>
      <c r="J33" s="81">
        <v>0</v>
      </c>
      <c r="K33" s="81">
        <v>0</v>
      </c>
      <c r="L33" s="81">
        <v>0</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1</v>
      </c>
      <c r="AQ33" s="17">
        <f t="shared" si="1"/>
        <v>1</v>
      </c>
      <c r="AR33" s="76">
        <v>62.648302999999999</v>
      </c>
      <c r="AS33" s="48">
        <f t="shared" si="0"/>
        <v>0.13013134711798366</v>
      </c>
      <c r="AT33" s="35"/>
    </row>
    <row r="34" spans="1:46" hidden="1">
      <c r="A34" s="18"/>
      <c r="B34" s="19"/>
      <c r="C34" s="19"/>
      <c r="D34" s="19"/>
      <c r="E34" s="19"/>
      <c r="F34" s="21"/>
      <c r="G34" s="21"/>
      <c r="H34" s="21">
        <v>0</v>
      </c>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8"/>
      <c r="AS34" s="48">
        <f t="shared" ref="AS34:AS65" si="3">IFERROR(AR34/$AR$102,0)*100</f>
        <v>0</v>
      </c>
      <c r="AT34" s="35"/>
    </row>
    <row r="35" spans="1:46" hidden="1">
      <c r="A35" s="18"/>
      <c r="B35" s="19"/>
      <c r="C35" s="19"/>
      <c r="D35" s="19"/>
      <c r="E35" s="19"/>
      <c r="F35" s="21"/>
      <c r="G35" s="21"/>
      <c r="H35" s="21">
        <v>0</v>
      </c>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8"/>
      <c r="AS35" s="48">
        <f t="shared" si="3"/>
        <v>0</v>
      </c>
      <c r="AT35" s="35"/>
    </row>
    <row r="36" spans="1:46" hidden="1">
      <c r="A36" s="18"/>
      <c r="B36" s="19"/>
      <c r="C36" s="19"/>
      <c r="D36" s="19"/>
      <c r="E36" s="19"/>
      <c r="F36" s="21"/>
      <c r="G36" s="21"/>
      <c r="H36" s="21">
        <v>0</v>
      </c>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8"/>
      <c r="AS36" s="48">
        <f t="shared" si="3"/>
        <v>0</v>
      </c>
      <c r="AT36" s="35"/>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8"/>
      <c r="AS37" s="48">
        <f t="shared" si="3"/>
        <v>0</v>
      </c>
      <c r="AT37" s="35"/>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8"/>
      <c r="AS38" s="48">
        <f t="shared" si="3"/>
        <v>0</v>
      </c>
      <c r="AT38" s="35"/>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8"/>
      <c r="AS39" s="48">
        <f t="shared" si="3"/>
        <v>0</v>
      </c>
      <c r="AT39" s="35"/>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8"/>
      <c r="AS40" s="48">
        <f t="shared" si="3"/>
        <v>0</v>
      </c>
      <c r="AT40" s="35"/>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8"/>
      <c r="AS41" s="48">
        <f t="shared" si="3"/>
        <v>0</v>
      </c>
      <c r="AT41" s="35"/>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8"/>
      <c r="AS42" s="48">
        <f t="shared" si="3"/>
        <v>0</v>
      </c>
      <c r="AT42" s="35"/>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8"/>
      <c r="AS43" s="48">
        <f t="shared" si="3"/>
        <v>0</v>
      </c>
      <c r="AT43" s="35"/>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8"/>
      <c r="AS44" s="48">
        <f t="shared" si="3"/>
        <v>0</v>
      </c>
      <c r="AT44" s="35"/>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8"/>
      <c r="AS45" s="48">
        <f t="shared" si="3"/>
        <v>0</v>
      </c>
      <c r="AT45" s="35"/>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8"/>
      <c r="AS46" s="48">
        <f t="shared" si="3"/>
        <v>0</v>
      </c>
      <c r="AT46" s="35"/>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8"/>
      <c r="AS47" s="48">
        <f t="shared" si="3"/>
        <v>0</v>
      </c>
      <c r="AT47" s="35"/>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8"/>
      <c r="AS48" s="48">
        <f t="shared" si="3"/>
        <v>0</v>
      </c>
      <c r="AT48" s="35"/>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8"/>
      <c r="AS49" s="48">
        <f t="shared" si="3"/>
        <v>0</v>
      </c>
      <c r="AT49" s="35"/>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8"/>
      <c r="AS50" s="48">
        <f t="shared" si="3"/>
        <v>0</v>
      </c>
      <c r="AT50" s="35"/>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8"/>
      <c r="AS51" s="48">
        <f t="shared" si="3"/>
        <v>0</v>
      </c>
      <c r="AT51" s="35"/>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8"/>
      <c r="AS52" s="48">
        <f t="shared" si="3"/>
        <v>0</v>
      </c>
      <c r="AT52" s="35"/>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8"/>
      <c r="AS53" s="48">
        <f t="shared" si="3"/>
        <v>0</v>
      </c>
      <c r="AT53" s="35"/>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8"/>
      <c r="AS54" s="48">
        <f t="shared" si="3"/>
        <v>0</v>
      </c>
      <c r="AT54" s="35"/>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8"/>
      <c r="AS55" s="48">
        <f t="shared" si="3"/>
        <v>0</v>
      </c>
      <c r="AT55" s="35"/>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8"/>
      <c r="AS56" s="48">
        <f t="shared" si="3"/>
        <v>0</v>
      </c>
      <c r="AT56" s="35"/>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8"/>
      <c r="AS57" s="48">
        <f t="shared" si="3"/>
        <v>0</v>
      </c>
      <c r="AT57" s="35"/>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8"/>
      <c r="AS58" s="48">
        <f t="shared" si="3"/>
        <v>0</v>
      </c>
      <c r="AT58" s="35"/>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8"/>
      <c r="AS59" s="48">
        <f t="shared" si="3"/>
        <v>0</v>
      </c>
      <c r="AT59" s="35"/>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8"/>
      <c r="AS60" s="48">
        <f t="shared" si="3"/>
        <v>0</v>
      </c>
      <c r="AT60" s="35"/>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8"/>
      <c r="AS61" s="48">
        <f t="shared" si="3"/>
        <v>0</v>
      </c>
      <c r="AT61" s="35"/>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8"/>
      <c r="AS62" s="48">
        <f t="shared" si="3"/>
        <v>0</v>
      </c>
      <c r="AT62" s="35"/>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8"/>
      <c r="AS63" s="48">
        <f t="shared" si="3"/>
        <v>0</v>
      </c>
      <c r="AT63" s="35"/>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8"/>
      <c r="AS64" s="48">
        <f t="shared" si="3"/>
        <v>0</v>
      </c>
      <c r="AT64" s="35"/>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8"/>
      <c r="AS65" s="48">
        <f t="shared" si="3"/>
        <v>0</v>
      </c>
      <c r="AT65" s="35"/>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8"/>
      <c r="AS66" s="48">
        <f t="shared" ref="AS66:AS97" si="4">IFERROR(AR66/$AR$102,0)*100</f>
        <v>0</v>
      </c>
      <c r="AT66" s="35"/>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8"/>
      <c r="AS67" s="48">
        <f t="shared" si="4"/>
        <v>0</v>
      </c>
      <c r="AT67" s="35"/>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8"/>
      <c r="AS68" s="48">
        <f t="shared" si="4"/>
        <v>0</v>
      </c>
      <c r="AT68" s="35"/>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8"/>
      <c r="AS69" s="48">
        <f t="shared" si="4"/>
        <v>0</v>
      </c>
      <c r="AT69" s="35"/>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8"/>
      <c r="AS70" s="48">
        <f t="shared" si="4"/>
        <v>0</v>
      </c>
      <c r="AT70" s="35"/>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8"/>
      <c r="AS71" s="48">
        <f t="shared" si="4"/>
        <v>0</v>
      </c>
      <c r="AT71" s="35"/>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8"/>
      <c r="AS72" s="48">
        <f t="shared" si="4"/>
        <v>0</v>
      </c>
      <c r="AT72" s="35"/>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8"/>
      <c r="AS73" s="48">
        <f t="shared" si="4"/>
        <v>0</v>
      </c>
      <c r="AT73" s="35"/>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8"/>
      <c r="AS74" s="48">
        <f t="shared" si="4"/>
        <v>0</v>
      </c>
      <c r="AT74" s="35"/>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8"/>
      <c r="AS75" s="48">
        <f t="shared" si="4"/>
        <v>0</v>
      </c>
      <c r="AT75" s="35"/>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8"/>
      <c r="AS76" s="48">
        <f t="shared" si="4"/>
        <v>0</v>
      </c>
      <c r="AT76" s="35"/>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8"/>
      <c r="AS77" s="48">
        <f t="shared" si="4"/>
        <v>0</v>
      </c>
      <c r="AT77" s="35"/>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8"/>
      <c r="AS78" s="48">
        <f t="shared" si="4"/>
        <v>0</v>
      </c>
      <c r="AT78" s="35"/>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8"/>
      <c r="AS79" s="48">
        <f t="shared" si="4"/>
        <v>0</v>
      </c>
      <c r="AT79" s="35"/>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8"/>
      <c r="AS80" s="48">
        <f t="shared" si="4"/>
        <v>0</v>
      </c>
      <c r="AT80" s="35"/>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8"/>
      <c r="AS81" s="48">
        <f t="shared" si="4"/>
        <v>0</v>
      </c>
      <c r="AT81" s="35"/>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8"/>
      <c r="AS82" s="48">
        <f t="shared" si="4"/>
        <v>0</v>
      </c>
      <c r="AT82" s="35"/>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8"/>
      <c r="AS83" s="48">
        <f t="shared" si="4"/>
        <v>0</v>
      </c>
      <c r="AT83" s="35"/>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8"/>
      <c r="AS84" s="48">
        <f t="shared" si="4"/>
        <v>0</v>
      </c>
      <c r="AT84" s="35"/>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8"/>
      <c r="AS85" s="48">
        <f t="shared" si="4"/>
        <v>0</v>
      </c>
      <c r="AT85" s="35"/>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8"/>
      <c r="AS86" s="48">
        <f t="shared" si="4"/>
        <v>0</v>
      </c>
      <c r="AT86" s="35"/>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8"/>
      <c r="AS87" s="48">
        <f t="shared" si="4"/>
        <v>0</v>
      </c>
      <c r="AT87" s="35"/>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8"/>
      <c r="AS88" s="48">
        <f t="shared" si="4"/>
        <v>0</v>
      </c>
      <c r="AT88" s="35"/>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8"/>
      <c r="AS89" s="48">
        <f t="shared" si="4"/>
        <v>0</v>
      </c>
      <c r="AT89" s="35"/>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8"/>
      <c r="AS90" s="48">
        <f t="shared" si="4"/>
        <v>0</v>
      </c>
      <c r="AT90" s="35"/>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8"/>
      <c r="AS91" s="48">
        <f t="shared" si="4"/>
        <v>0</v>
      </c>
      <c r="AT91" s="35"/>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8"/>
      <c r="AS92" s="48">
        <f t="shared" si="4"/>
        <v>0</v>
      </c>
      <c r="AT92" s="35"/>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8"/>
      <c r="AS93" s="48">
        <f t="shared" si="4"/>
        <v>0</v>
      </c>
      <c r="AT93" s="35"/>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8"/>
      <c r="AS94" s="48">
        <f t="shared" si="4"/>
        <v>0</v>
      </c>
      <c r="AT94" s="35"/>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8"/>
      <c r="AS95" s="48">
        <f t="shared" si="4"/>
        <v>0</v>
      </c>
      <c r="AT95" s="35"/>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8"/>
      <c r="AS96" s="48">
        <f t="shared" si="4"/>
        <v>0</v>
      </c>
      <c r="AT96" s="35"/>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8"/>
      <c r="AS97" s="48">
        <f t="shared" si="4"/>
        <v>0</v>
      </c>
      <c r="AT97" s="35"/>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8"/>
      <c r="AS98" s="48">
        <f t="shared" ref="AS98:AS101" si="7">IFERROR(AR98/$AR$102,0)*100</f>
        <v>0</v>
      </c>
      <c r="AT98" s="35"/>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8"/>
      <c r="AS99" s="48">
        <f t="shared" si="7"/>
        <v>0</v>
      </c>
      <c r="AT99" s="35"/>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8"/>
      <c r="AS100" s="48">
        <f t="shared" si="7"/>
        <v>0</v>
      </c>
      <c r="AT100" s="35"/>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8"/>
      <c r="AS101" s="48">
        <f t="shared" si="7"/>
        <v>0</v>
      </c>
      <c r="AT101" s="35"/>
    </row>
    <row r="102" spans="1:47">
      <c r="A102" s="16" t="s">
        <v>64</v>
      </c>
      <c r="B102" s="20">
        <f>SUM(B2:B101)</f>
        <v>23</v>
      </c>
      <c r="C102" s="20">
        <f t="shared" ref="C102:AO102" si="8">SUM(C2:C101)</f>
        <v>29</v>
      </c>
      <c r="D102" s="20">
        <f t="shared" si="8"/>
        <v>27</v>
      </c>
      <c r="E102" s="20">
        <f t="shared" si="8"/>
        <v>18</v>
      </c>
      <c r="F102" s="20">
        <f t="shared" si="8"/>
        <v>30</v>
      </c>
      <c r="G102" s="20">
        <f t="shared" si="8"/>
        <v>31</v>
      </c>
      <c r="H102" s="20">
        <f t="shared" si="8"/>
        <v>29</v>
      </c>
      <c r="I102" s="20">
        <f t="shared" si="8"/>
        <v>29</v>
      </c>
      <c r="J102" s="20">
        <f t="shared" si="8"/>
        <v>28</v>
      </c>
      <c r="K102" s="20">
        <f t="shared" si="8"/>
        <v>14</v>
      </c>
      <c r="L102" s="20">
        <f t="shared" si="8"/>
        <v>16</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177</v>
      </c>
      <c r="AQ102" s="17">
        <f t="shared" si="5"/>
        <v>274</v>
      </c>
      <c r="AR102" s="77">
        <f>SUM(AR2:AR101)</f>
        <v>48142.361074000008</v>
      </c>
      <c r="AS102" s="49">
        <f>SUM(AS2:AS101)</f>
        <v>99.999999999999986</v>
      </c>
      <c r="AT102" s="35"/>
    </row>
    <row r="103" spans="1:47">
      <c r="A103" s="58" t="s">
        <v>65</v>
      </c>
      <c r="B103" s="58" t="s">
        <v>63</v>
      </c>
      <c r="C103" s="58" t="s">
        <v>63</v>
      </c>
      <c r="D103" s="58" t="s">
        <v>63</v>
      </c>
      <c r="E103" s="58" t="s">
        <v>63</v>
      </c>
      <c r="F103" s="58" t="s">
        <v>63</v>
      </c>
      <c r="G103" s="58" t="s">
        <v>63</v>
      </c>
      <c r="H103" s="58" t="s">
        <v>63</v>
      </c>
      <c r="I103" s="58" t="s">
        <v>63</v>
      </c>
      <c r="J103" s="58" t="s">
        <v>63</v>
      </c>
      <c r="K103" s="58" t="s">
        <v>63</v>
      </c>
      <c r="L103" s="58" t="s">
        <v>63</v>
      </c>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1"/>
      <c r="AQ103" s="11"/>
      <c r="AR103" s="50"/>
      <c r="AS103" s="50"/>
      <c r="AT103" s="36"/>
      <c r="AU103" s="36"/>
    </row>
    <row r="104" spans="1:47">
      <c r="A104" s="8" t="s">
        <v>66</v>
      </c>
      <c r="B104" s="8"/>
      <c r="C104" s="8"/>
      <c r="D104" s="8"/>
      <c r="E104" s="8"/>
      <c r="F104" s="8"/>
      <c r="G104" s="8"/>
      <c r="H104" s="8"/>
      <c r="I104" s="8" t="s">
        <v>63</v>
      </c>
      <c r="J104" s="8"/>
      <c r="K104" s="8"/>
      <c r="L104" s="8" t="s">
        <v>63</v>
      </c>
      <c r="M104" s="8"/>
      <c r="N104" s="8" t="s">
        <v>63</v>
      </c>
      <c r="O104" s="8" t="s">
        <v>63</v>
      </c>
      <c r="P104" s="8" t="s">
        <v>63</v>
      </c>
      <c r="Q104" s="8" t="s">
        <v>63</v>
      </c>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0"/>
      <c r="AS104" s="50"/>
      <c r="AT104" s="36"/>
      <c r="AU104" s="36"/>
    </row>
    <row r="105" spans="1:47">
      <c r="A105" s="8" t="s">
        <v>67</v>
      </c>
      <c r="B105" s="8" t="s">
        <v>63</v>
      </c>
      <c r="C105" s="8" t="s">
        <v>63</v>
      </c>
      <c r="D105" s="8" t="s">
        <v>63</v>
      </c>
      <c r="E105" s="8" t="s">
        <v>63</v>
      </c>
      <c r="F105" s="8" t="s">
        <v>63</v>
      </c>
      <c r="G105" s="59" t="s">
        <v>63</v>
      </c>
      <c r="H105" s="59" t="s">
        <v>63</v>
      </c>
      <c r="I105" s="59" t="s">
        <v>63</v>
      </c>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1"/>
      <c r="AQ105" s="11"/>
      <c r="AR105" s="51"/>
      <c r="AS105" s="51"/>
      <c r="AT105" s="36"/>
      <c r="AU105" s="36"/>
    </row>
    <row r="106" spans="1:47">
      <c r="A106" s="8" t="s">
        <v>68</v>
      </c>
      <c r="B106" s="8"/>
      <c r="C106" s="8"/>
      <c r="D106" s="8"/>
      <c r="E106" s="8"/>
      <c r="F106" s="8" t="s">
        <v>63</v>
      </c>
      <c r="G106" s="59" t="s">
        <v>63</v>
      </c>
      <c r="H106" s="59" t="s">
        <v>63</v>
      </c>
      <c r="I106" s="59" t="s">
        <v>63</v>
      </c>
      <c r="J106" s="59" t="s">
        <v>63</v>
      </c>
      <c r="K106" s="59" t="s">
        <v>63</v>
      </c>
      <c r="L106" s="59" t="s">
        <v>63</v>
      </c>
      <c r="M106" s="59" t="s">
        <v>63</v>
      </c>
      <c r="N106" s="59" t="s">
        <v>63</v>
      </c>
      <c r="O106" s="59" t="s">
        <v>63</v>
      </c>
      <c r="P106" s="59" t="s">
        <v>63</v>
      </c>
      <c r="Q106" s="59" t="s">
        <v>63</v>
      </c>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1"/>
      <c r="AQ106" s="11"/>
      <c r="AR106" s="51"/>
      <c r="AS106" s="51"/>
      <c r="AT106" s="36"/>
      <c r="AU106" s="36"/>
    </row>
    <row r="107" spans="1:47">
      <c r="A107" s="8" t="s">
        <v>69</v>
      </c>
      <c r="B107" s="8" t="s">
        <v>63</v>
      </c>
      <c r="C107" s="8"/>
      <c r="D107" s="8" t="s">
        <v>63</v>
      </c>
      <c r="E107" s="8"/>
      <c r="F107" s="8" t="s">
        <v>63</v>
      </c>
      <c r="G107" s="59" t="s">
        <v>63</v>
      </c>
      <c r="H107" s="59" t="s">
        <v>63</v>
      </c>
      <c r="I107" s="59" t="s">
        <v>63</v>
      </c>
      <c r="J107" s="59" t="s">
        <v>63</v>
      </c>
      <c r="K107" s="59" t="s">
        <v>63</v>
      </c>
      <c r="L107" s="59" t="s">
        <v>63</v>
      </c>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1"/>
      <c r="AQ107" s="11"/>
      <c r="AR107" s="51"/>
      <c r="AS107" s="51"/>
      <c r="AT107" s="36"/>
      <c r="AU107" s="36"/>
    </row>
    <row r="108" spans="1:47">
      <c r="A108" s="8" t="s">
        <v>70</v>
      </c>
      <c r="B108" s="65"/>
      <c r="C108" s="8" t="s">
        <v>63</v>
      </c>
      <c r="D108" s="8" t="s">
        <v>63</v>
      </c>
      <c r="E108" s="8" t="s">
        <v>63</v>
      </c>
      <c r="F108" s="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1"/>
      <c r="AQ108" s="11"/>
      <c r="AR108" s="51"/>
      <c r="AS108" s="51"/>
      <c r="AT108" s="36"/>
      <c r="AU108" s="36"/>
    </row>
    <row r="109" spans="1:47">
      <c r="A109" s="60" t="s">
        <v>71</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1"/>
      <c r="AQ109" s="12"/>
      <c r="AR109" s="51"/>
      <c r="AS109" s="51"/>
      <c r="AT109" s="36"/>
      <c r="AU109" s="36"/>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1"/>
      <c r="AS110" s="51"/>
      <c r="AT110" s="36"/>
      <c r="AU110" s="36"/>
    </row>
    <row r="111" spans="1:47">
      <c r="A111" s="37" t="s">
        <v>72</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3"/>
      <c r="AQ111" s="40"/>
      <c r="AR111" s="52"/>
      <c r="AS111" s="52"/>
    </row>
    <row r="112" spans="1:47">
      <c r="A112" s="30" t="s">
        <v>73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2"/>
      <c r="AR112" s="53"/>
      <c r="AS112" s="53"/>
    </row>
    <row r="113" spans="1:45">
      <c r="A113" s="6" t="s">
        <v>74</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3"/>
      <c r="AQ113" s="42"/>
      <c r="AR113" s="54"/>
      <c r="AS113" s="54"/>
    </row>
    <row r="114" spans="1:45" ht="25.5" customHeight="1">
      <c r="A114" s="7" t="s">
        <v>75</v>
      </c>
      <c r="B114" s="94" t="s">
        <v>76</v>
      </c>
      <c r="C114" s="95"/>
      <c r="D114" s="95"/>
      <c r="E114" s="95"/>
      <c r="F114" s="95"/>
      <c r="G114" s="95"/>
      <c r="H114" s="95"/>
      <c r="I114" s="95"/>
      <c r="J114" s="95"/>
      <c r="K114" s="95"/>
      <c r="L114" s="95"/>
      <c r="M114" s="95"/>
      <c r="N114" s="95"/>
      <c r="O114" s="95"/>
      <c r="P114" s="95"/>
      <c r="Q114" s="95"/>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3"/>
      <c r="AQ114" s="12"/>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6"/>
      <c r="AS115" s="56"/>
    </row>
    <row r="219" spans="12:12" ht="15" customHeight="1">
      <c r="L219" s="34" t="s">
        <v>77</v>
      </c>
    </row>
  </sheetData>
  <autoFilter ref="A1:L33" xr:uid="{8FEA7034-7C2D-4492-94A2-FA509F726479}"/>
  <mergeCells count="1">
    <mergeCell ref="B114:Q114"/>
  </mergeCells>
  <phoneticPr fontId="6" type="noConversion"/>
  <conditionalFormatting sqref="A111:F111 B112:F112 A113:F113 B114 A115:F1048576 A1:A110">
    <cfRule type="beginsWith" dxfId="363" priority="426" operator="beginsWith" text="13">
      <formula>LEFT(A1,LEN("13"))="13"</formula>
    </cfRule>
    <cfRule type="beginsWith" dxfId="362" priority="427" operator="beginsWith" text="12">
      <formula>LEFT(A1,LEN("12"))="12"</formula>
    </cfRule>
    <cfRule type="beginsWith" dxfId="361" priority="428" operator="beginsWith" text="11">
      <formula>LEFT(A1,LEN("11"))="11"</formula>
    </cfRule>
    <cfRule type="beginsWith" dxfId="360" priority="429" operator="beginsWith" text="10">
      <formula>LEFT(A1,LEN("10"))="10"</formula>
    </cfRule>
    <cfRule type="beginsWith" dxfId="359" priority="430" operator="beginsWith" text="09">
      <formula>LEFT(A1,LEN("09"))="09"</formula>
    </cfRule>
    <cfRule type="beginsWith" dxfId="358" priority="431" operator="beginsWith" text="08">
      <formula>LEFT(A1,LEN("08"))="08"</formula>
    </cfRule>
    <cfRule type="beginsWith" dxfId="357" priority="432" operator="beginsWith" text="07">
      <formula>LEFT(A1,LEN("07"))="07"</formula>
    </cfRule>
    <cfRule type="beginsWith" dxfId="356" priority="433" operator="beginsWith" text="06">
      <formula>LEFT(A1,LEN("06"))="06"</formula>
    </cfRule>
    <cfRule type="beginsWith" dxfId="355" priority="434" operator="beginsWith" text="05">
      <formula>LEFT(A1,LEN("05"))="05"</formula>
    </cfRule>
    <cfRule type="beginsWith" dxfId="354" priority="435" operator="beginsWith" text="04">
      <formula>LEFT(A1,LEN("04"))="04"</formula>
    </cfRule>
    <cfRule type="beginsWith" dxfId="353" priority="436" operator="beginsWith" text="03">
      <formula>LEFT(A1,LEN("03"))="03"</formula>
    </cfRule>
    <cfRule type="beginsWith" dxfId="352" priority="437" operator="beginsWith" text="02">
      <formula>LEFT(A1,LEN("02"))="02"</formula>
    </cfRule>
    <cfRule type="beginsWith" dxfId="351" priority="438" operator="beginsWith" text="01">
      <formula>LEFT(A1,LEN("01"))="01"</formula>
    </cfRule>
  </conditionalFormatting>
  <conditionalFormatting sqref="AT1:AT2 R2:AO12 AT5 AT9:AT10 AT13 AT16 F13:AO13 F16:AO17 J14:AO14 J23:AO23 F29:AO29 J25:AO27 F33:AO101 F32:G32 J32:AO32 F15 H15:AO15 F20:AO21 F18:F19 H18:AO19 H22:AO22 H24:AO24 F31:AO31 F30 H30:AO30 F22 H28:AO28 F24 F28">
    <cfRule type="beginsWith" dxfId="350" priority="348" operator="beginsWith" text="13">
      <formula>LEFT(F1,LEN("13"))="13"</formula>
    </cfRule>
    <cfRule type="beginsWith" dxfId="349" priority="349" operator="beginsWith" text="12">
      <formula>LEFT(F1,LEN("12"))="12"</formula>
    </cfRule>
    <cfRule type="beginsWith" dxfId="348" priority="350" operator="beginsWith" text="11">
      <formula>LEFT(F1,LEN("11"))="11"</formula>
    </cfRule>
    <cfRule type="beginsWith" dxfId="347" priority="351" operator="beginsWith" text="10">
      <formula>LEFT(F1,LEN("10"))="10"</formula>
    </cfRule>
    <cfRule type="beginsWith" dxfId="346" priority="352" operator="beginsWith" text="09">
      <formula>LEFT(F1,LEN("09"))="09"</formula>
    </cfRule>
    <cfRule type="beginsWith" dxfId="345" priority="353" operator="beginsWith" text="08">
      <formula>LEFT(F1,LEN("08"))="08"</formula>
    </cfRule>
    <cfRule type="beginsWith" dxfId="344" priority="354" operator="beginsWith" text="07">
      <formula>LEFT(F1,LEN("07"))="07"</formula>
    </cfRule>
    <cfRule type="beginsWith" dxfId="343" priority="355" operator="beginsWith" text="06">
      <formula>LEFT(F1,LEN("06"))="06"</formula>
    </cfRule>
    <cfRule type="beginsWith" dxfId="342" priority="356" operator="beginsWith" text="05">
      <formula>LEFT(F1,LEN("05"))="05"</formula>
    </cfRule>
    <cfRule type="beginsWith" dxfId="341" priority="357" operator="beginsWith" text="04">
      <formula>LEFT(F1,LEN("04"))="04"</formula>
    </cfRule>
    <cfRule type="beginsWith" dxfId="340" priority="358" operator="beginsWith" text="03">
      <formula>LEFT(F1,LEN("03"))="03"</formula>
    </cfRule>
    <cfRule type="beginsWith" dxfId="339" priority="359" operator="beginsWith" text="02">
      <formula>LEFT(F1,LEN("02"))="02"</formula>
    </cfRule>
    <cfRule type="beginsWith" dxfId="338" priority="360" operator="beginsWith" text="01">
      <formula>LEFT(F1,LEN("01"))="01"</formula>
    </cfRule>
  </conditionalFormatting>
  <conditionalFormatting sqref="K9">
    <cfRule type="beginsWith" dxfId="337" priority="326" operator="beginsWith" text="13">
      <formula>LEFT(K9,LEN("13"))="13"</formula>
    </cfRule>
    <cfRule type="beginsWith" dxfId="336" priority="327" operator="beginsWith" text="12">
      <formula>LEFT(K9,LEN("12"))="12"</formula>
    </cfRule>
    <cfRule type="beginsWith" dxfId="335" priority="328" operator="beginsWith" text="11">
      <formula>LEFT(K9,LEN("11"))="11"</formula>
    </cfRule>
    <cfRule type="beginsWith" dxfId="334" priority="329" operator="beginsWith" text="10">
      <formula>LEFT(K9,LEN("10"))="10"</formula>
    </cfRule>
    <cfRule type="beginsWith" dxfId="333" priority="330" operator="beginsWith" text="09">
      <formula>LEFT(K9,LEN("09"))="09"</formula>
    </cfRule>
    <cfRule type="beginsWith" dxfId="332" priority="331" operator="beginsWith" text="08">
      <formula>LEFT(K9,LEN("08"))="08"</formula>
    </cfRule>
    <cfRule type="beginsWith" dxfId="331" priority="332" operator="beginsWith" text="07">
      <formula>LEFT(K9,LEN("07"))="07"</formula>
    </cfRule>
    <cfRule type="beginsWith" dxfId="330" priority="333" operator="beginsWith" text="06">
      <formula>LEFT(K9,LEN("06"))="06"</formula>
    </cfRule>
    <cfRule type="beginsWith" dxfId="329" priority="334" operator="beginsWith" text="05">
      <formula>LEFT(K9,LEN("05"))="05"</formula>
    </cfRule>
    <cfRule type="beginsWith" dxfId="328" priority="335" operator="beginsWith" text="04">
      <formula>LEFT(K9,LEN("04"))="04"</formula>
    </cfRule>
    <cfRule type="beginsWith" dxfId="327" priority="336" operator="beginsWith" text="03">
      <formula>LEFT(K9,LEN("03"))="03"</formula>
    </cfRule>
    <cfRule type="beginsWith" dxfId="326" priority="337" operator="beginsWith" text="02">
      <formula>LEFT(K9,LEN("02"))="02"</formula>
    </cfRule>
    <cfRule type="beginsWith" dxfId="325" priority="338" operator="beginsWith" text="01">
      <formula>LEFT(K9,LEN("01"))="01"</formula>
    </cfRule>
  </conditionalFormatting>
  <conditionalFormatting sqref="I10:I12">
    <cfRule type="beginsWith" dxfId="324" priority="313" operator="beginsWith" text="13">
      <formula>LEFT(I10,LEN("13"))="13"</formula>
    </cfRule>
    <cfRule type="beginsWith" dxfId="323" priority="314" operator="beginsWith" text="12">
      <formula>LEFT(I10,LEN("12"))="12"</formula>
    </cfRule>
    <cfRule type="beginsWith" dxfId="322" priority="315" operator="beginsWith" text="11">
      <formula>LEFT(I10,LEN("11"))="11"</formula>
    </cfRule>
    <cfRule type="beginsWith" dxfId="321" priority="316" operator="beginsWith" text="10">
      <formula>LEFT(I10,LEN("10"))="10"</formula>
    </cfRule>
    <cfRule type="beginsWith" dxfId="320" priority="317" operator="beginsWith" text="09">
      <formula>LEFT(I10,LEN("09"))="09"</formula>
    </cfRule>
    <cfRule type="beginsWith" dxfId="319" priority="318" operator="beginsWith" text="08">
      <formula>LEFT(I10,LEN("08"))="08"</formula>
    </cfRule>
    <cfRule type="beginsWith" dxfId="318" priority="319" operator="beginsWith" text="07">
      <formula>LEFT(I10,LEN("07"))="07"</formula>
    </cfRule>
    <cfRule type="beginsWith" dxfId="317" priority="320" operator="beginsWith" text="06">
      <formula>LEFT(I10,LEN("06"))="06"</formula>
    </cfRule>
    <cfRule type="beginsWith" dxfId="316" priority="321" operator="beginsWith" text="05">
      <formula>LEFT(I10,LEN("05"))="05"</formula>
    </cfRule>
    <cfRule type="beginsWith" dxfId="315" priority="322" operator="beginsWith" text="04">
      <formula>LEFT(I10,LEN("04"))="04"</formula>
    </cfRule>
    <cfRule type="beginsWith" dxfId="314" priority="323" operator="beginsWith" text="03">
      <formula>LEFT(I10,LEN("03"))="03"</formula>
    </cfRule>
    <cfRule type="beginsWith" dxfId="313" priority="324" operator="beginsWith" text="02">
      <formula>LEFT(I10,LEN("02"))="02"</formula>
    </cfRule>
    <cfRule type="beginsWith" dxfId="312" priority="325" operator="beginsWith" text="01">
      <formula>LEFT(I10,LEN("01"))="01"</formula>
    </cfRule>
  </conditionalFormatting>
  <conditionalFormatting sqref="I14">
    <cfRule type="beginsWith" dxfId="311" priority="300" operator="beginsWith" text="13">
      <formula>LEFT(I14,LEN("13"))="13"</formula>
    </cfRule>
    <cfRule type="beginsWith" dxfId="310" priority="301" operator="beginsWith" text="12">
      <formula>LEFT(I14,LEN("12"))="12"</formula>
    </cfRule>
    <cfRule type="beginsWith" dxfId="309" priority="302" operator="beginsWith" text="11">
      <formula>LEFT(I14,LEN("11"))="11"</formula>
    </cfRule>
    <cfRule type="beginsWith" dxfId="308" priority="303" operator="beginsWith" text="10">
      <formula>LEFT(I14,LEN("10"))="10"</formula>
    </cfRule>
    <cfRule type="beginsWith" dxfId="307" priority="304" operator="beginsWith" text="09">
      <formula>LEFT(I14,LEN("09"))="09"</formula>
    </cfRule>
    <cfRule type="beginsWith" dxfId="306" priority="305" operator="beginsWith" text="08">
      <formula>LEFT(I14,LEN("08"))="08"</formula>
    </cfRule>
    <cfRule type="beginsWith" dxfId="305" priority="306" operator="beginsWith" text="07">
      <formula>LEFT(I14,LEN("07"))="07"</formula>
    </cfRule>
    <cfRule type="beginsWith" dxfId="304" priority="307" operator="beginsWith" text="06">
      <formula>LEFT(I14,LEN("06"))="06"</formula>
    </cfRule>
    <cfRule type="beginsWith" dxfId="303" priority="308" operator="beginsWith" text="05">
      <formula>LEFT(I14,LEN("05"))="05"</formula>
    </cfRule>
    <cfRule type="beginsWith" dxfId="302" priority="309" operator="beginsWith" text="04">
      <formula>LEFT(I14,LEN("04"))="04"</formula>
    </cfRule>
    <cfRule type="beginsWith" dxfId="301" priority="310" operator="beginsWith" text="03">
      <formula>LEFT(I14,LEN("03"))="03"</formula>
    </cfRule>
    <cfRule type="beginsWith" dxfId="300" priority="311" operator="beginsWith" text="02">
      <formula>LEFT(I14,LEN("02"))="02"</formula>
    </cfRule>
    <cfRule type="beginsWith" dxfId="299" priority="312" operator="beginsWith" text="01">
      <formula>LEFT(I14,LEN("01"))="01"</formula>
    </cfRule>
  </conditionalFormatting>
  <conditionalFormatting sqref="H23:I23">
    <cfRule type="beginsWith" dxfId="298" priority="287" operator="beginsWith" text="13">
      <formula>LEFT(H23,LEN("13"))="13"</formula>
    </cfRule>
    <cfRule type="beginsWith" dxfId="297" priority="288" operator="beginsWith" text="12">
      <formula>LEFT(H23,LEN("12"))="12"</formula>
    </cfRule>
    <cfRule type="beginsWith" dxfId="296" priority="289" operator="beginsWith" text="11">
      <formula>LEFT(H23,LEN("11"))="11"</formula>
    </cfRule>
    <cfRule type="beginsWith" dxfId="295" priority="290" operator="beginsWith" text="10">
      <formula>LEFT(H23,LEN("10"))="10"</formula>
    </cfRule>
    <cfRule type="beginsWith" dxfId="294" priority="291" operator="beginsWith" text="09">
      <formula>LEFT(H23,LEN("09"))="09"</formula>
    </cfRule>
    <cfRule type="beginsWith" dxfId="293" priority="292" operator="beginsWith" text="08">
      <formula>LEFT(H23,LEN("08"))="08"</formula>
    </cfRule>
    <cfRule type="beginsWith" dxfId="292" priority="293" operator="beginsWith" text="07">
      <formula>LEFT(H23,LEN("07"))="07"</formula>
    </cfRule>
    <cfRule type="beginsWith" dxfId="291" priority="294" operator="beginsWith" text="06">
      <formula>LEFT(H23,LEN("06"))="06"</formula>
    </cfRule>
    <cfRule type="beginsWith" dxfId="290" priority="295" operator="beginsWith" text="05">
      <formula>LEFT(H23,LEN("05"))="05"</formula>
    </cfRule>
    <cfRule type="beginsWith" dxfId="289" priority="296" operator="beginsWith" text="04">
      <formula>LEFT(H23,LEN("04"))="04"</formula>
    </cfRule>
    <cfRule type="beginsWith" dxfId="288" priority="297" operator="beginsWith" text="03">
      <formula>LEFT(H23,LEN("03"))="03"</formula>
    </cfRule>
    <cfRule type="beginsWith" dxfId="287" priority="298" operator="beginsWith" text="02">
      <formula>LEFT(H23,LEN("02"))="02"</formula>
    </cfRule>
    <cfRule type="beginsWith" dxfId="286" priority="299" operator="beginsWith" text="01">
      <formula>LEFT(H23,LEN("01"))="01"</formula>
    </cfRule>
  </conditionalFormatting>
  <conditionalFormatting sqref="I25">
    <cfRule type="beginsWith" dxfId="285" priority="274" operator="beginsWith" text="13">
      <formula>LEFT(I25,LEN("13"))="13"</formula>
    </cfRule>
    <cfRule type="beginsWith" dxfId="284" priority="275" operator="beginsWith" text="12">
      <formula>LEFT(I25,LEN("12"))="12"</formula>
    </cfRule>
    <cfRule type="beginsWith" dxfId="283" priority="276" operator="beginsWith" text="11">
      <formula>LEFT(I25,LEN("11"))="11"</formula>
    </cfRule>
    <cfRule type="beginsWith" dxfId="282" priority="277" operator="beginsWith" text="10">
      <formula>LEFT(I25,LEN("10"))="10"</formula>
    </cfRule>
    <cfRule type="beginsWith" dxfId="281" priority="278" operator="beginsWith" text="09">
      <formula>LEFT(I25,LEN("09"))="09"</formula>
    </cfRule>
    <cfRule type="beginsWith" dxfId="280" priority="279" operator="beginsWith" text="08">
      <formula>LEFT(I25,LEN("08"))="08"</formula>
    </cfRule>
    <cfRule type="beginsWith" dxfId="279" priority="280" operator="beginsWith" text="07">
      <formula>LEFT(I25,LEN("07"))="07"</formula>
    </cfRule>
    <cfRule type="beginsWith" dxfId="278" priority="281" operator="beginsWith" text="06">
      <formula>LEFT(I25,LEN("06"))="06"</formula>
    </cfRule>
    <cfRule type="beginsWith" dxfId="277" priority="282" operator="beginsWith" text="05">
      <formula>LEFT(I25,LEN("05"))="05"</formula>
    </cfRule>
    <cfRule type="beginsWith" dxfId="276" priority="283" operator="beginsWith" text="04">
      <formula>LEFT(I25,LEN("04"))="04"</formula>
    </cfRule>
    <cfRule type="beginsWith" dxfId="275" priority="284" operator="beginsWith" text="03">
      <formula>LEFT(I25,LEN("03"))="03"</formula>
    </cfRule>
    <cfRule type="beginsWith" dxfId="274" priority="285" operator="beginsWith" text="02">
      <formula>LEFT(I25,LEN("02"))="02"</formula>
    </cfRule>
    <cfRule type="beginsWith" dxfId="273" priority="286" operator="beginsWith" text="01">
      <formula>LEFT(I25,LEN("01"))="01"</formula>
    </cfRule>
  </conditionalFormatting>
  <conditionalFormatting sqref="I26">
    <cfRule type="beginsWith" dxfId="272" priority="261" operator="beginsWith" text="13">
      <formula>LEFT(I26,LEN("13"))="13"</formula>
    </cfRule>
    <cfRule type="beginsWith" dxfId="271" priority="262" operator="beginsWith" text="12">
      <formula>LEFT(I26,LEN("12"))="12"</formula>
    </cfRule>
    <cfRule type="beginsWith" dxfId="270" priority="263" operator="beginsWith" text="11">
      <formula>LEFT(I26,LEN("11"))="11"</formula>
    </cfRule>
    <cfRule type="beginsWith" dxfId="269" priority="264" operator="beginsWith" text="10">
      <formula>LEFT(I26,LEN("10"))="10"</formula>
    </cfRule>
    <cfRule type="beginsWith" dxfId="268" priority="265" operator="beginsWith" text="09">
      <formula>LEFT(I26,LEN("09"))="09"</formula>
    </cfRule>
    <cfRule type="beginsWith" dxfId="267" priority="266" operator="beginsWith" text="08">
      <formula>LEFT(I26,LEN("08"))="08"</formula>
    </cfRule>
    <cfRule type="beginsWith" dxfId="266" priority="267" operator="beginsWith" text="07">
      <formula>LEFT(I26,LEN("07"))="07"</formula>
    </cfRule>
    <cfRule type="beginsWith" dxfId="265" priority="268" operator="beginsWith" text="06">
      <formula>LEFT(I26,LEN("06"))="06"</formula>
    </cfRule>
    <cfRule type="beginsWith" dxfId="264" priority="269" operator="beginsWith" text="05">
      <formula>LEFT(I26,LEN("05"))="05"</formula>
    </cfRule>
    <cfRule type="beginsWith" dxfId="263" priority="270" operator="beginsWith" text="04">
      <formula>LEFT(I26,LEN("04"))="04"</formula>
    </cfRule>
    <cfRule type="beginsWith" dxfId="262" priority="271" operator="beginsWith" text="03">
      <formula>LEFT(I26,LEN("03"))="03"</formula>
    </cfRule>
    <cfRule type="beginsWith" dxfId="261" priority="272" operator="beginsWith" text="02">
      <formula>LEFT(I26,LEN("02"))="02"</formula>
    </cfRule>
    <cfRule type="beginsWith" dxfId="260" priority="273" operator="beginsWith" text="01">
      <formula>LEFT(I26,LEN("01"))="01"</formula>
    </cfRule>
  </conditionalFormatting>
  <conditionalFormatting sqref="I27">
    <cfRule type="beginsWith" dxfId="259" priority="248" operator="beginsWith" text="13">
      <formula>LEFT(I27,LEN("13"))="13"</formula>
    </cfRule>
    <cfRule type="beginsWith" dxfId="258" priority="249" operator="beginsWith" text="12">
      <formula>LEFT(I27,LEN("12"))="12"</formula>
    </cfRule>
    <cfRule type="beginsWith" dxfId="257" priority="250" operator="beginsWith" text="11">
      <formula>LEFT(I27,LEN("11"))="11"</formula>
    </cfRule>
    <cfRule type="beginsWith" dxfId="256" priority="251" operator="beginsWith" text="10">
      <formula>LEFT(I27,LEN("10"))="10"</formula>
    </cfRule>
    <cfRule type="beginsWith" dxfId="255" priority="252" operator="beginsWith" text="09">
      <formula>LEFT(I27,LEN("09"))="09"</formula>
    </cfRule>
    <cfRule type="beginsWith" dxfId="254" priority="253" operator="beginsWith" text="08">
      <formula>LEFT(I27,LEN("08"))="08"</formula>
    </cfRule>
    <cfRule type="beginsWith" dxfId="253" priority="254" operator="beginsWith" text="07">
      <formula>LEFT(I27,LEN("07"))="07"</formula>
    </cfRule>
    <cfRule type="beginsWith" dxfId="252" priority="255" operator="beginsWith" text="06">
      <formula>LEFT(I27,LEN("06"))="06"</formula>
    </cfRule>
    <cfRule type="beginsWith" dxfId="251" priority="256" operator="beginsWith" text="05">
      <formula>LEFT(I27,LEN("05"))="05"</formula>
    </cfRule>
    <cfRule type="beginsWith" dxfId="250" priority="257" operator="beginsWith" text="04">
      <formula>LEFT(I27,LEN("04"))="04"</formula>
    </cfRule>
    <cfRule type="beginsWith" dxfId="249" priority="258" operator="beginsWith" text="03">
      <formula>LEFT(I27,LEN("03"))="03"</formula>
    </cfRule>
    <cfRule type="beginsWith" dxfId="248" priority="259" operator="beginsWith" text="02">
      <formula>LEFT(I27,LEN("02"))="02"</formula>
    </cfRule>
    <cfRule type="beginsWith" dxfId="247" priority="260" operator="beginsWith" text="01">
      <formula>LEFT(I27,LEN("01"))="01"</formula>
    </cfRule>
  </conditionalFormatting>
  <conditionalFormatting sqref="H32:I32">
    <cfRule type="beginsWith" dxfId="246" priority="235" operator="beginsWith" text="13">
      <formula>LEFT(H32,LEN("13"))="13"</formula>
    </cfRule>
    <cfRule type="beginsWith" dxfId="245" priority="236" operator="beginsWith" text="12">
      <formula>LEFT(H32,LEN("12"))="12"</formula>
    </cfRule>
    <cfRule type="beginsWith" dxfId="244" priority="237" operator="beginsWith" text="11">
      <formula>LEFT(H32,LEN("11"))="11"</formula>
    </cfRule>
    <cfRule type="beginsWith" dxfId="243" priority="238" operator="beginsWith" text="10">
      <formula>LEFT(H32,LEN("10"))="10"</formula>
    </cfRule>
    <cfRule type="beginsWith" dxfId="242" priority="239" operator="beginsWith" text="09">
      <formula>LEFT(H32,LEN("09"))="09"</formula>
    </cfRule>
    <cfRule type="beginsWith" dxfId="241" priority="240" operator="beginsWith" text="08">
      <formula>LEFT(H32,LEN("08"))="08"</formula>
    </cfRule>
    <cfRule type="beginsWith" dxfId="240" priority="241" operator="beginsWith" text="07">
      <formula>LEFT(H32,LEN("07"))="07"</formula>
    </cfRule>
    <cfRule type="beginsWith" dxfId="239" priority="242" operator="beginsWith" text="06">
      <formula>LEFT(H32,LEN("06"))="06"</formula>
    </cfRule>
    <cfRule type="beginsWith" dxfId="238" priority="243" operator="beginsWith" text="05">
      <formula>LEFT(H32,LEN("05"))="05"</formula>
    </cfRule>
    <cfRule type="beginsWith" dxfId="237" priority="244" operator="beginsWith" text="04">
      <formula>LEFT(H32,LEN("04"))="04"</formula>
    </cfRule>
    <cfRule type="beginsWith" dxfId="236" priority="245" operator="beginsWith" text="03">
      <formula>LEFT(H32,LEN("03"))="03"</formula>
    </cfRule>
    <cfRule type="beginsWith" dxfId="235" priority="246" operator="beginsWith" text="02">
      <formula>LEFT(H32,LEN("02"))="02"</formula>
    </cfRule>
    <cfRule type="beginsWith" dxfId="234" priority="247" operator="beginsWith" text="01">
      <formula>LEFT(H32,LEN("01"))="01"</formula>
    </cfRule>
  </conditionalFormatting>
  <conditionalFormatting sqref="G11:H11">
    <cfRule type="beginsWith" dxfId="233" priority="222" operator="beginsWith" text="13">
      <formula>LEFT(G11,LEN("13"))="13"</formula>
    </cfRule>
    <cfRule type="beginsWith" dxfId="232" priority="223" operator="beginsWith" text="12">
      <formula>LEFT(G11,LEN("12"))="12"</formula>
    </cfRule>
    <cfRule type="beginsWith" dxfId="231" priority="224" operator="beginsWith" text="11">
      <formula>LEFT(G11,LEN("11"))="11"</formula>
    </cfRule>
    <cfRule type="beginsWith" dxfId="230" priority="225" operator="beginsWith" text="10">
      <formula>LEFT(G11,LEN("10"))="10"</formula>
    </cfRule>
    <cfRule type="beginsWith" dxfId="229" priority="226" operator="beginsWith" text="09">
      <formula>LEFT(G11,LEN("09"))="09"</formula>
    </cfRule>
    <cfRule type="beginsWith" dxfId="228" priority="227" operator="beginsWith" text="08">
      <formula>LEFT(G11,LEN("08"))="08"</formula>
    </cfRule>
    <cfRule type="beginsWith" dxfId="227" priority="228" operator="beginsWith" text="07">
      <formula>LEFT(G11,LEN("07"))="07"</formula>
    </cfRule>
    <cfRule type="beginsWith" dxfId="226" priority="229" operator="beginsWith" text="06">
      <formula>LEFT(G11,LEN("06"))="06"</formula>
    </cfRule>
    <cfRule type="beginsWith" dxfId="225" priority="230" operator="beginsWith" text="05">
      <formula>LEFT(G11,LEN("05"))="05"</formula>
    </cfRule>
    <cfRule type="beginsWith" dxfId="224" priority="231" operator="beginsWith" text="04">
      <formula>LEFT(G11,LEN("04"))="04"</formula>
    </cfRule>
    <cfRule type="beginsWith" dxfId="223" priority="232" operator="beginsWith" text="03">
      <formula>LEFT(G11,LEN("03"))="03"</formula>
    </cfRule>
    <cfRule type="beginsWith" dxfId="222" priority="233" operator="beginsWith" text="02">
      <formula>LEFT(G11,LEN("02"))="02"</formula>
    </cfRule>
    <cfRule type="beginsWith" dxfId="221" priority="234" operator="beginsWith" text="01">
      <formula>LEFT(G11,LEN("01"))="01"</formula>
    </cfRule>
  </conditionalFormatting>
  <conditionalFormatting sqref="F12:H12">
    <cfRule type="beginsWith" dxfId="220" priority="209" operator="beginsWith" text="13">
      <formula>LEFT(F12,LEN("13"))="13"</formula>
    </cfRule>
    <cfRule type="beginsWith" dxfId="219" priority="210" operator="beginsWith" text="12">
      <formula>LEFT(F12,LEN("12"))="12"</formula>
    </cfRule>
    <cfRule type="beginsWith" dxfId="218" priority="211" operator="beginsWith" text="11">
      <formula>LEFT(F12,LEN("11"))="11"</formula>
    </cfRule>
    <cfRule type="beginsWith" dxfId="217" priority="212" operator="beginsWith" text="10">
      <formula>LEFT(F12,LEN("10"))="10"</formula>
    </cfRule>
    <cfRule type="beginsWith" dxfId="216" priority="213" operator="beginsWith" text="09">
      <formula>LEFT(F12,LEN("09"))="09"</formula>
    </cfRule>
    <cfRule type="beginsWith" dxfId="215" priority="214" operator="beginsWith" text="08">
      <formula>LEFT(F12,LEN("08"))="08"</formula>
    </cfRule>
    <cfRule type="beginsWith" dxfId="214" priority="215" operator="beginsWith" text="07">
      <formula>LEFT(F12,LEN("07"))="07"</formula>
    </cfRule>
    <cfRule type="beginsWith" dxfId="213" priority="216" operator="beginsWith" text="06">
      <formula>LEFT(F12,LEN("06"))="06"</formula>
    </cfRule>
    <cfRule type="beginsWith" dxfId="212" priority="217" operator="beginsWith" text="05">
      <formula>LEFT(F12,LEN("05"))="05"</formula>
    </cfRule>
    <cfRule type="beginsWith" dxfId="211" priority="218" operator="beginsWith" text="04">
      <formula>LEFT(F12,LEN("04"))="04"</formula>
    </cfRule>
    <cfRule type="beginsWith" dxfId="210" priority="219" operator="beginsWith" text="03">
      <formula>LEFT(F12,LEN("03"))="03"</formula>
    </cfRule>
    <cfRule type="beginsWith" dxfId="209" priority="220" operator="beginsWith" text="02">
      <formula>LEFT(F12,LEN("02"))="02"</formula>
    </cfRule>
    <cfRule type="beginsWith" dxfId="208" priority="221" operator="beginsWith" text="01">
      <formula>LEFT(F12,LEN("01"))="01"</formula>
    </cfRule>
  </conditionalFormatting>
  <conditionalFormatting sqref="H14">
    <cfRule type="beginsWith" dxfId="207" priority="196" operator="beginsWith" text="13">
      <formula>LEFT(H14,LEN("13"))="13"</formula>
    </cfRule>
    <cfRule type="beginsWith" dxfId="206" priority="197" operator="beginsWith" text="12">
      <formula>LEFT(H14,LEN("12"))="12"</formula>
    </cfRule>
    <cfRule type="beginsWith" dxfId="205" priority="198" operator="beginsWith" text="11">
      <formula>LEFT(H14,LEN("11"))="11"</formula>
    </cfRule>
    <cfRule type="beginsWith" dxfId="204" priority="199" operator="beginsWith" text="10">
      <formula>LEFT(H14,LEN("10"))="10"</formula>
    </cfRule>
    <cfRule type="beginsWith" dxfId="203" priority="200" operator="beginsWith" text="09">
      <formula>LEFT(H14,LEN("09"))="09"</formula>
    </cfRule>
    <cfRule type="beginsWith" dxfId="202" priority="201" operator="beginsWith" text="08">
      <formula>LEFT(H14,LEN("08"))="08"</formula>
    </cfRule>
    <cfRule type="beginsWith" dxfId="201" priority="202" operator="beginsWith" text="07">
      <formula>LEFT(H14,LEN("07"))="07"</formula>
    </cfRule>
    <cfRule type="beginsWith" dxfId="200" priority="203" operator="beginsWith" text="06">
      <formula>LEFT(H14,LEN("06"))="06"</formula>
    </cfRule>
    <cfRule type="beginsWith" dxfId="199" priority="204" operator="beginsWith" text="05">
      <formula>LEFT(H14,LEN("05"))="05"</formula>
    </cfRule>
    <cfRule type="beginsWith" dxfId="198" priority="205" operator="beginsWith" text="04">
      <formula>LEFT(H14,LEN("04"))="04"</formula>
    </cfRule>
    <cfRule type="beginsWith" dxfId="197" priority="206" operator="beginsWith" text="03">
      <formula>LEFT(H14,LEN("03"))="03"</formula>
    </cfRule>
    <cfRule type="beginsWith" dxfId="196" priority="207" operator="beginsWith" text="02">
      <formula>LEFT(H14,LEN("02"))="02"</formula>
    </cfRule>
    <cfRule type="beginsWith" dxfId="195" priority="208" operator="beginsWith" text="01">
      <formula>LEFT(H14,LEN("01"))="01"</formula>
    </cfRule>
  </conditionalFormatting>
  <conditionalFormatting sqref="H25:H27">
    <cfRule type="beginsWith" dxfId="194" priority="183" operator="beginsWith" text="13">
      <formula>LEFT(H25,LEN("13"))="13"</formula>
    </cfRule>
    <cfRule type="beginsWith" dxfId="193" priority="184" operator="beginsWith" text="12">
      <formula>LEFT(H25,LEN("12"))="12"</formula>
    </cfRule>
    <cfRule type="beginsWith" dxfId="192" priority="185" operator="beginsWith" text="11">
      <formula>LEFT(H25,LEN("11"))="11"</formula>
    </cfRule>
    <cfRule type="beginsWith" dxfId="191" priority="186" operator="beginsWith" text="10">
      <formula>LEFT(H25,LEN("10"))="10"</formula>
    </cfRule>
    <cfRule type="beginsWith" dxfId="190" priority="187" operator="beginsWith" text="09">
      <formula>LEFT(H25,LEN("09"))="09"</formula>
    </cfRule>
    <cfRule type="beginsWith" dxfId="189" priority="188" operator="beginsWith" text="08">
      <formula>LEFT(H25,LEN("08"))="08"</formula>
    </cfRule>
    <cfRule type="beginsWith" dxfId="188" priority="189" operator="beginsWith" text="07">
      <formula>LEFT(H25,LEN("07"))="07"</formula>
    </cfRule>
    <cfRule type="beginsWith" dxfId="187" priority="190" operator="beginsWith" text="06">
      <formula>LEFT(H25,LEN("06"))="06"</formula>
    </cfRule>
    <cfRule type="beginsWith" dxfId="186" priority="191" operator="beginsWith" text="05">
      <formula>LEFT(H25,LEN("05"))="05"</formula>
    </cfRule>
    <cfRule type="beginsWith" dxfId="185" priority="192" operator="beginsWith" text="04">
      <formula>LEFT(H25,LEN("04"))="04"</formula>
    </cfRule>
    <cfRule type="beginsWith" dxfId="184" priority="193" operator="beginsWith" text="03">
      <formula>LEFT(H25,LEN("03"))="03"</formula>
    </cfRule>
    <cfRule type="beginsWith" dxfId="183" priority="194" operator="beginsWith" text="02">
      <formula>LEFT(H25,LEN("02"))="02"</formula>
    </cfRule>
    <cfRule type="beginsWith" dxfId="182" priority="195" operator="beginsWith" text="01">
      <formula>LEFT(H25,LEN("01"))="01"</formula>
    </cfRule>
  </conditionalFormatting>
  <conditionalFormatting sqref="G3">
    <cfRule type="beginsWith" dxfId="181" priority="170" operator="beginsWith" text="13">
      <formula>LEFT(G3,LEN("13"))="13"</formula>
    </cfRule>
    <cfRule type="beginsWith" dxfId="180" priority="171" operator="beginsWith" text="12">
      <formula>LEFT(G3,LEN("12"))="12"</formula>
    </cfRule>
    <cfRule type="beginsWith" dxfId="179" priority="172" operator="beginsWith" text="11">
      <formula>LEFT(G3,LEN("11"))="11"</formula>
    </cfRule>
    <cfRule type="beginsWith" dxfId="178" priority="173" operator="beginsWith" text="10">
      <formula>LEFT(G3,LEN("10"))="10"</formula>
    </cfRule>
    <cfRule type="beginsWith" dxfId="177" priority="174" operator="beginsWith" text="09">
      <formula>LEFT(G3,LEN("09"))="09"</formula>
    </cfRule>
    <cfRule type="beginsWith" dxfId="176" priority="175" operator="beginsWith" text="08">
      <formula>LEFT(G3,LEN("08"))="08"</formula>
    </cfRule>
    <cfRule type="beginsWith" dxfId="175" priority="176" operator="beginsWith" text="07">
      <formula>LEFT(G3,LEN("07"))="07"</formula>
    </cfRule>
    <cfRule type="beginsWith" dxfId="174" priority="177" operator="beginsWith" text="06">
      <formula>LEFT(G3,LEN("06"))="06"</formula>
    </cfRule>
    <cfRule type="beginsWith" dxfId="173" priority="178" operator="beginsWith" text="05">
      <formula>LEFT(G3,LEN("05"))="05"</formula>
    </cfRule>
    <cfRule type="beginsWith" dxfId="172" priority="179" operator="beginsWith" text="04">
      <formula>LEFT(G3,LEN("04"))="04"</formula>
    </cfRule>
    <cfRule type="beginsWith" dxfId="171" priority="180" operator="beginsWith" text="03">
      <formula>LEFT(G3,LEN("03"))="03"</formula>
    </cfRule>
    <cfRule type="beginsWith" dxfId="170" priority="181" operator="beginsWith" text="02">
      <formula>LEFT(G3,LEN("02"))="02"</formula>
    </cfRule>
    <cfRule type="beginsWith" dxfId="169" priority="182" operator="beginsWith" text="01">
      <formula>LEFT(G3,LEN("01"))="01"</formula>
    </cfRule>
  </conditionalFormatting>
  <conditionalFormatting sqref="G5">
    <cfRule type="beginsWith" dxfId="168" priority="157" operator="beginsWith" text="13">
      <formula>LEFT(G5,LEN("13"))="13"</formula>
    </cfRule>
    <cfRule type="beginsWith" dxfId="167" priority="158" operator="beginsWith" text="12">
      <formula>LEFT(G5,LEN("12"))="12"</formula>
    </cfRule>
    <cfRule type="beginsWith" dxfId="166" priority="159" operator="beginsWith" text="11">
      <formula>LEFT(G5,LEN("11"))="11"</formula>
    </cfRule>
    <cfRule type="beginsWith" dxfId="165" priority="160" operator="beginsWith" text="10">
      <formula>LEFT(G5,LEN("10"))="10"</formula>
    </cfRule>
    <cfRule type="beginsWith" dxfId="164" priority="161" operator="beginsWith" text="09">
      <formula>LEFT(G5,LEN("09"))="09"</formula>
    </cfRule>
    <cfRule type="beginsWith" dxfId="163" priority="162" operator="beginsWith" text="08">
      <formula>LEFT(G5,LEN("08"))="08"</formula>
    </cfRule>
    <cfRule type="beginsWith" dxfId="162" priority="163" operator="beginsWith" text="07">
      <formula>LEFT(G5,LEN("07"))="07"</formula>
    </cfRule>
    <cfRule type="beginsWith" dxfId="161" priority="164" operator="beginsWith" text="06">
      <formula>LEFT(G5,LEN("06"))="06"</formula>
    </cfRule>
    <cfRule type="beginsWith" dxfId="160" priority="165" operator="beginsWith" text="05">
      <formula>LEFT(G5,LEN("05"))="05"</formula>
    </cfRule>
    <cfRule type="beginsWith" dxfId="159" priority="166" operator="beginsWith" text="04">
      <formula>LEFT(G5,LEN("04"))="04"</formula>
    </cfRule>
    <cfRule type="beginsWith" dxfId="158" priority="167" operator="beginsWith" text="03">
      <formula>LEFT(G5,LEN("03"))="03"</formula>
    </cfRule>
    <cfRule type="beginsWith" dxfId="157" priority="168" operator="beginsWith" text="02">
      <formula>LEFT(G5,LEN("02"))="02"</formula>
    </cfRule>
    <cfRule type="beginsWith" dxfId="156" priority="169" operator="beginsWith" text="01">
      <formula>LEFT(G5,LEN("01"))="01"</formula>
    </cfRule>
  </conditionalFormatting>
  <conditionalFormatting sqref="G7:G8">
    <cfRule type="beginsWith" dxfId="155" priority="144" operator="beginsWith" text="13">
      <formula>LEFT(G7,LEN("13"))="13"</formula>
    </cfRule>
    <cfRule type="beginsWith" dxfId="154" priority="145" operator="beginsWith" text="12">
      <formula>LEFT(G7,LEN("12"))="12"</formula>
    </cfRule>
    <cfRule type="beginsWith" dxfId="153" priority="146" operator="beginsWith" text="11">
      <formula>LEFT(G7,LEN("11"))="11"</formula>
    </cfRule>
    <cfRule type="beginsWith" dxfId="152" priority="147" operator="beginsWith" text="10">
      <formula>LEFT(G7,LEN("10"))="10"</formula>
    </cfRule>
    <cfRule type="beginsWith" dxfId="151" priority="148" operator="beginsWith" text="09">
      <formula>LEFT(G7,LEN("09"))="09"</formula>
    </cfRule>
    <cfRule type="beginsWith" dxfId="150" priority="149" operator="beginsWith" text="08">
      <formula>LEFT(G7,LEN("08"))="08"</formula>
    </cfRule>
    <cfRule type="beginsWith" dxfId="149" priority="150" operator="beginsWith" text="07">
      <formula>LEFT(G7,LEN("07"))="07"</formula>
    </cfRule>
    <cfRule type="beginsWith" dxfId="148" priority="151" operator="beginsWith" text="06">
      <formula>LEFT(G7,LEN("06"))="06"</formula>
    </cfRule>
    <cfRule type="beginsWith" dxfId="147" priority="152" operator="beginsWith" text="05">
      <formula>LEFT(G7,LEN("05"))="05"</formula>
    </cfRule>
    <cfRule type="beginsWith" dxfId="146" priority="153" operator="beginsWith" text="04">
      <formula>LEFT(G7,LEN("04"))="04"</formula>
    </cfRule>
    <cfRule type="beginsWith" dxfId="145" priority="154" operator="beginsWith" text="03">
      <formula>LEFT(G7,LEN("03"))="03"</formula>
    </cfRule>
    <cfRule type="beginsWith" dxfId="144" priority="155" operator="beginsWith" text="02">
      <formula>LEFT(G7,LEN("02"))="02"</formula>
    </cfRule>
    <cfRule type="beginsWith" dxfId="143" priority="156" operator="beginsWith" text="01">
      <formula>LEFT(G7,LEN("01"))="01"</formula>
    </cfRule>
  </conditionalFormatting>
  <conditionalFormatting sqref="G14">
    <cfRule type="beginsWith" dxfId="142" priority="131" operator="beginsWith" text="13">
      <formula>LEFT(G14,LEN("13"))="13"</formula>
    </cfRule>
    <cfRule type="beginsWith" dxfId="141" priority="132" operator="beginsWith" text="12">
      <formula>LEFT(G14,LEN("12"))="12"</formula>
    </cfRule>
    <cfRule type="beginsWith" dxfId="140" priority="133" operator="beginsWith" text="11">
      <formula>LEFT(G14,LEN("11"))="11"</formula>
    </cfRule>
    <cfRule type="beginsWith" dxfId="139" priority="134" operator="beginsWith" text="10">
      <formula>LEFT(G14,LEN("10"))="10"</formula>
    </cfRule>
    <cfRule type="beginsWith" dxfId="138" priority="135" operator="beginsWith" text="09">
      <formula>LEFT(G14,LEN("09"))="09"</formula>
    </cfRule>
    <cfRule type="beginsWith" dxfId="137" priority="136" operator="beginsWith" text="08">
      <formula>LEFT(G14,LEN("08"))="08"</formula>
    </cfRule>
    <cfRule type="beginsWith" dxfId="136" priority="137" operator="beginsWith" text="07">
      <formula>LEFT(G14,LEN("07"))="07"</formula>
    </cfRule>
    <cfRule type="beginsWith" dxfId="135" priority="138" operator="beginsWith" text="06">
      <formula>LEFT(G14,LEN("06"))="06"</formula>
    </cfRule>
    <cfRule type="beginsWith" dxfId="134" priority="139" operator="beginsWith" text="05">
      <formula>LEFT(G14,LEN("05"))="05"</formula>
    </cfRule>
    <cfRule type="beginsWith" dxfId="133" priority="140" operator="beginsWith" text="04">
      <formula>LEFT(G14,LEN("04"))="04"</formula>
    </cfRule>
    <cfRule type="beginsWith" dxfId="132" priority="141" operator="beginsWith" text="03">
      <formula>LEFT(G14,LEN("03"))="03"</formula>
    </cfRule>
    <cfRule type="beginsWith" dxfId="131" priority="142" operator="beginsWith" text="02">
      <formula>LEFT(G14,LEN("02"))="02"</formula>
    </cfRule>
    <cfRule type="beginsWith" dxfId="130" priority="143" operator="beginsWith" text="01">
      <formula>LEFT(G14,LEN("01"))="01"</formula>
    </cfRule>
  </conditionalFormatting>
  <conditionalFormatting sqref="G15">
    <cfRule type="beginsWith" dxfId="129" priority="118" operator="beginsWith" text="13">
      <formula>LEFT(G15,LEN("13"))="13"</formula>
    </cfRule>
    <cfRule type="beginsWith" dxfId="128" priority="119" operator="beginsWith" text="12">
      <formula>LEFT(G15,LEN("12"))="12"</formula>
    </cfRule>
    <cfRule type="beginsWith" dxfId="127" priority="120" operator="beginsWith" text="11">
      <formula>LEFT(G15,LEN("11"))="11"</formula>
    </cfRule>
    <cfRule type="beginsWith" dxfId="126" priority="121" operator="beginsWith" text="10">
      <formula>LEFT(G15,LEN("10"))="10"</formula>
    </cfRule>
    <cfRule type="beginsWith" dxfId="125" priority="122" operator="beginsWith" text="09">
      <formula>LEFT(G15,LEN("09"))="09"</formula>
    </cfRule>
    <cfRule type="beginsWith" dxfId="124" priority="123" operator="beginsWith" text="08">
      <formula>LEFT(G15,LEN("08"))="08"</formula>
    </cfRule>
    <cfRule type="beginsWith" dxfId="123" priority="124" operator="beginsWith" text="07">
      <formula>LEFT(G15,LEN("07"))="07"</formula>
    </cfRule>
    <cfRule type="beginsWith" dxfId="122" priority="125" operator="beginsWith" text="06">
      <formula>LEFT(G15,LEN("06"))="06"</formula>
    </cfRule>
    <cfRule type="beginsWith" dxfId="121" priority="126" operator="beginsWith" text="05">
      <formula>LEFT(G15,LEN("05"))="05"</formula>
    </cfRule>
    <cfRule type="beginsWith" dxfId="120" priority="127" operator="beginsWith" text="04">
      <formula>LEFT(G15,LEN("04"))="04"</formula>
    </cfRule>
    <cfRule type="beginsWith" dxfId="119" priority="128" operator="beginsWith" text="03">
      <formula>LEFT(G15,LEN("03"))="03"</formula>
    </cfRule>
    <cfRule type="beginsWith" dxfId="118" priority="129" operator="beginsWith" text="02">
      <formula>LEFT(G15,LEN("02"))="02"</formula>
    </cfRule>
    <cfRule type="beginsWith" dxfId="117" priority="130" operator="beginsWith" text="01">
      <formula>LEFT(G15,LEN("01"))="01"</formula>
    </cfRule>
  </conditionalFormatting>
  <conditionalFormatting sqref="G18">
    <cfRule type="beginsWith" dxfId="116" priority="105" operator="beginsWith" text="13">
      <formula>LEFT(G18,LEN("13"))="13"</formula>
    </cfRule>
    <cfRule type="beginsWith" dxfId="115" priority="106" operator="beginsWith" text="12">
      <formula>LEFT(G18,LEN("12"))="12"</formula>
    </cfRule>
    <cfRule type="beginsWith" dxfId="114" priority="107" operator="beginsWith" text="11">
      <formula>LEFT(G18,LEN("11"))="11"</formula>
    </cfRule>
    <cfRule type="beginsWith" dxfId="113" priority="108" operator="beginsWith" text="10">
      <formula>LEFT(G18,LEN("10"))="10"</formula>
    </cfRule>
    <cfRule type="beginsWith" dxfId="112" priority="109" operator="beginsWith" text="09">
      <formula>LEFT(G18,LEN("09"))="09"</formula>
    </cfRule>
    <cfRule type="beginsWith" dxfId="111" priority="110" operator="beginsWith" text="08">
      <formula>LEFT(G18,LEN("08"))="08"</formula>
    </cfRule>
    <cfRule type="beginsWith" dxfId="110" priority="111" operator="beginsWith" text="07">
      <formula>LEFT(G18,LEN("07"))="07"</formula>
    </cfRule>
    <cfRule type="beginsWith" dxfId="109" priority="112" operator="beginsWith" text="06">
      <formula>LEFT(G18,LEN("06"))="06"</formula>
    </cfRule>
    <cfRule type="beginsWith" dxfId="108" priority="113" operator="beginsWith" text="05">
      <formula>LEFT(G18,LEN("05"))="05"</formula>
    </cfRule>
    <cfRule type="beginsWith" dxfId="107" priority="114" operator="beginsWith" text="04">
      <formula>LEFT(G18,LEN("04"))="04"</formula>
    </cfRule>
    <cfRule type="beginsWith" dxfId="106" priority="115" operator="beginsWith" text="03">
      <formula>LEFT(G18,LEN("03"))="03"</formula>
    </cfRule>
    <cfRule type="beginsWith" dxfId="105" priority="116" operator="beginsWith" text="02">
      <formula>LEFT(G18,LEN("02"))="02"</formula>
    </cfRule>
    <cfRule type="beginsWith" dxfId="104" priority="117" operator="beginsWith" text="01">
      <formula>LEFT(G18,LEN("01"))="01"</formula>
    </cfRule>
  </conditionalFormatting>
  <conditionalFormatting sqref="G19">
    <cfRule type="beginsWith" dxfId="103" priority="92" operator="beginsWith" text="13">
      <formula>LEFT(G19,LEN("13"))="13"</formula>
    </cfRule>
    <cfRule type="beginsWith" dxfId="102" priority="93" operator="beginsWith" text="12">
      <formula>LEFT(G19,LEN("12"))="12"</formula>
    </cfRule>
    <cfRule type="beginsWith" dxfId="101" priority="94" operator="beginsWith" text="11">
      <formula>LEFT(G19,LEN("11"))="11"</formula>
    </cfRule>
    <cfRule type="beginsWith" dxfId="100" priority="95" operator="beginsWith" text="10">
      <formula>LEFT(G19,LEN("10"))="10"</formula>
    </cfRule>
    <cfRule type="beginsWith" dxfId="99" priority="96" operator="beginsWith" text="09">
      <formula>LEFT(G19,LEN("09"))="09"</formula>
    </cfRule>
    <cfRule type="beginsWith" dxfId="98" priority="97" operator="beginsWith" text="08">
      <formula>LEFT(G19,LEN("08"))="08"</formula>
    </cfRule>
    <cfRule type="beginsWith" dxfId="97" priority="98" operator="beginsWith" text="07">
      <formula>LEFT(G19,LEN("07"))="07"</formula>
    </cfRule>
    <cfRule type="beginsWith" dxfId="96" priority="99" operator="beginsWith" text="06">
      <formula>LEFT(G19,LEN("06"))="06"</formula>
    </cfRule>
    <cfRule type="beginsWith" dxfId="95" priority="100" operator="beginsWith" text="05">
      <formula>LEFT(G19,LEN("05"))="05"</formula>
    </cfRule>
    <cfRule type="beginsWith" dxfId="94" priority="101" operator="beginsWith" text="04">
      <formula>LEFT(G19,LEN("04"))="04"</formula>
    </cfRule>
    <cfRule type="beginsWith" dxfId="93" priority="102" operator="beginsWith" text="03">
      <formula>LEFT(G19,LEN("03"))="03"</formula>
    </cfRule>
    <cfRule type="beginsWith" dxfId="92" priority="103" operator="beginsWith" text="02">
      <formula>LEFT(G19,LEN("02"))="02"</formula>
    </cfRule>
    <cfRule type="beginsWith" dxfId="91" priority="104" operator="beginsWith" text="01">
      <formula>LEFT(G19,LEN("01"))="01"</formula>
    </cfRule>
  </conditionalFormatting>
  <conditionalFormatting sqref="G22">
    <cfRule type="beginsWith" dxfId="90" priority="79" operator="beginsWith" text="13">
      <formula>LEFT(G22,LEN("13"))="13"</formula>
    </cfRule>
    <cfRule type="beginsWith" dxfId="89" priority="80" operator="beginsWith" text="12">
      <formula>LEFT(G22,LEN("12"))="12"</formula>
    </cfRule>
    <cfRule type="beginsWith" dxfId="88" priority="81" operator="beginsWith" text="11">
      <formula>LEFT(G22,LEN("11"))="11"</formula>
    </cfRule>
    <cfRule type="beginsWith" dxfId="87" priority="82" operator="beginsWith" text="10">
      <formula>LEFT(G22,LEN("10"))="10"</formula>
    </cfRule>
    <cfRule type="beginsWith" dxfId="86" priority="83" operator="beginsWith" text="09">
      <formula>LEFT(G22,LEN("09"))="09"</formula>
    </cfRule>
    <cfRule type="beginsWith" dxfId="85" priority="84" operator="beginsWith" text="08">
      <formula>LEFT(G22,LEN("08"))="08"</formula>
    </cfRule>
    <cfRule type="beginsWith" dxfId="84" priority="85" operator="beginsWith" text="07">
      <formula>LEFT(G22,LEN("07"))="07"</formula>
    </cfRule>
    <cfRule type="beginsWith" dxfId="83" priority="86" operator="beginsWith" text="06">
      <formula>LEFT(G22,LEN("06"))="06"</formula>
    </cfRule>
    <cfRule type="beginsWith" dxfId="82" priority="87" operator="beginsWith" text="05">
      <formula>LEFT(G22,LEN("05"))="05"</formula>
    </cfRule>
    <cfRule type="beginsWith" dxfId="81" priority="88" operator="beginsWith" text="04">
      <formula>LEFT(G22,LEN("04"))="04"</formula>
    </cfRule>
    <cfRule type="beginsWith" dxfId="80" priority="89" operator="beginsWith" text="03">
      <formula>LEFT(G22,LEN("03"))="03"</formula>
    </cfRule>
    <cfRule type="beginsWith" dxfId="79" priority="90" operator="beginsWith" text="02">
      <formula>LEFT(G22,LEN("02"))="02"</formula>
    </cfRule>
    <cfRule type="beginsWith" dxfId="78" priority="91" operator="beginsWith" text="01">
      <formula>LEFT(G22,LEN("01"))="01"</formula>
    </cfRule>
  </conditionalFormatting>
  <conditionalFormatting sqref="G23">
    <cfRule type="beginsWith" dxfId="77" priority="66" operator="beginsWith" text="13">
      <formula>LEFT(G23,LEN("13"))="13"</formula>
    </cfRule>
    <cfRule type="beginsWith" dxfId="76" priority="67" operator="beginsWith" text="12">
      <formula>LEFT(G23,LEN("12"))="12"</formula>
    </cfRule>
    <cfRule type="beginsWith" dxfId="75" priority="68" operator="beginsWith" text="11">
      <formula>LEFT(G23,LEN("11"))="11"</formula>
    </cfRule>
    <cfRule type="beginsWith" dxfId="74" priority="69" operator="beginsWith" text="10">
      <formula>LEFT(G23,LEN("10"))="10"</formula>
    </cfRule>
    <cfRule type="beginsWith" dxfId="73" priority="70" operator="beginsWith" text="09">
      <formula>LEFT(G23,LEN("09"))="09"</formula>
    </cfRule>
    <cfRule type="beginsWith" dxfId="72" priority="71" operator="beginsWith" text="08">
      <formula>LEFT(G23,LEN("08"))="08"</formula>
    </cfRule>
    <cfRule type="beginsWith" dxfId="71" priority="72" operator="beginsWith" text="07">
      <formula>LEFT(G23,LEN("07"))="07"</formula>
    </cfRule>
    <cfRule type="beginsWith" dxfId="70" priority="73" operator="beginsWith" text="06">
      <formula>LEFT(G23,LEN("06"))="06"</formula>
    </cfRule>
    <cfRule type="beginsWith" dxfId="69" priority="74" operator="beginsWith" text="05">
      <formula>LEFT(G23,LEN("05"))="05"</formula>
    </cfRule>
    <cfRule type="beginsWith" dxfId="68" priority="75" operator="beginsWith" text="04">
      <formula>LEFT(G23,LEN("04"))="04"</formula>
    </cfRule>
    <cfRule type="beginsWith" dxfId="67" priority="76" operator="beginsWith" text="03">
      <formula>LEFT(G23,LEN("03"))="03"</formula>
    </cfRule>
    <cfRule type="beginsWith" dxfId="66" priority="77" operator="beginsWith" text="02">
      <formula>LEFT(G23,LEN("02"))="02"</formula>
    </cfRule>
    <cfRule type="beginsWith" dxfId="65" priority="78" operator="beginsWith" text="01">
      <formula>LEFT(G23,LEN("01"))="01"</formula>
    </cfRule>
  </conditionalFormatting>
  <conditionalFormatting sqref="G24:G28">
    <cfRule type="beginsWith" dxfId="64" priority="53" operator="beginsWith" text="13">
      <formula>LEFT(G24,LEN("13"))="13"</formula>
    </cfRule>
    <cfRule type="beginsWith" dxfId="63" priority="54" operator="beginsWith" text="12">
      <formula>LEFT(G24,LEN("12"))="12"</formula>
    </cfRule>
    <cfRule type="beginsWith" dxfId="62" priority="55" operator="beginsWith" text="11">
      <formula>LEFT(G24,LEN("11"))="11"</formula>
    </cfRule>
    <cfRule type="beginsWith" dxfId="61" priority="56" operator="beginsWith" text="10">
      <formula>LEFT(G24,LEN("10"))="10"</formula>
    </cfRule>
    <cfRule type="beginsWith" dxfId="60" priority="57" operator="beginsWith" text="09">
      <formula>LEFT(G24,LEN("09"))="09"</formula>
    </cfRule>
    <cfRule type="beginsWith" dxfId="59" priority="58" operator="beginsWith" text="08">
      <formula>LEFT(G24,LEN("08"))="08"</formula>
    </cfRule>
    <cfRule type="beginsWith" dxfId="58" priority="59" operator="beginsWith" text="07">
      <formula>LEFT(G24,LEN("07"))="07"</formula>
    </cfRule>
    <cfRule type="beginsWith" dxfId="57" priority="60" operator="beginsWith" text="06">
      <formula>LEFT(G24,LEN("06"))="06"</formula>
    </cfRule>
    <cfRule type="beginsWith" dxfId="56" priority="61" operator="beginsWith" text="05">
      <formula>LEFT(G24,LEN("05"))="05"</formula>
    </cfRule>
    <cfRule type="beginsWith" dxfId="55" priority="62" operator="beginsWith" text="04">
      <formula>LEFT(G24,LEN("04"))="04"</formula>
    </cfRule>
    <cfRule type="beginsWith" dxfId="54" priority="63" operator="beginsWith" text="03">
      <formula>LEFT(G24,LEN("03"))="03"</formula>
    </cfRule>
    <cfRule type="beginsWith" dxfId="53" priority="64" operator="beginsWith" text="02">
      <formula>LEFT(G24,LEN("02"))="02"</formula>
    </cfRule>
    <cfRule type="beginsWith" dxfId="52" priority="65" operator="beginsWith" text="01">
      <formula>LEFT(G24,LEN("01"))="01"</formula>
    </cfRule>
  </conditionalFormatting>
  <conditionalFormatting sqref="G30">
    <cfRule type="beginsWith" dxfId="51" priority="40" operator="beginsWith" text="13">
      <formula>LEFT(G30,LEN("13"))="13"</formula>
    </cfRule>
    <cfRule type="beginsWith" dxfId="50" priority="41" operator="beginsWith" text="12">
      <formula>LEFT(G30,LEN("12"))="12"</formula>
    </cfRule>
    <cfRule type="beginsWith" dxfId="49" priority="42" operator="beginsWith" text="11">
      <formula>LEFT(G30,LEN("11"))="11"</formula>
    </cfRule>
    <cfRule type="beginsWith" dxfId="48" priority="43" operator="beginsWith" text="10">
      <formula>LEFT(G30,LEN("10"))="10"</formula>
    </cfRule>
    <cfRule type="beginsWith" dxfId="47" priority="44" operator="beginsWith" text="09">
      <formula>LEFT(G30,LEN("09"))="09"</formula>
    </cfRule>
    <cfRule type="beginsWith" dxfId="46" priority="45" operator="beginsWith" text="08">
      <formula>LEFT(G30,LEN("08"))="08"</formula>
    </cfRule>
    <cfRule type="beginsWith" dxfId="45" priority="46" operator="beginsWith" text="07">
      <formula>LEFT(G30,LEN("07"))="07"</formula>
    </cfRule>
    <cfRule type="beginsWith" dxfId="44" priority="47" operator="beginsWith" text="06">
      <formula>LEFT(G30,LEN("06"))="06"</formula>
    </cfRule>
    <cfRule type="beginsWith" dxfId="43" priority="48" operator="beginsWith" text="05">
      <formula>LEFT(G30,LEN("05"))="05"</formula>
    </cfRule>
    <cfRule type="beginsWith" dxfId="42" priority="49" operator="beginsWith" text="04">
      <formula>LEFT(G30,LEN("04"))="04"</formula>
    </cfRule>
    <cfRule type="beginsWith" dxfId="41" priority="50" operator="beginsWith" text="03">
      <formula>LEFT(G30,LEN("03"))="03"</formula>
    </cfRule>
    <cfRule type="beginsWith" dxfId="40" priority="51" operator="beginsWith" text="02">
      <formula>LEFT(G30,LEN("02"))="02"</formula>
    </cfRule>
    <cfRule type="beginsWith" dxfId="39" priority="52" operator="beginsWith" text="01">
      <formula>LEFT(G30,LEN("01"))="01"</formula>
    </cfRule>
  </conditionalFormatting>
  <conditionalFormatting sqref="F14">
    <cfRule type="beginsWith" dxfId="38" priority="27" operator="beginsWith" text="13">
      <formula>LEFT(F14,LEN("13"))="13"</formula>
    </cfRule>
    <cfRule type="beginsWith" dxfId="37" priority="28" operator="beginsWith" text="12">
      <formula>LEFT(F14,LEN("12"))="12"</formula>
    </cfRule>
    <cfRule type="beginsWith" dxfId="36" priority="29" operator="beginsWith" text="11">
      <formula>LEFT(F14,LEN("11"))="11"</formula>
    </cfRule>
    <cfRule type="beginsWith" dxfId="35" priority="30" operator="beginsWith" text="10">
      <formula>LEFT(F14,LEN("10"))="10"</formula>
    </cfRule>
    <cfRule type="beginsWith" dxfId="34" priority="31" operator="beginsWith" text="09">
      <formula>LEFT(F14,LEN("09"))="09"</formula>
    </cfRule>
    <cfRule type="beginsWith" dxfId="33" priority="32" operator="beginsWith" text="08">
      <formula>LEFT(F14,LEN("08"))="08"</formula>
    </cfRule>
    <cfRule type="beginsWith" dxfId="32" priority="33" operator="beginsWith" text="07">
      <formula>LEFT(F14,LEN("07"))="07"</formula>
    </cfRule>
    <cfRule type="beginsWith" dxfId="31" priority="34" operator="beginsWith" text="06">
      <formula>LEFT(F14,LEN("06"))="06"</formula>
    </cfRule>
    <cfRule type="beginsWith" dxfId="30" priority="35" operator="beginsWith" text="05">
      <formula>LEFT(F14,LEN("05"))="05"</formula>
    </cfRule>
    <cfRule type="beginsWith" dxfId="29" priority="36" operator="beginsWith" text="04">
      <formula>LEFT(F14,LEN("04"))="04"</formula>
    </cfRule>
    <cfRule type="beginsWith" dxfId="28" priority="37" operator="beginsWith" text="03">
      <formula>LEFT(F14,LEN("03"))="03"</formula>
    </cfRule>
    <cfRule type="beginsWith" dxfId="27" priority="38" operator="beginsWith" text="02">
      <formula>LEFT(F14,LEN("02"))="02"</formula>
    </cfRule>
    <cfRule type="beginsWith" dxfId="26" priority="39" operator="beginsWith" text="01">
      <formula>LEFT(F14,LEN("01"))="01"</formula>
    </cfRule>
  </conditionalFormatting>
  <conditionalFormatting sqref="F23">
    <cfRule type="beginsWith" dxfId="25" priority="14" operator="beginsWith" text="13">
      <formula>LEFT(F23,LEN("13"))="13"</formula>
    </cfRule>
    <cfRule type="beginsWith" dxfId="24" priority="15" operator="beginsWith" text="12">
      <formula>LEFT(F23,LEN("12"))="12"</formula>
    </cfRule>
    <cfRule type="beginsWith" dxfId="23" priority="16" operator="beginsWith" text="11">
      <formula>LEFT(F23,LEN("11"))="11"</formula>
    </cfRule>
    <cfRule type="beginsWith" dxfId="22" priority="17" operator="beginsWith" text="10">
      <formula>LEFT(F23,LEN("10"))="10"</formula>
    </cfRule>
    <cfRule type="beginsWith" dxfId="21" priority="18" operator="beginsWith" text="09">
      <formula>LEFT(F23,LEN("09"))="09"</formula>
    </cfRule>
    <cfRule type="beginsWith" dxfId="20" priority="19" operator="beginsWith" text="08">
      <formula>LEFT(F23,LEN("08"))="08"</formula>
    </cfRule>
    <cfRule type="beginsWith" dxfId="19" priority="20" operator="beginsWith" text="07">
      <formula>LEFT(F23,LEN("07"))="07"</formula>
    </cfRule>
    <cfRule type="beginsWith" dxfId="18" priority="21" operator="beginsWith" text="06">
      <formula>LEFT(F23,LEN("06"))="06"</formula>
    </cfRule>
    <cfRule type="beginsWith" dxfId="17" priority="22" operator="beginsWith" text="05">
      <formula>LEFT(F23,LEN("05"))="05"</formula>
    </cfRule>
    <cfRule type="beginsWith" dxfId="16" priority="23" operator="beginsWith" text="04">
      <formula>LEFT(F23,LEN("04"))="04"</formula>
    </cfRule>
    <cfRule type="beginsWith" dxfId="15" priority="24" operator="beginsWith" text="03">
      <formula>LEFT(F23,LEN("03"))="03"</formula>
    </cfRule>
    <cfRule type="beginsWith" dxfId="14" priority="25" operator="beginsWith" text="02">
      <formula>LEFT(F23,LEN("02"))="02"</formula>
    </cfRule>
    <cfRule type="beginsWith" dxfId="13" priority="26" operator="beginsWith" text="01">
      <formula>LEFT(F23,LEN("01"))="01"</formula>
    </cfRule>
  </conditionalFormatting>
  <conditionalFormatting sqref="F25:F27">
    <cfRule type="beginsWith" dxfId="12" priority="1" operator="beginsWith" text="13">
      <formula>LEFT(F25,LEN("13"))="13"</formula>
    </cfRule>
    <cfRule type="beginsWith" dxfId="11" priority="2" operator="beginsWith" text="12">
      <formula>LEFT(F25,LEN("12"))="12"</formula>
    </cfRule>
    <cfRule type="beginsWith" dxfId="10" priority="3" operator="beginsWith" text="11">
      <formula>LEFT(F25,LEN("11"))="11"</formula>
    </cfRule>
    <cfRule type="beginsWith" dxfId="9" priority="4" operator="beginsWith" text="10">
      <formula>LEFT(F25,LEN("10"))="10"</formula>
    </cfRule>
    <cfRule type="beginsWith" dxfId="8" priority="5" operator="beginsWith" text="09">
      <formula>LEFT(F25,LEN("09"))="09"</formula>
    </cfRule>
    <cfRule type="beginsWith" dxfId="7" priority="6" operator="beginsWith" text="08">
      <formula>LEFT(F25,LEN("08"))="08"</formula>
    </cfRule>
    <cfRule type="beginsWith" dxfId="6" priority="7" operator="beginsWith" text="07">
      <formula>LEFT(F25,LEN("07"))="07"</formula>
    </cfRule>
    <cfRule type="beginsWith" dxfId="5" priority="8" operator="beginsWith" text="06">
      <formula>LEFT(F25,LEN("06"))="06"</formula>
    </cfRule>
    <cfRule type="beginsWith" dxfId="4" priority="9" operator="beginsWith" text="05">
      <formula>LEFT(F25,LEN("05"))="05"</formula>
    </cfRule>
    <cfRule type="beginsWith" dxfId="3" priority="10" operator="beginsWith" text="04">
      <formula>LEFT(F25,LEN("04"))="04"</formula>
    </cfRule>
    <cfRule type="beginsWith" dxfId="2" priority="11" operator="beginsWith" text="03">
      <formula>LEFT(F25,LEN("03"))="03"</formula>
    </cfRule>
    <cfRule type="beginsWith" dxfId="1" priority="12" operator="beginsWith" text="02">
      <formula>LEFT(F25,LEN("02"))="02"</formula>
    </cfRule>
    <cfRule type="beginsWith" dxfId="0" priority="13" operator="beginsWith" text="01">
      <formula>LEFT(F25,LEN("01"))="01"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H16" sqref="H16"/>
    </sheetView>
  </sheetViews>
  <sheetFormatPr defaultColWidth="11.42578125" defaultRowHeight="15"/>
  <cols>
    <col min="1" max="3" width="28.42578125" style="29" customWidth="1"/>
  </cols>
  <sheetData>
    <row r="1" spans="1:3">
      <c r="A1" s="63" t="s">
        <v>78</v>
      </c>
      <c r="B1" s="63" t="s">
        <v>79</v>
      </c>
      <c r="C1" s="63" t="s">
        <v>80</v>
      </c>
    </row>
    <row r="2" spans="1:3">
      <c r="A2" s="28">
        <v>1</v>
      </c>
      <c r="B2" s="28" t="str" cm="1">
        <f t="array" ref="B2:B12">TRANSPOSE(_xlfn._xlws.FILTER('Aptitud final'!1:1,'Aptitud final'!103:103="X"))</f>
        <v>ganaderia_leche</v>
      </c>
      <c r="C2" s="28" t="s">
        <v>9</v>
      </c>
    </row>
    <row r="3" spans="1:3">
      <c r="A3" s="28">
        <f>IF(B3="","",A2+1)</f>
        <v>2</v>
      </c>
      <c r="B3" s="28" t="str">
        <v>avicultura_postura</v>
      </c>
      <c r="C3" s="28" t="s">
        <v>9</v>
      </c>
    </row>
    <row r="4" spans="1:3">
      <c r="A4" s="28">
        <f t="shared" ref="A4:A67" si="0">IF(B4="","",A3+1)</f>
        <v>3</v>
      </c>
      <c r="B4" s="28" t="str">
        <v>porcicultura_ceba</v>
      </c>
      <c r="C4" s="28" t="s">
        <v>9</v>
      </c>
    </row>
    <row r="5" spans="1:3">
      <c r="A5" s="28">
        <f t="shared" si="0"/>
        <v>4</v>
      </c>
      <c r="B5" s="28" t="str">
        <v>piscicultura_trucha</v>
      </c>
      <c r="C5" s="28" t="s">
        <v>9</v>
      </c>
    </row>
    <row r="6" spans="1:3">
      <c r="A6" s="28">
        <f t="shared" si="0"/>
        <v>5</v>
      </c>
      <c r="B6" s="28" t="str">
        <v>cafe_sombrio</v>
      </c>
      <c r="C6" s="28" t="s">
        <v>9</v>
      </c>
    </row>
    <row r="7" spans="1:3">
      <c r="A7" s="28">
        <f t="shared" si="0"/>
        <v>6</v>
      </c>
      <c r="B7" s="28" t="str">
        <v>cana_panelera</v>
      </c>
      <c r="C7" s="28" t="s">
        <v>9</v>
      </c>
    </row>
    <row r="8" spans="1:3">
      <c r="A8" s="28">
        <f t="shared" si="0"/>
        <v>7</v>
      </c>
      <c r="B8" s="28" t="str">
        <v>frijol</v>
      </c>
      <c r="C8" s="28" t="s">
        <v>9</v>
      </c>
    </row>
    <row r="9" spans="1:3">
      <c r="A9" s="28">
        <f t="shared" si="0"/>
        <v>8</v>
      </c>
      <c r="B9" s="28" t="str">
        <v>granadilla</v>
      </c>
      <c r="C9" s="28" t="s">
        <v>9</v>
      </c>
    </row>
    <row r="10" spans="1:3">
      <c r="A10" s="28">
        <f t="shared" si="0"/>
        <v>9</v>
      </c>
      <c r="B10" s="28" t="str">
        <v>aguacate_hass</v>
      </c>
      <c r="C10" s="28" t="s">
        <v>9</v>
      </c>
    </row>
    <row r="11" spans="1:3">
      <c r="A11" s="28">
        <f t="shared" si="0"/>
        <v>10</v>
      </c>
      <c r="B11" s="28" t="str">
        <v>maiz</v>
      </c>
      <c r="C11" s="28" t="s">
        <v>9</v>
      </c>
    </row>
    <row r="12" spans="1:3">
      <c r="A12" s="28">
        <f t="shared" si="0"/>
        <v>11</v>
      </c>
      <c r="B12" s="28" t="str">
        <v>lulo</v>
      </c>
      <c r="C12" s="28" t="s">
        <v>14</v>
      </c>
    </row>
    <row r="13" spans="1:3">
      <c r="A13" s="28" t="str">
        <f t="shared" si="0"/>
        <v/>
      </c>
      <c r="B13" s="28"/>
      <c r="C13" s="28"/>
    </row>
    <row r="14" spans="1:3">
      <c r="A14" s="28" t="str">
        <f t="shared" si="0"/>
        <v/>
      </c>
      <c r="B14" s="28"/>
      <c r="C14" s="28"/>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ajonjoli</v>
      </c>
      <c r="C11" t="str">
        <v>ajonjolí</v>
      </c>
    </row>
    <row r="12" spans="1:3">
      <c r="A12" s="1" t="str">
        <v>agricola</v>
      </c>
      <c r="B12" s="1" t="str">
        <v>algodon</v>
      </c>
      <c r="C12" t="str">
        <v>algodón</v>
      </c>
    </row>
    <row r="13" spans="1:3">
      <c r="A13" s="1" t="str">
        <v>pecuaria</v>
      </c>
      <c r="B13" s="1" t="str">
        <v>apicultura</v>
      </c>
      <c r="C13" t="str">
        <v>apicultura</v>
      </c>
    </row>
    <row r="14" spans="1:3">
      <c r="A14" s="1" t="str">
        <v>agricola</v>
      </c>
      <c r="B14" s="1" t="str">
        <v>arracacha</v>
      </c>
      <c r="C14" t="str">
        <v>arracacha</v>
      </c>
    </row>
    <row r="15" spans="1:3">
      <c r="A15" s="1" t="str">
        <v>agricola</v>
      </c>
      <c r="B15" s="1" t="str">
        <v>arroz_riego</v>
      </c>
      <c r="C15" t="str">
        <v>arroz riego</v>
      </c>
    </row>
    <row r="16" spans="1:3">
      <c r="A16" s="1" t="str">
        <v>agricola</v>
      </c>
      <c r="B16" s="1" t="str">
        <v>arroz_secano</v>
      </c>
      <c r="C16" t="str">
        <v>arroz secano</v>
      </c>
    </row>
    <row r="17" spans="1:3">
      <c r="A17" s="1" t="str">
        <v>agricola</v>
      </c>
      <c r="B17" s="1" t="str">
        <v>arroz_secano_manual</v>
      </c>
      <c r="C17" t="str">
        <v>arroz secano manual</v>
      </c>
    </row>
    <row r="18" spans="1:3">
      <c r="A18" s="1" t="str">
        <v>agricola</v>
      </c>
      <c r="B18" s="1" t="str">
        <v>arveja</v>
      </c>
      <c r="C18" t="str">
        <v>arveja</v>
      </c>
    </row>
    <row r="19" spans="1:3">
      <c r="A19" s="1" t="str">
        <v>agricola</v>
      </c>
      <c r="B19" s="1" t="str">
        <v>asai</v>
      </c>
      <c r="C19" t="str">
        <v>açaí</v>
      </c>
    </row>
    <row r="20" spans="1:3">
      <c r="A20" s="1" t="str">
        <v>agricola</v>
      </c>
      <c r="B20" s="1" t="str">
        <v>asai_platano</v>
      </c>
      <c r="C20" t="str">
        <v>açaí en asocio con plátano</v>
      </c>
    </row>
    <row r="21" spans="1:3">
      <c r="A21" s="1" t="str">
        <v>agricola</v>
      </c>
      <c r="B21" s="1" t="str">
        <v>asai_cacao</v>
      </c>
      <c r="C21" t="str">
        <v>açaí en asocio con cacao</v>
      </c>
    </row>
    <row r="22" spans="1:3">
      <c r="A22" s="1" t="str">
        <v>pecuaria</v>
      </c>
      <c r="B22" s="1" t="str">
        <v>avicultura_engorde</v>
      </c>
      <c r="C22" t="str">
        <v>avicultura de engorde</v>
      </c>
    </row>
    <row r="23" spans="1:3">
      <c r="A23" s="1" t="str">
        <v>pecuaria</v>
      </c>
      <c r="B23" s="1" t="str">
        <v>avicultura_postura</v>
      </c>
      <c r="C23" t="str">
        <v>avicultura de postura</v>
      </c>
    </row>
    <row r="24" spans="1:3">
      <c r="A24" s="1" t="str">
        <v>agricola</v>
      </c>
      <c r="B24" s="1" t="str">
        <v>banano</v>
      </c>
      <c r="C24" t="str">
        <v>banano</v>
      </c>
    </row>
    <row r="25" spans="1:3">
      <c r="A25" s="1" t="str">
        <v>agricola</v>
      </c>
      <c r="B25" s="1" t="str">
        <v>batata</v>
      </c>
      <c r="C25" t="str">
        <v>batata</v>
      </c>
    </row>
    <row r="26" spans="1:3">
      <c r="A26" s="1" t="str">
        <v>agricola</v>
      </c>
      <c r="B26" s="1" t="str">
        <v>berenjena</v>
      </c>
      <c r="C26" t="str">
        <v>berenjena</v>
      </c>
    </row>
    <row r="27" spans="1:3">
      <c r="A27" s="1" t="str">
        <v>agricola</v>
      </c>
      <c r="B27" s="1" t="str">
        <v>bijao</v>
      </c>
      <c r="C27" t="str">
        <v>bijao</v>
      </c>
    </row>
    <row r="28" spans="1:3">
      <c r="A28" s="1" t="str">
        <v>agricola</v>
      </c>
      <c r="B28" s="1" t="str">
        <v>brocoli</v>
      </c>
      <c r="C28" t="str">
        <v>brócoli</v>
      </c>
    </row>
    <row r="29" spans="1:3">
      <c r="A29" s="1" t="str">
        <v>pecuaria</v>
      </c>
      <c r="B29" s="1" t="str">
        <v>bufalos</v>
      </c>
      <c r="C29" t="str">
        <v>búfalos</v>
      </c>
    </row>
    <row r="30" spans="1:3">
      <c r="A30" s="1" t="str">
        <v>agricola</v>
      </c>
      <c r="B30" s="1" t="str">
        <v>cacao</v>
      </c>
      <c r="C30" t="str">
        <v>cacao</v>
      </c>
    </row>
    <row r="31" spans="1:3">
      <c r="A31" s="1" t="str">
        <v>agricola</v>
      </c>
      <c r="B31" s="1" t="str">
        <v>cacao_aguacate_criollo</v>
      </c>
      <c r="C31" t="str">
        <v>cacao en asocio con aguacate criollo</v>
      </c>
    </row>
    <row r="32" spans="1:3">
      <c r="A32" s="1" t="str">
        <v>agricola</v>
      </c>
      <c r="B32" s="1" t="str">
        <v>cacao_aguacate_papelillo</v>
      </c>
      <c r="C32" t="str">
        <v>cacao en asocio con aguacate papelillo</v>
      </c>
    </row>
    <row r="33" spans="1:3">
      <c r="A33" s="1" t="str">
        <v>agricola</v>
      </c>
      <c r="B33" s="1" t="str">
        <v>cacao_banano</v>
      </c>
      <c r="C33" t="str">
        <v>cacao en asocio con banano</v>
      </c>
    </row>
    <row r="34" spans="1:3">
      <c r="A34" s="1" t="str">
        <v>agricola</v>
      </c>
      <c r="B34" s="1" t="str">
        <v>cacao_banano_aguacate</v>
      </c>
      <c r="C34" t="str">
        <v>cacao en asocio con banano y aguacate</v>
      </c>
    </row>
    <row r="35" spans="1:3">
      <c r="A35" s="1" t="str">
        <v>agricola</v>
      </c>
      <c r="B35" s="1" t="str">
        <v>cacao_banano_aguacate_mandarina_naranja</v>
      </c>
      <c r="C35" t="str">
        <v>cacao en asocio con banano,aguacate, mandarina y naranja</v>
      </c>
    </row>
    <row r="36" spans="1:3">
      <c r="A36" s="1" t="str">
        <v>agricola</v>
      </c>
      <c r="B36" s="1" t="str">
        <v>cacao_platano</v>
      </c>
      <c r="C36" t="str">
        <v>cacao en asocio con plátano</v>
      </c>
    </row>
    <row r="37" spans="1:3">
      <c r="A37" s="1" t="str">
        <v>agricola</v>
      </c>
      <c r="B37" s="1" t="str">
        <v>cacao_platano_limon</v>
      </c>
      <c r="C37" t="str">
        <v>cacao plátano limón</v>
      </c>
    </row>
    <row r="38" spans="1:3">
      <c r="A38" s="1" t="str">
        <v>agricola</v>
      </c>
      <c r="B38" s="1" t="str">
        <v>cacao_sombrio</v>
      </c>
      <c r="C38" t="str">
        <v>cacao sombrío</v>
      </c>
    </row>
    <row r="39" spans="1:3">
      <c r="A39" s="1" t="str">
        <v>agricola</v>
      </c>
      <c r="B39" s="1" t="str">
        <v>cachaco</v>
      </c>
      <c r="C39" t="str">
        <v>cachaco</v>
      </c>
    </row>
    <row r="40" spans="1:3">
      <c r="A40" s="1" t="str">
        <v>agricola</v>
      </c>
      <c r="B40" s="1" t="str">
        <v>cafe</v>
      </c>
      <c r="C40" t="str">
        <v>café</v>
      </c>
    </row>
    <row r="41" spans="1:3">
      <c r="A41" s="1" t="str">
        <v>agricola</v>
      </c>
      <c r="B41" s="1" t="str">
        <v>cafe_aguacate</v>
      </c>
      <c r="C41" t="str">
        <v>café en asocio con aguacate</v>
      </c>
    </row>
    <row r="42" spans="1:3">
      <c r="A42" s="1" t="str">
        <v>agricola</v>
      </c>
      <c r="B42" s="1" t="str">
        <v>cafe_frijol_arbustivo</v>
      </c>
      <c r="C42" t="str">
        <v>café en asocio con frijol arbustivo</v>
      </c>
    </row>
    <row r="43" spans="1:3">
      <c r="A43" s="1" t="str">
        <v>agricola</v>
      </c>
      <c r="B43" s="1" t="str">
        <v>cafe_maiz</v>
      </c>
      <c r="C43" t="str">
        <v>café en asocio con maíz</v>
      </c>
    </row>
    <row r="44" spans="1:3">
      <c r="A44" s="1" t="str">
        <v>agricola</v>
      </c>
      <c r="B44" s="1" t="str">
        <v>cafe_platano</v>
      </c>
      <c r="C44" t="str">
        <v>café en asocio con plátano</v>
      </c>
    </row>
    <row r="45" spans="1:3">
      <c r="A45" s="1" t="str">
        <v>agricola</v>
      </c>
      <c r="B45" s="1" t="str">
        <v>cafe_platano_frutales_forestal</v>
      </c>
      <c r="C45" t="str">
        <v>café en asocio con plátano, frutales y sistema forestal</v>
      </c>
    </row>
    <row r="46" spans="1:3">
      <c r="A46" s="1" t="str">
        <v>agricola</v>
      </c>
      <c r="B46" s="1" t="str">
        <v>cafe_sombrio</v>
      </c>
      <c r="C46" t="str">
        <v>Café sombrío</v>
      </c>
    </row>
    <row r="47" spans="1:3">
      <c r="A47" s="1" t="str">
        <v>agricola</v>
      </c>
      <c r="B47" s="1" t="str">
        <v>calabacin</v>
      </c>
      <c r="C47" t="str">
        <v>calabacín</v>
      </c>
    </row>
    <row r="48" spans="1:3">
      <c r="A48" s="1" t="str">
        <v>pecuaria</v>
      </c>
      <c r="B48" s="1" t="str">
        <v>camaron</v>
      </c>
      <c r="C48" t="str">
        <v>camarón</v>
      </c>
    </row>
    <row r="49" spans="1:3">
      <c r="A49" s="1" t="str">
        <v>agricola</v>
      </c>
      <c r="B49" s="1" t="str">
        <v>cana</v>
      </c>
      <c r="C49" t="str">
        <v>caña</v>
      </c>
    </row>
    <row r="50" spans="1:3">
      <c r="A50" s="1" t="str">
        <v>agricola</v>
      </c>
      <c r="B50" s="1" t="str">
        <v>cana_flecha</v>
      </c>
      <c r="C50" t="str">
        <v>caña flecha</v>
      </c>
    </row>
    <row r="51" spans="1:3">
      <c r="A51" s="1" t="str">
        <v>agricola</v>
      </c>
      <c r="B51" s="1" t="str">
        <v>cana_panelera</v>
      </c>
      <c r="C51" t="str">
        <v>caña panelera</v>
      </c>
    </row>
    <row r="52" spans="1:3">
      <c r="A52" s="1" t="str">
        <v>pecuaria</v>
      </c>
      <c r="B52" s="1" t="str">
        <v>caprinos</v>
      </c>
      <c r="C52" t="str">
        <v>caprinos</v>
      </c>
    </row>
    <row r="53" spans="1:3">
      <c r="A53" s="1" t="str">
        <v>agricola</v>
      </c>
      <c r="B53" s="1" t="str">
        <v>caucho</v>
      </c>
      <c r="C53" t="str">
        <v>caucho</v>
      </c>
    </row>
    <row r="54" spans="1:3">
      <c r="A54" s="1" t="str">
        <v>agricola</v>
      </c>
      <c r="B54" s="1" t="str">
        <v>cebolla_bulbo</v>
      </c>
      <c r="C54" t="str">
        <v>cebolla bulbo</v>
      </c>
    </row>
    <row r="55" spans="1:3">
      <c r="A55" s="1" t="str">
        <v>agricola</v>
      </c>
      <c r="B55" s="1" t="str">
        <v>cebolla_junca</v>
      </c>
      <c r="C55" t="str">
        <v>cebolla junca</v>
      </c>
    </row>
    <row r="56" spans="1:3">
      <c r="A56" s="1" t="str">
        <v>agricola</v>
      </c>
      <c r="B56" s="1" t="str">
        <v>chontaduro</v>
      </c>
      <c r="C56" t="str">
        <v>chontaduro</v>
      </c>
    </row>
    <row r="57" spans="1:3">
      <c r="A57" s="1" t="str">
        <v>agricola</v>
      </c>
      <c r="B57" s="1" t="str">
        <v>cilantro</v>
      </c>
      <c r="C57" t="str">
        <v>cilantro</v>
      </c>
    </row>
    <row r="58" spans="1:3">
      <c r="A58" s="1" t="str">
        <v>agricola</v>
      </c>
      <c r="B58" s="1" t="str">
        <v>cilantro_morron</v>
      </c>
      <c r="C58" t="str">
        <v>cilantro morrón</v>
      </c>
    </row>
    <row r="59" spans="1:3">
      <c r="A59" s="1" t="str">
        <v>agricola</v>
      </c>
      <c r="B59" s="1" t="str">
        <v>cilantro_repollo</v>
      </c>
      <c r="C59" t="str">
        <v>cilantro_repollo</v>
      </c>
    </row>
    <row r="60" spans="1:3">
      <c r="A60" s="1" t="str">
        <v>agricola</v>
      </c>
      <c r="B60" s="1" t="str">
        <v>ciruela</v>
      </c>
      <c r="C60" t="str">
        <v>ciruela</v>
      </c>
    </row>
    <row r="61" spans="1:3">
      <c r="A61" s="1" t="str">
        <v>agricola</v>
      </c>
      <c r="B61" s="1" t="str">
        <v>ciruela_castilla</v>
      </c>
      <c r="C61" t="str">
        <v>ciruela castilla</v>
      </c>
    </row>
    <row r="62" spans="1:3">
      <c r="A62" s="1" t="str">
        <v>agricola</v>
      </c>
      <c r="B62" s="1" t="str">
        <v>ciruela_costena</v>
      </c>
      <c r="C62" t="str">
        <v>ciruela costeña</v>
      </c>
    </row>
    <row r="63" spans="1:3">
      <c r="A63" s="1" t="str">
        <v>agricola</v>
      </c>
      <c r="B63" s="1" t="str">
        <v>citricos</v>
      </c>
      <c r="C63" t="str">
        <v>cítricos</v>
      </c>
    </row>
    <row r="64" spans="1:3">
      <c r="A64" s="1" t="str">
        <v>agricola</v>
      </c>
      <c r="B64" s="1" t="str">
        <v>coco</v>
      </c>
      <c r="C64" t="str">
        <v>coco</v>
      </c>
    </row>
    <row r="65" spans="1:3">
      <c r="A65" s="1" t="str">
        <v>pecuaria</v>
      </c>
      <c r="B65" s="1" t="str">
        <v>codornices</v>
      </c>
      <c r="C65" t="str">
        <v>codornices</v>
      </c>
    </row>
    <row r="66" spans="1:3">
      <c r="A66" s="1" t="str">
        <v>agricola</v>
      </c>
      <c r="B66" s="1" t="str">
        <v>coliflor</v>
      </c>
      <c r="C66" t="str">
        <v>coliflor</v>
      </c>
    </row>
    <row r="67" spans="1:3">
      <c r="A67" s="1" t="str">
        <v>pecuaria</v>
      </c>
      <c r="B67" s="1" t="str">
        <v>cunicultura</v>
      </c>
      <c r="C67" t="str">
        <v>cunicultura</v>
      </c>
    </row>
    <row r="68" spans="1:3">
      <c r="A68" s="1" t="str">
        <v>pecuaria</v>
      </c>
      <c r="B68" s="1" t="str">
        <v>cuyicultura</v>
      </c>
      <c r="C68" t="str">
        <v>cuyicultura</v>
      </c>
    </row>
    <row r="69" spans="1:3">
      <c r="A69" s="1" t="str">
        <v>agricola</v>
      </c>
      <c r="B69" s="1" t="str">
        <v>esparrago</v>
      </c>
      <c r="C69" t="str">
        <v>espárrago</v>
      </c>
    </row>
    <row r="70" spans="1:3">
      <c r="A70" s="1" t="str">
        <v>agricola</v>
      </c>
      <c r="B70" s="1" t="str">
        <v>espinaca</v>
      </c>
      <c r="C70" t="str">
        <v>espinaca</v>
      </c>
    </row>
    <row r="71" spans="1:3">
      <c r="A71" s="1" t="str">
        <v>agricola</v>
      </c>
      <c r="B71" s="1" t="str">
        <v>fique</v>
      </c>
      <c r="C71" t="str">
        <v>fique</v>
      </c>
    </row>
    <row r="72" spans="1:3">
      <c r="A72" s="1" t="str">
        <v>agricola</v>
      </c>
      <c r="B72" s="1" t="str">
        <v>fresa</v>
      </c>
      <c r="C72" t="str">
        <v>fresa</v>
      </c>
    </row>
    <row r="73" spans="1:3">
      <c r="A73" s="1" t="str">
        <v>agricola</v>
      </c>
      <c r="B73" s="1" t="str">
        <v>frijol</v>
      </c>
      <c r="C73" t="str">
        <v>frijol</v>
      </c>
    </row>
    <row r="74" spans="1:3">
      <c r="A74" s="1" t="str">
        <v>agricola</v>
      </c>
      <c r="B74" s="1" t="str">
        <v>frijol_arbustivo</v>
      </c>
      <c r="C74" t="str">
        <v>frjiol arbustivo</v>
      </c>
    </row>
    <row r="75" spans="1:3">
      <c r="A75" s="1" t="str">
        <v>agricola</v>
      </c>
      <c r="B75" s="1" t="str">
        <v>frijol_cabeza_negra</v>
      </c>
      <c r="C75" t="str">
        <v>frijol cabeza negra</v>
      </c>
    </row>
    <row r="76" spans="1:3">
      <c r="A76" s="1" t="str">
        <v>agricola</v>
      </c>
      <c r="B76" s="1" t="str">
        <v>frijol_caraota</v>
      </c>
      <c r="C76" t="str">
        <v>frijol caraota</v>
      </c>
    </row>
    <row r="77" spans="1:3">
      <c r="A77" s="1" t="str">
        <v>agricola</v>
      </c>
      <c r="B77" s="1" t="str">
        <v>frijol_caupi</v>
      </c>
      <c r="C77" t="str">
        <v>frijol caupí</v>
      </c>
    </row>
    <row r="78" spans="1:3">
      <c r="A78" s="1" t="str">
        <v>agricola</v>
      </c>
      <c r="B78" s="1" t="str">
        <v>frijol_rosado_zaragoza</v>
      </c>
      <c r="C78" t="str">
        <v>frijol rosado zaragoza</v>
      </c>
    </row>
    <row r="79" spans="1:3">
      <c r="A79" s="1" t="str">
        <v>agricola</v>
      </c>
      <c r="B79" s="1" t="str">
        <v>frijol_voluble</v>
      </c>
      <c r="C79" t="str">
        <v>frijol voluble</v>
      </c>
    </row>
    <row r="80" spans="1:3">
      <c r="A80" s="1" t="str">
        <v>agricola</v>
      </c>
      <c r="B80" s="1" t="str">
        <v>frijol_zaragoza</v>
      </c>
      <c r="C80" t="str">
        <v>frijol zaragoza</v>
      </c>
    </row>
    <row r="81" spans="1:3">
      <c r="A81" s="1" t="str">
        <v>agricola</v>
      </c>
      <c r="B81" s="1" t="str">
        <v>frijol_zaragoza</v>
      </c>
      <c r="C81" t="str">
        <v>frijol zaragoza</v>
      </c>
    </row>
    <row r="82" spans="1:3">
      <c r="A82" s="1" t="str">
        <v>pecuaria</v>
      </c>
      <c r="B82" s="1" t="str">
        <v>ganaderia_carne</v>
      </c>
      <c r="C82" t="str">
        <v>ganadería de carne</v>
      </c>
    </row>
    <row r="83" spans="1:3">
      <c r="A83" s="1" t="str">
        <v>pecuaria</v>
      </c>
      <c r="B83" s="1" t="str">
        <v>ganaderia_cria</v>
      </c>
      <c r="C83" t="str">
        <v>ganadería de cría</v>
      </c>
    </row>
    <row r="84" spans="1:3">
      <c r="A84" s="1" t="str">
        <v>pecuaria</v>
      </c>
      <c r="B84" s="1" t="str">
        <v>ganaderia_dp</v>
      </c>
      <c r="C84" t="str">
        <v>ganadería doble propósito</v>
      </c>
    </row>
    <row r="85" spans="1:3">
      <c r="A85" s="1" t="str">
        <v>pecuaria</v>
      </c>
      <c r="B85" s="1" t="str">
        <v>ganaderia_leche</v>
      </c>
      <c r="C85" t="str">
        <v>ganadería de leche</v>
      </c>
    </row>
    <row r="86" spans="1:3">
      <c r="A86" s="1" t="str">
        <v>agricola</v>
      </c>
      <c r="B86" s="1" t="str">
        <v>granadilla</v>
      </c>
      <c r="C86" t="str">
        <v>granadilla</v>
      </c>
    </row>
    <row r="87" spans="1:3">
      <c r="A87" s="1" t="str">
        <v>agricola</v>
      </c>
      <c r="B87" s="1" t="str">
        <v>guandul</v>
      </c>
      <c r="C87" t="str">
        <v>guandul</v>
      </c>
    </row>
    <row r="88" spans="1:3">
      <c r="A88" s="1" t="str">
        <v>agricola</v>
      </c>
      <c r="B88" s="1" t="str">
        <v>guayaba</v>
      </c>
      <c r="C88" t="str">
        <v>guayaba</v>
      </c>
    </row>
    <row r="89" spans="1:3">
      <c r="A89" s="1" t="str">
        <v>agricola</v>
      </c>
      <c r="B89" s="1" t="str">
        <v>gulupa</v>
      </c>
      <c r="C89" t="str">
        <v>gulupa</v>
      </c>
    </row>
    <row r="90" spans="1:3">
      <c r="A90" s="1" t="str">
        <v>agricola</v>
      </c>
      <c r="B90" s="1" t="str">
        <v>hierbabuena</v>
      </c>
      <c r="C90" t="str">
        <v>hierbabuena</v>
      </c>
    </row>
    <row r="91" spans="1:3">
      <c r="A91" s="1" t="str">
        <v>agricola</v>
      </c>
      <c r="B91" s="1" t="str">
        <v>hortalizas</v>
      </c>
      <c r="C91" t="str">
        <v>hortalizas</v>
      </c>
    </row>
    <row r="92" spans="1:3">
      <c r="A92" s="1" t="str">
        <v>agricola</v>
      </c>
      <c r="B92" s="1" t="str">
        <v>hortensias</v>
      </c>
      <c r="C92" t="str">
        <v>Hortensias</v>
      </c>
    </row>
    <row r="93" spans="1:3">
      <c r="A93" s="1" t="str">
        <v>agricola</v>
      </c>
      <c r="B93" s="1" t="str">
        <v xml:space="preserve">lechuga </v>
      </c>
      <c r="C93" t="str">
        <v>lechuga</v>
      </c>
    </row>
    <row r="94" spans="1:3">
      <c r="A94" s="1" t="str">
        <v>agricola</v>
      </c>
      <c r="B94" s="1" t="str">
        <v>lechuga_gourmet</v>
      </c>
      <c r="C94" t="str">
        <v>lechuga gourmet</v>
      </c>
    </row>
    <row r="95" spans="1:3">
      <c r="A95" s="1" t="str">
        <v>agricola</v>
      </c>
      <c r="B95" s="1" t="str">
        <v>lechuga_hidroponica</v>
      </c>
      <c r="C95" t="str">
        <v>lechuga hidroponica</v>
      </c>
    </row>
    <row r="96" spans="1:3">
      <c r="A96" s="1" t="str">
        <v>agricola</v>
      </c>
      <c r="B96" s="1" t="str">
        <v>limon</v>
      </c>
      <c r="C96" t="str">
        <v>limón</v>
      </c>
    </row>
    <row r="97" spans="1:3">
      <c r="A97" s="1" t="str">
        <v>agricola</v>
      </c>
      <c r="B97" s="1" t="str">
        <v>limon_castilla</v>
      </c>
      <c r="C97" t="str">
        <v>limón de castilla</v>
      </c>
    </row>
    <row r="98" spans="1:3">
      <c r="A98" s="1" t="str">
        <v>agricola</v>
      </c>
      <c r="B98" s="1" t="str">
        <v>limon_castilla_limon_mandarino</v>
      </c>
      <c r="C98" t="str">
        <v>limón de castilla y limón mandarino</v>
      </c>
    </row>
    <row r="99" spans="1:3">
      <c r="A99" s="1" t="str">
        <v>agricola</v>
      </c>
      <c r="B99" s="1" t="str">
        <v>limon_criollo</v>
      </c>
      <c r="C99" t="str">
        <v>limón criollo</v>
      </c>
    </row>
    <row r="100" spans="1:3">
      <c r="A100" s="1" t="str">
        <v>agricola</v>
      </c>
      <c r="B100" s="1" t="str">
        <v>limon_mandarina</v>
      </c>
      <c r="C100" t="str">
        <v xml:space="preserve">limón en asocio con mandarina </v>
      </c>
    </row>
    <row r="101" spans="1:3">
      <c r="A101" s="1" t="str">
        <v>agricola</v>
      </c>
      <c r="B101" s="1" t="str">
        <v>limon_mandarino</v>
      </c>
      <c r="C101" t="str">
        <v>limón mandarino</v>
      </c>
    </row>
    <row r="102" spans="1:3">
      <c r="A102" s="1" t="str">
        <v>agricola</v>
      </c>
      <c r="B102" s="1" t="str">
        <v>limon_tahiti</v>
      </c>
      <c r="C102" t="str">
        <v>limón Tahití</v>
      </c>
    </row>
    <row r="103" spans="1:3">
      <c r="A103" s="1" t="str">
        <v>agricola</v>
      </c>
      <c r="B103" s="1" t="str">
        <v>lulo</v>
      </c>
      <c r="C103" t="str">
        <v>lulo</v>
      </c>
    </row>
    <row r="104" spans="1:3">
      <c r="A104" s="1" t="str">
        <v>agricola</v>
      </c>
      <c r="B104" s="1" t="str">
        <v>maiz</v>
      </c>
      <c r="C104" t="str">
        <v>maíz</v>
      </c>
    </row>
    <row r="105" spans="1:3">
      <c r="A105" s="1" t="str">
        <v>agricola</v>
      </c>
      <c r="B105" s="1" t="str">
        <v>maiz amarillo</v>
      </c>
      <c r="C105" t="str">
        <v>maíz amarillo</v>
      </c>
    </row>
    <row r="106" spans="1:3">
      <c r="A106" s="1" t="str">
        <v>agricola</v>
      </c>
      <c r="B106" s="1" t="str">
        <v>maiz puya</v>
      </c>
      <c r="C106" t="str">
        <v>maíz puya</v>
      </c>
    </row>
    <row r="107" spans="1:3">
      <c r="A107" s="1" t="str">
        <v>agricola</v>
      </c>
      <c r="B107" s="1" t="str">
        <v>maiz_amarillo</v>
      </c>
      <c r="C107" t="str">
        <v xml:space="preserve">Maíz amarillo </v>
      </c>
    </row>
    <row r="108" spans="1:3">
      <c r="A108" s="1" t="str">
        <v>agricola</v>
      </c>
      <c r="B108" s="1" t="str">
        <v>maiz_amarillo_tradicional</v>
      </c>
      <c r="C108" t="str">
        <v>maíz amarillo  tradicional</v>
      </c>
    </row>
    <row r="109" spans="1:3">
      <c r="A109" s="1" t="str">
        <v>agricola</v>
      </c>
      <c r="B109" s="1" t="str">
        <v>maiz_amarillo_tecnificado</v>
      </c>
      <c r="C109" t="str">
        <v>maíz amarillo  tecnificado</v>
      </c>
    </row>
    <row r="110" spans="1:3">
      <c r="A110" s="1" t="str">
        <v>agricola</v>
      </c>
      <c r="B110" s="1" t="str">
        <v>maiz_blanco</v>
      </c>
      <c r="C110" t="str">
        <v>Maíz blanco tradicional</v>
      </c>
    </row>
    <row r="111" spans="1:3">
      <c r="A111" s="1" t="str">
        <v>agricola</v>
      </c>
      <c r="B111" s="1" t="str">
        <v>maiz_blanco_tradicional</v>
      </c>
      <c r="C111" t="str">
        <v>maíz blanco tradicional</v>
      </c>
    </row>
    <row r="112" spans="1:3">
      <c r="A112" s="1" t="str">
        <v>agricola</v>
      </c>
      <c r="B112" s="1" t="str">
        <v>maiz_blanco_tecnificado</v>
      </c>
      <c r="C112" t="str">
        <v>maíz blanco tecnificado</v>
      </c>
    </row>
    <row r="113" spans="1:3">
      <c r="A113" s="1" t="str">
        <v>agricola</v>
      </c>
      <c r="B113" s="1" t="str">
        <v>maiz_puya</v>
      </c>
      <c r="C113" t="str">
        <v>maíz puya</v>
      </c>
    </row>
    <row r="114" spans="1:3">
      <c r="A114" s="1" t="str">
        <v>agricola</v>
      </c>
      <c r="B114" s="1" t="str">
        <v>maiz_tecnificado</v>
      </c>
      <c r="C114" t="str">
        <v>maíz tecnificado</v>
      </c>
    </row>
    <row r="115" spans="1:3">
      <c r="A115" s="1" t="str">
        <v>agricola</v>
      </c>
      <c r="B115" s="1" t="str">
        <v>maiz_tradicional</v>
      </c>
      <c r="C115" t="str">
        <v>maíz tradicional</v>
      </c>
    </row>
    <row r="116" spans="1:3">
      <c r="A116" s="1" t="str">
        <v>agricola</v>
      </c>
      <c r="B116" s="1" t="str">
        <v>malanga</v>
      </c>
      <c r="C116" t="str">
        <v>malanga</v>
      </c>
    </row>
    <row r="117" spans="1:3">
      <c r="A117" s="1" t="str">
        <v>agricola</v>
      </c>
      <c r="B117" s="1" t="str">
        <v>mamoncillo</v>
      </c>
      <c r="C117" t="str">
        <v>mamoncillo</v>
      </c>
    </row>
    <row r="118" spans="1:3">
      <c r="A118" s="1" t="str">
        <v>agricola</v>
      </c>
      <c r="B118" s="1" t="str">
        <v>mamoncillo</v>
      </c>
      <c r="C118" t="str">
        <v>mamoncillo</v>
      </c>
    </row>
    <row r="119" spans="1:3">
      <c r="A119" s="1" t="str">
        <v>agricola</v>
      </c>
      <c r="B119" s="1" t="str">
        <v>mandarina</v>
      </c>
      <c r="C119" t="str">
        <v>mandarina</v>
      </c>
    </row>
    <row r="120" spans="1:3">
      <c r="A120" s="1" t="str">
        <v>agricola</v>
      </c>
      <c r="B120" s="1" t="str">
        <v>mango</v>
      </c>
      <c r="C120" t="str">
        <v>mango</v>
      </c>
    </row>
    <row r="121" spans="1:3">
      <c r="A121" s="1" t="str">
        <v>agricola</v>
      </c>
      <c r="B121" s="1" t="str">
        <v>mango_hilaza</v>
      </c>
      <c r="C121" t="str">
        <v>mango hilaza</v>
      </c>
    </row>
    <row r="122" spans="1:3">
      <c r="A122" s="1" t="str">
        <v>agricola</v>
      </c>
      <c r="B122" s="1" t="str">
        <v>mango_keitt</v>
      </c>
      <c r="C122" t="str">
        <v>mango keitt</v>
      </c>
    </row>
    <row r="123" spans="1:3">
      <c r="A123" s="1" t="str">
        <v>agricola</v>
      </c>
      <c r="B123" s="1" t="str">
        <v>mango_tommy</v>
      </c>
      <c r="C123" t="str">
        <v>mango tommy</v>
      </c>
    </row>
    <row r="124" spans="1:3">
      <c r="A124" s="1" t="str">
        <v>agricola</v>
      </c>
      <c r="B124" s="1" t="str">
        <v>maracuya</v>
      </c>
      <c r="C124" t="str">
        <v>maracuyá</v>
      </c>
    </row>
    <row r="125" spans="1:3">
      <c r="A125" s="1" t="str">
        <v>agricola</v>
      </c>
      <c r="B125" s="1" t="str">
        <v>melon</v>
      </c>
      <c r="C125" t="str">
        <v xml:space="preserve">melón </v>
      </c>
    </row>
    <row r="126" spans="1:3">
      <c r="A126" s="1" t="str">
        <v>agricola</v>
      </c>
      <c r="B126" s="1" t="str">
        <v>mora</v>
      </c>
      <c r="C126" t="str">
        <v>mora</v>
      </c>
    </row>
    <row r="127" spans="1:3">
      <c r="A127" s="1" t="str">
        <v>agricola</v>
      </c>
      <c r="B127" s="1" t="str">
        <v>name</v>
      </c>
      <c r="C127" t="str">
        <v>ñame</v>
      </c>
    </row>
    <row r="128" spans="1:3">
      <c r="A128" s="1" t="str">
        <v>agricola</v>
      </c>
      <c r="B128" s="1" t="str">
        <v>name_diamante</v>
      </c>
      <c r="C128" t="str">
        <v>ñame diamante</v>
      </c>
    </row>
    <row r="129" spans="1:3">
      <c r="A129" s="1" t="str">
        <v>agricola</v>
      </c>
      <c r="B129" s="1" t="str">
        <v>name_espino</v>
      </c>
      <c r="C129" t="str">
        <v>ñame espino</v>
      </c>
    </row>
    <row r="130" spans="1:3">
      <c r="A130" s="1" t="str">
        <v>agricola</v>
      </c>
      <c r="B130" s="1" t="str">
        <v>naranja</v>
      </c>
      <c r="C130" t="str">
        <v>naranja</v>
      </c>
    </row>
    <row r="131" spans="1:3">
      <c r="A131" s="1" t="str">
        <v>agricola</v>
      </c>
      <c r="B131" s="1" t="str">
        <v>naranja_valencia</v>
      </c>
      <c r="C131" t="str">
        <v>naranja valencia</v>
      </c>
    </row>
    <row r="132" spans="1:3">
      <c r="A132" s="1" t="str">
        <v>pecuaria</v>
      </c>
      <c r="B132" s="1" t="str">
        <v>ovinos</v>
      </c>
      <c r="C132" t="str">
        <v>ovinos</v>
      </c>
    </row>
    <row r="133" spans="1:3">
      <c r="A133" s="1" t="str">
        <v>agricola</v>
      </c>
      <c r="B133" s="1" t="str">
        <v>palma_aceite</v>
      </c>
      <c r="C133" t="str">
        <v>palma de aceite</v>
      </c>
    </row>
    <row r="134" spans="1:3">
      <c r="A134" s="1" t="str">
        <v>agricola</v>
      </c>
      <c r="B134" s="1" t="str">
        <v>papa</v>
      </c>
      <c r="C134" t="str">
        <v>papa</v>
      </c>
    </row>
    <row r="135" spans="1:3">
      <c r="A135" s="1" t="str">
        <v>agricola</v>
      </c>
      <c r="B135" s="1" t="str">
        <v>papa_criolla</v>
      </c>
      <c r="C135" t="str">
        <v>papa criolla</v>
      </c>
    </row>
    <row r="136" spans="1:3">
      <c r="A136" s="1" t="str">
        <v>agricola</v>
      </c>
      <c r="B136" s="1" t="str">
        <v>papaya</v>
      </c>
      <c r="C136" t="str">
        <v>papaya</v>
      </c>
    </row>
    <row r="137" spans="1:3">
      <c r="A137" s="1" t="str">
        <v>agricola</v>
      </c>
      <c r="B137" s="1" t="str">
        <v>patilla</v>
      </c>
      <c r="C137" t="str">
        <v>patilla</v>
      </c>
    </row>
    <row r="138" spans="1:3">
      <c r="A138" s="1" t="str">
        <v>agricola</v>
      </c>
      <c r="B138" s="1" t="str">
        <v>patilla_melon</v>
      </c>
      <c r="C138" t="str">
        <v>patilla en asocio con melón</v>
      </c>
    </row>
    <row r="139" spans="1:3">
      <c r="A139" s="1" t="str">
        <v>agricola</v>
      </c>
      <c r="B139" s="1" t="str">
        <v>pepino_guiso</v>
      </c>
      <c r="C139" t="str">
        <v>pepino guiso</v>
      </c>
    </row>
    <row r="140" spans="1:3">
      <c r="A140" s="1" t="str">
        <v>pecuaria</v>
      </c>
      <c r="B140" s="1" t="str">
        <v>piangua</v>
      </c>
      <c r="C140" t="str">
        <v>piangua</v>
      </c>
    </row>
    <row r="141" spans="1:3">
      <c r="A141" s="1" t="str">
        <v>agricola</v>
      </c>
      <c r="B141" s="1" t="str">
        <v>pimenton</v>
      </c>
      <c r="C141" t="str">
        <v>pimentón</v>
      </c>
    </row>
    <row r="142" spans="1:3">
      <c r="A142" s="1" t="str">
        <v>agricola</v>
      </c>
      <c r="B142" s="1" t="str">
        <v>pimienta</v>
      </c>
      <c r="C142" t="str">
        <v>pimienta</v>
      </c>
    </row>
    <row r="143" spans="1:3">
      <c r="A143" s="1" t="str">
        <v>agricola</v>
      </c>
      <c r="B143" s="1" t="str">
        <v>pimientos</v>
      </c>
      <c r="C143" t="str">
        <v>pimientos</v>
      </c>
    </row>
    <row r="144" spans="1:3">
      <c r="A144" s="1" t="str">
        <v>agricola</v>
      </c>
      <c r="B144" s="1" t="str">
        <v>piña</v>
      </c>
      <c r="C144" t="str">
        <v>piña</v>
      </c>
    </row>
    <row r="145" spans="1:3">
      <c r="A145" s="1" t="str">
        <v>pecuaria</v>
      </c>
      <c r="B145" s="1" t="str">
        <v>piscicultura_bocachico</v>
      </c>
      <c r="C145" t="str">
        <v>piscicultura</v>
      </c>
    </row>
    <row r="146" spans="1:3">
      <c r="A146" s="1" t="str">
        <v>pecuaria</v>
      </c>
      <c r="B146" s="1" t="str">
        <v>piscicultura_cachama</v>
      </c>
      <c r="C146" t="str">
        <v>piscicultura cachama</v>
      </c>
    </row>
    <row r="147" spans="1:3">
      <c r="A147" s="1" t="str">
        <v>pecuaria</v>
      </c>
      <c r="B147" s="1" t="str">
        <v>piscicultura_cachama_bocachico</v>
      </c>
      <c r="C147" t="str">
        <v>piscicultura cachama bocachico</v>
      </c>
    </row>
    <row r="148" spans="1:3">
      <c r="A148" s="1" t="str">
        <v>pecuaria</v>
      </c>
      <c r="B148" s="1" t="str">
        <v>piscicultura_tilapia</v>
      </c>
      <c r="C148" t="str">
        <v>piscicultura tilapia</v>
      </c>
    </row>
    <row r="149" spans="1:3">
      <c r="A149" s="1" t="str">
        <v>pecuaria</v>
      </c>
      <c r="B149" s="1" t="str">
        <v>piscicultura_tilapia_bocachico</v>
      </c>
      <c r="C149" t="str">
        <v>piscicultura tilapia y bocachico</v>
      </c>
    </row>
    <row r="150" spans="1:3">
      <c r="A150" s="1" t="str">
        <v>pecuaria</v>
      </c>
      <c r="B150" s="1" t="str">
        <v>piscicultura_tilapia_cachama</v>
      </c>
      <c r="C150" t="str">
        <v>piscicultura tilapia y cachama</v>
      </c>
    </row>
    <row r="151" spans="1:3">
      <c r="A151" s="1" t="str">
        <v>pecuaria</v>
      </c>
      <c r="B151" s="1" t="str">
        <v>piscicultura_cachama_mojarra</v>
      </c>
      <c r="C151" t="str">
        <v>piscicultura cachama y mojarra</v>
      </c>
    </row>
    <row r="152" spans="1:3">
      <c r="A152" s="1" t="str">
        <v>pecuaria</v>
      </c>
      <c r="B152" s="1" t="str">
        <v>piscicultura_trucha</v>
      </c>
      <c r="C152" t="str">
        <v>piscicultura trucha</v>
      </c>
    </row>
    <row r="153" spans="1:3">
      <c r="A153" s="1" t="str">
        <v>agricola</v>
      </c>
      <c r="B153" s="1" t="str">
        <v>platano</v>
      </c>
      <c r="C153" t="str">
        <v>plátano</v>
      </c>
    </row>
    <row r="154" spans="1:3">
      <c r="A154" s="1" t="str">
        <v>agricola</v>
      </c>
      <c r="B154" s="1" t="str">
        <v>platano_harton</v>
      </c>
      <c r="C154" t="str">
        <v>plátano hartón</v>
      </c>
    </row>
    <row r="155" spans="1:3">
      <c r="A155" s="1" t="str">
        <v>pecuaria</v>
      </c>
      <c r="B155" s="1" t="str">
        <v>porcicultura_ceba</v>
      </c>
      <c r="C155" t="str">
        <v>porcicultura de ceba</v>
      </c>
    </row>
    <row r="156" spans="1:3">
      <c r="A156" s="1" t="str">
        <v>pecuaria</v>
      </c>
      <c r="B156" s="1" t="str">
        <v>porcicultura_ciclo_completo</v>
      </c>
      <c r="C156" t="str">
        <v>porcicultura de ciclo completo</v>
      </c>
    </row>
    <row r="157" spans="1:3">
      <c r="A157" s="1" t="str">
        <v>pecuaria</v>
      </c>
      <c r="B157" s="1" t="str">
        <v>porcicultura_cria</v>
      </c>
      <c r="C157" t="str">
        <v>porcicultura de cría</v>
      </c>
    </row>
    <row r="158" spans="1:3">
      <c r="A158" s="1" t="str">
        <v>pecuaria</v>
      </c>
      <c r="B158" s="1" t="str">
        <v>porcicultura_cria_levante</v>
      </c>
      <c r="C158" t="str">
        <v>porcicultura de cría y levante</v>
      </c>
    </row>
    <row r="159" spans="1:3">
      <c r="A159" s="1" t="str">
        <v>agricola</v>
      </c>
      <c r="B159" s="1" t="str">
        <v>rambutan</v>
      </c>
      <c r="C159" t="str">
        <v>rambutan</v>
      </c>
    </row>
    <row r="160" spans="1:3">
      <c r="A160" s="1" t="str">
        <v>agricola</v>
      </c>
      <c r="B160" s="1" t="str">
        <v>remolacha</v>
      </c>
      <c r="C160" t="str">
        <v>remolacha</v>
      </c>
    </row>
    <row r="161" spans="1:3">
      <c r="A161" s="1" t="str">
        <v>agricola</v>
      </c>
      <c r="B161" s="1" t="str">
        <v>repollo</v>
      </c>
      <c r="C161" t="str">
        <v>repollo</v>
      </c>
    </row>
    <row r="162" spans="1:3">
      <c r="A162" s="1" t="str">
        <v>agricola</v>
      </c>
      <c r="B162" s="1" t="str">
        <v>sacha_inchi</v>
      </c>
      <c r="C162" t="str">
        <v>sacha inchi</v>
      </c>
    </row>
    <row r="163" spans="1:3">
      <c r="A163" s="1" t="str">
        <v>agricola</v>
      </c>
      <c r="B163" s="1" t="str">
        <v>sorgo</v>
      </c>
      <c r="C163" t="str">
        <v>sorgo</v>
      </c>
    </row>
    <row r="164" spans="1:3">
      <c r="A164" s="1" t="str">
        <v>agricola</v>
      </c>
      <c r="B164" s="1" t="str">
        <v>soya</v>
      </c>
      <c r="C164" t="str">
        <v>soya</v>
      </c>
    </row>
    <row r="165" spans="1:3">
      <c r="A165" s="1" t="str">
        <v>agricola</v>
      </c>
      <c r="B165" s="1" t="str">
        <v>stevia</v>
      </c>
      <c r="C165" t="str">
        <v>stevia</v>
      </c>
    </row>
    <row r="166" spans="1:3">
      <c r="A166" s="1" t="str">
        <v>agricola</v>
      </c>
      <c r="B166" s="1" t="str">
        <v>tabaco</v>
      </c>
      <c r="C166" t="str">
        <v>tabaco</v>
      </c>
    </row>
    <row r="167" spans="1:3">
      <c r="A167" s="1" t="str">
        <v>agricola</v>
      </c>
      <c r="B167" s="1" t="str">
        <v>tomate_arbol</v>
      </c>
      <c r="C167" t="str">
        <v>tomate de árbol</v>
      </c>
    </row>
    <row r="168" spans="1:3">
      <c r="A168" s="1" t="str">
        <v>agricola</v>
      </c>
      <c r="B168" s="1" t="str">
        <v>tomate_cherry</v>
      </c>
      <c r="C168" t="str">
        <v>tomate cherry</v>
      </c>
    </row>
    <row r="169" spans="1:3">
      <c r="A169" s="1" t="str">
        <v>agricola</v>
      </c>
      <c r="B169" s="1" t="str">
        <v>tomate_invernadero</v>
      </c>
      <c r="C169" t="str">
        <v>tomate de invernadero</v>
      </c>
    </row>
    <row r="170" spans="1:3">
      <c r="A170" s="1" t="str">
        <v>agricola</v>
      </c>
      <c r="B170" s="1" t="str">
        <v>tomate_mesa</v>
      </c>
      <c r="C170" t="str">
        <v>tomate de mesa</v>
      </c>
    </row>
    <row r="171" spans="1:3">
      <c r="A171" s="1" t="str">
        <v>agricola</v>
      </c>
      <c r="B171" s="1" t="str">
        <v>tomillo</v>
      </c>
      <c r="C171" t="str">
        <v>tomillo</v>
      </c>
    </row>
    <row r="172" spans="1:3">
      <c r="A172" s="1" t="str">
        <v>agricola</v>
      </c>
      <c r="B172" s="1" t="str">
        <v>uchuva</v>
      </c>
      <c r="C172" t="str">
        <v>uchuva</v>
      </c>
    </row>
    <row r="173" spans="1:3">
      <c r="A173" s="1" t="str">
        <v>agricola</v>
      </c>
      <c r="B173" s="1" t="str">
        <v>uva</v>
      </c>
      <c r="C173" t="str">
        <v>uva</v>
      </c>
    </row>
    <row r="174" spans="1:3">
      <c r="A174" s="1" t="str">
        <v>agricola</v>
      </c>
      <c r="B174" s="1" t="str">
        <v>yuca</v>
      </c>
      <c r="C174" t="str">
        <v>yuca</v>
      </c>
    </row>
    <row r="175" spans="1:3">
      <c r="A175" s="1" t="str">
        <v>agricola</v>
      </c>
      <c r="B175" s="1" t="str">
        <v>yuca_industrial</v>
      </c>
      <c r="C175" t="str">
        <v>yuca para uso industrial</v>
      </c>
    </row>
    <row r="176" spans="1:3">
      <c r="A176" s="1" t="str">
        <v>agricola</v>
      </c>
      <c r="B176" s="1" t="str">
        <v>yuca_maiz</v>
      </c>
      <c r="C176" t="str">
        <v>yuca en asocio con maíz</v>
      </c>
    </row>
    <row r="177" spans="1:3">
      <c r="A177" s="1" t="str">
        <v>agricola</v>
      </c>
      <c r="B177" s="1" t="str">
        <v>yuca_maiz_ahuyama</v>
      </c>
      <c r="C177" t="str">
        <v>yuca en asocio con maíz y ahuyama</v>
      </c>
    </row>
    <row r="178" spans="1:3">
      <c r="A178" s="1" t="str">
        <v>agricola</v>
      </c>
      <c r="B178" s="1" t="str">
        <v>yuca_maiz_name</v>
      </c>
      <c r="C178" t="str">
        <v>yuca en asocio con maíz y ñame</v>
      </c>
    </row>
    <row r="179" spans="1:3">
      <c r="A179" s="1" t="str">
        <v>agricola</v>
      </c>
      <c r="B179" s="1" t="str">
        <v>yuca_maiz_name_patilla</v>
      </c>
      <c r="C179" t="str">
        <v>Yuca en asocio con maíz, ñame y patilla</v>
      </c>
    </row>
    <row r="180" spans="1:3">
      <c r="A180" s="1" t="str">
        <v>agricola</v>
      </c>
      <c r="B180" s="1" t="str">
        <v>yuca_maiz_patilla</v>
      </c>
      <c r="C180" t="str">
        <v>yuca en asocio con maíz y patilla</v>
      </c>
    </row>
    <row r="181" spans="1:3">
      <c r="A181" s="1" t="str">
        <v>agricola</v>
      </c>
      <c r="B181" s="1" t="str">
        <v>yuca_name</v>
      </c>
      <c r="C181" t="str">
        <v>yuca en asocio con ñame</v>
      </c>
    </row>
    <row r="182" spans="1:3">
      <c r="A182" s="1" t="str">
        <v>agricola</v>
      </c>
      <c r="B182" s="1" t="str">
        <v>zanahoria</v>
      </c>
      <c r="C182" t="str">
        <v>zanahoria</v>
      </c>
    </row>
    <row r="183" spans="1:3">
      <c r="A183" s="1" t="str">
        <v>agricola</v>
      </c>
      <c r="B183" s="1" t="str">
        <v>pepino_cohombro</v>
      </c>
      <c r="C183" t="str">
        <v>pepino cohombro</v>
      </c>
    </row>
    <row r="184" spans="1:3">
      <c r="A184" s="1" t="str">
        <v>agricola</v>
      </c>
      <c r="B184" s="1" t="str">
        <v>habichuela</v>
      </c>
      <c r="C184" t="str">
        <v>habichuela</v>
      </c>
    </row>
    <row r="185" spans="1:3">
      <c r="A185" s="1" t="str">
        <v>pecuaria</v>
      </c>
      <c r="B185" s="1" t="str">
        <v>porcicultura_levante</v>
      </c>
      <c r="C185" t="str">
        <v>porcicultura de levante</v>
      </c>
    </row>
    <row r="186" spans="1:3">
      <c r="A186" s="1" t="str">
        <v>agricola</v>
      </c>
      <c r="B186" s="1" t="str">
        <v>aromaticas</v>
      </c>
      <c r="C186" t="str">
        <v>aromáticas</v>
      </c>
    </row>
    <row r="187" spans="1:3">
      <c r="A187" s="1" t="str">
        <v>agricola</v>
      </c>
      <c r="B187" s="1" t="str">
        <v>romero</v>
      </c>
      <c r="C187" t="str">
        <v>romero</v>
      </c>
    </row>
    <row r="188" spans="1:3">
      <c r="A188" s="1" t="str">
        <v>agricola</v>
      </c>
      <c r="B188" s="1" t="str">
        <v>calendula</v>
      </c>
      <c r="C188" t="str">
        <v>caléndula</v>
      </c>
    </row>
    <row r="189" spans="1:3">
      <c r="A189" s="1" t="str">
        <v>agricola</v>
      </c>
      <c r="B189" s="1" t="str">
        <v>arroz_riego_voleo</v>
      </c>
      <c r="C189" t="str">
        <v>Arroz riego siembra al voleo</v>
      </c>
    </row>
    <row r="190" spans="1:3">
      <c r="A190" s="1" t="str">
        <v>agricola</v>
      </c>
      <c r="B190" s="1" t="str">
        <v>arroz_riego_transplante</v>
      </c>
      <c r="C190" t="str">
        <v xml:space="preserve">Arroz riego siembra transplante </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Nelson David Sotelo Suarez</cp:lastModifiedBy>
  <cp:revision/>
  <dcterms:created xsi:type="dcterms:W3CDTF">2023-06-01T14:44:35Z</dcterms:created>
  <dcterms:modified xsi:type="dcterms:W3CDTF">2025-07-02T15:45:19Z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