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108. Tesalia/10. DTS consolidado/ANEXOS/"/>
    </mc:Choice>
  </mc:AlternateContent>
  <xr:revisionPtr revIDLastSave="61" documentId="8_{1BB4132C-A329-439D-84A4-CE7BE0BD3DBE}" xr6:coauthVersionLast="47" xr6:coauthVersionMax="47" xr10:uidLastSave="{466DD6D9-1EE7-4DA1-8C1F-272F069DBDAC}"/>
  <bookViews>
    <workbookView xWindow="-38520" yWindow="-120" windowWidth="38640" windowHeight="15840" firstSheet="2" activeTab="4" xr2:uid="{00000000-000D-0000-FFFF-FFFF00000000}"/>
  </bookViews>
  <sheets>
    <sheet name="Promedios" sheetId="2" state="hidden" r:id="rId1"/>
    <sheet name="80 porciento" sheetId="3" r:id="rId2"/>
    <sheet name="LINEAS PRIORIZADAS Y VALIDADAS" sheetId="5" r:id="rId3"/>
    <sheet name="RELACION TALLERES y VEREDAS " sheetId="7" r:id="rId4"/>
    <sheet name="PRIORIZACIÓN Y VALIDACIÓN" sheetId="9" r:id="rId5"/>
  </sheets>
  <definedNames>
    <definedName name="_xlnm._FilterDatabase" localSheetId="1" hidden="1">'80 porciento'!$B$3:$K$3</definedName>
    <definedName name="_xlnm._FilterDatabase" localSheetId="4" hidden="1">'PRIORIZACIÓN Y VALIDACIÓN'!$A$1:$J$361</definedName>
    <definedName name="_xlnm._FilterDatabase" localSheetId="3" hidden="1">'RELACION TALLERES y VEREDAS '!$A$1:$V$1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F9" i="5"/>
  <c r="G9" i="5"/>
  <c r="H9" i="5"/>
  <c r="I9" i="5"/>
  <c r="E40" i="3"/>
  <c r="R30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P30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S4" i="3"/>
  <c r="Q4" i="3"/>
  <c r="Q30" i="3"/>
  <c r="S30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O30" i="3"/>
  <c r="G31" i="3"/>
  <c r="E31" i="3"/>
  <c r="P54" i="2"/>
  <c r="Q54" i="2"/>
  <c r="R54" i="2"/>
  <c r="O54" i="2"/>
  <c r="AB34" i="2"/>
  <c r="AC34" i="2"/>
  <c r="AD34" i="2"/>
  <c r="AA34" i="2"/>
  <c r="D9" i="2"/>
  <c r="E9" i="2"/>
  <c r="F9" i="2"/>
  <c r="C9" i="2"/>
  <c r="H19" i="3"/>
  <c r="F19" i="3"/>
  <c r="J19" i="3"/>
  <c r="H30" i="3"/>
  <c r="H13" i="3"/>
  <c r="H14" i="3"/>
  <c r="H15" i="3"/>
  <c r="H17" i="3"/>
  <c r="H12" i="3"/>
  <c r="H9" i="3"/>
  <c r="H22" i="3"/>
  <c r="H25" i="3"/>
  <c r="H20" i="3"/>
  <c r="H5" i="3"/>
  <c r="H24" i="3"/>
  <c r="H16" i="3"/>
  <c r="H21" i="3"/>
  <c r="F30" i="3"/>
  <c r="F13" i="3"/>
  <c r="F14" i="3"/>
  <c r="F15" i="3"/>
  <c r="F17" i="3"/>
  <c r="F12" i="3"/>
  <c r="F9" i="3"/>
  <c r="F22" i="3"/>
  <c r="F25" i="3"/>
  <c r="F20" i="3"/>
  <c r="F5" i="3"/>
  <c r="F24" i="3"/>
  <c r="F16" i="3"/>
  <c r="F21" i="3"/>
  <c r="H28" i="3"/>
  <c r="H11" i="3"/>
  <c r="H29" i="3"/>
  <c r="H23" i="3"/>
  <c r="H7" i="3"/>
  <c r="H18" i="3"/>
  <c r="H4" i="3"/>
  <c r="F28" i="3"/>
  <c r="F11" i="3"/>
  <c r="F29" i="3"/>
  <c r="F23" i="3"/>
  <c r="F7" i="3"/>
  <c r="F18" i="3"/>
  <c r="F4" i="3"/>
  <c r="J24" i="3"/>
  <c r="J16" i="3"/>
  <c r="J21" i="3"/>
  <c r="J28" i="3"/>
  <c r="J11" i="3"/>
  <c r="J29" i="3"/>
  <c r="J23" i="3"/>
  <c r="J7" i="3"/>
  <c r="J18" i="3"/>
  <c r="J4" i="3"/>
  <c r="J30" i="3"/>
  <c r="J13" i="3"/>
  <c r="J14" i="3"/>
  <c r="J15" i="3"/>
  <c r="J17" i="3"/>
  <c r="J12" i="3"/>
  <c r="J9" i="3"/>
  <c r="J22" i="3"/>
  <c r="J25" i="3"/>
  <c r="J20" i="3"/>
  <c r="J5" i="3"/>
  <c r="R74" i="2"/>
  <c r="Q74" i="2"/>
  <c r="P74" i="2"/>
  <c r="O74" i="2"/>
  <c r="L74" i="2"/>
  <c r="K74" i="2"/>
  <c r="J74" i="2"/>
  <c r="I74" i="2"/>
  <c r="F74" i="2"/>
  <c r="E74" i="2"/>
  <c r="D74" i="2"/>
  <c r="C74" i="2"/>
  <c r="AD64" i="2"/>
  <c r="AC64" i="2"/>
  <c r="AB64" i="2"/>
  <c r="AA64" i="2"/>
  <c r="X64" i="2"/>
  <c r="W64" i="2"/>
  <c r="V64" i="2"/>
  <c r="U64" i="2"/>
  <c r="R64" i="2"/>
  <c r="Q64" i="2"/>
  <c r="P64" i="2"/>
  <c r="O64" i="2"/>
  <c r="L64" i="2"/>
  <c r="K64" i="2"/>
  <c r="J64" i="2"/>
  <c r="I64" i="2"/>
  <c r="F64" i="2"/>
  <c r="E64" i="2"/>
  <c r="D64" i="2"/>
  <c r="C64" i="2"/>
  <c r="AD54" i="2"/>
  <c r="AC54" i="2"/>
  <c r="AB54" i="2"/>
  <c r="AA54" i="2"/>
  <c r="X54" i="2"/>
  <c r="W54" i="2"/>
  <c r="V54" i="2"/>
  <c r="U54" i="2"/>
  <c r="L54" i="2"/>
  <c r="K54" i="2"/>
  <c r="J54" i="2"/>
  <c r="I54" i="2"/>
  <c r="F54" i="2"/>
  <c r="E54" i="2"/>
  <c r="D54" i="2"/>
  <c r="C54" i="2"/>
  <c r="V44" i="2"/>
  <c r="W44" i="2"/>
  <c r="X44" i="2"/>
  <c r="U44" i="2"/>
  <c r="AD44" i="2"/>
  <c r="AC44" i="2"/>
  <c r="AB44" i="2"/>
  <c r="AA44" i="2"/>
  <c r="R44" i="2"/>
  <c r="Q44" i="2"/>
  <c r="P44" i="2"/>
  <c r="O44" i="2"/>
  <c r="L44" i="2"/>
  <c r="K44" i="2"/>
  <c r="J44" i="2"/>
  <c r="I44" i="2"/>
  <c r="F44" i="2"/>
  <c r="E44" i="2"/>
  <c r="D44" i="2"/>
  <c r="C44" i="2"/>
  <c r="X34" i="2"/>
  <c r="W34" i="2"/>
  <c r="V34" i="2"/>
  <c r="U34" i="2"/>
  <c r="R34" i="2"/>
  <c r="Q34" i="2"/>
  <c r="P34" i="2"/>
  <c r="O34" i="2"/>
  <c r="L34" i="2"/>
  <c r="K34" i="2"/>
  <c r="J34" i="2"/>
  <c r="I34" i="2"/>
  <c r="F33" i="2"/>
  <c r="E33" i="2"/>
  <c r="D33" i="2"/>
  <c r="C33" i="2"/>
  <c r="AD22" i="2"/>
  <c r="AC22" i="2"/>
  <c r="AB22" i="2"/>
  <c r="AA22" i="2"/>
  <c r="X22" i="2"/>
  <c r="W22" i="2"/>
  <c r="V22" i="2"/>
  <c r="U22" i="2"/>
  <c r="R22" i="2"/>
  <c r="Q22" i="2"/>
  <c r="P22" i="2"/>
  <c r="O22" i="2"/>
  <c r="J22" i="2"/>
  <c r="K22" i="2"/>
  <c r="L22" i="2"/>
  <c r="I22" i="2"/>
  <c r="D22" i="2"/>
  <c r="E22" i="2"/>
  <c r="F22" i="2"/>
  <c r="C22" i="2"/>
  <c r="AB9" i="2"/>
  <c r="AC9" i="2"/>
  <c r="AD9" i="2"/>
  <c r="AA9" i="2"/>
  <c r="V9" i="2"/>
  <c r="W9" i="2"/>
  <c r="X9" i="2"/>
  <c r="U9" i="2"/>
  <c r="P9" i="2"/>
  <c r="Q9" i="2"/>
  <c r="R9" i="2"/>
  <c r="O9" i="2"/>
  <c r="J9" i="2"/>
  <c r="K9" i="2"/>
  <c r="L9" i="2"/>
  <c r="I9" i="2"/>
  <c r="D31" i="3"/>
  <c r="F6" i="3"/>
  <c r="H10" i="3"/>
  <c r="F27" i="3"/>
  <c r="F10" i="3"/>
  <c r="J10" i="3"/>
  <c r="H6" i="3"/>
  <c r="H8" i="3"/>
  <c r="F8" i="3"/>
  <c r="F26" i="3"/>
  <c r="H27" i="3"/>
  <c r="J27" i="3"/>
  <c r="H26" i="3"/>
  <c r="J26" i="3"/>
  <c r="F31" i="3"/>
  <c r="H31" i="3"/>
  <c r="J6" i="3"/>
  <c r="J8" i="3"/>
  <c r="J31" i="3"/>
</calcChain>
</file>

<file path=xl/sharedStrings.xml><?xml version="1.0" encoding="utf-8"?>
<sst xmlns="http://schemas.openxmlformats.org/spreadsheetml/2006/main" count="2252" uniqueCount="144">
  <si>
    <t>Aguacate</t>
  </si>
  <si>
    <t>Arroz riego</t>
  </si>
  <si>
    <t>Badea</t>
  </si>
  <si>
    <t>Cacao</t>
  </si>
  <si>
    <t>Café</t>
  </si>
  <si>
    <t xml:space="preserve">
Área Sembrada (ha)</t>
  </si>
  <si>
    <t>Área Cosechada (ha)</t>
  </si>
  <si>
    <t>Producción (t)</t>
  </si>
  <si>
    <t>Rendimiento (t/ha)</t>
  </si>
  <si>
    <t>Promedios</t>
  </si>
  <si>
    <t>Caña panelera</t>
  </si>
  <si>
    <t>Citricos</t>
  </si>
  <si>
    <t>Frijol</t>
  </si>
  <si>
    <t>Granadilla</t>
  </si>
  <si>
    <t>Guanabana</t>
  </si>
  <si>
    <t>Habichuela</t>
  </si>
  <si>
    <t>Limon</t>
  </si>
  <si>
    <t>Lulo</t>
  </si>
  <si>
    <t>Maiz tecnificado</t>
  </si>
  <si>
    <t>Maiz tradicional</t>
  </si>
  <si>
    <t>3,,83</t>
  </si>
  <si>
    <t>Mnadarina</t>
  </si>
  <si>
    <t>Maracuyá</t>
  </si>
  <si>
    <t>Melon</t>
  </si>
  <si>
    <t>Naranja</t>
  </si>
  <si>
    <t>Hortalizas</t>
  </si>
  <si>
    <t>Papaya</t>
  </si>
  <si>
    <t>Patilla</t>
  </si>
  <si>
    <t>Piña</t>
  </si>
  <si>
    <t>Tomate</t>
  </si>
  <si>
    <t>Tomate arbol</t>
  </si>
  <si>
    <t>Uva</t>
  </si>
  <si>
    <t>Yuca</t>
  </si>
  <si>
    <t>x</t>
  </si>
  <si>
    <t>LINEAS  AGRICOLAS TESALIA - HUILA 2018-2022</t>
  </si>
  <si>
    <t xml:space="preserve">SIN ARROZ </t>
  </si>
  <si>
    <t>N°</t>
  </si>
  <si>
    <t>Línea productiva</t>
  </si>
  <si>
    <t>Área Sembrada Promedio (ha)</t>
  </si>
  <si>
    <t>Área Cosechada Promedio (ha)</t>
  </si>
  <si>
    <t>Índice de Participación IP área Cosechada (%)</t>
  </si>
  <si>
    <t>Producción Promedio (t)</t>
  </si>
  <si>
    <t>Índice de Participación IP Producción Promedio (%)</t>
  </si>
  <si>
    <t>Rendimientos Promedio (t/ha)</t>
  </si>
  <si>
    <t>IP final (%)</t>
  </si>
  <si>
    <t>80,24 + arroz riego</t>
  </si>
  <si>
    <t>Maracuya</t>
  </si>
  <si>
    <t>Cirtricos</t>
  </si>
  <si>
    <t>Mandarina</t>
  </si>
  <si>
    <t>TOTAL</t>
  </si>
  <si>
    <r>
      <rPr>
        <b/>
        <sz val="11"/>
        <color theme="1"/>
        <rFont val="Calibri"/>
        <family val="2"/>
        <scheme val="minor"/>
      </rPr>
      <t>OBSERVACIÓN</t>
    </r>
    <r>
      <rPr>
        <sz val="11"/>
        <color theme="1"/>
        <rFont val="Calibri"/>
        <family val="2"/>
        <scheme val="minor"/>
      </rPr>
      <t>: Al realizar el análisis histórico de EVAs,  se determina que el arroz riego tiene un participación de mas del 50%; por ello, se analiza sin esta línea para priorizar mas líneas productivas agrícolas</t>
    </r>
  </si>
  <si>
    <t>Oferta Pecuaria Tesalia- Censos 2023 y PDM 2020-2023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</si>
  <si>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</si>
  <si>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</si>
  <si>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</si>
  <si>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</si>
  <si>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Ganadería  </t>
  </si>
  <si>
    <t>Ganadería hembras</t>
  </si>
  <si>
    <t>Avicultura  </t>
  </si>
  <si>
    <t>Porcicultura  </t>
  </si>
  <si>
    <t>Ovinos</t>
  </si>
  <si>
    <t>*</t>
  </si>
  <si>
    <t>Bufalos</t>
  </si>
  <si>
    <t>Caprinos</t>
  </si>
  <si>
    <t>LINEAS VALIDADAS AGRICOLA TESALIA - HUILA 2018-2022</t>
  </si>
  <si>
    <t>ID</t>
  </si>
  <si>
    <t>Rendimiento Promedio (t/ha)</t>
  </si>
  <si>
    <t>Maiz</t>
  </si>
  <si>
    <t>Tomate*</t>
  </si>
  <si>
    <t>* EVAS reportan producción de tomate los años 2018-2019 y a partir del 2020 tomate invernadero</t>
  </si>
  <si>
    <t>Inventario animal</t>
  </si>
  <si>
    <t>No predios (unidades)</t>
  </si>
  <si>
    <t>Ganadería **</t>
  </si>
  <si>
    <t>** del número de animales referenciados para ganadería, 9292 corresponden a hembras.</t>
  </si>
  <si>
    <t>Centro poblado propuesto Taller (Nodos) </t>
  </si>
  <si>
    <t>Corregimientos/veredas asociados </t>
  </si>
  <si>
    <t>UFH Asociadas al nodo</t>
  </si>
  <si>
    <t>CASCO URBANO</t>
  </si>
  <si>
    <t>Buenavista
Centro
El Medio
Las Delicias
Potrero Grande
Potrerillos
Raspayuco</t>
  </si>
  <si>
    <t>01Va-92</t>
  </si>
  <si>
    <t>05Va-61</t>
  </si>
  <si>
    <t>07Va-49</t>
  </si>
  <si>
    <t>09Vc2s1-38</t>
  </si>
  <si>
    <t>09VcL2s1-38</t>
  </si>
  <si>
    <t>09Ve2s1-38</t>
  </si>
  <si>
    <t>10Lf2s1-30</t>
  </si>
  <si>
    <t>10Lf-30</t>
  </si>
  <si>
    <t>11Vc2s2-23</t>
  </si>
  <si>
    <t>12QfL2s1-17</t>
  </si>
  <si>
    <t>12Qg2s1-17</t>
  </si>
  <si>
    <t>12VfL2s1-17</t>
  </si>
  <si>
    <t>12VfL2s2-17</t>
  </si>
  <si>
    <t>12Vg2s1-17</t>
  </si>
  <si>
    <t>13QfL2s3-6</t>
  </si>
  <si>
    <t>13VfL2s3-6</t>
  </si>
  <si>
    <t>EL DAVE</t>
  </si>
  <si>
    <t>El Dave
El Moral
Bombón
El Rosario</t>
  </si>
  <si>
    <t>07Qe-49</t>
  </si>
  <si>
    <t>08QcL2s1-44</t>
  </si>
  <si>
    <t>08Qes1-44</t>
  </si>
  <si>
    <t>09Qc2s1-38</t>
  </si>
  <si>
    <t>09Qe2s1-38</t>
  </si>
  <si>
    <t>09VdL-38</t>
  </si>
  <si>
    <t>10Qf2s1-30</t>
  </si>
  <si>
    <t>13Qg2s3-6</t>
  </si>
  <si>
    <t>13Vg2s3-6</t>
  </si>
  <si>
    <t>EL ESPINAL</t>
  </si>
  <si>
    <t>Alto de la Hocha
Espinal</t>
  </si>
  <si>
    <t>02Va-80</t>
  </si>
  <si>
    <t>04Vb-67</t>
  </si>
  <si>
    <t>06Qb-55</t>
  </si>
  <si>
    <t>06Qbs1-55</t>
  </si>
  <si>
    <t>06Qdp2s1-55</t>
  </si>
  <si>
    <t>06Vb-55</t>
  </si>
  <si>
    <t>07Vdp2s1-49</t>
  </si>
  <si>
    <t>08Qbs2-44</t>
  </si>
  <si>
    <t>08Qdp2s2-44</t>
  </si>
  <si>
    <t>13Vc2s3-6</t>
  </si>
  <si>
    <t>PACARNI</t>
  </si>
  <si>
    <t>El Guamal
El Palmito
El Vergel
Guácimos
La Esperanza
La Florida
Los Yuyos
Piedragorda
Sinaí</t>
  </si>
  <si>
    <t>03Qb-73</t>
  </si>
  <si>
    <t>04Qb-67</t>
  </si>
  <si>
    <t>04Qbi-67</t>
  </si>
  <si>
    <t>05Qbs1-61</t>
  </si>
  <si>
    <t>10Qf-30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</si>
  <si>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</si>
  <si>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</si>
  <si>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</si>
  <si>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</si>
  <si>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</si>
  <si>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</si>
  <si>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</si>
  <si>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</si>
  <si>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X</t>
  </si>
  <si>
    <t>EVAS 2018-2022-POT 2000_EOT_PDM 2020-2023</t>
  </si>
  <si>
    <t>Maíz</t>
  </si>
  <si>
    <t>EVAS 2018-2022-POT 2000_EOT</t>
  </si>
  <si>
    <t>Tomate_cherry</t>
  </si>
  <si>
    <t>validado en los encuentros territoriales</t>
  </si>
  <si>
    <t>Ganadería_DP</t>
  </si>
  <si>
    <t>CENSO BOVINO 2023</t>
  </si>
  <si>
    <t>Avicultura_engorde</t>
  </si>
  <si>
    <t>CENSO AVES 2023</t>
  </si>
  <si>
    <t>CENSO PORCICOLA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</si>
</sst>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E7E6E6"/>
        <bgColor rgb="FF00B05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2" borderId="2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4" fontId="0" fillId="5" borderId="2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9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/>
    </xf>
    <xf numFmtId="4" fontId="0" fillId="9" borderId="2" xfId="0" applyNumberFormat="1" applyFill="1" applyBorder="1" applyAlignment="1">
      <alignment horizontal="center"/>
    </xf>
    <xf numFmtId="2" fontId="0" fillId="9" borderId="2" xfId="0" applyNumberFormat="1" applyFill="1" applyBorder="1" applyAlignment="1">
      <alignment horizontal="center"/>
    </xf>
    <xf numFmtId="4" fontId="6" fillId="9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/>
    </xf>
    <xf numFmtId="0" fontId="13" fillId="11" borderId="12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2" fontId="0" fillId="8" borderId="13" xfId="0" applyNumberFormat="1" applyFill="1" applyBorder="1" applyAlignment="1">
      <alignment horizontal="center"/>
    </xf>
    <xf numFmtId="2" fontId="0" fillId="9" borderId="14" xfId="0" applyNumberFormat="1" applyFill="1" applyBorder="1" applyAlignment="1">
      <alignment horizontal="center"/>
    </xf>
    <xf numFmtId="2" fontId="0" fillId="9" borderId="15" xfId="0" applyNumberFormat="1" applyFill="1" applyBorder="1" applyAlignment="1">
      <alignment horizontal="center"/>
    </xf>
    <xf numFmtId="2" fontId="0" fillId="9" borderId="16" xfId="0" applyNumberFormat="1" applyFill="1" applyBorder="1" applyAlignment="1">
      <alignment horizontal="center"/>
    </xf>
    <xf numFmtId="2" fontId="0" fillId="9" borderId="11" xfId="0" applyNumberFormat="1" applyFill="1" applyBorder="1" applyAlignment="1">
      <alignment horizontal="center"/>
    </xf>
    <xf numFmtId="2" fontId="0" fillId="9" borderId="17" xfId="0" applyNumberFormat="1" applyFill="1" applyBorder="1" applyAlignment="1">
      <alignment horizontal="center"/>
    </xf>
    <xf numFmtId="2" fontId="0" fillId="9" borderId="18" xfId="0" applyNumberFormat="1" applyFill="1" applyBorder="1" applyAlignment="1">
      <alignment horizontal="center"/>
    </xf>
    <xf numFmtId="2" fontId="0" fillId="8" borderId="19" xfId="0" applyNumberFormat="1" applyFill="1" applyBorder="1" applyAlignment="1">
      <alignment horizontal="center"/>
    </xf>
    <xf numFmtId="0" fontId="13" fillId="11" borderId="11" xfId="0" applyFont="1" applyFill="1" applyBorder="1" applyAlignment="1">
      <alignment horizontal="center" vertical="center" wrapText="1"/>
    </xf>
    <xf numFmtId="0" fontId="0" fillId="9" borderId="16" xfId="0" applyFill="1" applyBorder="1"/>
    <xf numFmtId="0" fontId="6" fillId="9" borderId="16" xfId="0" applyFont="1" applyFill="1" applyBorder="1" applyAlignment="1">
      <alignment horizontal="left" vertical="center"/>
    </xf>
    <xf numFmtId="0" fontId="6" fillId="8" borderId="15" xfId="0" applyFont="1" applyFill="1" applyBorder="1" applyAlignment="1">
      <alignment horizontal="left" vertical="center"/>
    </xf>
    <xf numFmtId="2" fontId="0" fillId="8" borderId="15" xfId="0" applyNumberFormat="1" applyFill="1" applyBorder="1" applyAlignment="1">
      <alignment horizontal="center"/>
    </xf>
    <xf numFmtId="2" fontId="0" fillId="9" borderId="19" xfId="0" applyNumberFormat="1" applyFill="1" applyBorder="1" applyAlignment="1">
      <alignment horizontal="center"/>
    </xf>
    <xf numFmtId="2" fontId="0" fillId="9" borderId="13" xfId="0" applyNumberFormat="1" applyFill="1" applyBorder="1" applyAlignment="1">
      <alignment horizontal="center"/>
    </xf>
    <xf numFmtId="0" fontId="13" fillId="11" borderId="2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left" vertical="center"/>
    </xf>
    <xf numFmtId="0" fontId="6" fillId="9" borderId="15" xfId="0" applyFont="1" applyFill="1" applyBorder="1" applyAlignment="1">
      <alignment horizontal="left" vertical="center"/>
    </xf>
    <xf numFmtId="0" fontId="5" fillId="9" borderId="13" xfId="0" applyFont="1" applyFill="1" applyBorder="1" applyAlignment="1">
      <alignment horizontal="center" vertical="center"/>
    </xf>
    <xf numFmtId="0" fontId="0" fillId="0" borderId="14" xfId="0" applyBorder="1"/>
    <xf numFmtId="0" fontId="5" fillId="9" borderId="11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12" borderId="2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left"/>
    </xf>
    <xf numFmtId="0" fontId="16" fillId="13" borderId="2" xfId="0" applyFont="1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16" fillId="20" borderId="2" xfId="0" applyFont="1" applyFill="1" applyBorder="1" applyAlignment="1">
      <alignment horizontal="center"/>
    </xf>
    <xf numFmtId="0" fontId="16" fillId="22" borderId="2" xfId="0" applyFont="1" applyFill="1" applyBorder="1" applyAlignment="1">
      <alignment horizontal="center"/>
    </xf>
    <xf numFmtId="0" fontId="16" fillId="23" borderId="2" xfId="0" applyFont="1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16" fillId="25" borderId="2" xfId="0" applyFont="1" applyFill="1" applyBorder="1" applyAlignment="1">
      <alignment horizontal="center"/>
    </xf>
    <xf numFmtId="0" fontId="17" fillId="26" borderId="22" xfId="0" applyFont="1" applyFill="1" applyBorder="1" applyAlignment="1">
      <alignment wrapText="1"/>
    </xf>
    <xf numFmtId="0" fontId="18" fillId="26" borderId="25" xfId="0" applyFont="1" applyFill="1" applyBorder="1" applyAlignment="1">
      <alignment wrapText="1"/>
    </xf>
    <xf numFmtId="0" fontId="19" fillId="0" borderId="28" xfId="0" applyFont="1" applyBorder="1" applyAlignment="1">
      <alignment wrapText="1"/>
    </xf>
    <xf numFmtId="0" fontId="17" fillId="26" borderId="25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3" xfId="0" applyFont="1" applyBorder="1"/>
    <xf numFmtId="0" fontId="8" fillId="0" borderId="26" xfId="0" applyFont="1" applyBorder="1" applyAlignment="1">
      <alignment wrapText="1"/>
    </xf>
    <xf numFmtId="0" fontId="11" fillId="0" borderId="24" xfId="0" applyFont="1" applyBorder="1"/>
    <xf numFmtId="0" fontId="8" fillId="0" borderId="28" xfId="0" applyFont="1" applyBorder="1" applyAlignment="1">
      <alignment wrapText="1"/>
    </xf>
    <xf numFmtId="0" fontId="8" fillId="0" borderId="27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</cellXfs>
  <cellStyles count="3">
    <cellStyle name="Millares 2 2 2" xfId="1" xr:uid="{00000000-0005-0000-0000-000001000000}"/>
    <cellStyle name="Normal" xfId="0" builtinId="0"/>
    <cellStyle name="Normal 2 2" xfId="2" xr:uid="{00000000-0005-0000-0000-000003000000}"/>
  </cellStyles>
  <dxfs count="26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266600"/>
      <color rgb="FF00FFFF"/>
      <color rgb="FF42288C"/>
      <color rgb="FF8D4925"/>
      <color rgb="FFFF4F7F"/>
      <color rgb="FFFF8C3C"/>
      <color rgb="FFFFFF00"/>
      <color rgb="FFFFF29C"/>
      <color rgb="FFAAFF00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AD74"/>
  <sheetViews>
    <sheetView workbookViewId="0">
      <selection activeCell="L9" sqref="L9"/>
    </sheetView>
  </sheetViews>
  <sheetFormatPr defaultColWidth="11.42578125" defaultRowHeight="14.45"/>
  <cols>
    <col min="3" max="3" width="17.28515625" customWidth="1"/>
  </cols>
  <sheetData>
    <row r="1" spans="2:30">
      <c r="B1" s="4" t="s">
        <v>0</v>
      </c>
      <c r="H1" s="4" t="s">
        <v>1</v>
      </c>
      <c r="N1" s="9" t="s">
        <v>2</v>
      </c>
      <c r="T1" s="4" t="s">
        <v>3</v>
      </c>
      <c r="Z1" s="4" t="s">
        <v>4</v>
      </c>
    </row>
    <row r="2" spans="2:30" ht="15.75" customHeight="1">
      <c r="C2" s="5" t="s">
        <v>5</v>
      </c>
      <c r="D2" s="6" t="s">
        <v>6</v>
      </c>
      <c r="E2" s="6" t="s">
        <v>7</v>
      </c>
      <c r="F2" s="6" t="s">
        <v>8</v>
      </c>
      <c r="I2" s="5" t="s">
        <v>5</v>
      </c>
      <c r="J2" s="6" t="s">
        <v>6</v>
      </c>
      <c r="K2" s="6" t="s">
        <v>7</v>
      </c>
      <c r="L2" s="6" t="s">
        <v>8</v>
      </c>
      <c r="O2" s="5" t="s">
        <v>5</v>
      </c>
      <c r="P2" s="6" t="s">
        <v>6</v>
      </c>
      <c r="Q2" s="6" t="s">
        <v>7</v>
      </c>
      <c r="R2" s="6" t="s">
        <v>8</v>
      </c>
      <c r="U2" s="5" t="s">
        <v>5</v>
      </c>
      <c r="V2" s="6" t="s">
        <v>6</v>
      </c>
      <c r="W2" s="6" t="s">
        <v>7</v>
      </c>
      <c r="X2" s="6" t="s">
        <v>8</v>
      </c>
      <c r="AA2" s="5" t="s">
        <v>5</v>
      </c>
      <c r="AB2" s="6" t="s">
        <v>6</v>
      </c>
      <c r="AC2" s="6" t="s">
        <v>7</v>
      </c>
      <c r="AD2" s="6" t="s">
        <v>8</v>
      </c>
    </row>
    <row r="3" spans="2:30">
      <c r="B3" s="1">
        <v>2018</v>
      </c>
      <c r="C3" s="3">
        <v>7</v>
      </c>
      <c r="D3" s="3">
        <v>6.6</v>
      </c>
      <c r="E3" s="3">
        <v>59.4</v>
      </c>
      <c r="F3" s="3">
        <v>9</v>
      </c>
      <c r="H3" s="1">
        <v>2018</v>
      </c>
      <c r="I3" s="8">
        <v>1022.15630693251</v>
      </c>
      <c r="J3" s="8">
        <v>1022.1563069325082</v>
      </c>
      <c r="K3" s="8">
        <v>6950.6628871410558</v>
      </c>
      <c r="L3" s="8">
        <v>6.8</v>
      </c>
      <c r="N3" s="1">
        <v>2018</v>
      </c>
      <c r="O3" s="8">
        <v>1</v>
      </c>
      <c r="P3" s="8">
        <v>1</v>
      </c>
      <c r="Q3" s="8">
        <v>10</v>
      </c>
      <c r="R3" s="8">
        <v>10</v>
      </c>
      <c r="T3" s="1">
        <v>2018</v>
      </c>
      <c r="U3" s="7">
        <v>359</v>
      </c>
      <c r="V3" s="7">
        <v>348.76</v>
      </c>
      <c r="W3" s="7">
        <v>313.88400000000001</v>
      </c>
      <c r="X3" s="7">
        <v>0.9</v>
      </c>
      <c r="Z3" s="1">
        <v>2018</v>
      </c>
      <c r="AA3" s="7">
        <v>719.37</v>
      </c>
      <c r="AB3" s="7">
        <v>629.88</v>
      </c>
      <c r="AC3" s="7">
        <v>705.74780934408022</v>
      </c>
      <c r="AD3" s="7">
        <v>1.1204480366801299</v>
      </c>
    </row>
    <row r="4" spans="2:30">
      <c r="B4" s="1">
        <v>2019</v>
      </c>
      <c r="C4" s="3">
        <v>5.6</v>
      </c>
      <c r="D4" s="3">
        <v>4.5999999999999996</v>
      </c>
      <c r="E4" s="3">
        <v>41.4</v>
      </c>
      <c r="F4" s="3">
        <v>9</v>
      </c>
      <c r="H4" s="1">
        <v>2019</v>
      </c>
      <c r="I4" s="8">
        <v>1380.1</v>
      </c>
      <c r="J4" s="8">
        <v>1380.1</v>
      </c>
      <c r="K4" s="8">
        <v>9410.0999999999985</v>
      </c>
      <c r="L4" s="8">
        <v>6.9</v>
      </c>
      <c r="N4" s="1">
        <v>2019</v>
      </c>
      <c r="O4" s="8">
        <v>1</v>
      </c>
      <c r="P4" s="8">
        <v>1</v>
      </c>
      <c r="Q4" s="8">
        <v>13</v>
      </c>
      <c r="R4" s="8">
        <v>13</v>
      </c>
      <c r="T4" s="1">
        <v>2019</v>
      </c>
      <c r="U4" s="7">
        <v>352.76</v>
      </c>
      <c r="V4" s="7">
        <v>340.76</v>
      </c>
      <c r="W4" s="7">
        <v>226.69</v>
      </c>
      <c r="X4" s="7">
        <v>0.67</v>
      </c>
      <c r="Z4" s="1">
        <v>2019</v>
      </c>
      <c r="AA4" s="7">
        <v>709.1</v>
      </c>
      <c r="AB4" s="7">
        <v>543.26</v>
      </c>
      <c r="AC4" s="7">
        <v>771.43</v>
      </c>
      <c r="AD4" s="7">
        <v>1.42</v>
      </c>
    </row>
    <row r="5" spans="2:30">
      <c r="B5" s="1">
        <v>2020</v>
      </c>
      <c r="C5" s="3">
        <v>5.6</v>
      </c>
      <c r="D5" s="3">
        <v>5.6</v>
      </c>
      <c r="E5" s="3">
        <v>50.4</v>
      </c>
      <c r="F5" s="3">
        <v>9</v>
      </c>
      <c r="H5" s="1">
        <v>2020</v>
      </c>
      <c r="I5" s="3">
        <v>1636</v>
      </c>
      <c r="J5" s="3">
        <v>1636</v>
      </c>
      <c r="K5" s="3">
        <v>11106</v>
      </c>
      <c r="L5" s="3">
        <v>6.85</v>
      </c>
      <c r="N5" s="1">
        <v>2020</v>
      </c>
      <c r="O5" s="3">
        <v>1</v>
      </c>
      <c r="P5" s="3">
        <v>1</v>
      </c>
      <c r="Q5" s="3">
        <v>13</v>
      </c>
      <c r="R5" s="3">
        <v>13</v>
      </c>
      <c r="T5" s="1">
        <v>2020</v>
      </c>
      <c r="U5" s="2">
        <v>246.76</v>
      </c>
      <c r="V5" s="2">
        <v>246.76</v>
      </c>
      <c r="W5" s="2">
        <v>203.3</v>
      </c>
      <c r="X5" s="2">
        <v>0.82</v>
      </c>
      <c r="Z5" s="1">
        <v>2020</v>
      </c>
      <c r="AA5" s="2">
        <v>671.1</v>
      </c>
      <c r="AB5" s="2">
        <v>576</v>
      </c>
      <c r="AC5" s="2">
        <v>691.2</v>
      </c>
      <c r="AD5" s="2">
        <v>1.2</v>
      </c>
    </row>
    <row r="6" spans="2:30">
      <c r="B6" s="1">
        <v>2021</v>
      </c>
      <c r="C6" s="3">
        <v>7.6</v>
      </c>
      <c r="D6" s="3">
        <v>5.6</v>
      </c>
      <c r="E6" s="3">
        <v>50.4</v>
      </c>
      <c r="F6" s="3">
        <v>9</v>
      </c>
      <c r="H6" s="1">
        <v>2021</v>
      </c>
      <c r="I6" s="3">
        <v>1490</v>
      </c>
      <c r="J6" s="3">
        <v>1490</v>
      </c>
      <c r="K6" s="3">
        <v>12411.7</v>
      </c>
      <c r="L6" s="3">
        <v>8.33</v>
      </c>
      <c r="N6" s="1">
        <v>2021</v>
      </c>
      <c r="O6" s="3">
        <v>1</v>
      </c>
      <c r="P6" s="3">
        <v>1</v>
      </c>
      <c r="Q6" s="3">
        <v>13</v>
      </c>
      <c r="R6" s="3">
        <v>13</v>
      </c>
      <c r="T6" s="1">
        <v>2021</v>
      </c>
      <c r="U6" s="2">
        <v>266.76</v>
      </c>
      <c r="V6" s="2">
        <v>246.76</v>
      </c>
      <c r="W6" s="2">
        <v>197.41</v>
      </c>
      <c r="X6" s="2">
        <v>0.8</v>
      </c>
      <c r="Z6" s="1">
        <v>2021</v>
      </c>
      <c r="AA6" s="2">
        <v>663.27</v>
      </c>
      <c r="AB6" s="2">
        <v>590.64</v>
      </c>
      <c r="AC6" s="2">
        <v>643.79999999999995</v>
      </c>
      <c r="AD6" s="2">
        <v>1.0900000000000001</v>
      </c>
    </row>
    <row r="7" spans="2:30">
      <c r="B7" s="1">
        <v>2022</v>
      </c>
      <c r="C7" s="3">
        <v>7.6</v>
      </c>
      <c r="D7" s="3">
        <v>7.6</v>
      </c>
      <c r="E7" s="3">
        <v>68.400000000000006</v>
      </c>
      <c r="F7" s="3">
        <v>9</v>
      </c>
      <c r="H7" s="1">
        <v>2022</v>
      </c>
      <c r="I7" s="3">
        <v>1370</v>
      </c>
      <c r="J7" s="3">
        <v>1370</v>
      </c>
      <c r="K7" s="3">
        <v>10960</v>
      </c>
      <c r="L7" s="3">
        <v>8</v>
      </c>
      <c r="N7" s="1">
        <v>2022</v>
      </c>
      <c r="O7" s="3">
        <v>1.5</v>
      </c>
      <c r="P7" s="3">
        <v>1</v>
      </c>
      <c r="Q7" s="3">
        <v>12</v>
      </c>
      <c r="R7" s="3">
        <v>12</v>
      </c>
      <c r="T7" s="1">
        <v>2022</v>
      </c>
      <c r="U7" s="2">
        <v>310.76</v>
      </c>
      <c r="V7" s="2">
        <v>260.76</v>
      </c>
      <c r="W7" s="2">
        <v>156.46</v>
      </c>
      <c r="X7" s="2">
        <v>0.6</v>
      </c>
      <c r="Z7" s="1">
        <v>2022</v>
      </c>
      <c r="AA7" s="2">
        <v>676.98</v>
      </c>
      <c r="AB7" s="2">
        <v>580.16999999999996</v>
      </c>
      <c r="AC7" s="2">
        <v>546.72</v>
      </c>
      <c r="AD7" s="2">
        <v>0.94</v>
      </c>
    </row>
    <row r="8" spans="2:30">
      <c r="T8" s="1"/>
      <c r="U8" s="1"/>
      <c r="V8" s="1"/>
      <c r="W8" s="1"/>
      <c r="X8" s="1"/>
      <c r="Z8" s="1"/>
      <c r="AA8" s="1"/>
      <c r="AB8" s="1"/>
      <c r="AC8" s="1"/>
      <c r="AD8" s="1"/>
    </row>
    <row r="9" spans="2:30">
      <c r="B9" t="s">
        <v>9</v>
      </c>
      <c r="C9" s="7">
        <f>AVERAGE(C3:C8)</f>
        <v>6.68</v>
      </c>
      <c r="D9" s="7">
        <f t="shared" ref="D9:F9" si="0">AVERAGE(D3:D8)</f>
        <v>6</v>
      </c>
      <c r="E9" s="7">
        <f t="shared" si="0"/>
        <v>54</v>
      </c>
      <c r="F9" s="7">
        <f t="shared" si="0"/>
        <v>9</v>
      </c>
      <c r="I9" s="8">
        <f>AVERAGE(I3:I8)</f>
        <v>1379.651261386502</v>
      </c>
      <c r="J9" s="8">
        <f t="shared" ref="J9:L9" si="1">AVERAGE(J3:J8)</f>
        <v>1379.6512613865016</v>
      </c>
      <c r="K9" s="8">
        <f t="shared" si="1"/>
        <v>10167.69257742821</v>
      </c>
      <c r="L9" s="8">
        <f t="shared" si="1"/>
        <v>7.3759999999999994</v>
      </c>
      <c r="O9" s="8">
        <f>AVERAGE(O3:O8)</f>
        <v>1.1000000000000001</v>
      </c>
      <c r="P9" s="8">
        <f t="shared" ref="P9:R9" si="2">AVERAGE(P3:P8)</f>
        <v>1</v>
      </c>
      <c r="Q9" s="8">
        <f t="shared" si="2"/>
        <v>12.2</v>
      </c>
      <c r="R9" s="8">
        <f t="shared" si="2"/>
        <v>12.2</v>
      </c>
      <c r="T9" s="1"/>
      <c r="U9" s="7">
        <f>AVERAGE(U3:U8)</f>
        <v>307.20799999999997</v>
      </c>
      <c r="V9" s="7">
        <f t="shared" ref="V9:X9" si="3">AVERAGE(V3:V8)</f>
        <v>288.76</v>
      </c>
      <c r="W9" s="7">
        <f t="shared" si="3"/>
        <v>219.54879999999997</v>
      </c>
      <c r="X9" s="7">
        <f t="shared" si="3"/>
        <v>0.75800000000000012</v>
      </c>
      <c r="Z9" s="1"/>
      <c r="AA9" s="7">
        <f>AVERAGE(AA3:AA8)</f>
        <v>687.96400000000006</v>
      </c>
      <c r="AB9" s="7">
        <f t="shared" ref="AB9:AD9" si="4">AVERAGE(AB3:AB8)</f>
        <v>583.99</v>
      </c>
      <c r="AC9" s="7">
        <f t="shared" si="4"/>
        <v>671.77956186881624</v>
      </c>
      <c r="AD9" s="7">
        <f t="shared" si="4"/>
        <v>1.1540896073360258</v>
      </c>
    </row>
    <row r="14" spans="2:30">
      <c r="B14" s="4" t="s">
        <v>10</v>
      </c>
      <c r="H14" s="4" t="s">
        <v>11</v>
      </c>
      <c r="N14" s="4" t="s">
        <v>12</v>
      </c>
      <c r="T14" s="4" t="s">
        <v>13</v>
      </c>
      <c r="Z14" s="4" t="s">
        <v>14</v>
      </c>
    </row>
    <row r="15" spans="2:30" ht="18.75" customHeight="1">
      <c r="B15" s="4"/>
      <c r="C15" s="5" t="s">
        <v>5</v>
      </c>
      <c r="D15" s="6" t="s">
        <v>6</v>
      </c>
      <c r="E15" s="6" t="s">
        <v>7</v>
      </c>
      <c r="F15" s="6" t="s">
        <v>8</v>
      </c>
      <c r="H15" s="4"/>
      <c r="I15" s="5" t="s">
        <v>5</v>
      </c>
      <c r="J15" s="6" t="s">
        <v>6</v>
      </c>
      <c r="K15" s="6" t="s">
        <v>7</v>
      </c>
      <c r="L15" s="6" t="s">
        <v>8</v>
      </c>
      <c r="N15" s="4"/>
      <c r="O15" s="5" t="s">
        <v>5</v>
      </c>
      <c r="P15" s="6" t="s">
        <v>6</v>
      </c>
      <c r="Q15" s="6" t="s">
        <v>7</v>
      </c>
      <c r="R15" s="6" t="s">
        <v>8</v>
      </c>
      <c r="T15" s="4"/>
      <c r="U15" s="5" t="s">
        <v>5</v>
      </c>
      <c r="V15" s="6" t="s">
        <v>6</v>
      </c>
      <c r="W15" s="6" t="s">
        <v>7</v>
      </c>
      <c r="X15" s="6" t="s">
        <v>8</v>
      </c>
      <c r="Z15" s="4"/>
      <c r="AA15" s="5" t="s">
        <v>5</v>
      </c>
      <c r="AB15" s="6" t="s">
        <v>6</v>
      </c>
      <c r="AC15" s="6" t="s">
        <v>7</v>
      </c>
      <c r="AD15" s="6" t="s">
        <v>8</v>
      </c>
    </row>
    <row r="16" spans="2:30">
      <c r="B16" s="1">
        <v>2018</v>
      </c>
      <c r="C16" s="7">
        <v>70</v>
      </c>
      <c r="D16" s="7">
        <v>64.5</v>
      </c>
      <c r="E16" s="7">
        <v>419.25</v>
      </c>
      <c r="F16" s="7">
        <v>65</v>
      </c>
      <c r="H16" s="1">
        <v>2018</v>
      </c>
      <c r="I16" s="7">
        <v>11</v>
      </c>
      <c r="J16" s="7">
        <v>9</v>
      </c>
      <c r="K16" s="7">
        <v>54</v>
      </c>
      <c r="L16" s="7">
        <v>6</v>
      </c>
      <c r="N16" s="1">
        <v>2018</v>
      </c>
      <c r="O16" s="7">
        <v>100</v>
      </c>
      <c r="P16" s="7">
        <v>100</v>
      </c>
      <c r="Q16" s="7">
        <v>88</v>
      </c>
      <c r="R16" s="7">
        <v>0.88</v>
      </c>
      <c r="T16" s="1">
        <v>2018</v>
      </c>
      <c r="U16" s="7">
        <v>6</v>
      </c>
      <c r="V16" s="7">
        <v>6</v>
      </c>
      <c r="W16" s="7">
        <v>60</v>
      </c>
      <c r="X16" s="7">
        <v>10</v>
      </c>
      <c r="Z16" s="1">
        <v>2018</v>
      </c>
      <c r="AA16" s="7"/>
      <c r="AB16" s="7"/>
      <c r="AC16" s="7"/>
      <c r="AD16" s="7"/>
    </row>
    <row r="17" spans="2:30">
      <c r="B17" s="1">
        <v>2019</v>
      </c>
      <c r="C17" s="7">
        <v>67.5</v>
      </c>
      <c r="D17" s="7">
        <v>41.75</v>
      </c>
      <c r="E17" s="7">
        <v>2713.8</v>
      </c>
      <c r="F17" s="7">
        <v>65</v>
      </c>
      <c r="H17" s="1">
        <v>2019</v>
      </c>
      <c r="I17" s="7"/>
      <c r="J17" s="7"/>
      <c r="K17" s="7"/>
      <c r="L17" s="7"/>
      <c r="N17" s="1">
        <v>2019</v>
      </c>
      <c r="O17" s="7">
        <v>132</v>
      </c>
      <c r="P17" s="7">
        <v>132</v>
      </c>
      <c r="Q17" s="7">
        <v>133.39999999999998</v>
      </c>
      <c r="R17" s="7">
        <v>1.01</v>
      </c>
      <c r="T17" s="1">
        <v>2019</v>
      </c>
      <c r="U17" s="7">
        <v>4</v>
      </c>
      <c r="V17" s="7">
        <v>4</v>
      </c>
      <c r="W17" s="7">
        <v>32</v>
      </c>
      <c r="X17" s="7">
        <v>8</v>
      </c>
      <c r="Z17" s="1">
        <v>2019</v>
      </c>
      <c r="AA17" s="7">
        <v>3</v>
      </c>
      <c r="AB17" s="7">
        <v>0</v>
      </c>
      <c r="AC17" s="7">
        <v>0</v>
      </c>
      <c r="AD17" s="7">
        <v>0</v>
      </c>
    </row>
    <row r="18" spans="2:30">
      <c r="B18" s="1">
        <v>2020</v>
      </c>
      <c r="C18" s="2">
        <v>67.5</v>
      </c>
      <c r="D18" s="2">
        <v>67.5</v>
      </c>
      <c r="E18" s="2">
        <v>5490</v>
      </c>
      <c r="F18" s="2">
        <v>81.33</v>
      </c>
      <c r="H18" s="1">
        <v>2020</v>
      </c>
      <c r="I18" s="2"/>
      <c r="J18" s="2"/>
      <c r="K18" s="2"/>
      <c r="L18" s="2"/>
      <c r="N18" s="1">
        <v>2020</v>
      </c>
      <c r="O18" s="2">
        <v>100</v>
      </c>
      <c r="P18" s="2">
        <v>100</v>
      </c>
      <c r="Q18" s="2">
        <v>139.86000000000001</v>
      </c>
      <c r="R18" s="2">
        <v>1.4</v>
      </c>
      <c r="T18" s="1">
        <v>2020</v>
      </c>
      <c r="U18" s="2">
        <v>4</v>
      </c>
      <c r="V18" s="2">
        <v>4</v>
      </c>
      <c r="W18" s="2">
        <v>32</v>
      </c>
      <c r="X18" s="2">
        <v>8</v>
      </c>
      <c r="Z18" s="1">
        <v>2020</v>
      </c>
      <c r="AA18" s="2">
        <v>7</v>
      </c>
      <c r="AB18" s="2">
        <v>4</v>
      </c>
      <c r="AC18" s="2">
        <v>28</v>
      </c>
      <c r="AD18" s="2">
        <v>7</v>
      </c>
    </row>
    <row r="19" spans="2:30">
      <c r="B19" s="1">
        <v>2021</v>
      </c>
      <c r="C19" s="2">
        <v>87.5</v>
      </c>
      <c r="D19" s="2">
        <v>67.5</v>
      </c>
      <c r="E19" s="2">
        <v>5467.5</v>
      </c>
      <c r="F19" s="2">
        <v>81</v>
      </c>
      <c r="H19" s="1">
        <v>2021</v>
      </c>
      <c r="I19" s="2"/>
      <c r="J19" s="2"/>
      <c r="K19" s="2"/>
      <c r="L19" s="2"/>
      <c r="N19" s="1">
        <v>2021</v>
      </c>
      <c r="O19" s="2">
        <v>75</v>
      </c>
      <c r="P19" s="2">
        <v>75</v>
      </c>
      <c r="Q19" s="2">
        <v>105</v>
      </c>
      <c r="R19" s="2">
        <v>1.4</v>
      </c>
      <c r="T19" s="1">
        <v>2021</v>
      </c>
      <c r="U19" s="2">
        <v>4</v>
      </c>
      <c r="V19" s="2">
        <v>4</v>
      </c>
      <c r="W19" s="2">
        <v>32.799999999999997</v>
      </c>
      <c r="X19" s="2">
        <v>8.1999999999999993</v>
      </c>
      <c r="Z19" s="1">
        <v>2021</v>
      </c>
      <c r="AA19" s="2">
        <v>9</v>
      </c>
      <c r="AB19" s="2">
        <v>7</v>
      </c>
      <c r="AC19" s="2">
        <v>49</v>
      </c>
      <c r="AD19" s="2">
        <v>7</v>
      </c>
    </row>
    <row r="20" spans="2:30">
      <c r="B20" s="1">
        <v>2022</v>
      </c>
      <c r="C20" s="2">
        <v>91.5</v>
      </c>
      <c r="D20" s="2">
        <v>87.5</v>
      </c>
      <c r="E20" s="2">
        <v>7087.5</v>
      </c>
      <c r="F20" s="2">
        <v>81</v>
      </c>
      <c r="H20" s="1">
        <v>2022</v>
      </c>
      <c r="I20" s="2"/>
      <c r="J20" s="2"/>
      <c r="K20" s="2"/>
      <c r="L20" s="2"/>
      <c r="N20" s="1">
        <v>2022</v>
      </c>
      <c r="O20" s="2">
        <v>73</v>
      </c>
      <c r="P20" s="2">
        <v>75</v>
      </c>
      <c r="Q20" s="2">
        <v>112.5</v>
      </c>
      <c r="R20" s="2">
        <v>1.5</v>
      </c>
      <c r="T20" s="1">
        <v>2022</v>
      </c>
      <c r="U20" s="2">
        <v>4</v>
      </c>
      <c r="V20" s="2">
        <v>4</v>
      </c>
      <c r="W20" s="2">
        <v>32</v>
      </c>
      <c r="X20" s="2">
        <v>8</v>
      </c>
      <c r="Z20" s="1">
        <v>2022</v>
      </c>
      <c r="AA20" s="2">
        <v>6</v>
      </c>
      <c r="AB20" s="2">
        <v>6</v>
      </c>
      <c r="AC20" s="2">
        <v>45</v>
      </c>
      <c r="AD20" s="2">
        <v>7.5</v>
      </c>
    </row>
    <row r="21" spans="2:30">
      <c r="B21" s="1"/>
      <c r="C21" s="1"/>
      <c r="D21" s="1"/>
      <c r="E21" s="1"/>
      <c r="F21" s="2"/>
      <c r="H21" s="1"/>
      <c r="I21" s="1"/>
      <c r="J21" s="1"/>
      <c r="K21" s="1"/>
      <c r="L21" s="1"/>
      <c r="N21" s="1"/>
      <c r="O21" s="1"/>
      <c r="P21" s="1"/>
      <c r="Q21" s="1"/>
      <c r="R21" s="1"/>
      <c r="T21" s="1"/>
      <c r="U21" s="1"/>
      <c r="V21" s="1"/>
      <c r="W21" s="1"/>
      <c r="X21" s="1"/>
      <c r="Z21" s="1"/>
      <c r="AA21" s="1"/>
      <c r="AB21" s="1"/>
      <c r="AC21" s="1"/>
      <c r="AD21" s="1"/>
    </row>
    <row r="22" spans="2:30">
      <c r="B22" s="1"/>
      <c r="C22" s="7">
        <f>AVERAGE(C16:C21)</f>
        <v>76.8</v>
      </c>
      <c r="D22" s="7">
        <f t="shared" ref="D22:F22" si="5">AVERAGE(D16:D21)</f>
        <v>65.75</v>
      </c>
      <c r="E22" s="7">
        <f t="shared" si="5"/>
        <v>4235.6099999999997</v>
      </c>
      <c r="F22" s="7">
        <f t="shared" si="5"/>
        <v>74.665999999999997</v>
      </c>
      <c r="H22" s="1"/>
      <c r="I22" s="7">
        <f>AVERAGE(I16:I21)</f>
        <v>11</v>
      </c>
      <c r="J22" s="7">
        <f t="shared" ref="J22:L22" si="6">AVERAGE(J16:J21)</f>
        <v>9</v>
      </c>
      <c r="K22" s="7">
        <f t="shared" si="6"/>
        <v>54</v>
      </c>
      <c r="L22" s="7">
        <f t="shared" si="6"/>
        <v>6</v>
      </c>
      <c r="N22" s="1"/>
      <c r="O22" s="7">
        <f>AVERAGE(O16:O21)</f>
        <v>96</v>
      </c>
      <c r="P22" s="7">
        <f t="shared" ref="P22" si="7">AVERAGE(P16:P21)</f>
        <v>96.4</v>
      </c>
      <c r="Q22" s="7">
        <f t="shared" ref="Q22" si="8">AVERAGE(Q16:Q21)</f>
        <v>115.752</v>
      </c>
      <c r="R22" s="7">
        <f t="shared" ref="R22" si="9">AVERAGE(R16:R21)</f>
        <v>1.238</v>
      </c>
      <c r="T22" s="1"/>
      <c r="U22" s="7">
        <f>AVERAGE(U16:U21)</f>
        <v>4.4000000000000004</v>
      </c>
      <c r="V22" s="7">
        <f t="shared" ref="V22" si="10">AVERAGE(V16:V21)</f>
        <v>4.4000000000000004</v>
      </c>
      <c r="W22" s="7">
        <f t="shared" ref="W22" si="11">AVERAGE(W16:W21)</f>
        <v>37.760000000000005</v>
      </c>
      <c r="X22" s="7">
        <f t="shared" ref="X22" si="12">AVERAGE(X16:X21)</f>
        <v>8.4400000000000013</v>
      </c>
      <c r="Z22" s="1"/>
      <c r="AA22" s="7">
        <f>AVERAGE(AA16:AA21)</f>
        <v>6.25</v>
      </c>
      <c r="AB22" s="7">
        <f t="shared" ref="AB22" si="13">AVERAGE(AB16:AB21)</f>
        <v>4.25</v>
      </c>
      <c r="AC22" s="7">
        <f t="shared" ref="AC22" si="14">AVERAGE(AC16:AC21)</f>
        <v>30.5</v>
      </c>
      <c r="AD22" s="7">
        <f t="shared" ref="AD22" si="15">AVERAGE(AD16:AD21)</f>
        <v>5.375</v>
      </c>
    </row>
    <row r="25" spans="2:30">
      <c r="B25" s="4" t="s">
        <v>15</v>
      </c>
      <c r="U25" s="7"/>
    </row>
    <row r="26" spans="2:30" ht="17.25" customHeight="1">
      <c r="B26" s="4"/>
      <c r="C26" s="5" t="s">
        <v>5</v>
      </c>
      <c r="D26" s="6" t="s">
        <v>6</v>
      </c>
      <c r="E26" s="6" t="s">
        <v>7</v>
      </c>
      <c r="F26" s="6" t="s">
        <v>8</v>
      </c>
      <c r="H26" s="4" t="s">
        <v>16</v>
      </c>
      <c r="N26" s="4" t="s">
        <v>17</v>
      </c>
      <c r="T26" s="4" t="s">
        <v>18</v>
      </c>
      <c r="Z26" s="4" t="s">
        <v>19</v>
      </c>
    </row>
    <row r="27" spans="2:30" ht="15.75" customHeight="1">
      <c r="B27" s="1">
        <v>2018</v>
      </c>
      <c r="C27" s="7"/>
      <c r="D27" s="7"/>
      <c r="E27" s="7"/>
      <c r="F27" s="7"/>
      <c r="H27" s="4"/>
      <c r="I27" s="5" t="s">
        <v>5</v>
      </c>
      <c r="J27" s="6" t="s">
        <v>6</v>
      </c>
      <c r="K27" s="6" t="s">
        <v>7</v>
      </c>
      <c r="L27" s="6" t="s">
        <v>8</v>
      </c>
      <c r="N27" s="4"/>
      <c r="O27" s="5" t="s">
        <v>5</v>
      </c>
      <c r="P27" s="6" t="s">
        <v>6</v>
      </c>
      <c r="Q27" s="6" t="s">
        <v>7</v>
      </c>
      <c r="R27" s="6" t="s">
        <v>8</v>
      </c>
      <c r="T27" s="4"/>
      <c r="U27" s="5" t="s">
        <v>5</v>
      </c>
      <c r="V27" s="6" t="s">
        <v>6</v>
      </c>
      <c r="W27" s="6" t="s">
        <v>7</v>
      </c>
      <c r="X27" s="6" t="s">
        <v>8</v>
      </c>
      <c r="Z27" s="4"/>
      <c r="AA27" s="5" t="s">
        <v>5</v>
      </c>
      <c r="AB27" s="6" t="s">
        <v>6</v>
      </c>
      <c r="AC27" s="6" t="s">
        <v>7</v>
      </c>
      <c r="AD27" s="6" t="s">
        <v>8</v>
      </c>
    </row>
    <row r="28" spans="2:30">
      <c r="B28" s="1">
        <v>2019</v>
      </c>
      <c r="C28" s="7"/>
      <c r="D28" s="7"/>
      <c r="E28" s="7"/>
      <c r="F28" s="7"/>
      <c r="H28" s="1">
        <v>2018</v>
      </c>
      <c r="I28" s="7"/>
      <c r="J28" s="7"/>
      <c r="K28" s="7"/>
      <c r="L28" s="7"/>
      <c r="N28" s="1">
        <v>2018</v>
      </c>
      <c r="O28" s="7">
        <v>6</v>
      </c>
      <c r="P28" s="7">
        <v>6</v>
      </c>
      <c r="Q28" s="7">
        <v>30</v>
      </c>
      <c r="R28" s="7">
        <v>5</v>
      </c>
      <c r="T28" s="1">
        <v>2018</v>
      </c>
      <c r="U28" s="7">
        <v>90</v>
      </c>
      <c r="V28" s="7">
        <v>90</v>
      </c>
      <c r="W28" s="7">
        <v>366</v>
      </c>
      <c r="X28" s="7">
        <v>4.0666666666666664</v>
      </c>
      <c r="Z28" s="1">
        <v>2018</v>
      </c>
      <c r="AA28" s="7">
        <v>35</v>
      </c>
      <c r="AB28" s="7">
        <v>35</v>
      </c>
      <c r="AC28" s="7">
        <v>49</v>
      </c>
      <c r="AD28" s="7">
        <v>1.4</v>
      </c>
    </row>
    <row r="29" spans="2:30">
      <c r="B29" s="1">
        <v>2020</v>
      </c>
      <c r="C29" s="2">
        <v>2</v>
      </c>
      <c r="D29" s="2">
        <v>2</v>
      </c>
      <c r="E29" s="2">
        <v>10</v>
      </c>
      <c r="F29" s="2">
        <v>5</v>
      </c>
      <c r="H29" s="1">
        <v>2019</v>
      </c>
      <c r="I29" s="7"/>
      <c r="J29" s="7"/>
      <c r="K29" s="7"/>
      <c r="L29" s="7"/>
      <c r="N29" s="1">
        <v>2019</v>
      </c>
      <c r="O29" s="7">
        <v>6</v>
      </c>
      <c r="P29" s="7">
        <v>6</v>
      </c>
      <c r="Q29" s="7">
        <v>30</v>
      </c>
      <c r="R29" s="7">
        <v>5</v>
      </c>
      <c r="T29" s="1">
        <v>2019</v>
      </c>
      <c r="U29" s="7">
        <v>192</v>
      </c>
      <c r="V29" s="7">
        <v>192</v>
      </c>
      <c r="W29" s="7">
        <v>738.9</v>
      </c>
      <c r="X29" s="7">
        <v>3.85</v>
      </c>
      <c r="Z29" s="1">
        <v>2019</v>
      </c>
      <c r="AA29" s="7">
        <v>50</v>
      </c>
      <c r="AB29" s="7">
        <v>50</v>
      </c>
      <c r="AC29" s="7">
        <v>67</v>
      </c>
      <c r="AD29" s="7">
        <v>1.35</v>
      </c>
    </row>
    <row r="30" spans="2:30">
      <c r="B30" s="1">
        <v>2021</v>
      </c>
      <c r="C30" s="2">
        <v>2</v>
      </c>
      <c r="D30" s="2">
        <v>2</v>
      </c>
      <c r="E30" s="2">
        <v>10</v>
      </c>
      <c r="F30" s="2">
        <v>5</v>
      </c>
      <c r="H30" s="1">
        <v>2020</v>
      </c>
      <c r="I30" s="2"/>
      <c r="J30" s="2"/>
      <c r="K30" s="2"/>
      <c r="L30" s="2"/>
      <c r="N30" s="1">
        <v>2020</v>
      </c>
      <c r="O30" s="2">
        <v>6</v>
      </c>
      <c r="P30" s="2">
        <v>6</v>
      </c>
      <c r="Q30" s="2">
        <v>30</v>
      </c>
      <c r="R30" s="2">
        <v>5</v>
      </c>
      <c r="T30" s="1">
        <v>2020</v>
      </c>
      <c r="U30" s="2">
        <v>192</v>
      </c>
      <c r="V30" s="2">
        <v>192</v>
      </c>
      <c r="W30" s="2">
        <v>735.7</v>
      </c>
      <c r="X30" s="2" t="s">
        <v>20</v>
      </c>
      <c r="Z30" s="1">
        <v>2020</v>
      </c>
      <c r="AA30" s="2">
        <v>50</v>
      </c>
      <c r="AB30" s="2">
        <v>43</v>
      </c>
      <c r="AC30" s="2">
        <v>83</v>
      </c>
      <c r="AD30" s="2">
        <v>1.89</v>
      </c>
    </row>
    <row r="31" spans="2:30">
      <c r="B31" s="1">
        <v>2022</v>
      </c>
      <c r="C31" s="2">
        <v>2</v>
      </c>
      <c r="D31" s="2">
        <v>2</v>
      </c>
      <c r="E31" s="2">
        <v>10</v>
      </c>
      <c r="F31" s="2">
        <v>5</v>
      </c>
      <c r="H31" s="1">
        <v>2021</v>
      </c>
      <c r="I31" s="2">
        <v>4.13</v>
      </c>
      <c r="J31" s="2">
        <v>4.13</v>
      </c>
      <c r="K31" s="2">
        <v>24.790000000000003</v>
      </c>
      <c r="L31" s="2">
        <v>11.89</v>
      </c>
      <c r="N31" s="1">
        <v>2021</v>
      </c>
      <c r="O31" s="2">
        <v>6</v>
      </c>
      <c r="P31" s="2">
        <v>6</v>
      </c>
      <c r="Q31" s="2">
        <v>30</v>
      </c>
      <c r="R31" s="2">
        <v>5</v>
      </c>
      <c r="T31" s="1">
        <v>2021</v>
      </c>
      <c r="U31" s="2">
        <v>194</v>
      </c>
      <c r="V31" s="2">
        <v>194</v>
      </c>
      <c r="W31" s="2">
        <v>742.33999999999992</v>
      </c>
      <c r="X31" s="2">
        <v>3.66</v>
      </c>
      <c r="Z31" s="1">
        <v>2021</v>
      </c>
      <c r="AA31" s="2">
        <v>40</v>
      </c>
      <c r="AB31" s="2">
        <v>39</v>
      </c>
      <c r="AC31" s="2">
        <v>67.8</v>
      </c>
      <c r="AD31" s="2">
        <v>1.7</v>
      </c>
    </row>
    <row r="32" spans="2:30">
      <c r="B32" s="1"/>
      <c r="C32" s="1"/>
      <c r="D32" s="1"/>
      <c r="E32" s="1"/>
      <c r="F32" s="2"/>
      <c r="H32" s="1">
        <v>2022</v>
      </c>
      <c r="I32" s="2">
        <v>5.13</v>
      </c>
      <c r="J32" s="2">
        <v>4.13</v>
      </c>
      <c r="K32" s="2">
        <v>24.509999999999998</v>
      </c>
      <c r="L32" s="2">
        <v>9</v>
      </c>
      <c r="N32" s="1">
        <v>2022</v>
      </c>
      <c r="O32" s="2">
        <v>6</v>
      </c>
      <c r="P32" s="2">
        <v>6</v>
      </c>
      <c r="Q32" s="2">
        <v>30</v>
      </c>
      <c r="R32" s="2">
        <v>5</v>
      </c>
      <c r="T32" s="1">
        <v>2022</v>
      </c>
      <c r="U32" s="2">
        <v>161</v>
      </c>
      <c r="V32" s="2">
        <v>161</v>
      </c>
      <c r="W32" s="2">
        <v>644</v>
      </c>
      <c r="X32" s="2">
        <v>4</v>
      </c>
      <c r="Z32" s="1">
        <v>2022</v>
      </c>
      <c r="AA32" s="2">
        <v>35</v>
      </c>
      <c r="AB32" s="2">
        <v>35</v>
      </c>
      <c r="AC32" s="2">
        <v>70</v>
      </c>
      <c r="AD32" s="2">
        <v>2</v>
      </c>
    </row>
    <row r="33" spans="2:30">
      <c r="B33" s="1"/>
      <c r="C33" s="7">
        <f>AVERAGE(C27:C32)</f>
        <v>2</v>
      </c>
      <c r="D33" s="7">
        <f t="shared" ref="D33" si="16">AVERAGE(D27:D32)</f>
        <v>2</v>
      </c>
      <c r="E33" s="7">
        <f t="shared" ref="E33" si="17">AVERAGE(E27:E32)</f>
        <v>10</v>
      </c>
      <c r="F33" s="7">
        <f t="shared" ref="F33" si="18">AVERAGE(F27:F32)</f>
        <v>5</v>
      </c>
      <c r="H33" s="1"/>
      <c r="I33" s="2"/>
      <c r="J33" s="1"/>
      <c r="K33" s="1"/>
      <c r="L33" s="2"/>
      <c r="N33" s="1"/>
      <c r="O33" s="1"/>
      <c r="P33" s="1"/>
      <c r="Q33" s="1"/>
      <c r="R33" s="2"/>
      <c r="T33" s="1"/>
      <c r="U33" s="1"/>
      <c r="V33" s="1"/>
      <c r="W33" s="1"/>
      <c r="X33" s="2"/>
      <c r="Z33" s="1"/>
      <c r="AA33" s="1"/>
      <c r="AB33" s="1"/>
      <c r="AC33" s="1"/>
      <c r="AD33" s="2"/>
    </row>
    <row r="34" spans="2:30">
      <c r="B34" s="1"/>
      <c r="C34" s="7"/>
      <c r="D34" s="7"/>
      <c r="E34" s="7"/>
      <c r="F34" s="7"/>
      <c r="H34" s="1"/>
      <c r="I34" s="7">
        <f>AVERAGE(I28:I33)</f>
        <v>4.63</v>
      </c>
      <c r="J34" s="7">
        <f t="shared" ref="J34" si="19">AVERAGE(J28:J33)</f>
        <v>4.13</v>
      </c>
      <c r="K34" s="7">
        <f t="shared" ref="K34" si="20">AVERAGE(K28:K33)</f>
        <v>24.65</v>
      </c>
      <c r="L34" s="7">
        <f t="shared" ref="L34" si="21">AVERAGE(L28:L33)</f>
        <v>10.445</v>
      </c>
      <c r="N34" s="1"/>
      <c r="O34" s="7">
        <f>AVERAGE(O28:O33)</f>
        <v>6</v>
      </c>
      <c r="P34" s="7">
        <f t="shared" ref="P34" si="22">AVERAGE(P28:P33)</f>
        <v>6</v>
      </c>
      <c r="Q34" s="7">
        <f t="shared" ref="Q34" si="23">AVERAGE(Q28:Q33)</f>
        <v>30</v>
      </c>
      <c r="R34" s="7">
        <f t="shared" ref="R34" si="24">AVERAGE(R28:R33)</f>
        <v>5</v>
      </c>
      <c r="T34" s="1"/>
      <c r="U34" s="7">
        <f>AVERAGE(U28:U33)</f>
        <v>165.8</v>
      </c>
      <c r="V34" s="7">
        <f t="shared" ref="V34" si="25">AVERAGE(V28:V33)</f>
        <v>165.8</v>
      </c>
      <c r="W34" s="7">
        <f t="shared" ref="W34" si="26">AVERAGE(W28:W33)</f>
        <v>645.38800000000003</v>
      </c>
      <c r="X34" s="7">
        <f t="shared" ref="X34" si="27">AVERAGE(X28:X33)</f>
        <v>3.8941666666666666</v>
      </c>
      <c r="Z34" s="1"/>
      <c r="AA34" s="7">
        <f>AVERAGE(AA28:AA33)</f>
        <v>42</v>
      </c>
      <c r="AB34" s="7">
        <f t="shared" ref="AB34:AD34" si="28">AVERAGE(AB28:AB33)</f>
        <v>40.4</v>
      </c>
      <c r="AC34" s="7">
        <f t="shared" si="28"/>
        <v>67.36</v>
      </c>
      <c r="AD34" s="7">
        <f t="shared" si="28"/>
        <v>1.6679999999999999</v>
      </c>
    </row>
    <row r="36" spans="2:30">
      <c r="B36" s="4" t="s">
        <v>21</v>
      </c>
      <c r="H36" s="4" t="s">
        <v>22</v>
      </c>
      <c r="N36" s="4" t="s">
        <v>23</v>
      </c>
      <c r="T36" s="4" t="s">
        <v>24</v>
      </c>
      <c r="Z36" s="4" t="s">
        <v>25</v>
      </c>
    </row>
    <row r="37" spans="2:30" ht="16.5" customHeight="1">
      <c r="B37" s="4"/>
      <c r="C37" s="5" t="s">
        <v>5</v>
      </c>
      <c r="D37" s="6" t="s">
        <v>6</v>
      </c>
      <c r="E37" s="6" t="s">
        <v>7</v>
      </c>
      <c r="F37" s="6" t="s">
        <v>8</v>
      </c>
      <c r="H37" s="4"/>
      <c r="I37" s="5" t="s">
        <v>5</v>
      </c>
      <c r="J37" s="6" t="s">
        <v>6</v>
      </c>
      <c r="K37" s="6" t="s">
        <v>7</v>
      </c>
      <c r="L37" s="6" t="s">
        <v>8</v>
      </c>
      <c r="N37" s="4"/>
      <c r="O37" s="5" t="s">
        <v>5</v>
      </c>
      <c r="P37" s="6" t="s">
        <v>6</v>
      </c>
      <c r="Q37" s="6" t="s">
        <v>7</v>
      </c>
      <c r="R37" s="6" t="s">
        <v>8</v>
      </c>
      <c r="T37" s="4"/>
      <c r="U37" s="5" t="s">
        <v>5</v>
      </c>
      <c r="V37" s="6" t="s">
        <v>6</v>
      </c>
      <c r="W37" s="6" t="s">
        <v>7</v>
      </c>
      <c r="X37" s="6" t="s">
        <v>8</v>
      </c>
      <c r="Z37" s="4"/>
      <c r="AA37" s="5" t="s">
        <v>5</v>
      </c>
      <c r="AB37" s="6" t="s">
        <v>6</v>
      </c>
      <c r="AC37" s="6" t="s">
        <v>7</v>
      </c>
      <c r="AD37" s="6" t="s">
        <v>8</v>
      </c>
    </row>
    <row r="38" spans="2:30" ht="15.75" customHeight="1">
      <c r="B38" s="1">
        <v>2018</v>
      </c>
      <c r="C38" s="7"/>
      <c r="D38" s="7"/>
      <c r="E38" s="7"/>
      <c r="F38" s="7"/>
      <c r="H38" s="1">
        <v>2018</v>
      </c>
      <c r="I38" s="7">
        <v>4</v>
      </c>
      <c r="J38" s="7">
        <v>3</v>
      </c>
      <c r="K38" s="7">
        <v>60</v>
      </c>
      <c r="L38" s="7">
        <v>20</v>
      </c>
      <c r="N38" s="1">
        <v>2018</v>
      </c>
      <c r="O38" s="7"/>
      <c r="P38" s="7"/>
      <c r="Q38" s="7"/>
      <c r="R38" s="7"/>
      <c r="T38" s="1">
        <v>2018</v>
      </c>
      <c r="U38" s="7"/>
      <c r="V38" s="7"/>
      <c r="W38" s="7"/>
      <c r="X38" s="7"/>
      <c r="Z38" s="1">
        <v>2018</v>
      </c>
      <c r="AA38" s="7">
        <v>30</v>
      </c>
      <c r="AB38" s="7">
        <v>30</v>
      </c>
      <c r="AC38" s="7">
        <v>150</v>
      </c>
      <c r="AD38" s="7">
        <v>5</v>
      </c>
    </row>
    <row r="39" spans="2:30">
      <c r="B39" s="1">
        <v>2019</v>
      </c>
      <c r="C39" s="7"/>
      <c r="D39" s="7"/>
      <c r="E39" s="7"/>
      <c r="F39" s="7"/>
      <c r="H39" s="1">
        <v>2019</v>
      </c>
      <c r="I39" s="7">
        <v>4</v>
      </c>
      <c r="J39" s="7">
        <v>2.4</v>
      </c>
      <c r="K39" s="7">
        <v>38.4</v>
      </c>
      <c r="L39" s="7">
        <v>16</v>
      </c>
      <c r="N39" s="1">
        <v>2019</v>
      </c>
      <c r="O39" s="7">
        <v>24</v>
      </c>
      <c r="P39" s="7">
        <v>24</v>
      </c>
      <c r="Q39" s="7">
        <v>480</v>
      </c>
      <c r="R39" s="7">
        <v>40</v>
      </c>
      <c r="T39" s="1">
        <v>2019</v>
      </c>
      <c r="U39" s="7"/>
      <c r="V39" s="7"/>
      <c r="W39" s="7"/>
      <c r="X39" s="7"/>
      <c r="Z39" s="1">
        <v>2019</v>
      </c>
      <c r="AA39" s="7">
        <v>19</v>
      </c>
      <c r="AB39" s="7">
        <v>19</v>
      </c>
      <c r="AC39" s="7">
        <v>95</v>
      </c>
      <c r="AD39" s="7">
        <v>5</v>
      </c>
    </row>
    <row r="40" spans="2:30">
      <c r="B40" s="1">
        <v>2020</v>
      </c>
      <c r="C40" s="2"/>
      <c r="D40" s="2"/>
      <c r="E40" s="2"/>
      <c r="F40" s="2"/>
      <c r="H40" s="1">
        <v>2020</v>
      </c>
      <c r="I40" s="2">
        <v>9</v>
      </c>
      <c r="J40" s="2">
        <v>7</v>
      </c>
      <c r="K40" s="2">
        <v>99</v>
      </c>
      <c r="L40" s="2">
        <v>14.14</v>
      </c>
      <c r="N40" s="1">
        <v>2020</v>
      </c>
      <c r="O40" s="2">
        <v>24</v>
      </c>
      <c r="P40" s="2">
        <v>24</v>
      </c>
      <c r="Q40" s="2">
        <v>360</v>
      </c>
      <c r="R40" s="2">
        <v>30</v>
      </c>
      <c r="T40" s="1">
        <v>2020</v>
      </c>
      <c r="U40" s="2"/>
      <c r="V40" s="2"/>
      <c r="W40" s="2"/>
      <c r="X40" s="2"/>
      <c r="Z40" s="1">
        <v>2020</v>
      </c>
      <c r="AA40" s="2">
        <v>19</v>
      </c>
      <c r="AB40" s="2">
        <v>19</v>
      </c>
      <c r="AC40" s="2">
        <v>95</v>
      </c>
      <c r="AD40" s="2">
        <v>5</v>
      </c>
    </row>
    <row r="41" spans="2:30">
      <c r="B41" s="1">
        <v>2021</v>
      </c>
      <c r="C41" s="2">
        <v>0.39</v>
      </c>
      <c r="D41" s="2">
        <v>0.39</v>
      </c>
      <c r="E41" s="2">
        <v>2.31</v>
      </c>
      <c r="F41" s="2">
        <v>5.92</v>
      </c>
      <c r="H41" s="1">
        <v>2021</v>
      </c>
      <c r="I41" s="2">
        <v>9</v>
      </c>
      <c r="J41" s="2">
        <v>8</v>
      </c>
      <c r="K41" s="2">
        <v>112</v>
      </c>
      <c r="L41" s="2">
        <v>14</v>
      </c>
      <c r="N41" s="1">
        <v>2021</v>
      </c>
      <c r="O41" s="2">
        <v>12</v>
      </c>
      <c r="P41" s="2">
        <v>12</v>
      </c>
      <c r="Q41" s="2">
        <v>180</v>
      </c>
      <c r="R41" s="2">
        <v>30</v>
      </c>
      <c r="T41" s="1">
        <v>2021</v>
      </c>
      <c r="U41" s="2">
        <v>0.48</v>
      </c>
      <c r="V41" s="2">
        <v>0.48</v>
      </c>
      <c r="W41" s="2">
        <v>2.9</v>
      </c>
      <c r="X41" s="2">
        <v>6.04</v>
      </c>
      <c r="Z41" s="1">
        <v>2021</v>
      </c>
      <c r="AA41" s="2">
        <v>4</v>
      </c>
      <c r="AB41" s="2">
        <v>4</v>
      </c>
      <c r="AC41" s="2">
        <v>20</v>
      </c>
      <c r="AD41" s="2">
        <v>5</v>
      </c>
    </row>
    <row r="42" spans="2:30">
      <c r="B42" s="1">
        <v>2022</v>
      </c>
      <c r="C42" s="2">
        <v>0.39</v>
      </c>
      <c r="D42" s="2">
        <v>0.39</v>
      </c>
      <c r="E42" s="2">
        <v>2.34</v>
      </c>
      <c r="F42" s="2">
        <v>6</v>
      </c>
      <c r="H42" s="1">
        <v>2022</v>
      </c>
      <c r="I42" s="2">
        <v>12</v>
      </c>
      <c r="J42" s="2">
        <v>9</v>
      </c>
      <c r="K42" s="2">
        <v>135</v>
      </c>
      <c r="L42" s="2">
        <v>15</v>
      </c>
      <c r="N42" s="1">
        <v>2022</v>
      </c>
      <c r="O42" s="2">
        <v>10</v>
      </c>
      <c r="P42" s="2">
        <v>10</v>
      </c>
      <c r="Q42" s="2">
        <v>150</v>
      </c>
      <c r="R42" s="2">
        <v>30</v>
      </c>
      <c r="T42" s="1">
        <v>2022</v>
      </c>
      <c r="U42" s="2">
        <v>0.48</v>
      </c>
      <c r="V42" s="2">
        <v>0.48</v>
      </c>
      <c r="W42" s="2">
        <v>2.88</v>
      </c>
      <c r="X42" s="2">
        <v>6</v>
      </c>
      <c r="Z42" s="1">
        <v>2022</v>
      </c>
      <c r="AA42" s="2">
        <v>4</v>
      </c>
      <c r="AB42" s="2">
        <v>4</v>
      </c>
      <c r="AC42" s="2">
        <v>20</v>
      </c>
      <c r="AD42" s="2">
        <v>5</v>
      </c>
    </row>
    <row r="43" spans="2:30">
      <c r="B43" s="1"/>
      <c r="C43" s="1"/>
      <c r="D43" s="1"/>
      <c r="E43" s="1"/>
      <c r="F43" s="2"/>
      <c r="H43" s="1"/>
      <c r="I43" s="1"/>
      <c r="J43" s="1"/>
      <c r="K43" s="1"/>
      <c r="L43" s="2"/>
      <c r="N43" s="1"/>
      <c r="O43" s="1"/>
      <c r="P43" s="1"/>
      <c r="Q43" s="1"/>
      <c r="R43" s="2"/>
      <c r="T43" s="1"/>
      <c r="U43" s="1"/>
      <c r="V43" s="1"/>
      <c r="W43" s="1"/>
      <c r="X43" s="2"/>
      <c r="Z43" s="1"/>
      <c r="AA43" s="1"/>
      <c r="AB43" s="1"/>
      <c r="AC43" s="1"/>
      <c r="AD43" s="2"/>
    </row>
    <row r="44" spans="2:30">
      <c r="B44" s="1"/>
      <c r="C44" s="7">
        <f>AVERAGE(C38:C43)</f>
        <v>0.39</v>
      </c>
      <c r="D44" s="7">
        <f t="shared" ref="D44" si="29">AVERAGE(D38:D43)</f>
        <v>0.39</v>
      </c>
      <c r="E44" s="7">
        <f t="shared" ref="E44" si="30">AVERAGE(E38:E43)</f>
        <v>2.3250000000000002</v>
      </c>
      <c r="F44" s="7">
        <f t="shared" ref="F44" si="31">AVERAGE(F38:F43)</f>
        <v>5.96</v>
      </c>
      <c r="H44" s="1"/>
      <c r="I44" s="7">
        <f>AVERAGE(I38:I43)</f>
        <v>7.6</v>
      </c>
      <c r="J44" s="7">
        <f t="shared" ref="J44" si="32">AVERAGE(J38:J43)</f>
        <v>5.88</v>
      </c>
      <c r="K44" s="7">
        <f t="shared" ref="K44" si="33">AVERAGE(K38:K43)</f>
        <v>88.88</v>
      </c>
      <c r="L44" s="7">
        <f t="shared" ref="L44" si="34">AVERAGE(L38:L43)</f>
        <v>15.827999999999999</v>
      </c>
      <c r="N44" s="1"/>
      <c r="O44" s="7">
        <f>AVERAGE(O38:O43)</f>
        <v>17.5</v>
      </c>
      <c r="P44" s="7">
        <f t="shared" ref="P44" si="35">AVERAGE(P38:P43)</f>
        <v>17.5</v>
      </c>
      <c r="Q44" s="7">
        <f t="shared" ref="Q44" si="36">AVERAGE(Q38:Q43)</f>
        <v>292.5</v>
      </c>
      <c r="R44" s="7">
        <f t="shared" ref="R44" si="37">AVERAGE(R38:R43)</f>
        <v>32.5</v>
      </c>
      <c r="T44" s="1"/>
      <c r="U44" s="7">
        <f>AVERAGE(U41:U43)</f>
        <v>0.48</v>
      </c>
      <c r="V44" s="7">
        <f t="shared" ref="V44:X44" si="38">AVERAGE(V41:V43)</f>
        <v>0.48</v>
      </c>
      <c r="W44" s="7">
        <f t="shared" si="38"/>
        <v>2.8899999999999997</v>
      </c>
      <c r="X44" s="7">
        <f t="shared" si="38"/>
        <v>6.02</v>
      </c>
      <c r="Z44" s="1"/>
      <c r="AA44" s="7">
        <f>AVERAGE(AA38:AA43)</f>
        <v>15.2</v>
      </c>
      <c r="AB44" s="7">
        <f t="shared" ref="AB44" si="39">AVERAGE(AB38:AB43)</f>
        <v>15.2</v>
      </c>
      <c r="AC44" s="7">
        <f t="shared" ref="AC44" si="40">AVERAGE(AC38:AC43)</f>
        <v>76</v>
      </c>
      <c r="AD44" s="7">
        <f t="shared" ref="AD44" si="41">AVERAGE(AD38:AD43)</f>
        <v>5</v>
      </c>
    </row>
    <row r="45" spans="2:30">
      <c r="B45" s="1"/>
      <c r="C45" s="7"/>
      <c r="D45" s="7"/>
      <c r="E45" s="7"/>
      <c r="F45" s="7"/>
      <c r="H45" s="1"/>
      <c r="I45" s="7"/>
      <c r="J45" s="7"/>
      <c r="K45" s="7"/>
      <c r="L45" s="7"/>
      <c r="N45" s="1"/>
      <c r="O45" s="7"/>
      <c r="P45" s="7"/>
      <c r="Q45" s="7"/>
      <c r="R45" s="7"/>
    </row>
    <row r="46" spans="2:30">
      <c r="B46" s="4" t="s">
        <v>26</v>
      </c>
      <c r="H46" s="4" t="s">
        <v>27</v>
      </c>
      <c r="N46" s="4" t="s">
        <v>28</v>
      </c>
      <c r="T46" s="4" t="s">
        <v>29</v>
      </c>
      <c r="Z46" s="4" t="s">
        <v>30</v>
      </c>
    </row>
    <row r="47" spans="2:30" ht="15.75" customHeight="1">
      <c r="B47" s="4"/>
      <c r="C47" s="5" t="s">
        <v>5</v>
      </c>
      <c r="D47" s="6" t="s">
        <v>6</v>
      </c>
      <c r="E47" s="6" t="s">
        <v>7</v>
      </c>
      <c r="F47" s="6" t="s">
        <v>8</v>
      </c>
      <c r="H47" s="4"/>
      <c r="I47" s="5" t="s">
        <v>5</v>
      </c>
      <c r="J47" s="6" t="s">
        <v>6</v>
      </c>
      <c r="K47" s="6" t="s">
        <v>7</v>
      </c>
      <c r="L47" s="6" t="s">
        <v>8</v>
      </c>
      <c r="N47" s="4"/>
      <c r="O47" s="5" t="s">
        <v>5</v>
      </c>
      <c r="P47" s="6" t="s">
        <v>6</v>
      </c>
      <c r="Q47" s="6" t="s">
        <v>7</v>
      </c>
      <c r="R47" s="6" t="s">
        <v>8</v>
      </c>
      <c r="T47" s="4"/>
      <c r="U47" s="5" t="s">
        <v>5</v>
      </c>
      <c r="V47" s="6" t="s">
        <v>6</v>
      </c>
      <c r="W47" s="6" t="s">
        <v>7</v>
      </c>
      <c r="X47" s="6" t="s">
        <v>8</v>
      </c>
      <c r="Z47" s="4"/>
      <c r="AA47" s="5" t="s">
        <v>5</v>
      </c>
      <c r="AB47" s="6" t="s">
        <v>6</v>
      </c>
      <c r="AC47" s="6" t="s">
        <v>7</v>
      </c>
      <c r="AD47" s="6" t="s">
        <v>8</v>
      </c>
    </row>
    <row r="48" spans="2:30">
      <c r="B48" s="1">
        <v>2018</v>
      </c>
      <c r="C48" s="7">
        <v>4</v>
      </c>
      <c r="D48" s="7">
        <v>4</v>
      </c>
      <c r="E48" s="7">
        <v>40</v>
      </c>
      <c r="F48" s="7">
        <v>10</v>
      </c>
      <c r="H48" s="1">
        <v>2018</v>
      </c>
      <c r="I48" s="7"/>
      <c r="J48" s="7"/>
      <c r="K48" s="7"/>
      <c r="L48" s="7"/>
      <c r="N48" s="1">
        <v>2018</v>
      </c>
      <c r="O48" s="7">
        <v>10</v>
      </c>
      <c r="P48" s="7">
        <v>8.5</v>
      </c>
      <c r="Q48" s="7">
        <v>102</v>
      </c>
      <c r="R48" s="7">
        <v>12</v>
      </c>
      <c r="T48" s="1">
        <v>2018</v>
      </c>
      <c r="U48" s="7">
        <v>3</v>
      </c>
      <c r="V48" s="7">
        <v>3</v>
      </c>
      <c r="W48" s="7">
        <v>45</v>
      </c>
      <c r="X48" s="7">
        <v>15.5</v>
      </c>
      <c r="Z48" s="1">
        <v>2018</v>
      </c>
      <c r="AA48" s="7">
        <v>2</v>
      </c>
      <c r="AB48" s="7">
        <v>2</v>
      </c>
      <c r="AC48" s="7">
        <v>12</v>
      </c>
      <c r="AD48" s="7">
        <v>6</v>
      </c>
    </row>
    <row r="49" spans="2:30">
      <c r="B49" s="1">
        <v>2019</v>
      </c>
      <c r="C49" s="7">
        <v>15</v>
      </c>
      <c r="D49" s="7">
        <v>9</v>
      </c>
      <c r="E49" s="7">
        <v>135</v>
      </c>
      <c r="F49" s="7">
        <v>15</v>
      </c>
      <c r="H49" s="1">
        <v>2019</v>
      </c>
      <c r="I49" s="7">
        <v>1</v>
      </c>
      <c r="J49" s="7">
        <v>1</v>
      </c>
      <c r="K49" s="7">
        <v>20</v>
      </c>
      <c r="L49" s="7">
        <v>20</v>
      </c>
      <c r="N49" s="1">
        <v>2019</v>
      </c>
      <c r="O49" s="7">
        <v>8</v>
      </c>
      <c r="P49" s="7">
        <v>3</v>
      </c>
      <c r="Q49" s="7">
        <v>45</v>
      </c>
      <c r="R49" s="7">
        <v>15</v>
      </c>
      <c r="T49" s="1">
        <v>2019</v>
      </c>
      <c r="U49" s="7">
        <v>4</v>
      </c>
      <c r="V49" s="7">
        <v>4</v>
      </c>
      <c r="W49" s="7">
        <v>63</v>
      </c>
      <c r="X49" s="7">
        <v>17</v>
      </c>
      <c r="Z49" s="1">
        <v>2019</v>
      </c>
      <c r="AA49" s="7">
        <v>2</v>
      </c>
      <c r="AB49" s="7">
        <v>2</v>
      </c>
      <c r="AC49" s="7">
        <v>12</v>
      </c>
      <c r="AD49" s="7">
        <v>6</v>
      </c>
    </row>
    <row r="50" spans="2:30">
      <c r="B50" s="1">
        <v>2020</v>
      </c>
      <c r="C50" s="2">
        <v>15</v>
      </c>
      <c r="D50" s="2">
        <v>15</v>
      </c>
      <c r="E50" s="2">
        <v>225</v>
      </c>
      <c r="F50" s="2">
        <v>15</v>
      </c>
      <c r="H50" s="1">
        <v>2020</v>
      </c>
      <c r="I50" s="2">
        <v>1</v>
      </c>
      <c r="J50" s="2">
        <v>1</v>
      </c>
      <c r="K50" s="2">
        <v>20</v>
      </c>
      <c r="L50" s="2">
        <v>20</v>
      </c>
      <c r="N50" s="1">
        <v>2020</v>
      </c>
      <c r="O50" s="2">
        <v>8</v>
      </c>
      <c r="P50" s="2">
        <v>8</v>
      </c>
      <c r="Q50" s="2">
        <v>120</v>
      </c>
      <c r="R50" s="2">
        <v>15</v>
      </c>
      <c r="T50" s="1">
        <v>2020</v>
      </c>
      <c r="U50" s="2">
        <v>2</v>
      </c>
      <c r="V50" s="2">
        <v>2</v>
      </c>
      <c r="W50" s="2">
        <v>34</v>
      </c>
      <c r="X50" s="2">
        <v>17</v>
      </c>
      <c r="Z50" s="1">
        <v>2020</v>
      </c>
      <c r="AA50" s="2">
        <v>2</v>
      </c>
      <c r="AB50" s="2">
        <v>2</v>
      </c>
      <c r="AC50" s="2">
        <v>12</v>
      </c>
      <c r="AD50" s="2">
        <v>6</v>
      </c>
    </row>
    <row r="51" spans="2:30">
      <c r="B51" s="1">
        <v>2021</v>
      </c>
      <c r="C51" s="2">
        <v>20</v>
      </c>
      <c r="D51" s="2">
        <v>15</v>
      </c>
      <c r="E51" s="2">
        <v>225</v>
      </c>
      <c r="F51" s="2">
        <v>15</v>
      </c>
      <c r="H51" s="1">
        <v>2021</v>
      </c>
      <c r="I51" s="2"/>
      <c r="J51" s="2"/>
      <c r="K51" s="2"/>
      <c r="L51" s="2"/>
      <c r="N51" s="1">
        <v>2021</v>
      </c>
      <c r="O51" s="2">
        <v>12</v>
      </c>
      <c r="P51" s="2">
        <v>8</v>
      </c>
      <c r="Q51" s="2">
        <v>120</v>
      </c>
      <c r="R51" s="2">
        <v>15</v>
      </c>
      <c r="T51" s="1">
        <v>2021</v>
      </c>
      <c r="U51" s="2">
        <v>2</v>
      </c>
      <c r="V51" s="2">
        <v>2</v>
      </c>
      <c r="W51" s="2">
        <v>34</v>
      </c>
      <c r="X51" s="2">
        <v>17</v>
      </c>
      <c r="Z51" s="1">
        <v>2021</v>
      </c>
      <c r="AA51" s="2">
        <v>2</v>
      </c>
      <c r="AB51" s="2">
        <v>2</v>
      </c>
      <c r="AC51" s="2">
        <v>12</v>
      </c>
      <c r="AD51" s="2">
        <v>6</v>
      </c>
    </row>
    <row r="52" spans="2:30">
      <c r="B52" s="1">
        <v>2022</v>
      </c>
      <c r="C52" s="2">
        <v>20</v>
      </c>
      <c r="D52" s="2">
        <v>20</v>
      </c>
      <c r="E52" s="2">
        <v>260</v>
      </c>
      <c r="F52" s="2">
        <v>13</v>
      </c>
      <c r="H52" s="1">
        <v>2022</v>
      </c>
      <c r="I52" s="2"/>
      <c r="J52" s="2"/>
      <c r="K52" s="2"/>
      <c r="L52" s="2"/>
      <c r="N52" s="1">
        <v>2022</v>
      </c>
      <c r="O52" s="2">
        <v>18</v>
      </c>
      <c r="P52" s="2">
        <v>12</v>
      </c>
      <c r="Q52" s="2">
        <v>216</v>
      </c>
      <c r="R52" s="2">
        <v>18</v>
      </c>
      <c r="T52" s="1">
        <v>2022</v>
      </c>
      <c r="U52" s="2">
        <v>2</v>
      </c>
      <c r="V52" s="2">
        <v>2</v>
      </c>
      <c r="W52" s="2">
        <v>34</v>
      </c>
      <c r="X52" s="2">
        <v>17</v>
      </c>
      <c r="Z52" s="1">
        <v>2022</v>
      </c>
      <c r="AA52" s="2">
        <v>2</v>
      </c>
      <c r="AB52" s="2">
        <v>2</v>
      </c>
      <c r="AC52" s="2">
        <v>8</v>
      </c>
      <c r="AD52" s="2">
        <v>4</v>
      </c>
    </row>
    <row r="53" spans="2:30">
      <c r="B53" s="1"/>
      <c r="C53" s="1"/>
      <c r="D53" s="1"/>
      <c r="E53" s="1"/>
      <c r="F53" s="2"/>
      <c r="H53" s="1"/>
      <c r="I53" s="1"/>
      <c r="J53" s="1"/>
      <c r="K53" s="1"/>
      <c r="L53" s="2"/>
      <c r="N53" s="1"/>
      <c r="O53" s="1"/>
      <c r="P53" s="1"/>
      <c r="Q53" s="1"/>
      <c r="R53" s="2"/>
      <c r="T53" s="1"/>
      <c r="U53" s="1"/>
      <c r="V53" s="1"/>
      <c r="W53" s="1"/>
      <c r="X53" s="2"/>
      <c r="Z53" s="1"/>
      <c r="AA53" s="1"/>
      <c r="AB53" s="1"/>
      <c r="AC53" s="1"/>
      <c r="AD53" s="2"/>
    </row>
    <row r="54" spans="2:30">
      <c r="B54" s="1"/>
      <c r="C54" s="7">
        <f>AVERAGE(C48:C53)</f>
        <v>14.8</v>
      </c>
      <c r="D54" s="7">
        <f t="shared" ref="D54" si="42">AVERAGE(D48:D53)</f>
        <v>12.6</v>
      </c>
      <c r="E54" s="7">
        <f t="shared" ref="E54" si="43">AVERAGE(E48:E53)</f>
        <v>177</v>
      </c>
      <c r="F54" s="7">
        <f t="shared" ref="F54" si="44">AVERAGE(F48:F53)</f>
        <v>13.6</v>
      </c>
      <c r="H54" s="1"/>
      <c r="I54" s="7">
        <f>AVERAGE(I48:I53)</f>
        <v>1</v>
      </c>
      <c r="J54" s="7">
        <f t="shared" ref="J54" si="45">AVERAGE(J48:J53)</f>
        <v>1</v>
      </c>
      <c r="K54" s="7">
        <f t="shared" ref="K54" si="46">AVERAGE(K48:K53)</f>
        <v>20</v>
      </c>
      <c r="L54" s="7">
        <f t="shared" ref="L54" si="47">AVERAGE(L48:L53)</f>
        <v>20</v>
      </c>
      <c r="N54" s="1"/>
      <c r="O54" s="7">
        <f>AVERAGE(O48:O53)</f>
        <v>11.2</v>
      </c>
      <c r="P54" s="7">
        <f t="shared" ref="P54:R54" si="48">AVERAGE(P48:P53)</f>
        <v>7.9</v>
      </c>
      <c r="Q54" s="7">
        <f t="shared" si="48"/>
        <v>120.6</v>
      </c>
      <c r="R54" s="7">
        <f t="shared" si="48"/>
        <v>15</v>
      </c>
      <c r="T54" s="1"/>
      <c r="U54" s="7">
        <f>AVERAGE(U48:U53)</f>
        <v>2.6</v>
      </c>
      <c r="V54" s="7">
        <f t="shared" ref="V54" si="49">AVERAGE(V48:V53)</f>
        <v>2.6</v>
      </c>
      <c r="W54" s="7">
        <f t="shared" ref="W54" si="50">AVERAGE(W48:W53)</f>
        <v>42</v>
      </c>
      <c r="X54" s="7">
        <f t="shared" ref="X54" si="51">AVERAGE(X48:X53)</f>
        <v>16.7</v>
      </c>
      <c r="Z54" s="1"/>
      <c r="AA54" s="7">
        <f>AVERAGE(AA48:AA53)</f>
        <v>2</v>
      </c>
      <c r="AB54" s="7">
        <f t="shared" ref="AB54" si="52">AVERAGE(AB48:AB53)</f>
        <v>2</v>
      </c>
      <c r="AC54" s="7">
        <f t="shared" ref="AC54" si="53">AVERAGE(AC48:AC53)</f>
        <v>11.2</v>
      </c>
      <c r="AD54" s="7">
        <f t="shared" ref="AD54" si="54">AVERAGE(AD48:AD53)</f>
        <v>5.6</v>
      </c>
    </row>
    <row r="56" spans="2:30">
      <c r="B56" s="4" t="s">
        <v>31</v>
      </c>
      <c r="H56" s="4" t="s">
        <v>32</v>
      </c>
      <c r="N56" s="4" t="s">
        <v>33</v>
      </c>
      <c r="T56" s="4" t="s">
        <v>33</v>
      </c>
      <c r="Z56" s="4" t="s">
        <v>33</v>
      </c>
    </row>
    <row r="57" spans="2:30" ht="15.75" customHeight="1">
      <c r="B57" s="4"/>
      <c r="C57" s="5" t="s">
        <v>5</v>
      </c>
      <c r="D57" s="6" t="s">
        <v>6</v>
      </c>
      <c r="E57" s="6" t="s">
        <v>7</v>
      </c>
      <c r="F57" s="6" t="s">
        <v>8</v>
      </c>
      <c r="H57" s="4"/>
      <c r="I57" s="5" t="s">
        <v>5</v>
      </c>
      <c r="J57" s="6" t="s">
        <v>6</v>
      </c>
      <c r="K57" s="6" t="s">
        <v>7</v>
      </c>
      <c r="L57" s="6" t="s">
        <v>8</v>
      </c>
      <c r="N57" s="4"/>
      <c r="O57" s="5" t="s">
        <v>5</v>
      </c>
      <c r="P57" s="6" t="s">
        <v>6</v>
      </c>
      <c r="Q57" s="6" t="s">
        <v>7</v>
      </c>
      <c r="R57" s="6" t="s">
        <v>8</v>
      </c>
      <c r="T57" s="4"/>
      <c r="U57" s="5" t="s">
        <v>5</v>
      </c>
      <c r="V57" s="6" t="s">
        <v>6</v>
      </c>
      <c r="W57" s="6" t="s">
        <v>7</v>
      </c>
      <c r="X57" s="6" t="s">
        <v>8</v>
      </c>
      <c r="Z57" s="4"/>
      <c r="AA57" s="5" t="s">
        <v>5</v>
      </c>
      <c r="AB57" s="6" t="s">
        <v>6</v>
      </c>
      <c r="AC57" s="6" t="s">
        <v>7</v>
      </c>
      <c r="AD57" s="6" t="s">
        <v>8</v>
      </c>
    </row>
    <row r="58" spans="2:30">
      <c r="B58" s="1">
        <v>2018</v>
      </c>
      <c r="C58" s="7">
        <v>1</v>
      </c>
      <c r="D58" s="7">
        <v>1</v>
      </c>
      <c r="E58" s="7">
        <v>9</v>
      </c>
      <c r="F58" s="7">
        <v>9</v>
      </c>
      <c r="H58" s="1">
        <v>2018</v>
      </c>
      <c r="I58" s="7">
        <v>37</v>
      </c>
      <c r="J58" s="7">
        <v>37</v>
      </c>
      <c r="K58" s="7">
        <v>200</v>
      </c>
      <c r="L58" s="7">
        <v>5.4054054054054053</v>
      </c>
      <c r="N58" s="1">
        <v>2018</v>
      </c>
      <c r="O58" s="7"/>
      <c r="P58" s="7"/>
      <c r="Q58" s="7"/>
      <c r="R58" s="7"/>
      <c r="T58" s="1">
        <v>2018</v>
      </c>
      <c r="U58" s="7"/>
      <c r="V58" s="7"/>
      <c r="W58" s="7"/>
      <c r="X58" s="7"/>
      <c r="Z58" s="1">
        <v>2018</v>
      </c>
      <c r="AA58" s="7"/>
      <c r="AB58" s="7"/>
      <c r="AC58" s="7"/>
      <c r="AD58" s="7"/>
    </row>
    <row r="59" spans="2:30">
      <c r="B59" s="1">
        <v>2019</v>
      </c>
      <c r="C59" s="7">
        <v>2</v>
      </c>
      <c r="D59" s="7">
        <v>1</v>
      </c>
      <c r="E59" s="7">
        <v>9</v>
      </c>
      <c r="F59" s="7">
        <v>9</v>
      </c>
      <c r="H59" s="1">
        <v>2019</v>
      </c>
      <c r="I59" s="7">
        <v>25</v>
      </c>
      <c r="J59" s="7">
        <v>25</v>
      </c>
      <c r="K59" s="7">
        <v>175</v>
      </c>
      <c r="L59" s="7">
        <v>7</v>
      </c>
      <c r="N59" s="1">
        <v>2019</v>
      </c>
      <c r="O59" s="7"/>
      <c r="P59" s="7"/>
      <c r="Q59" s="7"/>
      <c r="R59" s="7"/>
      <c r="T59" s="1">
        <v>2019</v>
      </c>
      <c r="U59" s="7"/>
      <c r="V59" s="7"/>
      <c r="W59" s="7"/>
      <c r="X59" s="7"/>
      <c r="Z59" s="1">
        <v>2019</v>
      </c>
      <c r="AA59" s="7"/>
      <c r="AB59" s="7"/>
      <c r="AC59" s="7"/>
      <c r="AD59" s="7"/>
    </row>
    <row r="60" spans="2:30">
      <c r="B60" s="1">
        <v>2020</v>
      </c>
      <c r="C60" s="2">
        <v>2</v>
      </c>
      <c r="D60" s="2">
        <v>2</v>
      </c>
      <c r="E60" s="2">
        <v>18</v>
      </c>
      <c r="F60" s="2">
        <v>9</v>
      </c>
      <c r="H60" s="1">
        <v>2020</v>
      </c>
      <c r="I60" s="2">
        <v>22</v>
      </c>
      <c r="J60" s="2">
        <v>22</v>
      </c>
      <c r="K60" s="2">
        <v>154</v>
      </c>
      <c r="L60" s="2">
        <v>7</v>
      </c>
      <c r="N60" s="1">
        <v>2020</v>
      </c>
      <c r="O60" s="2"/>
      <c r="P60" s="2"/>
      <c r="Q60" s="2"/>
      <c r="R60" s="2"/>
      <c r="T60" s="1">
        <v>2020</v>
      </c>
      <c r="U60" s="2"/>
      <c r="V60" s="2"/>
      <c r="W60" s="2"/>
      <c r="X60" s="2"/>
      <c r="Z60" s="1">
        <v>2020</v>
      </c>
      <c r="AA60" s="2"/>
      <c r="AB60" s="2"/>
      <c r="AC60" s="2"/>
      <c r="AD60" s="2"/>
    </row>
    <row r="61" spans="2:30">
      <c r="B61" s="1">
        <v>2021</v>
      </c>
      <c r="C61" s="2">
        <v>2</v>
      </c>
      <c r="D61" s="2">
        <v>2</v>
      </c>
      <c r="E61" s="2">
        <v>18</v>
      </c>
      <c r="F61" s="2">
        <v>9</v>
      </c>
      <c r="H61" s="1">
        <v>2021</v>
      </c>
      <c r="I61" s="2">
        <v>20</v>
      </c>
      <c r="J61" s="2">
        <v>20</v>
      </c>
      <c r="K61" s="2">
        <v>140</v>
      </c>
      <c r="L61" s="2">
        <v>7</v>
      </c>
      <c r="N61" s="1">
        <v>2021</v>
      </c>
      <c r="O61" s="2"/>
      <c r="P61" s="2"/>
      <c r="Q61" s="2"/>
      <c r="R61" s="2"/>
      <c r="T61" s="1">
        <v>2021</v>
      </c>
      <c r="U61" s="2"/>
      <c r="V61" s="2"/>
      <c r="W61" s="2"/>
      <c r="X61" s="2"/>
      <c r="Z61" s="1">
        <v>2021</v>
      </c>
      <c r="AA61" s="2"/>
      <c r="AB61" s="2"/>
      <c r="AC61" s="2"/>
      <c r="AD61" s="2"/>
    </row>
    <row r="62" spans="2:30">
      <c r="B62" s="1">
        <v>2022</v>
      </c>
      <c r="C62" s="2">
        <v>3</v>
      </c>
      <c r="D62" s="2">
        <v>2</v>
      </c>
      <c r="E62" s="2">
        <v>16</v>
      </c>
      <c r="F62" s="2">
        <v>8</v>
      </c>
      <c r="H62" s="1">
        <v>2022</v>
      </c>
      <c r="I62" s="2">
        <v>22</v>
      </c>
      <c r="J62" s="2">
        <v>22</v>
      </c>
      <c r="K62" s="2">
        <v>176</v>
      </c>
      <c r="L62" s="2">
        <v>8</v>
      </c>
      <c r="N62" s="1">
        <v>2022</v>
      </c>
      <c r="O62" s="2"/>
      <c r="P62" s="2"/>
      <c r="Q62" s="2"/>
      <c r="R62" s="2"/>
      <c r="T62" s="1">
        <v>2022</v>
      </c>
      <c r="U62" s="2"/>
      <c r="V62" s="2"/>
      <c r="W62" s="2"/>
      <c r="X62" s="2"/>
      <c r="Z62" s="1">
        <v>2022</v>
      </c>
      <c r="AA62" s="2"/>
      <c r="AB62" s="2"/>
      <c r="AC62" s="2"/>
      <c r="AD62" s="2"/>
    </row>
    <row r="63" spans="2:30">
      <c r="B63" s="1"/>
      <c r="C63" s="1"/>
      <c r="D63" s="1"/>
      <c r="E63" s="1"/>
      <c r="F63" s="2"/>
      <c r="H63" s="1"/>
      <c r="I63" s="1"/>
      <c r="J63" s="1"/>
      <c r="K63" s="1"/>
      <c r="L63" s="2"/>
      <c r="N63" s="1"/>
      <c r="O63" s="1"/>
      <c r="P63" s="1"/>
      <c r="Q63" s="1"/>
      <c r="R63" s="2"/>
      <c r="T63" s="1"/>
      <c r="U63" s="1"/>
      <c r="V63" s="1"/>
      <c r="W63" s="1"/>
      <c r="X63" s="2"/>
      <c r="Z63" s="1"/>
      <c r="AA63" s="1"/>
      <c r="AB63" s="1"/>
      <c r="AC63" s="1"/>
      <c r="AD63" s="2"/>
    </row>
    <row r="64" spans="2:30">
      <c r="B64" s="1"/>
      <c r="C64" s="7">
        <f>AVERAGE(C58:C63)</f>
        <v>2</v>
      </c>
      <c r="D64" s="7">
        <f t="shared" ref="D64" si="55">AVERAGE(D58:D63)</f>
        <v>1.6</v>
      </c>
      <c r="E64" s="7">
        <f t="shared" ref="E64" si="56">AVERAGE(E58:E63)</f>
        <v>14</v>
      </c>
      <c r="F64" s="7">
        <f t="shared" ref="F64" si="57">AVERAGE(F58:F63)</f>
        <v>8.8000000000000007</v>
      </c>
      <c r="H64" s="1"/>
      <c r="I64" s="7">
        <f>AVERAGE(I58:I63)</f>
        <v>25.2</v>
      </c>
      <c r="J64" s="7">
        <f t="shared" ref="J64" si="58">AVERAGE(J58:J63)</f>
        <v>25.2</v>
      </c>
      <c r="K64" s="7">
        <f t="shared" ref="K64" si="59">AVERAGE(K58:K63)</f>
        <v>169</v>
      </c>
      <c r="L64" s="7">
        <f t="shared" ref="L64" si="60">AVERAGE(L58:L63)</f>
        <v>6.8810810810810805</v>
      </c>
      <c r="N64" s="1"/>
      <c r="O64" s="7" t="e">
        <f>AVERAGE(O58:O63)</f>
        <v>#DIV/0!</v>
      </c>
      <c r="P64" s="7" t="e">
        <f t="shared" ref="P64" si="61">AVERAGE(P58:P63)</f>
        <v>#DIV/0!</v>
      </c>
      <c r="Q64" s="7" t="e">
        <f t="shared" ref="Q64" si="62">AVERAGE(Q58:Q63)</f>
        <v>#DIV/0!</v>
      </c>
      <c r="R64" s="7" t="e">
        <f t="shared" ref="R64" si="63">AVERAGE(R58:R63)</f>
        <v>#DIV/0!</v>
      </c>
      <c r="T64" s="1"/>
      <c r="U64" s="7" t="e">
        <f>AVERAGE(U58:U63)</f>
        <v>#DIV/0!</v>
      </c>
      <c r="V64" s="7" t="e">
        <f t="shared" ref="V64" si="64">AVERAGE(V58:V63)</f>
        <v>#DIV/0!</v>
      </c>
      <c r="W64" s="7" t="e">
        <f t="shared" ref="W64" si="65">AVERAGE(W58:W63)</f>
        <v>#DIV/0!</v>
      </c>
      <c r="X64" s="7" t="e">
        <f t="shared" ref="X64" si="66">AVERAGE(X58:X63)</f>
        <v>#DIV/0!</v>
      </c>
      <c r="Z64" s="1"/>
      <c r="AA64" s="7" t="e">
        <f>AVERAGE(AA58:AA63)</f>
        <v>#DIV/0!</v>
      </c>
      <c r="AB64" s="7" t="e">
        <f t="shared" ref="AB64" si="67">AVERAGE(AB58:AB63)</f>
        <v>#DIV/0!</v>
      </c>
      <c r="AC64" s="7" t="e">
        <f t="shared" ref="AC64" si="68">AVERAGE(AC58:AC63)</f>
        <v>#DIV/0!</v>
      </c>
      <c r="AD64" s="7" t="e">
        <f t="shared" ref="AD64" si="69">AVERAGE(AD58:AD63)</f>
        <v>#DIV/0!</v>
      </c>
    </row>
    <row r="66" spans="2:24">
      <c r="B66" s="4" t="s">
        <v>33</v>
      </c>
      <c r="H66" s="4" t="s">
        <v>33</v>
      </c>
      <c r="N66" s="4" t="s">
        <v>33</v>
      </c>
      <c r="T66" s="4" t="s">
        <v>33</v>
      </c>
    </row>
    <row r="67" spans="2:24" ht="15.75" customHeight="1">
      <c r="B67" s="4"/>
      <c r="C67" s="5" t="s">
        <v>5</v>
      </c>
      <c r="D67" s="6" t="s">
        <v>6</v>
      </c>
      <c r="E67" s="6" t="s">
        <v>7</v>
      </c>
      <c r="F67" s="6" t="s">
        <v>8</v>
      </c>
      <c r="H67" s="4"/>
      <c r="I67" s="5" t="s">
        <v>5</v>
      </c>
      <c r="J67" s="6" t="s">
        <v>6</v>
      </c>
      <c r="K67" s="6" t="s">
        <v>7</v>
      </c>
      <c r="L67" s="6" t="s">
        <v>8</v>
      </c>
      <c r="N67" s="4"/>
      <c r="O67" s="5" t="s">
        <v>5</v>
      </c>
      <c r="P67" s="6" t="s">
        <v>6</v>
      </c>
      <c r="Q67" s="6" t="s">
        <v>7</v>
      </c>
      <c r="R67" s="6" t="s">
        <v>8</v>
      </c>
      <c r="U67" t="s">
        <v>5</v>
      </c>
      <c r="V67" t="s">
        <v>6</v>
      </c>
      <c r="W67" t="s">
        <v>7</v>
      </c>
      <c r="X67" t="s">
        <v>8</v>
      </c>
    </row>
    <row r="68" spans="2:24">
      <c r="B68" s="1">
        <v>2018</v>
      </c>
      <c r="C68" s="7"/>
      <c r="D68" s="7"/>
      <c r="E68" s="7"/>
      <c r="F68" s="7"/>
      <c r="H68" s="1">
        <v>2018</v>
      </c>
      <c r="I68" s="7"/>
      <c r="J68" s="7"/>
      <c r="K68" s="7"/>
      <c r="L68" s="7"/>
      <c r="N68" s="1">
        <v>2018</v>
      </c>
      <c r="O68" s="7"/>
      <c r="P68" s="7"/>
      <c r="Q68" s="7"/>
      <c r="R68" s="7"/>
      <c r="T68">
        <v>2018</v>
      </c>
    </row>
    <row r="69" spans="2:24">
      <c r="B69" s="1">
        <v>2019</v>
      </c>
      <c r="C69" s="7"/>
      <c r="D69" s="7"/>
      <c r="E69" s="7"/>
      <c r="F69" s="7"/>
      <c r="H69" s="1">
        <v>2019</v>
      </c>
      <c r="I69" s="7"/>
      <c r="J69" s="7"/>
      <c r="K69" s="7"/>
      <c r="L69" s="7"/>
      <c r="N69" s="1">
        <v>2019</v>
      </c>
      <c r="O69" s="7"/>
      <c r="P69" s="7"/>
      <c r="Q69" s="7"/>
      <c r="R69" s="7"/>
      <c r="T69">
        <v>2019</v>
      </c>
    </row>
    <row r="70" spans="2:24">
      <c r="B70" s="1">
        <v>2020</v>
      </c>
      <c r="C70" s="2"/>
      <c r="D70" s="2"/>
      <c r="E70" s="2"/>
      <c r="F70" s="2"/>
      <c r="H70" s="1">
        <v>2020</v>
      </c>
      <c r="I70" s="2"/>
      <c r="J70" s="2"/>
      <c r="K70" s="2"/>
      <c r="L70" s="2"/>
      <c r="N70" s="1">
        <v>2020</v>
      </c>
      <c r="O70" s="2"/>
      <c r="P70" s="2"/>
      <c r="Q70" s="2"/>
      <c r="R70" s="2"/>
      <c r="T70">
        <v>2020</v>
      </c>
    </row>
    <row r="71" spans="2:24">
      <c r="B71" s="1">
        <v>2021</v>
      </c>
      <c r="C71" s="2"/>
      <c r="D71" s="2"/>
      <c r="E71" s="2"/>
      <c r="F71" s="2"/>
      <c r="H71" s="1">
        <v>2021</v>
      </c>
      <c r="I71" s="2"/>
      <c r="J71" s="2"/>
      <c r="K71" s="2"/>
      <c r="L71" s="2"/>
      <c r="N71" s="1">
        <v>2021</v>
      </c>
      <c r="O71" s="2"/>
      <c r="P71" s="2"/>
      <c r="Q71" s="2"/>
      <c r="R71" s="2"/>
      <c r="T71">
        <v>2021</v>
      </c>
    </row>
    <row r="72" spans="2:24">
      <c r="B72" s="1">
        <v>2022</v>
      </c>
      <c r="C72" s="2"/>
      <c r="D72" s="2"/>
      <c r="E72" s="2"/>
      <c r="F72" s="2"/>
      <c r="H72" s="1">
        <v>2022</v>
      </c>
      <c r="I72" s="2"/>
      <c r="J72" s="2"/>
      <c r="K72" s="2"/>
      <c r="L72" s="2"/>
      <c r="N72" s="1">
        <v>2022</v>
      </c>
      <c r="O72" s="2"/>
      <c r="P72" s="2"/>
      <c r="Q72" s="2"/>
      <c r="R72" s="2"/>
      <c r="T72">
        <v>2022</v>
      </c>
    </row>
    <row r="73" spans="2:24">
      <c r="B73" s="1"/>
      <c r="C73" s="1"/>
      <c r="D73" s="1"/>
      <c r="E73" s="1"/>
      <c r="F73" s="2"/>
      <c r="H73" s="1"/>
      <c r="I73" s="1"/>
      <c r="J73" s="1"/>
      <c r="K73" s="1"/>
      <c r="L73" s="2"/>
      <c r="N73" s="1"/>
      <c r="O73" s="1"/>
      <c r="P73" s="1"/>
      <c r="Q73" s="1"/>
      <c r="R73" s="2"/>
    </row>
    <row r="74" spans="2:24">
      <c r="B74" s="1"/>
      <c r="C74" s="7" t="e">
        <f>AVERAGE(C68:C73)</f>
        <v>#DIV/0!</v>
      </c>
      <c r="D74" s="7" t="e">
        <f>AVERAGE(D68:D73)</f>
        <v>#DIV/0!</v>
      </c>
      <c r="E74" s="7" t="e">
        <f>AVERAGE(E68:E73)</f>
        <v>#DIV/0!</v>
      </c>
      <c r="F74" s="7" t="e">
        <f>AVERAGE(F68:F73)</f>
        <v>#DIV/0!</v>
      </c>
      <c r="H74" s="1"/>
      <c r="I74" s="7" t="e">
        <f>AVERAGE(I68:I73)</f>
        <v>#DIV/0!</v>
      </c>
      <c r="J74" s="7" t="e">
        <f>AVERAGE(J68:J73)</f>
        <v>#DIV/0!</v>
      </c>
      <c r="K74" s="7" t="e">
        <f>AVERAGE(K68:K73)</f>
        <v>#DIV/0!</v>
      </c>
      <c r="L74" s="7" t="e">
        <f>AVERAGE(L68:L73)</f>
        <v>#DIV/0!</v>
      </c>
      <c r="N74" s="1"/>
      <c r="O74" s="7" t="e">
        <f>AVERAGE(O68:O73)</f>
        <v>#DIV/0!</v>
      </c>
      <c r="P74" s="7" t="e">
        <f>AVERAGE(P68:P73)</f>
        <v>#DIV/0!</v>
      </c>
      <c r="Q74" s="7" t="e">
        <f>AVERAGE(Q68:Q73)</f>
        <v>#DIV/0!</v>
      </c>
      <c r="R74" s="7" t="e">
        <f>AVERAGE(R68:R73)</f>
        <v>#DIV/0!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B2:V45"/>
  <sheetViews>
    <sheetView topLeftCell="A30" zoomScale="70" zoomScaleNormal="70" workbookViewId="0"/>
  </sheetViews>
  <sheetFormatPr defaultColWidth="11.42578125" defaultRowHeight="14.45"/>
  <cols>
    <col min="2" max="2" width="5.85546875" customWidth="1"/>
    <col min="3" max="3" width="21" bestFit="1" customWidth="1"/>
    <col min="6" max="6" width="13.7109375" bestFit="1" customWidth="1"/>
    <col min="8" max="8" width="12.7109375" bestFit="1" customWidth="1"/>
    <col min="9" max="9" width="13.42578125" bestFit="1" customWidth="1"/>
    <col min="10" max="10" width="19.28515625" bestFit="1" customWidth="1"/>
    <col min="14" max="14" width="19.42578125" customWidth="1"/>
  </cols>
  <sheetData>
    <row r="2" spans="2:22" ht="15" thickBot="1">
      <c r="C2" s="104" t="s">
        <v>34</v>
      </c>
      <c r="D2" s="104"/>
      <c r="E2" s="104"/>
      <c r="F2" s="104"/>
      <c r="G2" s="104"/>
      <c r="H2" s="104"/>
      <c r="I2" s="104"/>
      <c r="J2" s="104"/>
      <c r="M2" s="31" t="s">
        <v>35</v>
      </c>
    </row>
    <row r="3" spans="2:22" ht="87" thickBot="1">
      <c r="B3" s="10" t="s">
        <v>36</v>
      </c>
      <c r="C3" s="12" t="s">
        <v>37</v>
      </c>
      <c r="D3" s="12" t="s">
        <v>38</v>
      </c>
      <c r="E3" s="12" t="s">
        <v>39</v>
      </c>
      <c r="F3" s="13" t="s">
        <v>40</v>
      </c>
      <c r="G3" s="12" t="s">
        <v>41</v>
      </c>
      <c r="H3" s="13" t="s">
        <v>42</v>
      </c>
      <c r="I3" s="12" t="s">
        <v>43</v>
      </c>
      <c r="J3" s="14" t="s">
        <v>44</v>
      </c>
      <c r="M3" s="10" t="s">
        <v>36</v>
      </c>
      <c r="N3" s="12" t="s">
        <v>37</v>
      </c>
      <c r="O3" s="12" t="s">
        <v>38</v>
      </c>
      <c r="P3" s="12" t="s">
        <v>39</v>
      </c>
      <c r="Q3" s="13" t="s">
        <v>40</v>
      </c>
      <c r="R3" s="12" t="s">
        <v>41</v>
      </c>
      <c r="S3" s="13" t="s">
        <v>42</v>
      </c>
      <c r="T3" s="12" t="s">
        <v>43</v>
      </c>
      <c r="U3" s="14" t="s">
        <v>44</v>
      </c>
    </row>
    <row r="4" spans="2:22">
      <c r="B4" s="32">
        <v>1</v>
      </c>
      <c r="C4" s="33" t="s">
        <v>1</v>
      </c>
      <c r="D4" s="34">
        <v>1379.651261386502</v>
      </c>
      <c r="E4" s="34">
        <v>1379.6512613865016</v>
      </c>
      <c r="F4" s="35">
        <f t="shared" ref="F4:F30" si="0">(E4*100)/$E$31</f>
        <v>50.171303058040976</v>
      </c>
      <c r="G4" s="34">
        <v>10167.69257742821</v>
      </c>
      <c r="H4" s="35">
        <f t="shared" ref="H4:H30" si="1">(G4*100)/$G$31</f>
        <v>58.459756260724475</v>
      </c>
      <c r="I4" s="34">
        <v>7.3759999999999994</v>
      </c>
      <c r="J4" s="36">
        <f t="shared" ref="J4:J30" si="2">AVERAGE(H4,F4)</f>
        <v>54.315529659382726</v>
      </c>
      <c r="M4" s="32">
        <v>6</v>
      </c>
      <c r="N4" s="33" t="s">
        <v>10</v>
      </c>
      <c r="O4" s="34">
        <v>76.8</v>
      </c>
      <c r="P4" s="34">
        <v>65.75</v>
      </c>
      <c r="Q4" s="35">
        <f t="shared" ref="Q4:Q29" si="3">(P4*100)/$P$30</f>
        <v>4.7984644913627621</v>
      </c>
      <c r="R4" s="34">
        <v>4235.6099999999997</v>
      </c>
      <c r="S4" s="35">
        <f t="shared" ref="S4:S29" si="4">(R4*100)/$R$30</f>
        <v>58.624819432555519</v>
      </c>
      <c r="T4" s="35">
        <v>74.665999999999997</v>
      </c>
      <c r="U4" s="36">
        <f t="shared" ref="U4:U29" si="5">AVERAGE(S4,Q4)</f>
        <v>31.711641961959142</v>
      </c>
    </row>
    <row r="5" spans="2:22">
      <c r="B5" s="11">
        <v>2</v>
      </c>
      <c r="C5" s="17" t="s">
        <v>10</v>
      </c>
      <c r="D5" s="15">
        <v>76.8</v>
      </c>
      <c r="E5" s="15">
        <v>65.75</v>
      </c>
      <c r="F5" s="16">
        <f t="shared" si="0"/>
        <v>2.3910123292686674</v>
      </c>
      <c r="G5" s="15">
        <v>4235.6099999999997</v>
      </c>
      <c r="H5" s="16">
        <f t="shared" si="1"/>
        <v>24.352892883993714</v>
      </c>
      <c r="I5" s="15">
        <v>74.665999999999997</v>
      </c>
      <c r="J5" s="20">
        <f t="shared" si="2"/>
        <v>13.37195260663119</v>
      </c>
      <c r="M5" s="32">
        <v>5</v>
      </c>
      <c r="N5" s="33" t="s">
        <v>4</v>
      </c>
      <c r="O5" s="34">
        <v>687.96400000000006</v>
      </c>
      <c r="P5" s="34">
        <v>583.99</v>
      </c>
      <c r="Q5" s="35">
        <f t="shared" si="3"/>
        <v>42.619852141611247</v>
      </c>
      <c r="R5" s="34">
        <v>671.77956186881624</v>
      </c>
      <c r="S5" s="35">
        <f t="shared" si="4"/>
        <v>9.2980599047222512</v>
      </c>
      <c r="T5" s="35">
        <v>1.1540896073360258</v>
      </c>
      <c r="U5" s="36">
        <f t="shared" si="5"/>
        <v>25.958956023166749</v>
      </c>
    </row>
    <row r="6" spans="2:22">
      <c r="B6" s="11">
        <v>3</v>
      </c>
      <c r="C6" s="17" t="s">
        <v>4</v>
      </c>
      <c r="D6" s="15">
        <v>687.96400000000006</v>
      </c>
      <c r="E6" s="15">
        <v>583.99</v>
      </c>
      <c r="F6" s="16">
        <f t="shared" si="0"/>
        <v>21.23691696075451</v>
      </c>
      <c r="G6" s="15">
        <v>671.77956186881624</v>
      </c>
      <c r="H6" s="16">
        <f t="shared" si="1"/>
        <v>3.8624367474454711</v>
      </c>
      <c r="I6" s="15">
        <v>1.1540896073360258</v>
      </c>
      <c r="J6" s="20">
        <f t="shared" si="2"/>
        <v>12.549676854099991</v>
      </c>
      <c r="M6" s="32">
        <v>4</v>
      </c>
      <c r="N6" s="33" t="s">
        <v>3</v>
      </c>
      <c r="O6" s="34">
        <v>307.20799999999997</v>
      </c>
      <c r="P6" s="34">
        <v>288.76</v>
      </c>
      <c r="Q6" s="35">
        <f t="shared" si="3"/>
        <v>21.073834319785721</v>
      </c>
      <c r="R6" s="34">
        <v>219.54879999999997</v>
      </c>
      <c r="S6" s="35">
        <f t="shared" si="4"/>
        <v>3.0387615376850667</v>
      </c>
      <c r="T6" s="35">
        <v>0.75800000000000012</v>
      </c>
      <c r="U6" s="36">
        <f t="shared" si="5"/>
        <v>12.056297928735393</v>
      </c>
    </row>
    <row r="7" spans="2:22">
      <c r="B7" s="11">
        <v>4</v>
      </c>
      <c r="C7" s="17" t="s">
        <v>3</v>
      </c>
      <c r="D7" s="15">
        <v>307.20799999999997</v>
      </c>
      <c r="E7" s="15">
        <v>288.76</v>
      </c>
      <c r="F7" s="16">
        <f t="shared" si="0"/>
        <v>10.500817037256583</v>
      </c>
      <c r="G7" s="15">
        <v>219.54879999999997</v>
      </c>
      <c r="H7" s="16">
        <f t="shared" si="1"/>
        <v>1.262308949409733</v>
      </c>
      <c r="I7" s="15">
        <v>0.75800000000000012</v>
      </c>
      <c r="J7" s="20">
        <f t="shared" si="2"/>
        <v>5.8815629933331586</v>
      </c>
      <c r="M7" s="32">
        <v>14</v>
      </c>
      <c r="N7" s="33" t="s">
        <v>18</v>
      </c>
      <c r="O7" s="34">
        <v>165.8</v>
      </c>
      <c r="P7" s="34">
        <v>165.8</v>
      </c>
      <c r="Q7" s="35">
        <f t="shared" si="3"/>
        <v>12.100158367573323</v>
      </c>
      <c r="R7" s="34">
        <v>645.38800000000003</v>
      </c>
      <c r="S7" s="35">
        <f t="shared" si="4"/>
        <v>8.932775908060032</v>
      </c>
      <c r="T7" s="35">
        <v>3.8941666666666666</v>
      </c>
      <c r="U7" s="36">
        <f t="shared" si="5"/>
        <v>10.516467137816678</v>
      </c>
      <c r="V7" t="s">
        <v>45</v>
      </c>
    </row>
    <row r="8" spans="2:22">
      <c r="B8" s="11">
        <v>5</v>
      </c>
      <c r="C8" s="17" t="s">
        <v>18</v>
      </c>
      <c r="D8" s="15">
        <v>165.8</v>
      </c>
      <c r="E8" s="15">
        <v>165.8</v>
      </c>
      <c r="F8" s="16">
        <f t="shared" si="0"/>
        <v>6.0293512424752098</v>
      </c>
      <c r="G8" s="15">
        <v>645.38800000000003</v>
      </c>
      <c r="H8" s="16">
        <f t="shared" si="1"/>
        <v>3.7106968848914175</v>
      </c>
      <c r="I8" s="15">
        <v>3.8941666666666666</v>
      </c>
      <c r="J8" s="20">
        <f t="shared" si="2"/>
        <v>4.8700240636833136</v>
      </c>
      <c r="M8" s="26">
        <v>8</v>
      </c>
      <c r="N8" s="27" t="s">
        <v>12</v>
      </c>
      <c r="O8" s="28">
        <v>96</v>
      </c>
      <c r="P8" s="28">
        <v>96.4</v>
      </c>
      <c r="Q8" s="29">
        <f t="shared" si="3"/>
        <v>7.0353152390474571</v>
      </c>
      <c r="R8" s="28">
        <v>115.752</v>
      </c>
      <c r="S8" s="29">
        <f t="shared" si="4"/>
        <v>1.6021163655192916</v>
      </c>
      <c r="T8" s="15">
        <v>1.238</v>
      </c>
      <c r="U8" s="30">
        <f t="shared" si="5"/>
        <v>4.318715802283374</v>
      </c>
    </row>
    <row r="9" spans="2:22">
      <c r="B9" s="11">
        <v>6</v>
      </c>
      <c r="C9" s="17" t="s">
        <v>12</v>
      </c>
      <c r="D9" s="15">
        <v>96</v>
      </c>
      <c r="E9" s="15">
        <v>96.4</v>
      </c>
      <c r="F9" s="16">
        <f t="shared" si="0"/>
        <v>3.5056059093764187</v>
      </c>
      <c r="G9" s="15">
        <v>115.752</v>
      </c>
      <c r="H9" s="16">
        <f t="shared" si="1"/>
        <v>0.66552304322353573</v>
      </c>
      <c r="I9" s="15">
        <v>1.238</v>
      </c>
      <c r="J9" s="20">
        <f t="shared" si="2"/>
        <v>2.085564476299977</v>
      </c>
      <c r="M9" s="11">
        <v>18</v>
      </c>
      <c r="N9" s="17" t="s">
        <v>23</v>
      </c>
      <c r="O9" s="15">
        <v>17.5</v>
      </c>
      <c r="P9" s="15">
        <v>17.5</v>
      </c>
      <c r="Q9" s="29">
        <f t="shared" si="3"/>
        <v>1.2771578494121421</v>
      </c>
      <c r="R9" s="15">
        <v>292.5</v>
      </c>
      <c r="S9" s="29">
        <f t="shared" si="4"/>
        <v>4.0484746433270518</v>
      </c>
      <c r="T9" s="15">
        <v>32.5</v>
      </c>
      <c r="U9" s="20">
        <f t="shared" si="5"/>
        <v>2.662816246369597</v>
      </c>
    </row>
    <row r="10" spans="2:22">
      <c r="B10" s="11">
        <v>7</v>
      </c>
      <c r="C10" s="17" t="s">
        <v>23</v>
      </c>
      <c r="D10" s="15">
        <v>17.5</v>
      </c>
      <c r="E10" s="15">
        <v>17.5</v>
      </c>
      <c r="F10" s="16">
        <f t="shared" si="0"/>
        <v>0.63639111425401795</v>
      </c>
      <c r="G10" s="15">
        <v>292.5</v>
      </c>
      <c r="H10" s="16">
        <f t="shared" si="1"/>
        <v>1.6817462345608216</v>
      </c>
      <c r="I10" s="15">
        <v>32.5</v>
      </c>
      <c r="J10" s="20">
        <f t="shared" si="2"/>
        <v>1.1590686744074197</v>
      </c>
      <c r="M10" s="11">
        <v>27</v>
      </c>
      <c r="N10" s="17" t="s">
        <v>32</v>
      </c>
      <c r="O10" s="15">
        <v>25.2</v>
      </c>
      <c r="P10" s="15">
        <v>25.2</v>
      </c>
      <c r="Q10" s="29">
        <f t="shared" si="3"/>
        <v>1.8391073031534846</v>
      </c>
      <c r="R10" s="15">
        <v>169</v>
      </c>
      <c r="S10" s="29">
        <f t="shared" si="4"/>
        <v>2.3391186828111854</v>
      </c>
      <c r="T10" s="15">
        <v>6.8810810810810805</v>
      </c>
      <c r="U10" s="20">
        <f t="shared" si="5"/>
        <v>2.0891129929823351</v>
      </c>
    </row>
    <row r="11" spans="2:22">
      <c r="B11" s="11">
        <v>8</v>
      </c>
      <c r="C11" s="17" t="s">
        <v>32</v>
      </c>
      <c r="D11" s="15">
        <v>25.2</v>
      </c>
      <c r="E11" s="15">
        <v>25.2</v>
      </c>
      <c r="F11" s="16">
        <f t="shared" si="0"/>
        <v>0.91640320452578583</v>
      </c>
      <c r="G11" s="15">
        <v>169</v>
      </c>
      <c r="H11" s="16">
        <f t="shared" si="1"/>
        <v>0.97167560219069693</v>
      </c>
      <c r="I11" s="15">
        <v>6.8810810810810805</v>
      </c>
      <c r="J11" s="20">
        <f t="shared" si="2"/>
        <v>0.94403940335824132</v>
      </c>
      <c r="M11" s="11">
        <v>15</v>
      </c>
      <c r="N11" s="17" t="s">
        <v>19</v>
      </c>
      <c r="O11" s="15">
        <v>42</v>
      </c>
      <c r="P11" s="15">
        <v>40.4</v>
      </c>
      <c r="Q11" s="29">
        <f t="shared" si="3"/>
        <v>2.9484101209286022</v>
      </c>
      <c r="R11" s="15">
        <v>67.36</v>
      </c>
      <c r="S11" s="29">
        <f t="shared" si="4"/>
        <v>0.93232564777610316</v>
      </c>
      <c r="T11" s="15">
        <v>1.6679999999999999</v>
      </c>
      <c r="U11" s="20">
        <f t="shared" si="5"/>
        <v>1.9403678843523526</v>
      </c>
    </row>
    <row r="12" spans="2:22">
      <c r="B12" s="11">
        <v>9</v>
      </c>
      <c r="C12" s="17" t="s">
        <v>19</v>
      </c>
      <c r="D12" s="15">
        <v>42</v>
      </c>
      <c r="E12" s="15">
        <v>40.4</v>
      </c>
      <c r="F12" s="16">
        <f t="shared" si="0"/>
        <v>1.4691543437635612</v>
      </c>
      <c r="G12" s="15">
        <v>67.36</v>
      </c>
      <c r="H12" s="16">
        <f t="shared" si="1"/>
        <v>0.38729034652997246</v>
      </c>
      <c r="I12" s="15">
        <v>1.6679999999999999</v>
      </c>
      <c r="J12" s="20">
        <f t="shared" si="2"/>
        <v>0.92822234514676683</v>
      </c>
      <c r="M12" s="11">
        <v>21</v>
      </c>
      <c r="N12" s="17" t="s">
        <v>26</v>
      </c>
      <c r="O12" s="15">
        <v>14.8</v>
      </c>
      <c r="P12" s="15">
        <v>12.6</v>
      </c>
      <c r="Q12" s="29">
        <f t="shared" si="3"/>
        <v>0.91955365157674229</v>
      </c>
      <c r="R12" s="15">
        <v>177</v>
      </c>
      <c r="S12" s="29">
        <f t="shared" si="4"/>
        <v>2.4498461944235492</v>
      </c>
      <c r="T12" s="15">
        <v>13.6</v>
      </c>
      <c r="U12" s="20">
        <f t="shared" si="5"/>
        <v>1.6846999230001458</v>
      </c>
    </row>
    <row r="13" spans="2:22">
      <c r="B13" s="11">
        <v>10</v>
      </c>
      <c r="C13" s="17" t="s">
        <v>26</v>
      </c>
      <c r="D13" s="15">
        <v>14.8</v>
      </c>
      <c r="E13" s="15">
        <v>12.6</v>
      </c>
      <c r="F13" s="16">
        <f t="shared" si="0"/>
        <v>0.45820160226289292</v>
      </c>
      <c r="G13" s="15">
        <v>177</v>
      </c>
      <c r="H13" s="16">
        <f t="shared" si="1"/>
        <v>1.0176720804009074</v>
      </c>
      <c r="I13" s="15">
        <v>13.6</v>
      </c>
      <c r="J13" s="20">
        <f t="shared" si="2"/>
        <v>0.73793684133190018</v>
      </c>
      <c r="M13" s="11">
        <v>20</v>
      </c>
      <c r="N13" s="17" t="s">
        <v>25</v>
      </c>
      <c r="O13" s="15">
        <v>15.2</v>
      </c>
      <c r="P13" s="15">
        <v>15.2</v>
      </c>
      <c r="Q13" s="29">
        <f t="shared" si="3"/>
        <v>1.1093028177751176</v>
      </c>
      <c r="R13" s="15">
        <v>76</v>
      </c>
      <c r="S13" s="29">
        <f t="shared" si="4"/>
        <v>1.0519113603174561</v>
      </c>
      <c r="T13" s="15">
        <v>9</v>
      </c>
      <c r="U13" s="20">
        <f t="shared" si="5"/>
        <v>1.0806070890462869</v>
      </c>
    </row>
    <row r="14" spans="2:22">
      <c r="B14" s="11">
        <v>11</v>
      </c>
      <c r="C14" s="17" t="s">
        <v>25</v>
      </c>
      <c r="D14" s="15">
        <v>15.2</v>
      </c>
      <c r="E14" s="15">
        <v>15.2</v>
      </c>
      <c r="F14" s="16">
        <f t="shared" si="0"/>
        <v>0.55275113923777552</v>
      </c>
      <c r="G14" s="15">
        <v>76</v>
      </c>
      <c r="H14" s="16">
        <f t="shared" si="1"/>
        <v>0.43696654299699983</v>
      </c>
      <c r="I14" s="15">
        <v>9</v>
      </c>
      <c r="J14" s="20">
        <f t="shared" si="2"/>
        <v>0.49485884111738765</v>
      </c>
      <c r="M14" s="11">
        <v>23</v>
      </c>
      <c r="N14" s="17" t="s">
        <v>28</v>
      </c>
      <c r="O14" s="15">
        <v>11.2</v>
      </c>
      <c r="P14" s="15">
        <v>7.9</v>
      </c>
      <c r="Q14" s="29">
        <f t="shared" si="3"/>
        <v>0.57654554344890985</v>
      </c>
      <c r="R14" s="15">
        <v>120.6</v>
      </c>
      <c r="S14" s="29">
        <f t="shared" si="4"/>
        <v>1.6692172375563843</v>
      </c>
      <c r="T14" s="15">
        <v>15</v>
      </c>
      <c r="U14" s="20">
        <f t="shared" si="5"/>
        <v>1.1228813905026471</v>
      </c>
    </row>
    <row r="15" spans="2:22">
      <c r="B15" s="11">
        <v>12</v>
      </c>
      <c r="C15" s="17" t="s">
        <v>28</v>
      </c>
      <c r="D15" s="15">
        <v>11.2</v>
      </c>
      <c r="E15" s="15">
        <v>7.9</v>
      </c>
      <c r="F15" s="16">
        <f t="shared" si="0"/>
        <v>0.28728513157752811</v>
      </c>
      <c r="G15" s="15">
        <v>120.6</v>
      </c>
      <c r="H15" s="16">
        <f t="shared" si="1"/>
        <v>0.69339690901892337</v>
      </c>
      <c r="I15" s="15">
        <v>15</v>
      </c>
      <c r="J15" s="20">
        <f t="shared" si="2"/>
        <v>0.49034102029822574</v>
      </c>
      <c r="M15" s="11">
        <v>17</v>
      </c>
      <c r="N15" s="17" t="s">
        <v>46</v>
      </c>
      <c r="O15" s="15">
        <v>7.6</v>
      </c>
      <c r="P15" s="15">
        <v>5.88</v>
      </c>
      <c r="Q15" s="29">
        <f t="shared" si="3"/>
        <v>0.4291250374024797</v>
      </c>
      <c r="R15" s="15">
        <v>88.88</v>
      </c>
      <c r="S15" s="29">
        <f t="shared" si="4"/>
        <v>1.2301826540133618</v>
      </c>
      <c r="T15" s="15">
        <v>15.827999999999999</v>
      </c>
      <c r="U15" s="20">
        <f t="shared" si="5"/>
        <v>0.82965384570792078</v>
      </c>
    </row>
    <row r="16" spans="2:22">
      <c r="B16" s="11">
        <v>13</v>
      </c>
      <c r="C16" s="17" t="s">
        <v>46</v>
      </c>
      <c r="D16" s="15">
        <v>7.6</v>
      </c>
      <c r="E16" s="15">
        <v>5.88</v>
      </c>
      <c r="F16" s="16">
        <f t="shared" si="0"/>
        <v>0.21382741438935002</v>
      </c>
      <c r="G16" s="15">
        <v>88.88</v>
      </c>
      <c r="H16" s="16">
        <f t="shared" si="1"/>
        <v>0.51102087291543874</v>
      </c>
      <c r="I16" s="15">
        <v>15.827999999999999</v>
      </c>
      <c r="J16" s="20">
        <f t="shared" si="2"/>
        <v>0.36242414365239439</v>
      </c>
      <c r="M16" s="26">
        <v>7</v>
      </c>
      <c r="N16" s="27" t="s">
        <v>47</v>
      </c>
      <c r="O16" s="28">
        <v>11</v>
      </c>
      <c r="P16" s="28">
        <v>9</v>
      </c>
      <c r="Q16" s="29">
        <f t="shared" si="3"/>
        <v>0.65682403684053015</v>
      </c>
      <c r="R16" s="28">
        <v>54</v>
      </c>
      <c r="S16" s="29">
        <f t="shared" si="4"/>
        <v>0.74741070338345561</v>
      </c>
      <c r="T16" s="15">
        <v>6</v>
      </c>
      <c r="U16" s="30">
        <f t="shared" si="5"/>
        <v>0.70211737011199293</v>
      </c>
    </row>
    <row r="17" spans="2:21">
      <c r="B17" s="11">
        <v>14</v>
      </c>
      <c r="C17" s="17" t="s">
        <v>11</v>
      </c>
      <c r="D17" s="15">
        <v>11</v>
      </c>
      <c r="E17" s="15">
        <v>9</v>
      </c>
      <c r="F17" s="16">
        <f t="shared" si="0"/>
        <v>0.32728685875920921</v>
      </c>
      <c r="G17" s="15">
        <v>54</v>
      </c>
      <c r="H17" s="16">
        <f t="shared" si="1"/>
        <v>0.31047622791892093</v>
      </c>
      <c r="I17" s="15">
        <v>6</v>
      </c>
      <c r="J17" s="20">
        <f t="shared" si="2"/>
        <v>0.31888154333906504</v>
      </c>
      <c r="M17" s="26">
        <v>1</v>
      </c>
      <c r="N17" s="27" t="s">
        <v>0</v>
      </c>
      <c r="O17" s="28">
        <v>6.68</v>
      </c>
      <c r="P17" s="28">
        <v>6</v>
      </c>
      <c r="Q17" s="29">
        <f t="shared" si="3"/>
        <v>0.43788269122702012</v>
      </c>
      <c r="R17" s="28">
        <v>54</v>
      </c>
      <c r="S17" s="29">
        <f t="shared" si="4"/>
        <v>0.74741070338345561</v>
      </c>
      <c r="T17" s="15">
        <v>9</v>
      </c>
      <c r="U17" s="30">
        <f t="shared" si="5"/>
        <v>0.59264669730523789</v>
      </c>
    </row>
    <row r="18" spans="2:21">
      <c r="B18" s="11">
        <v>15</v>
      </c>
      <c r="C18" s="17" t="s">
        <v>0</v>
      </c>
      <c r="D18" s="15">
        <v>6.68</v>
      </c>
      <c r="E18" s="15">
        <v>6</v>
      </c>
      <c r="F18" s="16">
        <f t="shared" si="0"/>
        <v>0.21819123917280614</v>
      </c>
      <c r="G18" s="15">
        <v>54</v>
      </c>
      <c r="H18" s="16">
        <f t="shared" si="1"/>
        <v>0.31047622791892093</v>
      </c>
      <c r="I18" s="15">
        <v>9</v>
      </c>
      <c r="J18" s="20">
        <f t="shared" si="2"/>
        <v>0.26433373354586354</v>
      </c>
      <c r="M18" s="26">
        <v>13</v>
      </c>
      <c r="N18" s="27" t="s">
        <v>17</v>
      </c>
      <c r="O18" s="28">
        <v>6</v>
      </c>
      <c r="P18" s="28">
        <v>6</v>
      </c>
      <c r="Q18" s="29">
        <f t="shared" si="3"/>
        <v>0.43788269122702012</v>
      </c>
      <c r="R18" s="28">
        <v>30</v>
      </c>
      <c r="S18" s="29">
        <f t="shared" si="4"/>
        <v>0.41522816854636424</v>
      </c>
      <c r="T18" s="15">
        <v>5</v>
      </c>
      <c r="U18" s="30">
        <f t="shared" si="5"/>
        <v>0.42655542988669215</v>
      </c>
    </row>
    <row r="19" spans="2:21">
      <c r="B19" s="11">
        <v>16</v>
      </c>
      <c r="C19" s="17" t="s">
        <v>17</v>
      </c>
      <c r="D19" s="15">
        <v>6</v>
      </c>
      <c r="E19" s="15">
        <v>6</v>
      </c>
      <c r="F19" s="16">
        <f t="shared" si="0"/>
        <v>0.21819123917280614</v>
      </c>
      <c r="G19" s="15">
        <v>30</v>
      </c>
      <c r="H19" s="16">
        <f t="shared" si="1"/>
        <v>0.17248679328828939</v>
      </c>
      <c r="I19" s="15">
        <v>5</v>
      </c>
      <c r="J19" s="20">
        <f t="shared" si="2"/>
        <v>0.19533901623054778</v>
      </c>
      <c r="M19" s="26">
        <v>9</v>
      </c>
      <c r="N19" s="27" t="s">
        <v>13</v>
      </c>
      <c r="O19" s="28">
        <v>4.4000000000000004</v>
      </c>
      <c r="P19" s="28">
        <v>4.4000000000000004</v>
      </c>
      <c r="Q19" s="29">
        <f t="shared" si="3"/>
        <v>0.32111397356648147</v>
      </c>
      <c r="R19" s="28">
        <v>37.760000000000005</v>
      </c>
      <c r="S19" s="29">
        <f t="shared" si="4"/>
        <v>0.52263385481035718</v>
      </c>
      <c r="T19" s="15">
        <v>8.4400000000000013</v>
      </c>
      <c r="U19" s="30">
        <f t="shared" si="5"/>
        <v>0.42187391418841935</v>
      </c>
    </row>
    <row r="20" spans="2:21">
      <c r="B20" s="11">
        <v>17</v>
      </c>
      <c r="C20" s="17" t="s">
        <v>13</v>
      </c>
      <c r="D20" s="15">
        <v>4.4000000000000004</v>
      </c>
      <c r="E20" s="15">
        <v>4.4000000000000004</v>
      </c>
      <c r="F20" s="16">
        <f t="shared" si="0"/>
        <v>0.16000690872672452</v>
      </c>
      <c r="G20" s="15">
        <v>37.760000000000005</v>
      </c>
      <c r="H20" s="16">
        <f t="shared" si="1"/>
        <v>0.21710337715219363</v>
      </c>
      <c r="I20" s="15">
        <v>8.4400000000000013</v>
      </c>
      <c r="J20" s="20">
        <f t="shared" si="2"/>
        <v>0.18855514293945908</v>
      </c>
      <c r="M20" s="26">
        <v>24</v>
      </c>
      <c r="N20" s="27" t="s">
        <v>29</v>
      </c>
      <c r="O20" s="28">
        <v>2.6</v>
      </c>
      <c r="P20" s="28">
        <v>2.6</v>
      </c>
      <c r="Q20" s="29">
        <f t="shared" si="3"/>
        <v>0.1897491661983754</v>
      </c>
      <c r="R20" s="28">
        <v>42</v>
      </c>
      <c r="S20" s="29">
        <f t="shared" si="4"/>
        <v>0.58131943596490998</v>
      </c>
      <c r="T20" s="15">
        <v>16.7</v>
      </c>
      <c r="U20" s="30">
        <f t="shared" si="5"/>
        <v>0.38553430108164266</v>
      </c>
    </row>
    <row r="21" spans="2:21">
      <c r="B21" s="11">
        <v>18</v>
      </c>
      <c r="C21" s="17" t="s">
        <v>29</v>
      </c>
      <c r="D21" s="15">
        <v>2.6</v>
      </c>
      <c r="E21" s="15">
        <v>2.6</v>
      </c>
      <c r="F21" s="16">
        <f t="shared" si="0"/>
        <v>9.4549536974882664E-2</v>
      </c>
      <c r="G21" s="15">
        <v>42</v>
      </c>
      <c r="H21" s="16">
        <f t="shared" si="1"/>
        <v>0.24148151060360518</v>
      </c>
      <c r="I21" s="15">
        <v>16.7</v>
      </c>
      <c r="J21" s="20">
        <f t="shared" si="2"/>
        <v>0.16801552378924392</v>
      </c>
      <c r="M21" s="26">
        <v>10</v>
      </c>
      <c r="N21" s="27" t="s">
        <v>14</v>
      </c>
      <c r="O21" s="28">
        <v>6.25</v>
      </c>
      <c r="P21" s="28">
        <v>4.25</v>
      </c>
      <c r="Q21" s="29">
        <f t="shared" si="3"/>
        <v>0.3101669062858059</v>
      </c>
      <c r="R21" s="28">
        <v>30.5</v>
      </c>
      <c r="S21" s="29">
        <f t="shared" si="4"/>
        <v>0.42214863802213698</v>
      </c>
      <c r="T21" s="15">
        <v>5.375</v>
      </c>
      <c r="U21" s="30">
        <f t="shared" si="5"/>
        <v>0.36615777215397144</v>
      </c>
    </row>
    <row r="22" spans="2:21">
      <c r="B22" s="11">
        <v>19</v>
      </c>
      <c r="C22" s="17" t="s">
        <v>14</v>
      </c>
      <c r="D22" s="15">
        <v>6.25</v>
      </c>
      <c r="E22" s="15">
        <v>4.25</v>
      </c>
      <c r="F22" s="16">
        <f t="shared" si="0"/>
        <v>0.15455212774740434</v>
      </c>
      <c r="G22" s="15">
        <v>30.5</v>
      </c>
      <c r="H22" s="16">
        <f t="shared" si="1"/>
        <v>0.17536157317642756</v>
      </c>
      <c r="I22" s="15">
        <v>5.375</v>
      </c>
      <c r="J22" s="20">
        <f t="shared" si="2"/>
        <v>0.16495685046191594</v>
      </c>
      <c r="M22" s="26">
        <v>12</v>
      </c>
      <c r="N22" s="27" t="s">
        <v>16</v>
      </c>
      <c r="O22" s="28">
        <v>4.63</v>
      </c>
      <c r="P22" s="28">
        <v>4.13</v>
      </c>
      <c r="Q22" s="29">
        <f t="shared" si="3"/>
        <v>0.30140925246126554</v>
      </c>
      <c r="R22" s="28">
        <v>24.65</v>
      </c>
      <c r="S22" s="29">
        <f t="shared" si="4"/>
        <v>0.34117914515559594</v>
      </c>
      <c r="T22" s="15">
        <v>10.45</v>
      </c>
      <c r="U22" s="30">
        <f t="shared" si="5"/>
        <v>0.32129419880843074</v>
      </c>
    </row>
    <row r="23" spans="2:21">
      <c r="B23" s="11">
        <v>20</v>
      </c>
      <c r="C23" s="17" t="s">
        <v>16</v>
      </c>
      <c r="D23" s="15">
        <v>4.63</v>
      </c>
      <c r="E23" s="15">
        <v>4.13</v>
      </c>
      <c r="F23" s="16">
        <f t="shared" si="0"/>
        <v>0.15018830296394822</v>
      </c>
      <c r="G23" s="15">
        <v>24.65</v>
      </c>
      <c r="H23" s="16">
        <f t="shared" si="1"/>
        <v>0.14172664848521113</v>
      </c>
      <c r="I23" s="15">
        <v>10.45</v>
      </c>
      <c r="J23" s="20">
        <f t="shared" si="2"/>
        <v>0.14595747572457968</v>
      </c>
      <c r="M23" s="26">
        <v>22</v>
      </c>
      <c r="N23" s="27" t="s">
        <v>27</v>
      </c>
      <c r="O23" s="28">
        <v>1</v>
      </c>
      <c r="P23" s="28">
        <v>1</v>
      </c>
      <c r="Q23" s="29">
        <f t="shared" si="3"/>
        <v>7.2980448537836695E-2</v>
      </c>
      <c r="R23" s="28">
        <v>20</v>
      </c>
      <c r="S23" s="29">
        <f t="shared" si="4"/>
        <v>0.27681877903090951</v>
      </c>
      <c r="T23" s="15">
        <v>20</v>
      </c>
      <c r="U23" s="30">
        <f t="shared" si="5"/>
        <v>0.1748996137843731</v>
      </c>
    </row>
    <row r="24" spans="2:21">
      <c r="B24" s="11">
        <v>21</v>
      </c>
      <c r="C24" s="17" t="s">
        <v>27</v>
      </c>
      <c r="D24" s="15">
        <v>1</v>
      </c>
      <c r="E24" s="15">
        <v>1</v>
      </c>
      <c r="F24" s="16">
        <f t="shared" si="0"/>
        <v>3.6365206528801021E-2</v>
      </c>
      <c r="G24" s="15">
        <v>20</v>
      </c>
      <c r="H24" s="16">
        <f t="shared" si="1"/>
        <v>0.11499119552552627</v>
      </c>
      <c r="I24" s="15">
        <v>20</v>
      </c>
      <c r="J24" s="20">
        <f t="shared" si="2"/>
        <v>7.5678201027163647E-2</v>
      </c>
      <c r="M24" s="26">
        <v>26</v>
      </c>
      <c r="N24" s="27" t="s">
        <v>31</v>
      </c>
      <c r="O24" s="28">
        <v>2</v>
      </c>
      <c r="P24" s="28">
        <v>1.6</v>
      </c>
      <c r="Q24" s="29">
        <f t="shared" si="3"/>
        <v>0.1167687176605387</v>
      </c>
      <c r="R24" s="28">
        <v>14</v>
      </c>
      <c r="S24" s="29">
        <f t="shared" si="4"/>
        <v>0.19377314532163664</v>
      </c>
      <c r="T24" s="15">
        <v>8.8000000000000007</v>
      </c>
      <c r="U24" s="30">
        <f t="shared" si="5"/>
        <v>0.15527093149108767</v>
      </c>
    </row>
    <row r="25" spans="2:21">
      <c r="B25" s="11">
        <v>22</v>
      </c>
      <c r="C25" s="17" t="s">
        <v>31</v>
      </c>
      <c r="D25" s="15">
        <v>2</v>
      </c>
      <c r="E25" s="15">
        <v>1.6</v>
      </c>
      <c r="F25" s="16">
        <f t="shared" si="0"/>
        <v>5.8184330446081636E-2</v>
      </c>
      <c r="G25" s="15">
        <v>14</v>
      </c>
      <c r="H25" s="16">
        <f t="shared" si="1"/>
        <v>8.0493836867868387E-2</v>
      </c>
      <c r="I25" s="15">
        <v>8.8000000000000007</v>
      </c>
      <c r="J25" s="20">
        <f t="shared" si="2"/>
        <v>6.9339083656975012E-2</v>
      </c>
      <c r="M25" s="26">
        <v>25</v>
      </c>
      <c r="N25" s="27" t="s">
        <v>30</v>
      </c>
      <c r="O25" s="28">
        <v>2</v>
      </c>
      <c r="P25" s="28">
        <v>2</v>
      </c>
      <c r="Q25" s="29">
        <f t="shared" si="3"/>
        <v>0.14596089707567339</v>
      </c>
      <c r="R25" s="28">
        <v>11.2</v>
      </c>
      <c r="S25" s="29">
        <f t="shared" si="4"/>
        <v>0.15501851625730931</v>
      </c>
      <c r="T25" s="15">
        <v>5.6</v>
      </c>
      <c r="U25" s="30">
        <f t="shared" si="5"/>
        <v>0.15048970666649136</v>
      </c>
    </row>
    <row r="26" spans="2:21">
      <c r="B26" s="11">
        <v>23</v>
      </c>
      <c r="C26" s="17" t="s">
        <v>30</v>
      </c>
      <c r="D26" s="15">
        <v>2</v>
      </c>
      <c r="E26" s="15">
        <v>2</v>
      </c>
      <c r="F26" s="16">
        <f t="shared" si="0"/>
        <v>7.2730413057602042E-2</v>
      </c>
      <c r="G26" s="15">
        <v>11.2</v>
      </c>
      <c r="H26" s="16">
        <f t="shared" si="1"/>
        <v>6.4395069494294715E-2</v>
      </c>
      <c r="I26" s="15">
        <v>5.6</v>
      </c>
      <c r="J26" s="20">
        <f t="shared" si="2"/>
        <v>6.8562741275948386E-2</v>
      </c>
      <c r="M26" s="26">
        <v>11</v>
      </c>
      <c r="N26" s="27" t="s">
        <v>15</v>
      </c>
      <c r="O26" s="28">
        <v>2</v>
      </c>
      <c r="P26" s="28">
        <v>2</v>
      </c>
      <c r="Q26" s="29">
        <f t="shared" si="3"/>
        <v>0.14596089707567339</v>
      </c>
      <c r="R26" s="28">
        <v>10</v>
      </c>
      <c r="S26" s="29">
        <f t="shared" si="4"/>
        <v>0.13840938951545476</v>
      </c>
      <c r="T26" s="15">
        <v>5</v>
      </c>
      <c r="U26" s="30">
        <f t="shared" si="5"/>
        <v>0.14218514329556409</v>
      </c>
    </row>
    <row r="27" spans="2:21">
      <c r="B27" s="11">
        <v>24</v>
      </c>
      <c r="C27" s="17" t="s">
        <v>15</v>
      </c>
      <c r="D27" s="15">
        <v>2</v>
      </c>
      <c r="E27" s="15">
        <v>2</v>
      </c>
      <c r="F27" s="16">
        <f t="shared" si="0"/>
        <v>7.2730413057602042E-2</v>
      </c>
      <c r="G27" s="15">
        <v>10</v>
      </c>
      <c r="H27" s="16">
        <f t="shared" si="1"/>
        <v>5.7495597762763133E-2</v>
      </c>
      <c r="I27" s="15">
        <v>5</v>
      </c>
      <c r="J27" s="20">
        <f t="shared" si="2"/>
        <v>6.5113005410182584E-2</v>
      </c>
      <c r="M27" s="26">
        <v>3</v>
      </c>
      <c r="N27" s="27" t="s">
        <v>2</v>
      </c>
      <c r="O27" s="28">
        <v>1.1000000000000001</v>
      </c>
      <c r="P27" s="28">
        <v>1</v>
      </c>
      <c r="Q27" s="29">
        <f t="shared" si="3"/>
        <v>7.2980448537836695E-2</v>
      </c>
      <c r="R27" s="28">
        <v>12.2</v>
      </c>
      <c r="S27" s="29">
        <f t="shared" si="4"/>
        <v>0.16885945520885479</v>
      </c>
      <c r="T27" s="15">
        <v>12.2</v>
      </c>
      <c r="U27" s="30">
        <f t="shared" si="5"/>
        <v>0.12091995187334574</v>
      </c>
    </row>
    <row r="28" spans="2:21">
      <c r="B28" s="11">
        <v>25</v>
      </c>
      <c r="C28" s="17" t="s">
        <v>2</v>
      </c>
      <c r="D28" s="15">
        <v>1.1000000000000001</v>
      </c>
      <c r="E28" s="15">
        <v>1</v>
      </c>
      <c r="F28" s="16">
        <f t="shared" si="0"/>
        <v>3.6365206528801021E-2</v>
      </c>
      <c r="G28" s="15">
        <v>12.2</v>
      </c>
      <c r="H28" s="16">
        <f t="shared" si="1"/>
        <v>7.0144629270571024E-2</v>
      </c>
      <c r="I28" s="15">
        <v>12.2</v>
      </c>
      <c r="J28" s="20">
        <f t="shared" si="2"/>
        <v>5.3254917899686019E-2</v>
      </c>
      <c r="M28" s="26">
        <v>19</v>
      </c>
      <c r="N28" s="27" t="s">
        <v>24</v>
      </c>
      <c r="O28" s="28">
        <v>0.48</v>
      </c>
      <c r="P28" s="28">
        <v>0.48</v>
      </c>
      <c r="Q28" s="29">
        <f t="shared" si="3"/>
        <v>3.5030615298161608E-2</v>
      </c>
      <c r="R28" s="28">
        <v>2.8899999999999997</v>
      </c>
      <c r="S28" s="29">
        <f t="shared" si="4"/>
        <v>4.0000313569966417E-2</v>
      </c>
      <c r="T28" s="15">
        <v>6.02</v>
      </c>
      <c r="U28" s="30">
        <f t="shared" si="5"/>
        <v>3.7515464434064012E-2</v>
      </c>
    </row>
    <row r="29" spans="2:21">
      <c r="B29" s="11">
        <v>26</v>
      </c>
      <c r="C29" s="17" t="s">
        <v>24</v>
      </c>
      <c r="D29" s="15">
        <v>0.48</v>
      </c>
      <c r="E29" s="15">
        <v>0.48</v>
      </c>
      <c r="F29" s="16">
        <f t="shared" si="0"/>
        <v>1.745529913382449E-2</v>
      </c>
      <c r="G29" s="15">
        <v>2.8899999999999997</v>
      </c>
      <c r="H29" s="16">
        <f t="shared" si="1"/>
        <v>1.6616227753438541E-2</v>
      </c>
      <c r="I29" s="15">
        <v>6.02</v>
      </c>
      <c r="J29" s="20">
        <f t="shared" si="2"/>
        <v>1.7035763443631516E-2</v>
      </c>
      <c r="M29" s="11">
        <v>16</v>
      </c>
      <c r="N29" s="17" t="s">
        <v>48</v>
      </c>
      <c r="O29" s="15">
        <v>0.39</v>
      </c>
      <c r="P29" s="15">
        <v>0.39</v>
      </c>
      <c r="Q29" s="29">
        <f t="shared" si="3"/>
        <v>2.8462374929756309E-2</v>
      </c>
      <c r="R29" s="15">
        <v>2.3250000000000002</v>
      </c>
      <c r="S29" s="29">
        <f t="shared" si="4"/>
        <v>3.2180183062343236E-2</v>
      </c>
      <c r="T29" s="15">
        <v>5.96</v>
      </c>
      <c r="U29" s="20">
        <f t="shared" si="5"/>
        <v>3.0321278996049771E-2</v>
      </c>
    </row>
    <row r="30" spans="2:21">
      <c r="B30" s="11">
        <v>27</v>
      </c>
      <c r="C30" s="17" t="s">
        <v>48</v>
      </c>
      <c r="D30" s="15">
        <v>0.39</v>
      </c>
      <c r="E30" s="15">
        <v>0.39</v>
      </c>
      <c r="F30" s="16">
        <f t="shared" si="0"/>
        <v>1.4182430546232399E-2</v>
      </c>
      <c r="G30" s="15">
        <v>2.3250000000000002</v>
      </c>
      <c r="H30" s="16">
        <f t="shared" si="1"/>
        <v>1.336772647984243E-2</v>
      </c>
      <c r="I30" s="15">
        <v>5.96</v>
      </c>
      <c r="J30" s="20">
        <f t="shared" si="2"/>
        <v>1.3775078513037414E-2</v>
      </c>
      <c r="M30" s="99" t="s">
        <v>49</v>
      </c>
      <c r="N30" s="100"/>
      <c r="O30" s="18">
        <f>SUM(O4:O29)</f>
        <v>1517.8020000000001</v>
      </c>
      <c r="P30" s="18">
        <f t="shared" ref="P30:U30" si="6">SUM(P4:P29)</f>
        <v>1370.2300000000005</v>
      </c>
      <c r="Q30" s="18">
        <f t="shared" si="6"/>
        <v>99.999999999999972</v>
      </c>
      <c r="R30" s="18">
        <f t="shared" si="6"/>
        <v>7224.9433618688154</v>
      </c>
      <c r="S30" s="18">
        <f t="shared" si="6"/>
        <v>100</v>
      </c>
      <c r="T30" s="18"/>
      <c r="U30" s="18">
        <f t="shared" si="6"/>
        <v>100.00000000000001</v>
      </c>
    </row>
    <row r="31" spans="2:21">
      <c r="B31" s="21" t="s">
        <v>49</v>
      </c>
      <c r="C31" s="22"/>
      <c r="D31" s="18">
        <f t="shared" ref="D31:J31" si="7">SUM(D4:D30)</f>
        <v>2897.4532613865017</v>
      </c>
      <c r="E31" s="18">
        <f t="shared" si="7"/>
        <v>2749.8812613865016</v>
      </c>
      <c r="F31" s="19">
        <f t="shared" si="7"/>
        <v>100.00000000000003</v>
      </c>
      <c r="G31" s="18">
        <f t="shared" si="7"/>
        <v>17392.63593929703</v>
      </c>
      <c r="H31" s="19">
        <f t="shared" si="7"/>
        <v>100.00000000000001</v>
      </c>
      <c r="I31" s="18"/>
      <c r="J31" s="18">
        <f t="shared" si="7"/>
        <v>100.00000000000003</v>
      </c>
    </row>
    <row r="34" spans="3:6">
      <c r="C34" t="s">
        <v>50</v>
      </c>
    </row>
    <row r="37" spans="3:6" ht="15.75" customHeight="1">
      <c r="C37" s="101" t="s">
        <v>51</v>
      </c>
      <c r="D37" s="101"/>
      <c r="E37" s="101"/>
      <c r="F37" s="101"/>
    </row>
    <row r="38" spans="3:6" ht="40.15">
      <c r="C38" s="23" t="s">
        <v>52</v>
      </c>
      <c r="D38" s="23" t="s">
        <v>53</v>
      </c>
      <c r="E38" s="23" t="s">
        <v>54</v>
      </c>
      <c r="F38" s="23" t="s">
        <v>55</v>
      </c>
    </row>
    <row r="39" spans="3:6">
      <c r="C39" s="37">
        <v>1</v>
      </c>
      <c r="D39" s="38" t="s">
        <v>56</v>
      </c>
      <c r="E39" s="37">
        <v>17536</v>
      </c>
      <c r="F39" s="102">
        <v>470</v>
      </c>
    </row>
    <row r="40" spans="3:6" ht="26.45">
      <c r="C40" s="37">
        <v>2</v>
      </c>
      <c r="D40" s="38" t="s">
        <v>57</v>
      </c>
      <c r="E40" s="37">
        <f>2574+6718</f>
        <v>9292</v>
      </c>
      <c r="F40" s="103"/>
    </row>
    <row r="41" spans="3:6">
      <c r="C41" s="37">
        <v>3</v>
      </c>
      <c r="D41" s="37" t="s">
        <v>58</v>
      </c>
      <c r="E41" s="37">
        <v>8760</v>
      </c>
      <c r="F41" s="37">
        <v>75</v>
      </c>
    </row>
    <row r="42" spans="3:6" ht="27">
      <c r="C42" s="37">
        <v>4</v>
      </c>
      <c r="D42" s="37" t="s">
        <v>59</v>
      </c>
      <c r="E42" s="37">
        <v>4891</v>
      </c>
      <c r="F42" s="37">
        <v>36</v>
      </c>
    </row>
    <row r="43" spans="3:6">
      <c r="C43" s="25">
        <v>5</v>
      </c>
      <c r="D43" s="25" t="s">
        <v>60</v>
      </c>
      <c r="E43" s="25">
        <v>158</v>
      </c>
      <c r="F43" s="25" t="s">
        <v>61</v>
      </c>
    </row>
    <row r="44" spans="3:6">
      <c r="C44" s="25">
        <v>6</v>
      </c>
      <c r="D44" s="25" t="s">
        <v>62</v>
      </c>
      <c r="E44" s="25">
        <v>5</v>
      </c>
      <c r="F44" s="25">
        <v>2</v>
      </c>
    </row>
    <row r="45" spans="3:6">
      <c r="C45" s="25">
        <v>7</v>
      </c>
      <c r="D45" s="24" t="s">
        <v>63</v>
      </c>
      <c r="E45" s="24">
        <v>131</v>
      </c>
      <c r="F45" s="24" t="s">
        <v>61</v>
      </c>
    </row>
  </sheetData>
  <autoFilter ref="B3:K3" xr:uid="{00000000-0009-0000-0000-000002000000}"/>
  <mergeCells count="4">
    <mergeCell ref="M30:N30"/>
    <mergeCell ref="C37:F37"/>
    <mergeCell ref="F39:F40"/>
    <mergeCell ref="C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opLeftCell="A6" workbookViewId="0">
      <selection activeCell="F22" sqref="F22"/>
    </sheetView>
  </sheetViews>
  <sheetFormatPr defaultColWidth="11.42578125" defaultRowHeight="14.45"/>
  <cols>
    <col min="2" max="2" width="5.28515625" customWidth="1"/>
    <col min="3" max="3" width="16.7109375" customWidth="1"/>
    <col min="4" max="4" width="12.28515625" customWidth="1"/>
    <col min="5" max="5" width="14.7109375" customWidth="1"/>
    <col min="6" max="6" width="12.28515625" customWidth="1"/>
    <col min="8" max="8" width="12.7109375" customWidth="1"/>
    <col min="9" max="9" width="7.28515625" customWidth="1"/>
  </cols>
  <sheetData>
    <row r="1" spans="1:10">
      <c r="B1" s="104" t="s">
        <v>64</v>
      </c>
      <c r="C1" s="104"/>
      <c r="D1" s="104"/>
      <c r="E1" s="104"/>
      <c r="F1" s="104"/>
      <c r="G1" s="104"/>
      <c r="H1" s="104"/>
      <c r="I1" s="104"/>
    </row>
    <row r="2" spans="1:10" ht="55.15">
      <c r="B2" s="40" t="s">
        <v>65</v>
      </c>
      <c r="C2" s="50" t="s">
        <v>37</v>
      </c>
      <c r="D2" s="50" t="s">
        <v>66</v>
      </c>
      <c r="E2" s="57" t="s">
        <v>39</v>
      </c>
      <c r="F2" s="50" t="s">
        <v>40</v>
      </c>
      <c r="G2" s="41" t="s">
        <v>41</v>
      </c>
      <c r="H2" s="41" t="s">
        <v>42</v>
      </c>
      <c r="I2" s="41" t="s">
        <v>44</v>
      </c>
    </row>
    <row r="3" spans="1:10">
      <c r="A3" s="61"/>
      <c r="B3" s="39">
        <v>1</v>
      </c>
      <c r="C3" s="51" t="s">
        <v>1</v>
      </c>
      <c r="D3" s="45">
        <v>7.3759999999999994</v>
      </c>
      <c r="E3" s="45">
        <v>1379.6512613865016</v>
      </c>
      <c r="F3" s="46">
        <v>50.171303058040976</v>
      </c>
      <c r="G3" s="56">
        <v>10167.69257742821</v>
      </c>
      <c r="H3" s="43">
        <v>58.459756260724475</v>
      </c>
      <c r="I3" s="45">
        <v>54.315529659382726</v>
      </c>
      <c r="J3" s="3"/>
    </row>
    <row r="4" spans="1:10">
      <c r="A4" s="61"/>
      <c r="B4" s="60">
        <v>2</v>
      </c>
      <c r="C4" s="52" t="s">
        <v>10</v>
      </c>
      <c r="D4" s="45">
        <v>74.665999999999997</v>
      </c>
      <c r="E4" s="45">
        <v>65.75</v>
      </c>
      <c r="F4" s="44">
        <v>2.3910123292686674</v>
      </c>
      <c r="G4" s="55">
        <v>4235.6099999999997</v>
      </c>
      <c r="H4" s="48">
        <v>24.352892883993714</v>
      </c>
      <c r="I4" s="46">
        <v>13.37195260663119</v>
      </c>
      <c r="J4" s="3"/>
    </row>
    <row r="5" spans="1:10">
      <c r="B5" s="62">
        <v>3</v>
      </c>
      <c r="C5" s="58" t="s">
        <v>4</v>
      </c>
      <c r="D5" s="45">
        <v>1.1540896073360258</v>
      </c>
      <c r="E5" s="45">
        <v>583.99</v>
      </c>
      <c r="F5" s="44">
        <v>21.23691696075451</v>
      </c>
      <c r="G5" s="55">
        <v>671.77956186881624</v>
      </c>
      <c r="H5" s="48">
        <v>3.8624367474454711</v>
      </c>
      <c r="I5" s="47">
        <v>12.549676854099991</v>
      </c>
      <c r="J5" s="3"/>
    </row>
    <row r="6" spans="1:10">
      <c r="B6" s="63">
        <v>4</v>
      </c>
      <c r="C6" s="58" t="s">
        <v>3</v>
      </c>
      <c r="D6" s="46">
        <v>0.75800000000000012</v>
      </c>
      <c r="E6" s="46">
        <v>288.76</v>
      </c>
      <c r="F6" s="44">
        <v>10.500817037256583</v>
      </c>
      <c r="G6" s="55">
        <v>219.54879999999997</v>
      </c>
      <c r="H6" s="48">
        <v>1.262308949409733</v>
      </c>
      <c r="I6" s="46">
        <v>5.8815629933331586</v>
      </c>
      <c r="J6" s="3"/>
    </row>
    <row r="7" spans="1:10">
      <c r="B7" s="62">
        <v>5</v>
      </c>
      <c r="C7" s="59" t="s">
        <v>67</v>
      </c>
      <c r="D7" s="45">
        <v>3.8941666666666666</v>
      </c>
      <c r="E7" s="46">
        <v>165.8</v>
      </c>
      <c r="F7" s="55">
        <v>6.0293512424752098</v>
      </c>
      <c r="G7" s="55">
        <v>645.38800000000003</v>
      </c>
      <c r="H7" s="48">
        <v>3.7106968848914175</v>
      </c>
      <c r="I7" s="43">
        <v>4.8700240636833136</v>
      </c>
      <c r="J7" s="3"/>
    </row>
    <row r="8" spans="1:10">
      <c r="B8" s="64">
        <v>6</v>
      </c>
      <c r="C8" s="53" t="s">
        <v>68</v>
      </c>
      <c r="D8" s="69">
        <v>16.7</v>
      </c>
      <c r="E8" s="54">
        <v>2.6</v>
      </c>
      <c r="F8" s="42">
        <v>9.4549536974882664E-2</v>
      </c>
      <c r="G8" s="49">
        <v>42</v>
      </c>
      <c r="H8" s="42">
        <v>0.24148151060360518</v>
      </c>
      <c r="I8" s="42">
        <v>0.16801552378924392</v>
      </c>
      <c r="J8" s="3"/>
    </row>
    <row r="9" spans="1:10">
      <c r="B9" s="105" t="s">
        <v>49</v>
      </c>
      <c r="C9" s="105"/>
      <c r="D9" s="105"/>
      <c r="E9" s="70">
        <f>SUM(E3:E8)</f>
        <v>2486.5512613865017</v>
      </c>
      <c r="F9" s="70">
        <f>SUM(F3:F8)</f>
        <v>90.423950164770829</v>
      </c>
      <c r="G9" s="70">
        <f>SUM(G3:G8)</f>
        <v>15982.018939297028</v>
      </c>
      <c r="H9" s="70">
        <f>SUM(H3:H8)</f>
        <v>91.889573237068419</v>
      </c>
      <c r="I9" s="70">
        <f>SUM(I3:I8)</f>
        <v>91.156761700919631</v>
      </c>
    </row>
    <row r="10" spans="1:10" ht="15">
      <c r="C10" s="65" t="s">
        <v>69</v>
      </c>
    </row>
    <row r="13" spans="1:10" ht="14.45" customHeight="1">
      <c r="C13" s="106" t="s">
        <v>51</v>
      </c>
      <c r="D13" s="106"/>
      <c r="E13" s="106"/>
      <c r="F13" s="106"/>
    </row>
    <row r="14" spans="1:10" ht="27">
      <c r="C14" s="40" t="s">
        <v>65</v>
      </c>
      <c r="D14" s="50" t="s">
        <v>53</v>
      </c>
      <c r="E14" s="50" t="s">
        <v>70</v>
      </c>
      <c r="F14" s="57" t="s">
        <v>71</v>
      </c>
    </row>
    <row r="15" spans="1:10">
      <c r="C15" s="52">
        <v>1</v>
      </c>
      <c r="D15" s="44" t="s">
        <v>72</v>
      </c>
      <c r="E15" s="52">
        <v>17536</v>
      </c>
      <c r="F15" s="44">
        <v>470</v>
      </c>
    </row>
    <row r="16" spans="1:10">
      <c r="C16" s="58">
        <v>2</v>
      </c>
      <c r="D16" s="46" t="s">
        <v>58</v>
      </c>
      <c r="E16" s="58">
        <v>8760</v>
      </c>
      <c r="F16" s="46">
        <v>75</v>
      </c>
    </row>
    <row r="17" spans="3:6">
      <c r="C17" s="59">
        <v>3</v>
      </c>
      <c r="D17" s="46" t="s">
        <v>59</v>
      </c>
      <c r="E17" s="59">
        <v>4891</v>
      </c>
      <c r="F17" s="46">
        <v>36</v>
      </c>
    </row>
    <row r="18" spans="3:6">
      <c r="C18" t="s">
        <v>73</v>
      </c>
    </row>
  </sheetData>
  <mergeCells count="3">
    <mergeCell ref="B1:I1"/>
    <mergeCell ref="C13:F13"/>
    <mergeCell ref="B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2C2D-E16F-42FA-8AF4-3B889E4D334F}">
  <dimension ref="A1:V999"/>
  <sheetViews>
    <sheetView workbookViewId="0">
      <selection activeCell="I4" sqref="I4"/>
    </sheetView>
  </sheetViews>
  <sheetFormatPr defaultColWidth="14.42578125" defaultRowHeight="15" customHeight="1"/>
  <cols>
    <col min="1" max="1" width="31.140625" customWidth="1"/>
    <col min="2" max="2" width="42.28515625" customWidth="1"/>
    <col min="3" max="3" width="13.140625" style="93" customWidth="1"/>
    <col min="4" max="22" width="11.42578125" customWidth="1"/>
  </cols>
  <sheetData>
    <row r="1" spans="1:3" ht="30" customHeight="1">
      <c r="A1" s="88" t="s">
        <v>74</v>
      </c>
      <c r="B1" s="89" t="s">
        <v>75</v>
      </c>
      <c r="C1" s="91" t="s">
        <v>76</v>
      </c>
    </row>
    <row r="2" spans="1:3" ht="94.5" customHeight="1">
      <c r="A2" s="94" t="s">
        <v>77</v>
      </c>
      <c r="B2" s="95" t="s">
        <v>78</v>
      </c>
      <c r="C2" s="92" t="s">
        <v>79</v>
      </c>
    </row>
    <row r="3" spans="1:3" ht="94.5" customHeight="1">
      <c r="A3" s="96" t="s">
        <v>77</v>
      </c>
      <c r="B3" s="97" t="s">
        <v>78</v>
      </c>
      <c r="C3" s="92" t="s">
        <v>80</v>
      </c>
    </row>
    <row r="4" spans="1:3" ht="94.5" customHeight="1">
      <c r="A4" s="96" t="s">
        <v>77</v>
      </c>
      <c r="B4" s="97" t="s">
        <v>78</v>
      </c>
      <c r="C4" s="92" t="s">
        <v>81</v>
      </c>
    </row>
    <row r="5" spans="1:3" ht="94.5" customHeight="1">
      <c r="A5" s="96" t="s">
        <v>77</v>
      </c>
      <c r="B5" s="97" t="s">
        <v>78</v>
      </c>
      <c r="C5" s="92" t="s">
        <v>82</v>
      </c>
    </row>
    <row r="6" spans="1:3" ht="94.5" customHeight="1">
      <c r="A6" s="96" t="s">
        <v>77</v>
      </c>
      <c r="B6" s="97" t="s">
        <v>78</v>
      </c>
      <c r="C6" s="92" t="s">
        <v>83</v>
      </c>
    </row>
    <row r="7" spans="1:3" ht="94.5" customHeight="1">
      <c r="A7" s="96" t="s">
        <v>77</v>
      </c>
      <c r="B7" s="97" t="s">
        <v>78</v>
      </c>
      <c r="C7" s="92" t="s">
        <v>84</v>
      </c>
    </row>
    <row r="8" spans="1:3" ht="94.5" customHeight="1">
      <c r="A8" s="96" t="s">
        <v>77</v>
      </c>
      <c r="B8" s="97" t="s">
        <v>78</v>
      </c>
      <c r="C8" s="92" t="s">
        <v>85</v>
      </c>
    </row>
    <row r="9" spans="1:3" ht="94.5" customHeight="1">
      <c r="A9" s="96" t="s">
        <v>77</v>
      </c>
      <c r="B9" s="97" t="s">
        <v>78</v>
      </c>
      <c r="C9" s="92" t="s">
        <v>86</v>
      </c>
    </row>
    <row r="10" spans="1:3" ht="94.5" customHeight="1">
      <c r="A10" s="96" t="s">
        <v>77</v>
      </c>
      <c r="B10" s="97" t="s">
        <v>78</v>
      </c>
      <c r="C10" s="92" t="s">
        <v>87</v>
      </c>
    </row>
    <row r="11" spans="1:3" ht="94.5" customHeight="1">
      <c r="A11" s="96" t="s">
        <v>77</v>
      </c>
      <c r="B11" s="97" t="s">
        <v>78</v>
      </c>
      <c r="C11" s="92" t="s">
        <v>88</v>
      </c>
    </row>
    <row r="12" spans="1:3" ht="94.5" customHeight="1">
      <c r="A12" s="96" t="s">
        <v>77</v>
      </c>
      <c r="B12" s="97" t="s">
        <v>78</v>
      </c>
      <c r="C12" s="92" t="s">
        <v>89</v>
      </c>
    </row>
    <row r="13" spans="1:3" ht="94.5" customHeight="1">
      <c r="A13" s="96" t="s">
        <v>77</v>
      </c>
      <c r="B13" s="97" t="s">
        <v>78</v>
      </c>
      <c r="C13" s="92" t="s">
        <v>90</v>
      </c>
    </row>
    <row r="14" spans="1:3" ht="94.5" customHeight="1">
      <c r="A14" s="96" t="s">
        <v>77</v>
      </c>
      <c r="B14" s="97" t="s">
        <v>78</v>
      </c>
      <c r="C14" s="92" t="s">
        <v>91</v>
      </c>
    </row>
    <row r="15" spans="1:3" ht="94.5" customHeight="1">
      <c r="A15" s="96" t="s">
        <v>77</v>
      </c>
      <c r="B15" s="97" t="s">
        <v>78</v>
      </c>
      <c r="C15" s="92" t="s">
        <v>92</v>
      </c>
    </row>
    <row r="16" spans="1:3" ht="94.5" customHeight="1">
      <c r="A16" s="96" t="s">
        <v>77</v>
      </c>
      <c r="B16" s="97" t="s">
        <v>78</v>
      </c>
      <c r="C16" s="92" t="s">
        <v>93</v>
      </c>
    </row>
    <row r="17" spans="1:22" ht="94.5" customHeight="1">
      <c r="A17" s="96" t="s">
        <v>77</v>
      </c>
      <c r="B17" s="97" t="s">
        <v>78</v>
      </c>
      <c r="C17" s="92" t="s">
        <v>94</v>
      </c>
    </row>
    <row r="18" spans="1:22" ht="48.75" customHeight="1">
      <c r="A18" s="96" t="s">
        <v>95</v>
      </c>
      <c r="B18" s="97" t="s">
        <v>96</v>
      </c>
      <c r="C18" s="98" t="s">
        <v>97</v>
      </c>
    </row>
    <row r="19" spans="1:22" ht="48.75" customHeight="1">
      <c r="A19" s="96" t="s">
        <v>95</v>
      </c>
      <c r="B19" s="97" t="s">
        <v>96</v>
      </c>
      <c r="C19" s="98" t="s">
        <v>98</v>
      </c>
    </row>
    <row r="20" spans="1:22" ht="48.75" customHeight="1">
      <c r="A20" s="96" t="s">
        <v>95</v>
      </c>
      <c r="B20" s="97" t="s">
        <v>96</v>
      </c>
      <c r="C20" s="98" t="s">
        <v>99</v>
      </c>
    </row>
    <row r="21" spans="1:22" ht="48.75" customHeight="1">
      <c r="A21" s="96" t="s">
        <v>95</v>
      </c>
      <c r="B21" s="97" t="s">
        <v>96</v>
      </c>
      <c r="C21" s="98" t="s">
        <v>100</v>
      </c>
    </row>
    <row r="22" spans="1:22" ht="48.75" customHeight="1">
      <c r="A22" s="96" t="s">
        <v>95</v>
      </c>
      <c r="B22" s="97" t="s">
        <v>96</v>
      </c>
      <c r="C22" s="98" t="s">
        <v>101</v>
      </c>
    </row>
    <row r="23" spans="1:22" ht="48.75" customHeight="1">
      <c r="A23" s="96" t="s">
        <v>95</v>
      </c>
      <c r="B23" s="97" t="s">
        <v>96</v>
      </c>
      <c r="C23" s="98" t="s">
        <v>82</v>
      </c>
    </row>
    <row r="24" spans="1:22" ht="48.75" customHeight="1">
      <c r="A24" s="96" t="s">
        <v>95</v>
      </c>
      <c r="B24" s="97" t="s">
        <v>96</v>
      </c>
      <c r="C24" s="98" t="s">
        <v>83</v>
      </c>
    </row>
    <row r="25" spans="1:22" ht="48.75" customHeight="1">
      <c r="A25" s="96" t="s">
        <v>95</v>
      </c>
      <c r="B25" s="97" t="s">
        <v>96</v>
      </c>
      <c r="C25" s="98" t="s">
        <v>102</v>
      </c>
    </row>
    <row r="26" spans="1:22" ht="48.75" customHeight="1">
      <c r="A26" s="96" t="s">
        <v>95</v>
      </c>
      <c r="B26" s="97" t="s">
        <v>96</v>
      </c>
      <c r="C26" s="98" t="s">
        <v>85</v>
      </c>
    </row>
    <row r="27" spans="1:22" ht="48.75" customHeight="1">
      <c r="A27" s="96" t="s">
        <v>95</v>
      </c>
      <c r="B27" s="97" t="s">
        <v>96</v>
      </c>
      <c r="C27" s="98" t="s">
        <v>103</v>
      </c>
    </row>
    <row r="28" spans="1:22" ht="48.75" customHeight="1">
      <c r="A28" s="96" t="s">
        <v>95</v>
      </c>
      <c r="B28" s="97" t="s">
        <v>96</v>
      </c>
      <c r="C28" s="98" t="s">
        <v>104</v>
      </c>
    </row>
    <row r="29" spans="1:22" ht="48.75" customHeight="1">
      <c r="A29" s="96" t="s">
        <v>95</v>
      </c>
      <c r="B29" s="97" t="s">
        <v>96</v>
      </c>
      <c r="C29" s="98" t="s">
        <v>105</v>
      </c>
    </row>
    <row r="30" spans="1:22" ht="28.5" customHeight="1">
      <c r="A30" s="96" t="s">
        <v>106</v>
      </c>
      <c r="B30" s="97" t="s">
        <v>107</v>
      </c>
      <c r="C30" s="92" t="s">
        <v>79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2" ht="28.5" customHeight="1">
      <c r="A31" s="96" t="s">
        <v>106</v>
      </c>
      <c r="B31" s="97" t="s">
        <v>107</v>
      </c>
      <c r="C31" s="92" t="s">
        <v>108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</row>
    <row r="32" spans="1:22" ht="28.5" customHeight="1">
      <c r="A32" s="96" t="s">
        <v>106</v>
      </c>
      <c r="B32" s="97" t="s">
        <v>107</v>
      </c>
      <c r="C32" s="92" t="s">
        <v>109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</row>
    <row r="33" spans="1:22" ht="28.5" customHeight="1">
      <c r="A33" s="96" t="s">
        <v>106</v>
      </c>
      <c r="B33" s="97" t="s">
        <v>107</v>
      </c>
      <c r="C33" s="92" t="s">
        <v>80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</row>
    <row r="34" spans="1:22" ht="28.5" customHeight="1">
      <c r="A34" s="96" t="s">
        <v>106</v>
      </c>
      <c r="B34" s="97" t="s">
        <v>107</v>
      </c>
      <c r="C34" s="92" t="s">
        <v>110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</row>
    <row r="35" spans="1:22" ht="28.5" customHeight="1">
      <c r="A35" s="96" t="s">
        <v>106</v>
      </c>
      <c r="B35" s="97" t="s">
        <v>107</v>
      </c>
      <c r="C35" s="92" t="s">
        <v>111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</row>
    <row r="36" spans="1:22" ht="28.5" customHeight="1">
      <c r="A36" s="96" t="s">
        <v>106</v>
      </c>
      <c r="B36" s="97" t="s">
        <v>107</v>
      </c>
      <c r="C36" s="92" t="s">
        <v>112</v>
      </c>
    </row>
    <row r="37" spans="1:22" ht="28.5" customHeight="1">
      <c r="A37" s="96" t="s">
        <v>106</v>
      </c>
      <c r="B37" s="97" t="s">
        <v>107</v>
      </c>
      <c r="C37" s="92" t="s">
        <v>113</v>
      </c>
    </row>
    <row r="38" spans="1:22" ht="28.5" customHeight="1">
      <c r="A38" s="96" t="s">
        <v>106</v>
      </c>
      <c r="B38" s="97" t="s">
        <v>107</v>
      </c>
      <c r="C38" s="92" t="s">
        <v>114</v>
      </c>
    </row>
    <row r="39" spans="1:22" ht="28.5" customHeight="1">
      <c r="A39" s="96" t="s">
        <v>106</v>
      </c>
      <c r="B39" s="97" t="s">
        <v>107</v>
      </c>
      <c r="C39" s="92" t="s">
        <v>115</v>
      </c>
    </row>
    <row r="40" spans="1:22" ht="28.5" customHeight="1">
      <c r="A40" s="96" t="s">
        <v>106</v>
      </c>
      <c r="B40" s="97" t="s">
        <v>107</v>
      </c>
      <c r="C40" s="92" t="s">
        <v>116</v>
      </c>
    </row>
    <row r="41" spans="1:22" ht="28.5" customHeight="1">
      <c r="A41" s="96" t="s">
        <v>106</v>
      </c>
      <c r="B41" s="97" t="s">
        <v>107</v>
      </c>
      <c r="C41" s="92" t="s">
        <v>100</v>
      </c>
    </row>
    <row r="42" spans="1:22" ht="28.5" customHeight="1">
      <c r="A42" s="96" t="s">
        <v>106</v>
      </c>
      <c r="B42" s="97" t="s">
        <v>107</v>
      </c>
      <c r="C42" s="92" t="s">
        <v>82</v>
      </c>
    </row>
    <row r="43" spans="1:22" ht="28.5" customHeight="1">
      <c r="A43" s="96" t="s">
        <v>106</v>
      </c>
      <c r="B43" s="97" t="s">
        <v>107</v>
      </c>
      <c r="C43" s="92" t="s">
        <v>87</v>
      </c>
    </row>
    <row r="44" spans="1:22" ht="28.5" customHeight="1">
      <c r="A44" s="96" t="s">
        <v>106</v>
      </c>
      <c r="B44" s="97" t="s">
        <v>107</v>
      </c>
      <c r="C44" s="92" t="s">
        <v>88</v>
      </c>
    </row>
    <row r="45" spans="1:22" ht="28.5" customHeight="1">
      <c r="A45" s="96" t="s">
        <v>106</v>
      </c>
      <c r="B45" s="97" t="s">
        <v>107</v>
      </c>
      <c r="C45" s="92" t="s">
        <v>90</v>
      </c>
    </row>
    <row r="46" spans="1:22" ht="28.5" customHeight="1">
      <c r="A46" s="96" t="s">
        <v>106</v>
      </c>
      <c r="B46" s="97" t="s">
        <v>107</v>
      </c>
      <c r="C46" s="92" t="s">
        <v>91</v>
      </c>
    </row>
    <row r="47" spans="1:22" ht="28.5" customHeight="1">
      <c r="A47" s="96" t="s">
        <v>106</v>
      </c>
      <c r="B47" s="97" t="s">
        <v>107</v>
      </c>
      <c r="C47" s="92" t="s">
        <v>92</v>
      </c>
    </row>
    <row r="48" spans="1:22" ht="28.5" customHeight="1">
      <c r="A48" s="96" t="s">
        <v>106</v>
      </c>
      <c r="B48" s="97" t="s">
        <v>107</v>
      </c>
      <c r="C48" s="92" t="s">
        <v>104</v>
      </c>
    </row>
    <row r="49" spans="1:3" ht="28.5" customHeight="1">
      <c r="A49" s="96" t="s">
        <v>106</v>
      </c>
      <c r="B49" s="97" t="s">
        <v>107</v>
      </c>
      <c r="C49" s="92" t="s">
        <v>117</v>
      </c>
    </row>
    <row r="50" spans="1:3" ht="28.5" customHeight="1">
      <c r="A50" s="96" t="s">
        <v>106</v>
      </c>
      <c r="B50" s="97" t="s">
        <v>107</v>
      </c>
      <c r="C50" s="92" t="s">
        <v>94</v>
      </c>
    </row>
    <row r="51" spans="1:3" ht="28.5" customHeight="1">
      <c r="A51" s="96" t="s">
        <v>106</v>
      </c>
      <c r="B51" s="97" t="s">
        <v>107</v>
      </c>
      <c r="C51" s="92" t="s">
        <v>105</v>
      </c>
    </row>
    <row r="52" spans="1:3" ht="59.25" customHeight="1">
      <c r="A52" s="96" t="s">
        <v>118</v>
      </c>
      <c r="B52" s="90" t="s">
        <v>119</v>
      </c>
      <c r="C52" s="92" t="s">
        <v>120</v>
      </c>
    </row>
    <row r="53" spans="1:3" ht="59.25" customHeight="1">
      <c r="A53" s="96" t="s">
        <v>118</v>
      </c>
      <c r="B53" s="90" t="s">
        <v>119</v>
      </c>
      <c r="C53" s="92" t="s">
        <v>121</v>
      </c>
    </row>
    <row r="54" spans="1:3" ht="59.25" customHeight="1">
      <c r="A54" s="96" t="s">
        <v>118</v>
      </c>
      <c r="B54" s="90" t="s">
        <v>119</v>
      </c>
      <c r="C54" s="92" t="s">
        <v>122</v>
      </c>
    </row>
    <row r="55" spans="1:3" ht="59.25" customHeight="1">
      <c r="A55" s="96" t="s">
        <v>118</v>
      </c>
      <c r="B55" s="90" t="s">
        <v>119</v>
      </c>
      <c r="C55" s="92" t="s">
        <v>109</v>
      </c>
    </row>
    <row r="56" spans="1:3" ht="59.25" customHeight="1">
      <c r="A56" s="96" t="s">
        <v>118</v>
      </c>
      <c r="B56" s="90" t="s">
        <v>119</v>
      </c>
      <c r="C56" s="92" t="s">
        <v>123</v>
      </c>
    </row>
    <row r="57" spans="1:3" ht="59.25" customHeight="1">
      <c r="A57" s="96" t="s">
        <v>118</v>
      </c>
      <c r="B57" s="90" t="s">
        <v>119</v>
      </c>
      <c r="C57" s="92" t="s">
        <v>97</v>
      </c>
    </row>
    <row r="58" spans="1:3" ht="59.25" customHeight="1">
      <c r="A58" s="96" t="s">
        <v>118</v>
      </c>
      <c r="B58" s="90" t="s">
        <v>119</v>
      </c>
      <c r="C58" s="92" t="s">
        <v>99</v>
      </c>
    </row>
    <row r="59" spans="1:3" ht="59.25" customHeight="1">
      <c r="A59" s="96" t="s">
        <v>118</v>
      </c>
      <c r="B59" s="90" t="s">
        <v>119</v>
      </c>
      <c r="C59" s="92" t="s">
        <v>100</v>
      </c>
    </row>
    <row r="60" spans="1:3" ht="59.25" customHeight="1">
      <c r="A60" s="96" t="s">
        <v>118</v>
      </c>
      <c r="B60" s="90" t="s">
        <v>119</v>
      </c>
      <c r="C60" s="92" t="s">
        <v>101</v>
      </c>
    </row>
    <row r="61" spans="1:3" ht="59.25" customHeight="1">
      <c r="A61" s="96" t="s">
        <v>118</v>
      </c>
      <c r="B61" s="90" t="s">
        <v>119</v>
      </c>
      <c r="C61" s="92" t="s">
        <v>82</v>
      </c>
    </row>
    <row r="62" spans="1:3" ht="59.25" customHeight="1">
      <c r="A62" s="96" t="s">
        <v>118</v>
      </c>
      <c r="B62" s="90" t="s">
        <v>119</v>
      </c>
      <c r="C62" s="92" t="s">
        <v>102</v>
      </c>
    </row>
    <row r="63" spans="1:3" ht="59.25" customHeight="1">
      <c r="A63" s="96" t="s">
        <v>118</v>
      </c>
      <c r="B63" s="90" t="s">
        <v>119</v>
      </c>
      <c r="C63" s="92" t="s">
        <v>85</v>
      </c>
    </row>
    <row r="64" spans="1:3" ht="59.25" customHeight="1">
      <c r="A64" s="96" t="s">
        <v>118</v>
      </c>
      <c r="B64" s="90" t="s">
        <v>119</v>
      </c>
      <c r="C64" s="92" t="s">
        <v>86</v>
      </c>
    </row>
    <row r="65" spans="1:3" ht="59.25" customHeight="1">
      <c r="A65" s="96" t="s">
        <v>118</v>
      </c>
      <c r="B65" s="90" t="s">
        <v>119</v>
      </c>
      <c r="C65" s="92" t="s">
        <v>103</v>
      </c>
    </row>
    <row r="66" spans="1:3" ht="59.25" customHeight="1">
      <c r="A66" s="96" t="s">
        <v>118</v>
      </c>
      <c r="B66" s="90" t="s">
        <v>119</v>
      </c>
      <c r="C66" s="92" t="s">
        <v>124</v>
      </c>
    </row>
    <row r="67" spans="1:3" ht="59.25" customHeight="1">
      <c r="A67" s="96" t="s">
        <v>118</v>
      </c>
      <c r="B67" s="90" t="s">
        <v>119</v>
      </c>
      <c r="C67" s="92" t="s">
        <v>88</v>
      </c>
    </row>
    <row r="68" spans="1:3" ht="59.25" customHeight="1">
      <c r="A68" s="96" t="s">
        <v>118</v>
      </c>
      <c r="B68" s="90" t="s">
        <v>119</v>
      </c>
      <c r="C68" s="92" t="s">
        <v>89</v>
      </c>
    </row>
    <row r="69" spans="1:3" ht="59.25" customHeight="1">
      <c r="A69" s="96" t="s">
        <v>118</v>
      </c>
      <c r="B69" s="90" t="s">
        <v>119</v>
      </c>
      <c r="C69" s="92" t="s">
        <v>90</v>
      </c>
    </row>
    <row r="70" spans="1:3" ht="59.25" customHeight="1">
      <c r="A70" s="96" t="s">
        <v>118</v>
      </c>
      <c r="B70" s="90" t="s">
        <v>119</v>
      </c>
      <c r="C70" s="92" t="s">
        <v>91</v>
      </c>
    </row>
    <row r="71" spans="1:3" ht="59.25" customHeight="1">
      <c r="A71" s="96" t="s">
        <v>118</v>
      </c>
      <c r="B71" s="90" t="s">
        <v>119</v>
      </c>
      <c r="C71" s="92" t="s">
        <v>92</v>
      </c>
    </row>
    <row r="72" spans="1:3" ht="59.25" customHeight="1">
      <c r="A72" s="96" t="s">
        <v>118</v>
      </c>
      <c r="B72" s="90" t="s">
        <v>119</v>
      </c>
      <c r="C72" s="92" t="s">
        <v>93</v>
      </c>
    </row>
    <row r="73" spans="1:3" ht="59.25" customHeight="1">
      <c r="A73" s="96" t="s">
        <v>118</v>
      </c>
      <c r="B73" s="90" t="s">
        <v>119</v>
      </c>
      <c r="C73" s="92" t="s">
        <v>104</v>
      </c>
    </row>
    <row r="74" spans="1:3" ht="59.25" customHeight="1">
      <c r="A74" s="96" t="s">
        <v>118</v>
      </c>
      <c r="B74" s="90" t="s">
        <v>119</v>
      </c>
      <c r="C74" s="92" t="s">
        <v>94</v>
      </c>
    </row>
    <row r="75" spans="1:3" ht="59.25" customHeight="1">
      <c r="A75" s="96" t="s">
        <v>118</v>
      </c>
      <c r="B75" s="90" t="s">
        <v>119</v>
      </c>
      <c r="C75" s="92" t="s">
        <v>105</v>
      </c>
    </row>
    <row r="76" spans="1:3" ht="14.25" customHeight="1"/>
    <row r="77" spans="1:3" ht="14.25" customHeight="1"/>
    <row r="78" spans="1:3" ht="14.25" customHeight="1"/>
    <row r="79" spans="1:3" ht="14.25" customHeight="1"/>
    <row r="80" spans="1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autoFilter ref="A1:V1" xr:uid="{B4F72C2D-E16F-42FA-8AF4-3B889E4D334F}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614B-FBFE-4FA6-BEBE-ED17598B4C02}">
  <dimension ref="A1:I362"/>
  <sheetViews>
    <sheetView tabSelected="1" workbookViewId="0">
      <selection activeCell="G356" sqref="G356"/>
    </sheetView>
  </sheetViews>
  <sheetFormatPr defaultColWidth="11.42578125" defaultRowHeight="14.45"/>
  <cols>
    <col min="1" max="1" width="7.28515625" style="1" customWidth="1"/>
    <col min="2" max="2" width="14.140625" style="1" customWidth="1"/>
    <col min="3" max="3" width="17.85546875" customWidth="1"/>
    <col min="5" max="5" width="12.28515625" customWidth="1"/>
    <col min="7" max="7" width="42.28515625" customWidth="1"/>
    <col min="8" max="8" width="38.5703125" customWidth="1"/>
  </cols>
  <sheetData>
    <row r="1" spans="1:8" ht="43.15">
      <c r="A1" s="68" t="s">
        <v>125</v>
      </c>
      <c r="B1" s="68" t="s">
        <v>126</v>
      </c>
      <c r="C1" s="68" t="s">
        <v>127</v>
      </c>
      <c r="D1" s="68" t="s">
        <v>128</v>
      </c>
      <c r="E1" s="68" t="s">
        <v>129</v>
      </c>
      <c r="F1" s="68" t="s">
        <v>130</v>
      </c>
      <c r="G1" s="68" t="s">
        <v>131</v>
      </c>
      <c r="H1" s="68" t="s">
        <v>132</v>
      </c>
    </row>
    <row r="2" spans="1:8">
      <c r="A2" s="85">
        <v>1</v>
      </c>
      <c r="B2" s="73" t="s">
        <v>79</v>
      </c>
      <c r="C2" s="72" t="s">
        <v>1</v>
      </c>
      <c r="D2" s="73" t="s">
        <v>133</v>
      </c>
      <c r="E2" s="73"/>
      <c r="F2" s="73" t="s">
        <v>133</v>
      </c>
      <c r="G2" s="72" t="s">
        <v>134</v>
      </c>
      <c r="H2" s="71"/>
    </row>
    <row r="3" spans="1:8">
      <c r="A3" s="85">
        <v>1</v>
      </c>
      <c r="B3" s="73" t="s">
        <v>79</v>
      </c>
      <c r="C3" s="17" t="s">
        <v>10</v>
      </c>
      <c r="D3" s="73" t="s">
        <v>133</v>
      </c>
      <c r="E3" s="73"/>
      <c r="F3" s="73" t="s">
        <v>133</v>
      </c>
      <c r="G3" s="72" t="s">
        <v>134</v>
      </c>
      <c r="H3" s="71"/>
    </row>
    <row r="4" spans="1:8">
      <c r="A4" s="85">
        <v>1</v>
      </c>
      <c r="B4" s="73" t="s">
        <v>79</v>
      </c>
      <c r="C4" s="17" t="s">
        <v>4</v>
      </c>
      <c r="D4" s="73" t="s">
        <v>133</v>
      </c>
      <c r="E4" s="73"/>
      <c r="F4" s="73" t="s">
        <v>133</v>
      </c>
      <c r="G4" s="72" t="s">
        <v>134</v>
      </c>
      <c r="H4" s="71"/>
    </row>
    <row r="5" spans="1:8">
      <c r="A5" s="85">
        <v>1</v>
      </c>
      <c r="B5" s="73" t="s">
        <v>79</v>
      </c>
      <c r="C5" s="17" t="s">
        <v>3</v>
      </c>
      <c r="D5" s="73" t="s">
        <v>133</v>
      </c>
      <c r="E5" s="73"/>
      <c r="F5" s="73" t="s">
        <v>133</v>
      </c>
      <c r="G5" s="72" t="s">
        <v>134</v>
      </c>
      <c r="H5" s="71"/>
    </row>
    <row r="6" spans="1:8">
      <c r="A6" s="85">
        <v>1</v>
      </c>
      <c r="B6" s="73" t="s">
        <v>79</v>
      </c>
      <c r="C6" s="17" t="s">
        <v>135</v>
      </c>
      <c r="D6" s="73" t="s">
        <v>133</v>
      </c>
      <c r="E6" s="73"/>
      <c r="F6" s="73" t="s">
        <v>133</v>
      </c>
      <c r="G6" s="72" t="s">
        <v>136</v>
      </c>
      <c r="H6" s="71"/>
    </row>
    <row r="7" spans="1:8">
      <c r="A7" s="85">
        <v>1</v>
      </c>
      <c r="B7" s="73" t="s">
        <v>79</v>
      </c>
      <c r="C7" s="17" t="s">
        <v>137</v>
      </c>
      <c r="D7" s="73"/>
      <c r="E7" s="73" t="s">
        <v>133</v>
      </c>
      <c r="F7" s="73" t="s">
        <v>133</v>
      </c>
      <c r="G7" s="72" t="s">
        <v>136</v>
      </c>
      <c r="H7" s="72" t="s">
        <v>138</v>
      </c>
    </row>
    <row r="8" spans="1:8">
      <c r="A8" s="85">
        <v>1</v>
      </c>
      <c r="B8" s="73" t="s">
        <v>79</v>
      </c>
      <c r="C8" s="74" t="s">
        <v>139</v>
      </c>
      <c r="D8" s="73" t="s">
        <v>133</v>
      </c>
      <c r="E8" s="73"/>
      <c r="F8" s="73" t="s">
        <v>133</v>
      </c>
      <c r="G8" s="72" t="s">
        <v>140</v>
      </c>
      <c r="H8" s="71"/>
    </row>
    <row r="9" spans="1:8">
      <c r="A9" s="85">
        <v>1</v>
      </c>
      <c r="B9" s="73" t="s">
        <v>79</v>
      </c>
      <c r="C9" s="74" t="s">
        <v>141</v>
      </c>
      <c r="D9" s="73" t="s">
        <v>133</v>
      </c>
      <c r="E9" s="73"/>
      <c r="F9" s="73" t="s">
        <v>133</v>
      </c>
      <c r="G9" s="72" t="s">
        <v>142</v>
      </c>
      <c r="H9" s="71"/>
    </row>
    <row r="10" spans="1:8">
      <c r="A10" s="85">
        <v>1</v>
      </c>
      <c r="B10" s="73" t="s">
        <v>79</v>
      </c>
      <c r="C10" s="74" t="s">
        <v>59</v>
      </c>
      <c r="D10" s="73" t="s">
        <v>133</v>
      </c>
      <c r="E10" s="73"/>
      <c r="F10" s="73" t="s">
        <v>133</v>
      </c>
      <c r="G10" s="72" t="s">
        <v>143</v>
      </c>
      <c r="H10" s="71"/>
    </row>
    <row r="11" spans="1:8">
      <c r="A11" s="75">
        <v>2</v>
      </c>
      <c r="B11" s="73" t="s">
        <v>108</v>
      </c>
      <c r="C11" s="72" t="s">
        <v>1</v>
      </c>
      <c r="D11" s="73" t="s">
        <v>133</v>
      </c>
      <c r="E11" s="73"/>
      <c r="F11" s="73" t="s">
        <v>133</v>
      </c>
      <c r="G11" s="72" t="s">
        <v>134</v>
      </c>
      <c r="H11" s="71"/>
    </row>
    <row r="12" spans="1:8">
      <c r="A12" s="75">
        <v>2</v>
      </c>
      <c r="B12" s="73" t="s">
        <v>108</v>
      </c>
      <c r="C12" s="17" t="s">
        <v>10</v>
      </c>
      <c r="D12" s="73" t="s">
        <v>133</v>
      </c>
      <c r="E12" s="73"/>
      <c r="F12" s="73" t="s">
        <v>133</v>
      </c>
      <c r="G12" s="72" t="s">
        <v>134</v>
      </c>
      <c r="H12" s="71"/>
    </row>
    <row r="13" spans="1:8">
      <c r="A13" s="75">
        <v>2</v>
      </c>
      <c r="B13" s="73" t="s">
        <v>108</v>
      </c>
      <c r="C13" s="17" t="s">
        <v>4</v>
      </c>
      <c r="D13" s="73" t="s">
        <v>133</v>
      </c>
      <c r="E13" s="73"/>
      <c r="F13" s="73" t="s">
        <v>133</v>
      </c>
      <c r="G13" s="72" t="s">
        <v>134</v>
      </c>
      <c r="H13" s="71"/>
    </row>
    <row r="14" spans="1:8">
      <c r="A14" s="75">
        <v>2</v>
      </c>
      <c r="B14" s="73" t="s">
        <v>108</v>
      </c>
      <c r="C14" s="17" t="s">
        <v>3</v>
      </c>
      <c r="D14" s="73" t="s">
        <v>133</v>
      </c>
      <c r="E14" s="73"/>
      <c r="F14" s="73" t="s">
        <v>133</v>
      </c>
      <c r="G14" s="72" t="s">
        <v>134</v>
      </c>
      <c r="H14" s="71"/>
    </row>
    <row r="15" spans="1:8">
      <c r="A15" s="75">
        <v>2</v>
      </c>
      <c r="B15" s="73" t="s">
        <v>108</v>
      </c>
      <c r="C15" s="17" t="s">
        <v>135</v>
      </c>
      <c r="D15" s="73" t="s">
        <v>133</v>
      </c>
      <c r="E15" s="73"/>
      <c r="F15" s="73" t="s">
        <v>133</v>
      </c>
      <c r="G15" s="72" t="s">
        <v>136</v>
      </c>
      <c r="H15" s="71"/>
    </row>
    <row r="16" spans="1:8">
      <c r="A16" s="75">
        <v>2</v>
      </c>
      <c r="B16" s="73" t="s">
        <v>108</v>
      </c>
      <c r="C16" s="17" t="s">
        <v>137</v>
      </c>
      <c r="D16" s="73"/>
      <c r="E16" s="73" t="s">
        <v>133</v>
      </c>
      <c r="F16" s="73" t="s">
        <v>133</v>
      </c>
      <c r="G16" s="72" t="s">
        <v>136</v>
      </c>
      <c r="H16" s="72" t="s">
        <v>138</v>
      </c>
    </row>
    <row r="17" spans="1:8">
      <c r="A17" s="75">
        <v>2</v>
      </c>
      <c r="B17" s="73" t="s">
        <v>108</v>
      </c>
      <c r="C17" s="74" t="s">
        <v>139</v>
      </c>
      <c r="D17" s="73" t="s">
        <v>133</v>
      </c>
      <c r="E17" s="73"/>
      <c r="F17" s="73" t="s">
        <v>133</v>
      </c>
      <c r="G17" s="72" t="s">
        <v>140</v>
      </c>
      <c r="H17" s="71"/>
    </row>
    <row r="18" spans="1:8">
      <c r="A18" s="75">
        <v>2</v>
      </c>
      <c r="B18" s="73" t="s">
        <v>108</v>
      </c>
      <c r="C18" s="74" t="s">
        <v>141</v>
      </c>
      <c r="D18" s="73" t="s">
        <v>133</v>
      </c>
      <c r="E18" s="73"/>
      <c r="F18" s="73" t="s">
        <v>133</v>
      </c>
      <c r="G18" s="72" t="s">
        <v>142</v>
      </c>
      <c r="H18" s="71"/>
    </row>
    <row r="19" spans="1:8">
      <c r="A19" s="75">
        <v>2</v>
      </c>
      <c r="B19" s="73" t="s">
        <v>108</v>
      </c>
      <c r="C19" s="74" t="s">
        <v>59</v>
      </c>
      <c r="D19" s="73" t="s">
        <v>133</v>
      </c>
      <c r="E19" s="73"/>
      <c r="F19" s="73" t="s">
        <v>133</v>
      </c>
      <c r="G19" s="72" t="s">
        <v>143</v>
      </c>
      <c r="H19" s="71"/>
    </row>
    <row r="20" spans="1:8">
      <c r="A20" s="76">
        <v>3</v>
      </c>
      <c r="B20" s="73" t="s">
        <v>120</v>
      </c>
      <c r="C20" s="72" t="s">
        <v>1</v>
      </c>
      <c r="D20" s="73" t="s">
        <v>133</v>
      </c>
      <c r="E20" s="73"/>
      <c r="F20" s="73" t="s">
        <v>133</v>
      </c>
      <c r="G20" s="72" t="s">
        <v>134</v>
      </c>
      <c r="H20" s="71"/>
    </row>
    <row r="21" spans="1:8">
      <c r="A21" s="76">
        <v>3</v>
      </c>
      <c r="B21" s="73" t="s">
        <v>120</v>
      </c>
      <c r="C21" s="17" t="s">
        <v>10</v>
      </c>
      <c r="D21" s="73" t="s">
        <v>133</v>
      </c>
      <c r="E21" s="73"/>
      <c r="F21" s="73" t="s">
        <v>133</v>
      </c>
      <c r="G21" s="72" t="s">
        <v>134</v>
      </c>
      <c r="H21" s="71"/>
    </row>
    <row r="22" spans="1:8">
      <c r="A22" s="76">
        <v>3</v>
      </c>
      <c r="B22" s="73" t="s">
        <v>120</v>
      </c>
      <c r="C22" s="17" t="s">
        <v>4</v>
      </c>
      <c r="D22" s="73" t="s">
        <v>133</v>
      </c>
      <c r="E22" s="73"/>
      <c r="F22" s="73" t="s">
        <v>133</v>
      </c>
      <c r="G22" s="72" t="s">
        <v>134</v>
      </c>
      <c r="H22" s="71"/>
    </row>
    <row r="23" spans="1:8">
      <c r="A23" s="76">
        <v>3</v>
      </c>
      <c r="B23" s="73" t="s">
        <v>120</v>
      </c>
      <c r="C23" s="17" t="s">
        <v>3</v>
      </c>
      <c r="D23" s="73" t="s">
        <v>133</v>
      </c>
      <c r="E23" s="73"/>
      <c r="F23" s="73" t="s">
        <v>133</v>
      </c>
      <c r="G23" s="72" t="s">
        <v>134</v>
      </c>
      <c r="H23" s="71"/>
    </row>
    <row r="24" spans="1:8">
      <c r="A24" s="76">
        <v>3</v>
      </c>
      <c r="B24" s="73" t="s">
        <v>120</v>
      </c>
      <c r="C24" s="17" t="s">
        <v>135</v>
      </c>
      <c r="D24" s="73" t="s">
        <v>133</v>
      </c>
      <c r="E24" s="73"/>
      <c r="F24" s="73" t="s">
        <v>133</v>
      </c>
      <c r="G24" s="72" t="s">
        <v>136</v>
      </c>
      <c r="H24" s="71"/>
    </row>
    <row r="25" spans="1:8">
      <c r="A25" s="76">
        <v>3</v>
      </c>
      <c r="B25" s="73" t="s">
        <v>120</v>
      </c>
      <c r="C25" s="17" t="s">
        <v>137</v>
      </c>
      <c r="D25" s="73"/>
      <c r="E25" s="73" t="s">
        <v>133</v>
      </c>
      <c r="F25" s="73" t="s">
        <v>133</v>
      </c>
      <c r="G25" s="72" t="s">
        <v>136</v>
      </c>
      <c r="H25" s="72" t="s">
        <v>138</v>
      </c>
    </row>
    <row r="26" spans="1:8">
      <c r="A26" s="76">
        <v>3</v>
      </c>
      <c r="B26" s="73" t="s">
        <v>120</v>
      </c>
      <c r="C26" s="74" t="s">
        <v>139</v>
      </c>
      <c r="D26" s="73" t="s">
        <v>133</v>
      </c>
      <c r="E26" s="73"/>
      <c r="F26" s="73" t="s">
        <v>133</v>
      </c>
      <c r="G26" s="72" t="s">
        <v>140</v>
      </c>
      <c r="H26" s="71"/>
    </row>
    <row r="27" spans="1:8">
      <c r="A27" s="76">
        <v>3</v>
      </c>
      <c r="B27" s="73" t="s">
        <v>120</v>
      </c>
      <c r="C27" s="74" t="s">
        <v>141</v>
      </c>
      <c r="D27" s="73" t="s">
        <v>133</v>
      </c>
      <c r="E27" s="73"/>
      <c r="F27" s="73" t="s">
        <v>133</v>
      </c>
      <c r="G27" s="72" t="s">
        <v>142</v>
      </c>
      <c r="H27" s="71"/>
    </row>
    <row r="28" spans="1:8">
      <c r="A28" s="76">
        <v>3</v>
      </c>
      <c r="B28" s="73" t="s">
        <v>120</v>
      </c>
      <c r="C28" s="74" t="s">
        <v>59</v>
      </c>
      <c r="D28" s="73" t="s">
        <v>133</v>
      </c>
      <c r="E28" s="73"/>
      <c r="F28" s="73" t="s">
        <v>133</v>
      </c>
      <c r="G28" s="72" t="s">
        <v>143</v>
      </c>
      <c r="H28" s="71"/>
    </row>
    <row r="29" spans="1:8">
      <c r="A29" s="86">
        <v>4</v>
      </c>
      <c r="B29" s="73" t="s">
        <v>121</v>
      </c>
      <c r="C29" s="72" t="s">
        <v>1</v>
      </c>
      <c r="D29" s="73" t="s">
        <v>133</v>
      </c>
      <c r="E29" s="73"/>
      <c r="F29" s="73" t="s">
        <v>133</v>
      </c>
      <c r="G29" s="72" t="s">
        <v>134</v>
      </c>
      <c r="H29" s="71"/>
    </row>
    <row r="30" spans="1:8">
      <c r="A30" s="86">
        <v>4</v>
      </c>
      <c r="B30" s="73" t="s">
        <v>121</v>
      </c>
      <c r="C30" s="17" t="s">
        <v>10</v>
      </c>
      <c r="D30" s="73" t="s">
        <v>133</v>
      </c>
      <c r="E30" s="73"/>
      <c r="F30" s="73"/>
      <c r="G30" s="72" t="s">
        <v>134</v>
      </c>
      <c r="H30" s="71"/>
    </row>
    <row r="31" spans="1:8">
      <c r="A31" s="86">
        <v>4</v>
      </c>
      <c r="B31" s="73" t="s">
        <v>121</v>
      </c>
      <c r="C31" s="17" t="s">
        <v>4</v>
      </c>
      <c r="D31" s="73" t="s">
        <v>133</v>
      </c>
      <c r="E31" s="73"/>
      <c r="F31" s="73" t="s">
        <v>133</v>
      </c>
      <c r="G31" s="72" t="s">
        <v>134</v>
      </c>
      <c r="H31" s="71"/>
    </row>
    <row r="32" spans="1:8">
      <c r="A32" s="86">
        <v>4</v>
      </c>
      <c r="B32" s="73" t="s">
        <v>121</v>
      </c>
      <c r="C32" s="17" t="s">
        <v>3</v>
      </c>
      <c r="D32" s="73" t="s">
        <v>133</v>
      </c>
      <c r="E32" s="73"/>
      <c r="F32" s="73" t="s">
        <v>133</v>
      </c>
      <c r="G32" s="72" t="s">
        <v>134</v>
      </c>
      <c r="H32" s="71"/>
    </row>
    <row r="33" spans="1:8">
      <c r="A33" s="86">
        <v>4</v>
      </c>
      <c r="B33" s="73" t="s">
        <v>121</v>
      </c>
      <c r="C33" s="17" t="s">
        <v>135</v>
      </c>
      <c r="D33" s="73" t="s">
        <v>133</v>
      </c>
      <c r="E33" s="73"/>
      <c r="F33" s="73" t="s">
        <v>133</v>
      </c>
      <c r="G33" s="72" t="s">
        <v>136</v>
      </c>
      <c r="H33" s="71"/>
    </row>
    <row r="34" spans="1:8">
      <c r="A34" s="86">
        <v>4</v>
      </c>
      <c r="B34" s="73" t="s">
        <v>121</v>
      </c>
      <c r="C34" s="17" t="s">
        <v>137</v>
      </c>
      <c r="D34" s="73"/>
      <c r="E34" s="73" t="s">
        <v>133</v>
      </c>
      <c r="F34" s="73" t="s">
        <v>133</v>
      </c>
      <c r="G34" s="72" t="s">
        <v>136</v>
      </c>
      <c r="H34" s="72" t="s">
        <v>138</v>
      </c>
    </row>
    <row r="35" spans="1:8">
      <c r="A35" s="86">
        <v>4</v>
      </c>
      <c r="B35" s="73" t="s">
        <v>121</v>
      </c>
      <c r="C35" s="74" t="s">
        <v>139</v>
      </c>
      <c r="D35" s="73" t="s">
        <v>133</v>
      </c>
      <c r="E35" s="73"/>
      <c r="F35" s="73" t="s">
        <v>133</v>
      </c>
      <c r="G35" s="72" t="s">
        <v>140</v>
      </c>
      <c r="H35" s="71"/>
    </row>
    <row r="36" spans="1:8">
      <c r="A36" s="86">
        <v>4</v>
      </c>
      <c r="B36" s="73" t="s">
        <v>121</v>
      </c>
      <c r="C36" s="74" t="s">
        <v>141</v>
      </c>
      <c r="D36" s="73" t="s">
        <v>133</v>
      </c>
      <c r="E36" s="73"/>
      <c r="F36" s="73" t="s">
        <v>133</v>
      </c>
      <c r="G36" s="72" t="s">
        <v>142</v>
      </c>
      <c r="H36" s="71"/>
    </row>
    <row r="37" spans="1:8">
      <c r="A37" s="86">
        <v>4</v>
      </c>
      <c r="B37" s="73" t="s">
        <v>121</v>
      </c>
      <c r="C37" s="74" t="s">
        <v>59</v>
      </c>
      <c r="D37" s="73" t="s">
        <v>133</v>
      </c>
      <c r="E37" s="73"/>
      <c r="F37" s="73" t="s">
        <v>133</v>
      </c>
      <c r="G37" s="72" t="s">
        <v>143</v>
      </c>
      <c r="H37" s="71"/>
    </row>
    <row r="38" spans="1:8">
      <c r="A38" s="86">
        <v>4</v>
      </c>
      <c r="B38" s="73" t="s">
        <v>122</v>
      </c>
      <c r="C38" s="72" t="s">
        <v>1</v>
      </c>
      <c r="D38" s="73" t="s">
        <v>133</v>
      </c>
      <c r="E38" s="73"/>
      <c r="F38" s="73" t="s">
        <v>133</v>
      </c>
      <c r="G38" s="72" t="s">
        <v>134</v>
      </c>
      <c r="H38" s="71"/>
    </row>
    <row r="39" spans="1:8">
      <c r="A39" s="86">
        <v>4</v>
      </c>
      <c r="B39" s="73" t="s">
        <v>122</v>
      </c>
      <c r="C39" s="17" t="s">
        <v>10</v>
      </c>
      <c r="D39" s="73" t="s">
        <v>133</v>
      </c>
      <c r="E39" s="73"/>
      <c r="F39" s="73" t="s">
        <v>133</v>
      </c>
      <c r="G39" s="72" t="s">
        <v>134</v>
      </c>
      <c r="H39" s="71"/>
    </row>
    <row r="40" spans="1:8">
      <c r="A40" s="86">
        <v>4</v>
      </c>
      <c r="B40" s="73" t="s">
        <v>122</v>
      </c>
      <c r="C40" s="17" t="s">
        <v>4</v>
      </c>
      <c r="D40" s="73" t="s">
        <v>133</v>
      </c>
      <c r="E40" s="73"/>
      <c r="F40" s="73" t="s">
        <v>133</v>
      </c>
      <c r="G40" s="72" t="s">
        <v>134</v>
      </c>
      <c r="H40" s="71"/>
    </row>
    <row r="41" spans="1:8">
      <c r="A41" s="86">
        <v>4</v>
      </c>
      <c r="B41" s="73" t="s">
        <v>122</v>
      </c>
      <c r="C41" s="17" t="s">
        <v>3</v>
      </c>
      <c r="D41" s="73" t="s">
        <v>133</v>
      </c>
      <c r="E41" s="73"/>
      <c r="F41" s="73" t="s">
        <v>133</v>
      </c>
      <c r="G41" s="72" t="s">
        <v>134</v>
      </c>
      <c r="H41" s="71"/>
    </row>
    <row r="42" spans="1:8">
      <c r="A42" s="86">
        <v>4</v>
      </c>
      <c r="B42" s="73" t="s">
        <v>122</v>
      </c>
      <c r="C42" s="17" t="s">
        <v>135</v>
      </c>
      <c r="D42" s="73" t="s">
        <v>133</v>
      </c>
      <c r="E42" s="73"/>
      <c r="F42" s="73" t="s">
        <v>133</v>
      </c>
      <c r="G42" s="72" t="s">
        <v>136</v>
      </c>
      <c r="H42" s="71"/>
    </row>
    <row r="43" spans="1:8">
      <c r="A43" s="86">
        <v>4</v>
      </c>
      <c r="B43" s="73" t="s">
        <v>122</v>
      </c>
      <c r="C43" s="17" t="s">
        <v>137</v>
      </c>
      <c r="D43" s="73"/>
      <c r="E43" s="73" t="s">
        <v>133</v>
      </c>
      <c r="F43" s="73" t="s">
        <v>133</v>
      </c>
      <c r="G43" s="72" t="s">
        <v>136</v>
      </c>
      <c r="H43" s="72" t="s">
        <v>138</v>
      </c>
    </row>
    <row r="44" spans="1:8">
      <c r="A44" s="86">
        <v>4</v>
      </c>
      <c r="B44" s="73" t="s">
        <v>122</v>
      </c>
      <c r="C44" s="74" t="s">
        <v>139</v>
      </c>
      <c r="D44" s="73" t="s">
        <v>133</v>
      </c>
      <c r="E44" s="73"/>
      <c r="F44" s="73" t="s">
        <v>133</v>
      </c>
      <c r="G44" s="72" t="s">
        <v>140</v>
      </c>
      <c r="H44" s="71"/>
    </row>
    <row r="45" spans="1:8">
      <c r="A45" s="86">
        <v>4</v>
      </c>
      <c r="B45" s="73" t="s">
        <v>122</v>
      </c>
      <c r="C45" s="74" t="s">
        <v>141</v>
      </c>
      <c r="D45" s="73" t="s">
        <v>133</v>
      </c>
      <c r="E45" s="73"/>
      <c r="F45" s="73" t="s">
        <v>133</v>
      </c>
      <c r="G45" s="72" t="s">
        <v>142</v>
      </c>
      <c r="H45" s="71"/>
    </row>
    <row r="46" spans="1:8">
      <c r="A46" s="86">
        <v>4</v>
      </c>
      <c r="B46" s="73" t="s">
        <v>122</v>
      </c>
      <c r="C46" s="74" t="s">
        <v>59</v>
      </c>
      <c r="D46" s="73" t="s">
        <v>133</v>
      </c>
      <c r="E46" s="73"/>
      <c r="F46" s="73" t="s">
        <v>133</v>
      </c>
      <c r="G46" s="72" t="s">
        <v>143</v>
      </c>
      <c r="H46" s="71"/>
    </row>
    <row r="47" spans="1:8">
      <c r="A47" s="86">
        <v>4</v>
      </c>
      <c r="B47" s="73" t="s">
        <v>109</v>
      </c>
      <c r="C47" s="72" t="s">
        <v>1</v>
      </c>
      <c r="D47" s="73" t="s">
        <v>133</v>
      </c>
      <c r="E47" s="73"/>
      <c r="F47" s="73" t="s">
        <v>133</v>
      </c>
      <c r="G47" s="72" t="s">
        <v>134</v>
      </c>
      <c r="H47" s="71"/>
    </row>
    <row r="48" spans="1:8">
      <c r="A48" s="86">
        <v>4</v>
      </c>
      <c r="B48" s="73" t="s">
        <v>109</v>
      </c>
      <c r="C48" s="17" t="s">
        <v>10</v>
      </c>
      <c r="D48" s="73" t="s">
        <v>133</v>
      </c>
      <c r="E48" s="73"/>
      <c r="F48" s="73" t="s">
        <v>133</v>
      </c>
      <c r="G48" s="72" t="s">
        <v>134</v>
      </c>
      <c r="H48" s="71"/>
    </row>
    <row r="49" spans="1:8">
      <c r="A49" s="86">
        <v>4</v>
      </c>
      <c r="B49" s="73" t="s">
        <v>109</v>
      </c>
      <c r="C49" s="17" t="s">
        <v>4</v>
      </c>
      <c r="D49" s="73" t="s">
        <v>133</v>
      </c>
      <c r="E49" s="73"/>
      <c r="F49" s="73" t="s">
        <v>133</v>
      </c>
      <c r="G49" s="72" t="s">
        <v>134</v>
      </c>
      <c r="H49" s="71"/>
    </row>
    <row r="50" spans="1:8">
      <c r="A50" s="86">
        <v>4</v>
      </c>
      <c r="B50" s="73" t="s">
        <v>109</v>
      </c>
      <c r="C50" s="17" t="s">
        <v>3</v>
      </c>
      <c r="D50" s="73" t="s">
        <v>133</v>
      </c>
      <c r="E50" s="73"/>
      <c r="F50" s="73" t="s">
        <v>133</v>
      </c>
      <c r="G50" s="72" t="s">
        <v>134</v>
      </c>
      <c r="H50" s="71"/>
    </row>
    <row r="51" spans="1:8">
      <c r="A51" s="86">
        <v>4</v>
      </c>
      <c r="B51" s="73" t="s">
        <v>109</v>
      </c>
      <c r="C51" s="17" t="s">
        <v>135</v>
      </c>
      <c r="D51" s="73" t="s">
        <v>133</v>
      </c>
      <c r="E51" s="73"/>
      <c r="F51" s="73" t="s">
        <v>133</v>
      </c>
      <c r="G51" s="72" t="s">
        <v>136</v>
      </c>
      <c r="H51" s="71"/>
    </row>
    <row r="52" spans="1:8">
      <c r="A52" s="86">
        <v>4</v>
      </c>
      <c r="B52" s="73" t="s">
        <v>109</v>
      </c>
      <c r="C52" s="17" t="s">
        <v>137</v>
      </c>
      <c r="D52" s="73"/>
      <c r="E52" s="73" t="s">
        <v>133</v>
      </c>
      <c r="F52" s="73" t="s">
        <v>133</v>
      </c>
      <c r="G52" s="72" t="s">
        <v>136</v>
      </c>
      <c r="H52" s="72" t="s">
        <v>138</v>
      </c>
    </row>
    <row r="53" spans="1:8">
      <c r="A53" s="86">
        <v>4</v>
      </c>
      <c r="B53" s="73" t="s">
        <v>109</v>
      </c>
      <c r="C53" s="74" t="s">
        <v>139</v>
      </c>
      <c r="D53" s="73" t="s">
        <v>133</v>
      </c>
      <c r="E53" s="73"/>
      <c r="F53" s="73" t="s">
        <v>133</v>
      </c>
      <c r="G53" s="72" t="s">
        <v>140</v>
      </c>
      <c r="H53" s="71"/>
    </row>
    <row r="54" spans="1:8">
      <c r="A54" s="86">
        <v>4</v>
      </c>
      <c r="B54" s="73" t="s">
        <v>109</v>
      </c>
      <c r="C54" s="74" t="s">
        <v>141</v>
      </c>
      <c r="D54" s="73" t="s">
        <v>133</v>
      </c>
      <c r="E54" s="73"/>
      <c r="F54" s="73" t="s">
        <v>133</v>
      </c>
      <c r="G54" s="72" t="s">
        <v>142</v>
      </c>
      <c r="H54" s="71"/>
    </row>
    <row r="55" spans="1:8">
      <c r="A55" s="86">
        <v>4</v>
      </c>
      <c r="B55" s="73" t="s">
        <v>109</v>
      </c>
      <c r="C55" s="74" t="s">
        <v>59</v>
      </c>
      <c r="D55" s="73" t="s">
        <v>133</v>
      </c>
      <c r="E55" s="73"/>
      <c r="F55" s="73" t="s">
        <v>133</v>
      </c>
      <c r="G55" s="72" t="s">
        <v>143</v>
      </c>
      <c r="H55" s="71"/>
    </row>
    <row r="56" spans="1:8">
      <c r="A56" s="87">
        <v>5</v>
      </c>
      <c r="B56" s="73" t="s">
        <v>123</v>
      </c>
      <c r="C56" s="72" t="s">
        <v>1</v>
      </c>
      <c r="D56" s="73" t="s">
        <v>133</v>
      </c>
      <c r="E56" s="73"/>
      <c r="F56" s="73" t="s">
        <v>133</v>
      </c>
      <c r="G56" s="72" t="s">
        <v>134</v>
      </c>
      <c r="H56" s="71"/>
    </row>
    <row r="57" spans="1:8">
      <c r="A57" s="87">
        <v>5</v>
      </c>
      <c r="B57" s="73" t="s">
        <v>123</v>
      </c>
      <c r="C57" s="17" t="s">
        <v>10</v>
      </c>
      <c r="D57" s="73" t="s">
        <v>133</v>
      </c>
      <c r="E57" s="73"/>
      <c r="F57" s="73"/>
      <c r="G57" s="72" t="s">
        <v>134</v>
      </c>
      <c r="H57" s="71"/>
    </row>
    <row r="58" spans="1:8">
      <c r="A58" s="87">
        <v>5</v>
      </c>
      <c r="B58" s="73" t="s">
        <v>123</v>
      </c>
      <c r="C58" s="17" t="s">
        <v>4</v>
      </c>
      <c r="D58" s="73" t="s">
        <v>133</v>
      </c>
      <c r="E58" s="73"/>
      <c r="F58" s="73" t="s">
        <v>133</v>
      </c>
      <c r="G58" s="72" t="s">
        <v>134</v>
      </c>
      <c r="H58" s="71"/>
    </row>
    <row r="59" spans="1:8">
      <c r="A59" s="87">
        <v>5</v>
      </c>
      <c r="B59" s="73" t="s">
        <v>123</v>
      </c>
      <c r="C59" s="17" t="s">
        <v>3</v>
      </c>
      <c r="D59" s="73" t="s">
        <v>133</v>
      </c>
      <c r="E59" s="73"/>
      <c r="F59" s="73"/>
      <c r="G59" s="72" t="s">
        <v>134</v>
      </c>
      <c r="H59" s="71"/>
    </row>
    <row r="60" spans="1:8">
      <c r="A60" s="87">
        <v>5</v>
      </c>
      <c r="B60" s="73" t="s">
        <v>123</v>
      </c>
      <c r="C60" s="17" t="s">
        <v>135</v>
      </c>
      <c r="D60" s="73" t="s">
        <v>133</v>
      </c>
      <c r="E60" s="73"/>
      <c r="F60" s="73" t="s">
        <v>133</v>
      </c>
      <c r="G60" s="72" t="s">
        <v>136</v>
      </c>
      <c r="H60" s="71"/>
    </row>
    <row r="61" spans="1:8">
      <c r="A61" s="87">
        <v>5</v>
      </c>
      <c r="B61" s="73" t="s">
        <v>123</v>
      </c>
      <c r="C61" s="17" t="s">
        <v>137</v>
      </c>
      <c r="D61" s="73"/>
      <c r="E61" s="73" t="s">
        <v>133</v>
      </c>
      <c r="F61" s="73" t="s">
        <v>133</v>
      </c>
      <c r="G61" s="72" t="s">
        <v>136</v>
      </c>
      <c r="H61" s="72" t="s">
        <v>138</v>
      </c>
    </row>
    <row r="62" spans="1:8">
      <c r="A62" s="87">
        <v>5</v>
      </c>
      <c r="B62" s="73" t="s">
        <v>123</v>
      </c>
      <c r="C62" s="74" t="s">
        <v>139</v>
      </c>
      <c r="D62" s="73" t="s">
        <v>133</v>
      </c>
      <c r="E62" s="73"/>
      <c r="F62" s="73" t="s">
        <v>133</v>
      </c>
      <c r="G62" s="72" t="s">
        <v>140</v>
      </c>
      <c r="H62" s="71"/>
    </row>
    <row r="63" spans="1:8">
      <c r="A63" s="87">
        <v>5</v>
      </c>
      <c r="B63" s="73" t="s">
        <v>123</v>
      </c>
      <c r="C63" s="74" t="s">
        <v>141</v>
      </c>
      <c r="D63" s="73" t="s">
        <v>133</v>
      </c>
      <c r="E63" s="73"/>
      <c r="F63" s="73" t="s">
        <v>133</v>
      </c>
      <c r="G63" s="72" t="s">
        <v>142</v>
      </c>
      <c r="H63" s="71"/>
    </row>
    <row r="64" spans="1:8">
      <c r="A64" s="87">
        <v>5</v>
      </c>
      <c r="B64" s="73" t="s">
        <v>123</v>
      </c>
      <c r="C64" s="74" t="s">
        <v>59</v>
      </c>
      <c r="D64" s="73" t="s">
        <v>133</v>
      </c>
      <c r="E64" s="73"/>
      <c r="F64" s="73" t="s">
        <v>133</v>
      </c>
      <c r="G64" s="72" t="s">
        <v>143</v>
      </c>
      <c r="H64" s="71"/>
    </row>
    <row r="65" spans="1:8">
      <c r="A65" s="87">
        <v>5</v>
      </c>
      <c r="B65" s="73" t="s">
        <v>80</v>
      </c>
      <c r="C65" s="72" t="s">
        <v>1</v>
      </c>
      <c r="D65" s="73" t="s">
        <v>133</v>
      </c>
      <c r="E65" s="73"/>
      <c r="F65" s="73" t="s">
        <v>133</v>
      </c>
      <c r="G65" s="72" t="s">
        <v>134</v>
      </c>
      <c r="H65" s="71"/>
    </row>
    <row r="66" spans="1:8">
      <c r="A66" s="87">
        <v>5</v>
      </c>
      <c r="B66" s="73" t="s">
        <v>80</v>
      </c>
      <c r="C66" s="17" t="s">
        <v>10</v>
      </c>
      <c r="D66" s="73" t="s">
        <v>133</v>
      </c>
      <c r="E66" s="73"/>
      <c r="F66" s="73" t="s">
        <v>133</v>
      </c>
      <c r="G66" s="72" t="s">
        <v>134</v>
      </c>
      <c r="H66" s="71"/>
    </row>
    <row r="67" spans="1:8">
      <c r="A67" s="87">
        <v>5</v>
      </c>
      <c r="B67" s="73" t="s">
        <v>80</v>
      </c>
      <c r="C67" s="17" t="s">
        <v>4</v>
      </c>
      <c r="D67" s="73" t="s">
        <v>133</v>
      </c>
      <c r="E67" s="73"/>
      <c r="F67" s="73"/>
      <c r="G67" s="72" t="s">
        <v>134</v>
      </c>
      <c r="H67" s="71"/>
    </row>
    <row r="68" spans="1:8">
      <c r="A68" s="87">
        <v>5</v>
      </c>
      <c r="B68" s="73" t="s">
        <v>80</v>
      </c>
      <c r="C68" s="17" t="s">
        <v>3</v>
      </c>
      <c r="D68" s="73" t="s">
        <v>133</v>
      </c>
      <c r="E68" s="73"/>
      <c r="F68" s="73" t="s">
        <v>133</v>
      </c>
      <c r="G68" s="72" t="s">
        <v>134</v>
      </c>
      <c r="H68" s="71"/>
    </row>
    <row r="69" spans="1:8">
      <c r="A69" s="87">
        <v>5</v>
      </c>
      <c r="B69" s="73" t="s">
        <v>80</v>
      </c>
      <c r="C69" s="17" t="s">
        <v>135</v>
      </c>
      <c r="D69" s="73" t="s">
        <v>133</v>
      </c>
      <c r="E69" s="73"/>
      <c r="F69" s="73" t="s">
        <v>133</v>
      </c>
      <c r="G69" s="72" t="s">
        <v>136</v>
      </c>
      <c r="H69" s="71"/>
    </row>
    <row r="70" spans="1:8">
      <c r="A70" s="87">
        <v>5</v>
      </c>
      <c r="B70" s="73" t="s">
        <v>80</v>
      </c>
      <c r="C70" s="17" t="s">
        <v>137</v>
      </c>
      <c r="D70" s="73"/>
      <c r="E70" s="73" t="s">
        <v>133</v>
      </c>
      <c r="F70" s="73" t="s">
        <v>133</v>
      </c>
      <c r="G70" s="72" t="s">
        <v>136</v>
      </c>
      <c r="H70" s="72" t="s">
        <v>138</v>
      </c>
    </row>
    <row r="71" spans="1:8">
      <c r="A71" s="87">
        <v>5</v>
      </c>
      <c r="B71" s="73" t="s">
        <v>80</v>
      </c>
      <c r="C71" s="74" t="s">
        <v>139</v>
      </c>
      <c r="D71" s="73" t="s">
        <v>133</v>
      </c>
      <c r="E71" s="73"/>
      <c r="F71" s="73" t="s">
        <v>133</v>
      </c>
      <c r="G71" s="72" t="s">
        <v>140</v>
      </c>
      <c r="H71" s="71"/>
    </row>
    <row r="72" spans="1:8">
      <c r="A72" s="87">
        <v>5</v>
      </c>
      <c r="B72" s="73" t="s">
        <v>80</v>
      </c>
      <c r="C72" s="74" t="s">
        <v>141</v>
      </c>
      <c r="D72" s="73" t="s">
        <v>133</v>
      </c>
      <c r="E72" s="73"/>
      <c r="F72" s="73" t="s">
        <v>133</v>
      </c>
      <c r="G72" s="72" t="s">
        <v>142</v>
      </c>
      <c r="H72" s="71"/>
    </row>
    <row r="73" spans="1:8">
      <c r="A73" s="87">
        <v>5</v>
      </c>
      <c r="B73" s="73" t="s">
        <v>80</v>
      </c>
      <c r="C73" s="74" t="s">
        <v>59</v>
      </c>
      <c r="D73" s="73" t="s">
        <v>133</v>
      </c>
      <c r="E73" s="73"/>
      <c r="F73" s="73" t="s">
        <v>133</v>
      </c>
      <c r="G73" s="72" t="s">
        <v>143</v>
      </c>
      <c r="H73" s="71"/>
    </row>
    <row r="74" spans="1:8">
      <c r="A74" s="77">
        <v>6</v>
      </c>
      <c r="B74" s="73" t="s">
        <v>110</v>
      </c>
      <c r="C74" s="72" t="s">
        <v>1</v>
      </c>
      <c r="D74" s="73" t="s">
        <v>133</v>
      </c>
      <c r="E74" s="73"/>
      <c r="F74" s="73" t="s">
        <v>133</v>
      </c>
      <c r="G74" s="72" t="s">
        <v>134</v>
      </c>
      <c r="H74" s="71"/>
    </row>
    <row r="75" spans="1:8">
      <c r="A75" s="77">
        <v>6</v>
      </c>
      <c r="B75" s="73" t="s">
        <v>110</v>
      </c>
      <c r="C75" s="17" t="s">
        <v>10</v>
      </c>
      <c r="D75" s="73" t="s">
        <v>133</v>
      </c>
      <c r="E75" s="73"/>
      <c r="F75" s="73" t="s">
        <v>133</v>
      </c>
      <c r="G75" s="72" t="s">
        <v>134</v>
      </c>
      <c r="H75" s="71"/>
    </row>
    <row r="76" spans="1:8">
      <c r="A76" s="77">
        <v>6</v>
      </c>
      <c r="B76" s="73" t="s">
        <v>110</v>
      </c>
      <c r="C76" s="17" t="s">
        <v>4</v>
      </c>
      <c r="D76" s="73" t="s">
        <v>133</v>
      </c>
      <c r="E76" s="73"/>
      <c r="F76" s="73" t="s">
        <v>133</v>
      </c>
      <c r="G76" s="72" t="s">
        <v>134</v>
      </c>
      <c r="H76" s="71"/>
    </row>
    <row r="77" spans="1:8">
      <c r="A77" s="77">
        <v>6</v>
      </c>
      <c r="B77" s="73" t="s">
        <v>110</v>
      </c>
      <c r="C77" s="17" t="s">
        <v>3</v>
      </c>
      <c r="D77" s="73" t="s">
        <v>133</v>
      </c>
      <c r="E77" s="73"/>
      <c r="F77" s="73" t="s">
        <v>133</v>
      </c>
      <c r="G77" s="72" t="s">
        <v>134</v>
      </c>
      <c r="H77" s="71"/>
    </row>
    <row r="78" spans="1:8">
      <c r="A78" s="77">
        <v>6</v>
      </c>
      <c r="B78" s="73" t="s">
        <v>110</v>
      </c>
      <c r="C78" s="17" t="s">
        <v>135</v>
      </c>
      <c r="D78" s="73" t="s">
        <v>133</v>
      </c>
      <c r="E78" s="73"/>
      <c r="F78" s="73" t="s">
        <v>133</v>
      </c>
      <c r="G78" s="72" t="s">
        <v>136</v>
      </c>
      <c r="H78" s="71"/>
    </row>
    <row r="79" spans="1:8">
      <c r="A79" s="77">
        <v>6</v>
      </c>
      <c r="B79" s="73" t="s">
        <v>110</v>
      </c>
      <c r="C79" s="17" t="s">
        <v>137</v>
      </c>
      <c r="D79" s="73"/>
      <c r="E79" s="73" t="s">
        <v>133</v>
      </c>
      <c r="F79" s="73" t="s">
        <v>133</v>
      </c>
      <c r="G79" s="72" t="s">
        <v>136</v>
      </c>
      <c r="H79" s="72" t="s">
        <v>138</v>
      </c>
    </row>
    <row r="80" spans="1:8">
      <c r="A80" s="77">
        <v>6</v>
      </c>
      <c r="B80" s="73" t="s">
        <v>110</v>
      </c>
      <c r="C80" s="74" t="s">
        <v>139</v>
      </c>
      <c r="D80" s="73" t="s">
        <v>133</v>
      </c>
      <c r="E80" s="73"/>
      <c r="F80" s="73" t="s">
        <v>133</v>
      </c>
      <c r="G80" s="72" t="s">
        <v>140</v>
      </c>
      <c r="H80" s="71"/>
    </row>
    <row r="81" spans="1:8">
      <c r="A81" s="77">
        <v>6</v>
      </c>
      <c r="B81" s="73" t="s">
        <v>110</v>
      </c>
      <c r="C81" s="74" t="s">
        <v>141</v>
      </c>
      <c r="D81" s="73" t="s">
        <v>133</v>
      </c>
      <c r="E81" s="73"/>
      <c r="F81" s="73" t="s">
        <v>133</v>
      </c>
      <c r="G81" s="72" t="s">
        <v>142</v>
      </c>
      <c r="H81" s="71"/>
    </row>
    <row r="82" spans="1:8">
      <c r="A82" s="77">
        <v>6</v>
      </c>
      <c r="B82" s="73" t="s">
        <v>110</v>
      </c>
      <c r="C82" s="74" t="s">
        <v>59</v>
      </c>
      <c r="D82" s="73" t="s">
        <v>133</v>
      </c>
      <c r="E82" s="73"/>
      <c r="F82" s="73" t="s">
        <v>133</v>
      </c>
      <c r="G82" s="72" t="s">
        <v>143</v>
      </c>
      <c r="H82" s="71"/>
    </row>
    <row r="83" spans="1:8">
      <c r="A83" s="77">
        <v>6</v>
      </c>
      <c r="B83" s="73" t="s">
        <v>111</v>
      </c>
      <c r="C83" s="72" t="s">
        <v>1</v>
      </c>
      <c r="D83" s="73" t="s">
        <v>133</v>
      </c>
      <c r="E83" s="73"/>
      <c r="F83" s="73" t="s">
        <v>133</v>
      </c>
      <c r="G83" s="72" t="s">
        <v>134</v>
      </c>
      <c r="H83" s="71"/>
    </row>
    <row r="84" spans="1:8">
      <c r="A84" s="77">
        <v>6</v>
      </c>
      <c r="B84" s="73" t="s">
        <v>111</v>
      </c>
      <c r="C84" s="17" t="s">
        <v>10</v>
      </c>
      <c r="D84" s="73" t="s">
        <v>133</v>
      </c>
      <c r="E84" s="73"/>
      <c r="F84" s="73" t="s">
        <v>133</v>
      </c>
      <c r="G84" s="72" t="s">
        <v>134</v>
      </c>
      <c r="H84" s="71"/>
    </row>
    <row r="85" spans="1:8">
      <c r="A85" s="77">
        <v>6</v>
      </c>
      <c r="B85" s="73" t="s">
        <v>111</v>
      </c>
      <c r="C85" s="17" t="s">
        <v>4</v>
      </c>
      <c r="D85" s="73" t="s">
        <v>133</v>
      </c>
      <c r="E85" s="73"/>
      <c r="F85" s="73" t="s">
        <v>133</v>
      </c>
      <c r="G85" s="72" t="s">
        <v>134</v>
      </c>
      <c r="H85" s="71"/>
    </row>
    <row r="86" spans="1:8">
      <c r="A86" s="77">
        <v>6</v>
      </c>
      <c r="B86" s="73" t="s">
        <v>111</v>
      </c>
      <c r="C86" s="17" t="s">
        <v>3</v>
      </c>
      <c r="D86" s="73" t="s">
        <v>133</v>
      </c>
      <c r="E86" s="73"/>
      <c r="F86" s="73" t="s">
        <v>133</v>
      </c>
      <c r="G86" s="72" t="s">
        <v>134</v>
      </c>
      <c r="H86" s="71"/>
    </row>
    <row r="87" spans="1:8">
      <c r="A87" s="77">
        <v>6</v>
      </c>
      <c r="B87" s="73" t="s">
        <v>111</v>
      </c>
      <c r="C87" s="17" t="s">
        <v>135</v>
      </c>
      <c r="D87" s="73" t="s">
        <v>133</v>
      </c>
      <c r="E87" s="73"/>
      <c r="F87" s="73" t="s">
        <v>133</v>
      </c>
      <c r="G87" s="72" t="s">
        <v>136</v>
      </c>
      <c r="H87" s="71"/>
    </row>
    <row r="88" spans="1:8">
      <c r="A88" s="77">
        <v>6</v>
      </c>
      <c r="B88" s="73" t="s">
        <v>111</v>
      </c>
      <c r="C88" s="17" t="s">
        <v>137</v>
      </c>
      <c r="D88" s="73"/>
      <c r="E88" s="73" t="s">
        <v>133</v>
      </c>
      <c r="F88" s="73" t="s">
        <v>133</v>
      </c>
      <c r="G88" s="72" t="s">
        <v>136</v>
      </c>
      <c r="H88" s="72" t="s">
        <v>138</v>
      </c>
    </row>
    <row r="89" spans="1:8">
      <c r="A89" s="77">
        <v>6</v>
      </c>
      <c r="B89" s="73" t="s">
        <v>111</v>
      </c>
      <c r="C89" s="74" t="s">
        <v>139</v>
      </c>
      <c r="D89" s="73" t="s">
        <v>133</v>
      </c>
      <c r="E89" s="73"/>
      <c r="F89" s="73" t="s">
        <v>133</v>
      </c>
      <c r="G89" s="72" t="s">
        <v>140</v>
      </c>
      <c r="H89" s="71"/>
    </row>
    <row r="90" spans="1:8">
      <c r="A90" s="77">
        <v>6</v>
      </c>
      <c r="B90" s="73" t="s">
        <v>111</v>
      </c>
      <c r="C90" s="74" t="s">
        <v>141</v>
      </c>
      <c r="D90" s="73" t="s">
        <v>133</v>
      </c>
      <c r="E90" s="73"/>
      <c r="F90" s="73" t="s">
        <v>133</v>
      </c>
      <c r="G90" s="72" t="s">
        <v>142</v>
      </c>
      <c r="H90" s="71"/>
    </row>
    <row r="91" spans="1:8">
      <c r="A91" s="77">
        <v>6</v>
      </c>
      <c r="B91" s="73" t="s">
        <v>111</v>
      </c>
      <c r="C91" s="74" t="s">
        <v>59</v>
      </c>
      <c r="D91" s="73" t="s">
        <v>133</v>
      </c>
      <c r="E91" s="73"/>
      <c r="F91" s="73" t="s">
        <v>133</v>
      </c>
      <c r="G91" s="72" t="s">
        <v>143</v>
      </c>
      <c r="H91" s="71"/>
    </row>
    <row r="92" spans="1:8">
      <c r="A92" s="77">
        <v>6</v>
      </c>
      <c r="B92" s="73" t="s">
        <v>112</v>
      </c>
      <c r="C92" s="72" t="s">
        <v>1</v>
      </c>
      <c r="D92" s="73" t="s">
        <v>133</v>
      </c>
      <c r="E92" s="73"/>
      <c r="F92" s="73" t="s">
        <v>133</v>
      </c>
      <c r="G92" s="72" t="s">
        <v>134</v>
      </c>
      <c r="H92" s="71"/>
    </row>
    <row r="93" spans="1:8">
      <c r="A93" s="77">
        <v>6</v>
      </c>
      <c r="B93" s="73" t="s">
        <v>112</v>
      </c>
      <c r="C93" s="17" t="s">
        <v>10</v>
      </c>
      <c r="D93" s="73" t="s">
        <v>133</v>
      </c>
      <c r="E93" s="73"/>
      <c r="F93" s="73" t="s">
        <v>133</v>
      </c>
      <c r="G93" s="72" t="s">
        <v>134</v>
      </c>
      <c r="H93" s="71"/>
    </row>
    <row r="94" spans="1:8">
      <c r="A94" s="77">
        <v>6</v>
      </c>
      <c r="B94" s="73" t="s">
        <v>112</v>
      </c>
      <c r="C94" s="17" t="s">
        <v>4</v>
      </c>
      <c r="D94" s="73" t="s">
        <v>133</v>
      </c>
      <c r="E94" s="73"/>
      <c r="F94" s="73" t="s">
        <v>133</v>
      </c>
      <c r="G94" s="72" t="s">
        <v>134</v>
      </c>
      <c r="H94" s="71"/>
    </row>
    <row r="95" spans="1:8">
      <c r="A95" s="77">
        <v>6</v>
      </c>
      <c r="B95" s="73" t="s">
        <v>112</v>
      </c>
      <c r="C95" s="17" t="s">
        <v>3</v>
      </c>
      <c r="D95" s="73" t="s">
        <v>133</v>
      </c>
      <c r="E95" s="73"/>
      <c r="F95" s="73" t="s">
        <v>133</v>
      </c>
      <c r="G95" s="72" t="s">
        <v>134</v>
      </c>
      <c r="H95" s="71"/>
    </row>
    <row r="96" spans="1:8">
      <c r="A96" s="77">
        <v>6</v>
      </c>
      <c r="B96" s="73" t="s">
        <v>112</v>
      </c>
      <c r="C96" s="17" t="s">
        <v>135</v>
      </c>
      <c r="D96" s="73" t="s">
        <v>133</v>
      </c>
      <c r="E96" s="73"/>
      <c r="F96" s="73" t="s">
        <v>133</v>
      </c>
      <c r="G96" s="72" t="s">
        <v>136</v>
      </c>
      <c r="H96" s="71"/>
    </row>
    <row r="97" spans="1:8">
      <c r="A97" s="77">
        <v>6</v>
      </c>
      <c r="B97" s="73" t="s">
        <v>112</v>
      </c>
      <c r="C97" s="17" t="s">
        <v>137</v>
      </c>
      <c r="D97" s="73"/>
      <c r="E97" s="73" t="s">
        <v>133</v>
      </c>
      <c r="F97" s="73" t="s">
        <v>133</v>
      </c>
      <c r="G97" s="72" t="s">
        <v>136</v>
      </c>
      <c r="H97" s="72" t="s">
        <v>138</v>
      </c>
    </row>
    <row r="98" spans="1:8">
      <c r="A98" s="77">
        <v>6</v>
      </c>
      <c r="B98" s="73" t="s">
        <v>112</v>
      </c>
      <c r="C98" s="74" t="s">
        <v>139</v>
      </c>
      <c r="D98" s="73" t="s">
        <v>133</v>
      </c>
      <c r="E98" s="73"/>
      <c r="F98" s="73" t="s">
        <v>133</v>
      </c>
      <c r="G98" s="72" t="s">
        <v>140</v>
      </c>
      <c r="H98" s="71"/>
    </row>
    <row r="99" spans="1:8">
      <c r="A99" s="77">
        <v>6</v>
      </c>
      <c r="B99" s="73" t="s">
        <v>112</v>
      </c>
      <c r="C99" s="74" t="s">
        <v>141</v>
      </c>
      <c r="D99" s="73" t="s">
        <v>133</v>
      </c>
      <c r="E99" s="73"/>
      <c r="F99" s="73" t="s">
        <v>133</v>
      </c>
      <c r="G99" s="72" t="s">
        <v>142</v>
      </c>
      <c r="H99" s="71"/>
    </row>
    <row r="100" spans="1:8">
      <c r="A100" s="77">
        <v>6</v>
      </c>
      <c r="B100" s="73" t="s">
        <v>112</v>
      </c>
      <c r="C100" s="74" t="s">
        <v>59</v>
      </c>
      <c r="D100" s="73" t="s">
        <v>133</v>
      </c>
      <c r="E100" s="73"/>
      <c r="F100" s="73" t="s">
        <v>133</v>
      </c>
      <c r="G100" s="72" t="s">
        <v>143</v>
      </c>
      <c r="H100" s="71"/>
    </row>
    <row r="101" spans="1:8">
      <c r="A101" s="77">
        <v>6</v>
      </c>
      <c r="B101" s="73" t="s">
        <v>113</v>
      </c>
      <c r="C101" s="72" t="s">
        <v>1</v>
      </c>
      <c r="D101" s="73" t="s">
        <v>133</v>
      </c>
      <c r="E101" s="73"/>
      <c r="F101" s="73" t="s">
        <v>133</v>
      </c>
      <c r="G101" s="72" t="s">
        <v>134</v>
      </c>
      <c r="H101" s="71"/>
    </row>
    <row r="102" spans="1:8">
      <c r="A102" s="77">
        <v>6</v>
      </c>
      <c r="B102" s="73" t="s">
        <v>113</v>
      </c>
      <c r="C102" s="17" t="s">
        <v>10</v>
      </c>
      <c r="D102" s="73" t="s">
        <v>133</v>
      </c>
      <c r="E102" s="73"/>
      <c r="F102" s="73"/>
      <c r="G102" s="72" t="s">
        <v>134</v>
      </c>
      <c r="H102" s="71"/>
    </row>
    <row r="103" spans="1:8">
      <c r="A103" s="77">
        <v>6</v>
      </c>
      <c r="B103" s="73" t="s">
        <v>113</v>
      </c>
      <c r="C103" s="17" t="s">
        <v>4</v>
      </c>
      <c r="D103" s="73" t="s">
        <v>133</v>
      </c>
      <c r="E103" s="73"/>
      <c r="F103" s="73" t="s">
        <v>133</v>
      </c>
      <c r="G103" s="72" t="s">
        <v>134</v>
      </c>
      <c r="H103" s="71"/>
    </row>
    <row r="104" spans="1:8">
      <c r="A104" s="77">
        <v>6</v>
      </c>
      <c r="B104" s="73" t="s">
        <v>113</v>
      </c>
      <c r="C104" s="17" t="s">
        <v>3</v>
      </c>
      <c r="D104" s="73" t="s">
        <v>133</v>
      </c>
      <c r="E104" s="73"/>
      <c r="F104" s="73" t="s">
        <v>133</v>
      </c>
      <c r="G104" s="72" t="s">
        <v>134</v>
      </c>
      <c r="H104" s="71"/>
    </row>
    <row r="105" spans="1:8">
      <c r="A105" s="77">
        <v>6</v>
      </c>
      <c r="B105" s="73" t="s">
        <v>113</v>
      </c>
      <c r="C105" s="17" t="s">
        <v>135</v>
      </c>
      <c r="D105" s="73" t="s">
        <v>133</v>
      </c>
      <c r="E105" s="73"/>
      <c r="F105" s="73" t="s">
        <v>133</v>
      </c>
      <c r="G105" s="72" t="s">
        <v>136</v>
      </c>
      <c r="H105" s="71"/>
    </row>
    <row r="106" spans="1:8">
      <c r="A106" s="77">
        <v>6</v>
      </c>
      <c r="B106" s="73" t="s">
        <v>113</v>
      </c>
      <c r="C106" s="17" t="s">
        <v>137</v>
      </c>
      <c r="D106" s="73"/>
      <c r="E106" s="73" t="s">
        <v>133</v>
      </c>
      <c r="F106" s="73" t="s">
        <v>133</v>
      </c>
      <c r="G106" s="72" t="s">
        <v>136</v>
      </c>
      <c r="H106" s="72" t="s">
        <v>138</v>
      </c>
    </row>
    <row r="107" spans="1:8">
      <c r="A107" s="77">
        <v>6</v>
      </c>
      <c r="B107" s="73" t="s">
        <v>113</v>
      </c>
      <c r="C107" s="74" t="s">
        <v>139</v>
      </c>
      <c r="D107" s="73" t="s">
        <v>133</v>
      </c>
      <c r="E107" s="73"/>
      <c r="F107" s="73" t="s">
        <v>133</v>
      </c>
      <c r="G107" s="72" t="s">
        <v>140</v>
      </c>
      <c r="H107" s="71"/>
    </row>
    <row r="108" spans="1:8">
      <c r="A108" s="77">
        <v>6</v>
      </c>
      <c r="B108" s="73" t="s">
        <v>113</v>
      </c>
      <c r="C108" s="74" t="s">
        <v>141</v>
      </c>
      <c r="D108" s="73" t="s">
        <v>133</v>
      </c>
      <c r="E108" s="73"/>
      <c r="F108" s="73" t="s">
        <v>133</v>
      </c>
      <c r="G108" s="72" t="s">
        <v>142</v>
      </c>
      <c r="H108" s="71"/>
    </row>
    <row r="109" spans="1:8">
      <c r="A109" s="77">
        <v>6</v>
      </c>
      <c r="B109" s="73" t="s">
        <v>113</v>
      </c>
      <c r="C109" s="74" t="s">
        <v>59</v>
      </c>
      <c r="D109" s="73" t="s">
        <v>133</v>
      </c>
      <c r="E109" s="73"/>
      <c r="F109" s="73" t="s">
        <v>133</v>
      </c>
      <c r="G109" s="72" t="s">
        <v>143</v>
      </c>
      <c r="H109" s="71"/>
    </row>
    <row r="110" spans="1:8">
      <c r="A110" s="78">
        <v>7</v>
      </c>
      <c r="B110" s="73" t="s">
        <v>97</v>
      </c>
      <c r="C110" s="72" t="s">
        <v>1</v>
      </c>
      <c r="D110" s="73" t="s">
        <v>133</v>
      </c>
      <c r="E110" s="73"/>
      <c r="F110" s="73"/>
      <c r="G110" s="72" t="s">
        <v>134</v>
      </c>
      <c r="H110" s="71"/>
    </row>
    <row r="111" spans="1:8">
      <c r="A111" s="78">
        <v>7</v>
      </c>
      <c r="B111" s="73" t="s">
        <v>97</v>
      </c>
      <c r="C111" s="17" t="s">
        <v>10</v>
      </c>
      <c r="D111" s="73" t="s">
        <v>133</v>
      </c>
      <c r="E111" s="73"/>
      <c r="F111" s="73" t="s">
        <v>133</v>
      </c>
      <c r="G111" s="72" t="s">
        <v>134</v>
      </c>
      <c r="H111" s="71"/>
    </row>
    <row r="112" spans="1:8">
      <c r="A112" s="78">
        <v>7</v>
      </c>
      <c r="B112" s="73" t="s">
        <v>97</v>
      </c>
      <c r="C112" s="17" t="s">
        <v>4</v>
      </c>
      <c r="D112" s="73" t="s">
        <v>133</v>
      </c>
      <c r="E112" s="73"/>
      <c r="F112" s="73" t="s">
        <v>133</v>
      </c>
      <c r="G112" s="72" t="s">
        <v>134</v>
      </c>
      <c r="H112" s="71"/>
    </row>
    <row r="113" spans="1:9">
      <c r="A113" s="78">
        <v>7</v>
      </c>
      <c r="B113" s="73" t="s">
        <v>97</v>
      </c>
      <c r="C113" s="17" t="s">
        <v>3</v>
      </c>
      <c r="D113" s="73" t="s">
        <v>133</v>
      </c>
      <c r="E113" s="73"/>
      <c r="F113" s="73" t="s">
        <v>133</v>
      </c>
      <c r="G113" s="72" t="s">
        <v>134</v>
      </c>
      <c r="H113" s="71"/>
    </row>
    <row r="114" spans="1:9">
      <c r="A114" s="78">
        <v>7</v>
      </c>
      <c r="B114" s="73" t="s">
        <v>97</v>
      </c>
      <c r="C114" s="17" t="s">
        <v>135</v>
      </c>
      <c r="D114" s="73" t="s">
        <v>133</v>
      </c>
      <c r="E114" s="73"/>
      <c r="F114" s="73" t="s">
        <v>133</v>
      </c>
      <c r="G114" s="72" t="s">
        <v>136</v>
      </c>
      <c r="H114" s="71"/>
    </row>
    <row r="115" spans="1:9">
      <c r="A115" s="78">
        <v>7</v>
      </c>
      <c r="B115" s="73" t="s">
        <v>97</v>
      </c>
      <c r="C115" s="17" t="s">
        <v>137</v>
      </c>
      <c r="D115" s="73"/>
      <c r="E115" s="73" t="s">
        <v>133</v>
      </c>
      <c r="F115" s="73"/>
      <c r="G115" s="72" t="s">
        <v>136</v>
      </c>
      <c r="H115" s="72" t="s">
        <v>138</v>
      </c>
    </row>
    <row r="116" spans="1:9">
      <c r="A116" s="78">
        <v>7</v>
      </c>
      <c r="B116" s="73" t="s">
        <v>97</v>
      </c>
      <c r="C116" s="74" t="s">
        <v>139</v>
      </c>
      <c r="D116" s="73" t="s">
        <v>133</v>
      </c>
      <c r="E116" s="73"/>
      <c r="F116" s="73" t="s">
        <v>133</v>
      </c>
      <c r="G116" s="72" t="s">
        <v>140</v>
      </c>
      <c r="H116" s="71"/>
    </row>
    <row r="117" spans="1:9">
      <c r="A117" s="78">
        <v>7</v>
      </c>
      <c r="B117" s="73" t="s">
        <v>97</v>
      </c>
      <c r="C117" s="74" t="s">
        <v>141</v>
      </c>
      <c r="D117" s="73" t="s">
        <v>133</v>
      </c>
      <c r="E117" s="73"/>
      <c r="F117" s="73" t="s">
        <v>133</v>
      </c>
      <c r="G117" s="72" t="s">
        <v>142</v>
      </c>
      <c r="H117" s="71"/>
    </row>
    <row r="118" spans="1:9">
      <c r="A118" s="78">
        <v>7</v>
      </c>
      <c r="B118" s="73" t="s">
        <v>97</v>
      </c>
      <c r="C118" s="74" t="s">
        <v>59</v>
      </c>
      <c r="D118" s="73" t="s">
        <v>133</v>
      </c>
      <c r="E118" s="73"/>
      <c r="F118" s="73" t="s">
        <v>133</v>
      </c>
      <c r="G118" s="72" t="s">
        <v>143</v>
      </c>
      <c r="H118" s="71"/>
    </row>
    <row r="119" spans="1:9">
      <c r="A119" s="78">
        <v>7</v>
      </c>
      <c r="B119" s="73" t="s">
        <v>81</v>
      </c>
      <c r="C119" s="72" t="s">
        <v>1</v>
      </c>
      <c r="D119" s="73" t="s">
        <v>133</v>
      </c>
      <c r="E119" s="73"/>
      <c r="F119" s="73" t="s">
        <v>133</v>
      </c>
      <c r="G119" s="72" t="s">
        <v>134</v>
      </c>
      <c r="H119" s="71"/>
    </row>
    <row r="120" spans="1:9">
      <c r="A120" s="78">
        <v>7</v>
      </c>
      <c r="B120" s="73" t="s">
        <v>81</v>
      </c>
      <c r="C120" s="17" t="s">
        <v>10</v>
      </c>
      <c r="D120" s="73" t="s">
        <v>133</v>
      </c>
      <c r="E120" s="73"/>
      <c r="F120" s="73" t="s">
        <v>133</v>
      </c>
      <c r="G120" s="72" t="s">
        <v>134</v>
      </c>
      <c r="H120" s="71"/>
    </row>
    <row r="121" spans="1:9">
      <c r="A121" s="78">
        <v>7</v>
      </c>
      <c r="B121" s="73" t="s">
        <v>81</v>
      </c>
      <c r="C121" s="17" t="s">
        <v>4</v>
      </c>
      <c r="D121" s="73" t="s">
        <v>133</v>
      </c>
      <c r="E121" s="73"/>
      <c r="F121" s="73" t="s">
        <v>133</v>
      </c>
      <c r="G121" s="72" t="s">
        <v>134</v>
      </c>
      <c r="H121" s="71"/>
    </row>
    <row r="122" spans="1:9">
      <c r="A122" s="78">
        <v>7</v>
      </c>
      <c r="B122" s="73" t="s">
        <v>81</v>
      </c>
      <c r="C122" s="17" t="s">
        <v>3</v>
      </c>
      <c r="D122" s="73" t="s">
        <v>133</v>
      </c>
      <c r="E122" s="73"/>
      <c r="F122" s="73"/>
      <c r="G122" s="72" t="s">
        <v>134</v>
      </c>
      <c r="H122" s="71"/>
    </row>
    <row r="123" spans="1:9">
      <c r="A123" s="78">
        <v>7</v>
      </c>
      <c r="B123" s="73" t="s">
        <v>81</v>
      </c>
      <c r="C123" s="17" t="s">
        <v>135</v>
      </c>
      <c r="D123" s="73" t="s">
        <v>133</v>
      </c>
      <c r="E123" s="73"/>
      <c r="F123" s="73" t="s">
        <v>133</v>
      </c>
      <c r="G123" s="72" t="s">
        <v>136</v>
      </c>
      <c r="H123" s="71"/>
    </row>
    <row r="124" spans="1:9">
      <c r="A124" s="78">
        <v>7</v>
      </c>
      <c r="B124" s="73" t="s">
        <v>81</v>
      </c>
      <c r="C124" s="17" t="s">
        <v>137</v>
      </c>
      <c r="D124" s="73"/>
      <c r="E124" s="73" t="s">
        <v>133</v>
      </c>
      <c r="F124" s="73" t="s">
        <v>133</v>
      </c>
      <c r="G124" s="72" t="s">
        <v>136</v>
      </c>
      <c r="H124" s="72" t="s">
        <v>138</v>
      </c>
    </row>
    <row r="125" spans="1:9">
      <c r="A125" s="78">
        <v>7</v>
      </c>
      <c r="B125" s="73" t="s">
        <v>81</v>
      </c>
      <c r="C125" s="74" t="s">
        <v>139</v>
      </c>
      <c r="D125" s="73" t="s">
        <v>133</v>
      </c>
      <c r="E125" s="73"/>
      <c r="F125" s="73" t="s">
        <v>133</v>
      </c>
      <c r="G125" s="72" t="s">
        <v>140</v>
      </c>
      <c r="H125" s="71"/>
    </row>
    <row r="126" spans="1:9">
      <c r="A126" s="78">
        <v>7</v>
      </c>
      <c r="B126" s="73" t="s">
        <v>81</v>
      </c>
      <c r="C126" s="74" t="s">
        <v>141</v>
      </c>
      <c r="D126" s="73" t="s">
        <v>133</v>
      </c>
      <c r="E126" s="73"/>
      <c r="F126" s="73" t="s">
        <v>133</v>
      </c>
      <c r="G126" s="72" t="s">
        <v>142</v>
      </c>
      <c r="H126" s="71"/>
    </row>
    <row r="127" spans="1:9">
      <c r="A127" s="78">
        <v>7</v>
      </c>
      <c r="B127" s="73" t="s">
        <v>81</v>
      </c>
      <c r="C127" s="74" t="s">
        <v>59</v>
      </c>
      <c r="D127" s="73" t="s">
        <v>133</v>
      </c>
      <c r="E127" s="73"/>
      <c r="F127" s="73" t="s">
        <v>133</v>
      </c>
      <c r="G127" s="72" t="s">
        <v>143</v>
      </c>
      <c r="H127" s="71"/>
      <c r="I127" s="67"/>
    </row>
    <row r="128" spans="1:9">
      <c r="A128" s="78">
        <v>7</v>
      </c>
      <c r="B128" s="73" t="s">
        <v>114</v>
      </c>
      <c r="C128" s="72" t="s">
        <v>1</v>
      </c>
      <c r="D128" s="73" t="s">
        <v>133</v>
      </c>
      <c r="E128" s="73"/>
      <c r="F128" s="73" t="s">
        <v>133</v>
      </c>
      <c r="G128" s="72" t="s">
        <v>134</v>
      </c>
      <c r="H128" s="71"/>
      <c r="I128" s="67"/>
    </row>
    <row r="129" spans="1:8">
      <c r="A129" s="78">
        <v>7</v>
      </c>
      <c r="B129" s="73" t="s">
        <v>114</v>
      </c>
      <c r="C129" s="17" t="s">
        <v>10</v>
      </c>
      <c r="D129" s="73" t="s">
        <v>133</v>
      </c>
      <c r="E129" s="73"/>
      <c r="F129" s="73" t="s">
        <v>133</v>
      </c>
      <c r="G129" s="72" t="s">
        <v>134</v>
      </c>
      <c r="H129" s="71"/>
    </row>
    <row r="130" spans="1:8">
      <c r="A130" s="78">
        <v>7</v>
      </c>
      <c r="B130" s="73" t="s">
        <v>114</v>
      </c>
      <c r="C130" s="17" t="s">
        <v>4</v>
      </c>
      <c r="D130" s="73" t="s">
        <v>133</v>
      </c>
      <c r="E130" s="73"/>
      <c r="F130" s="73" t="s">
        <v>133</v>
      </c>
      <c r="G130" s="72" t="s">
        <v>134</v>
      </c>
      <c r="H130" s="71"/>
    </row>
    <row r="131" spans="1:8">
      <c r="A131" s="78">
        <v>7</v>
      </c>
      <c r="B131" s="73" t="s">
        <v>114</v>
      </c>
      <c r="C131" s="17" t="s">
        <v>3</v>
      </c>
      <c r="D131" s="73" t="s">
        <v>133</v>
      </c>
      <c r="E131" s="73"/>
      <c r="F131" s="73" t="s">
        <v>133</v>
      </c>
      <c r="G131" s="72" t="s">
        <v>134</v>
      </c>
      <c r="H131" s="71"/>
    </row>
    <row r="132" spans="1:8">
      <c r="A132" s="78">
        <v>7</v>
      </c>
      <c r="B132" s="73" t="s">
        <v>114</v>
      </c>
      <c r="C132" s="17" t="s">
        <v>135</v>
      </c>
      <c r="D132" s="73" t="s">
        <v>133</v>
      </c>
      <c r="E132" s="73"/>
      <c r="F132" s="73" t="s">
        <v>133</v>
      </c>
      <c r="G132" s="72" t="s">
        <v>136</v>
      </c>
      <c r="H132" s="71"/>
    </row>
    <row r="133" spans="1:8">
      <c r="A133" s="78">
        <v>7</v>
      </c>
      <c r="B133" s="73" t="s">
        <v>114</v>
      </c>
      <c r="C133" s="17" t="s">
        <v>137</v>
      </c>
      <c r="D133" s="73"/>
      <c r="E133" s="73" t="s">
        <v>133</v>
      </c>
      <c r="F133" s="73" t="s">
        <v>133</v>
      </c>
      <c r="G133" s="72" t="s">
        <v>136</v>
      </c>
      <c r="H133" s="72" t="s">
        <v>138</v>
      </c>
    </row>
    <row r="134" spans="1:8">
      <c r="A134" s="78">
        <v>7</v>
      </c>
      <c r="B134" s="73" t="s">
        <v>114</v>
      </c>
      <c r="C134" s="74" t="s">
        <v>139</v>
      </c>
      <c r="D134" s="73" t="s">
        <v>133</v>
      </c>
      <c r="E134" s="73"/>
      <c r="F134" s="73" t="s">
        <v>133</v>
      </c>
      <c r="G134" s="72" t="s">
        <v>140</v>
      </c>
      <c r="H134" s="71"/>
    </row>
    <row r="135" spans="1:8">
      <c r="A135" s="78">
        <v>7</v>
      </c>
      <c r="B135" s="73" t="s">
        <v>114</v>
      </c>
      <c r="C135" s="74" t="s">
        <v>141</v>
      </c>
      <c r="D135" s="73" t="s">
        <v>133</v>
      </c>
      <c r="E135" s="73"/>
      <c r="F135" s="73" t="s">
        <v>133</v>
      </c>
      <c r="G135" s="72" t="s">
        <v>142</v>
      </c>
      <c r="H135" s="71"/>
    </row>
    <row r="136" spans="1:8">
      <c r="A136" s="78">
        <v>7</v>
      </c>
      <c r="B136" s="73" t="s">
        <v>114</v>
      </c>
      <c r="C136" s="74" t="s">
        <v>59</v>
      </c>
      <c r="D136" s="73" t="s">
        <v>133</v>
      </c>
      <c r="E136" s="73"/>
      <c r="F136" s="73" t="s">
        <v>133</v>
      </c>
      <c r="G136" s="72" t="s">
        <v>143</v>
      </c>
      <c r="H136" s="71"/>
    </row>
    <row r="137" spans="1:8">
      <c r="A137" s="79">
        <v>8</v>
      </c>
      <c r="B137" s="73" t="s">
        <v>115</v>
      </c>
      <c r="C137" s="72" t="s">
        <v>1</v>
      </c>
      <c r="D137" s="73" t="s">
        <v>133</v>
      </c>
      <c r="E137" s="73"/>
      <c r="F137" s="73" t="s">
        <v>133</v>
      </c>
      <c r="G137" s="72" t="s">
        <v>134</v>
      </c>
      <c r="H137" s="71"/>
    </row>
    <row r="138" spans="1:8">
      <c r="A138" s="79">
        <v>8</v>
      </c>
      <c r="B138" s="73" t="s">
        <v>115</v>
      </c>
      <c r="C138" s="17" t="s">
        <v>10</v>
      </c>
      <c r="D138" s="73" t="s">
        <v>133</v>
      </c>
      <c r="E138" s="73"/>
      <c r="F138" s="73" t="s">
        <v>133</v>
      </c>
      <c r="G138" s="72" t="s">
        <v>134</v>
      </c>
      <c r="H138" s="71"/>
    </row>
    <row r="139" spans="1:8">
      <c r="A139" s="79">
        <v>8</v>
      </c>
      <c r="B139" s="73" t="s">
        <v>115</v>
      </c>
      <c r="C139" s="17" t="s">
        <v>4</v>
      </c>
      <c r="D139" s="73" t="s">
        <v>133</v>
      </c>
      <c r="E139" s="73"/>
      <c r="F139" s="73" t="s">
        <v>133</v>
      </c>
      <c r="G139" s="72" t="s">
        <v>134</v>
      </c>
      <c r="H139" s="71"/>
    </row>
    <row r="140" spans="1:8">
      <c r="A140" s="79">
        <v>8</v>
      </c>
      <c r="B140" s="73" t="s">
        <v>115</v>
      </c>
      <c r="C140" s="17" t="s">
        <v>3</v>
      </c>
      <c r="D140" s="73" t="s">
        <v>133</v>
      </c>
      <c r="E140" s="73"/>
      <c r="F140" s="73" t="s">
        <v>133</v>
      </c>
      <c r="G140" s="72" t="s">
        <v>134</v>
      </c>
      <c r="H140" s="71"/>
    </row>
    <row r="141" spans="1:8">
      <c r="A141" s="79">
        <v>8</v>
      </c>
      <c r="B141" s="73" t="s">
        <v>115</v>
      </c>
      <c r="C141" s="17" t="s">
        <v>135</v>
      </c>
      <c r="D141" s="73" t="s">
        <v>133</v>
      </c>
      <c r="E141" s="73"/>
      <c r="F141" s="73" t="s">
        <v>133</v>
      </c>
      <c r="G141" s="72" t="s">
        <v>136</v>
      </c>
      <c r="H141" s="71"/>
    </row>
    <row r="142" spans="1:8">
      <c r="A142" s="79">
        <v>8</v>
      </c>
      <c r="B142" s="73" t="s">
        <v>115</v>
      </c>
      <c r="C142" s="17" t="s">
        <v>137</v>
      </c>
      <c r="D142" s="73"/>
      <c r="E142" s="73" t="s">
        <v>133</v>
      </c>
      <c r="F142" s="73" t="s">
        <v>133</v>
      </c>
      <c r="G142" s="72" t="s">
        <v>136</v>
      </c>
      <c r="H142" s="72" t="s">
        <v>138</v>
      </c>
    </row>
    <row r="143" spans="1:8">
      <c r="A143" s="79">
        <v>8</v>
      </c>
      <c r="B143" s="73" t="s">
        <v>115</v>
      </c>
      <c r="C143" s="74" t="s">
        <v>139</v>
      </c>
      <c r="D143" s="73" t="s">
        <v>133</v>
      </c>
      <c r="E143" s="73"/>
      <c r="F143" s="73" t="s">
        <v>133</v>
      </c>
      <c r="G143" s="72" t="s">
        <v>140</v>
      </c>
      <c r="H143" s="71"/>
    </row>
    <row r="144" spans="1:8">
      <c r="A144" s="79">
        <v>8</v>
      </c>
      <c r="B144" s="73" t="s">
        <v>115</v>
      </c>
      <c r="C144" s="74" t="s">
        <v>141</v>
      </c>
      <c r="D144" s="73" t="s">
        <v>133</v>
      </c>
      <c r="E144" s="73"/>
      <c r="F144" s="73" t="s">
        <v>133</v>
      </c>
      <c r="G144" s="72" t="s">
        <v>142</v>
      </c>
      <c r="H144" s="71"/>
    </row>
    <row r="145" spans="1:8">
      <c r="A145" s="79">
        <v>8</v>
      </c>
      <c r="B145" s="73" t="s">
        <v>115</v>
      </c>
      <c r="C145" s="74" t="s">
        <v>59</v>
      </c>
      <c r="D145" s="73" t="s">
        <v>133</v>
      </c>
      <c r="E145" s="73"/>
      <c r="F145" s="73" t="s">
        <v>133</v>
      </c>
      <c r="G145" s="72" t="s">
        <v>143</v>
      </c>
      <c r="H145" s="71"/>
    </row>
    <row r="146" spans="1:8">
      <c r="A146" s="79">
        <v>8</v>
      </c>
      <c r="B146" s="73" t="s">
        <v>98</v>
      </c>
      <c r="C146" s="72" t="s">
        <v>1</v>
      </c>
      <c r="D146" s="73" t="s">
        <v>133</v>
      </c>
      <c r="E146" s="73"/>
      <c r="F146" s="73" t="s">
        <v>133</v>
      </c>
      <c r="G146" s="72" t="s">
        <v>134</v>
      </c>
      <c r="H146" s="71"/>
    </row>
    <row r="147" spans="1:8">
      <c r="A147" s="79">
        <v>8</v>
      </c>
      <c r="B147" s="73" t="s">
        <v>98</v>
      </c>
      <c r="C147" s="17" t="s">
        <v>10</v>
      </c>
      <c r="D147" s="73" t="s">
        <v>133</v>
      </c>
      <c r="E147" s="73"/>
      <c r="F147" s="73"/>
      <c r="G147" s="72" t="s">
        <v>134</v>
      </c>
      <c r="H147" s="71"/>
    </row>
    <row r="148" spans="1:8">
      <c r="A148" s="79">
        <v>8</v>
      </c>
      <c r="B148" s="73" t="s">
        <v>98</v>
      </c>
      <c r="C148" s="17" t="s">
        <v>4</v>
      </c>
      <c r="D148" s="73" t="s">
        <v>133</v>
      </c>
      <c r="E148" s="73"/>
      <c r="F148" s="73" t="s">
        <v>133</v>
      </c>
      <c r="G148" s="72" t="s">
        <v>134</v>
      </c>
      <c r="H148" s="71"/>
    </row>
    <row r="149" spans="1:8">
      <c r="A149" s="79">
        <v>8</v>
      </c>
      <c r="B149" s="73" t="s">
        <v>98</v>
      </c>
      <c r="C149" s="17" t="s">
        <v>3</v>
      </c>
      <c r="D149" s="73" t="s">
        <v>133</v>
      </c>
      <c r="E149" s="73"/>
      <c r="F149" s="73" t="s">
        <v>133</v>
      </c>
      <c r="G149" s="72" t="s">
        <v>134</v>
      </c>
      <c r="H149" s="71"/>
    </row>
    <row r="150" spans="1:8">
      <c r="A150" s="79">
        <v>8</v>
      </c>
      <c r="B150" s="73" t="s">
        <v>98</v>
      </c>
      <c r="C150" s="17" t="s">
        <v>135</v>
      </c>
      <c r="D150" s="73" t="s">
        <v>133</v>
      </c>
      <c r="E150" s="73"/>
      <c r="F150" s="73" t="s">
        <v>133</v>
      </c>
      <c r="G150" s="72" t="s">
        <v>136</v>
      </c>
      <c r="H150" s="71"/>
    </row>
    <row r="151" spans="1:8">
      <c r="A151" s="79">
        <v>8</v>
      </c>
      <c r="B151" s="73" t="s">
        <v>98</v>
      </c>
      <c r="C151" s="17" t="s">
        <v>137</v>
      </c>
      <c r="D151" s="73"/>
      <c r="E151" s="73" t="s">
        <v>133</v>
      </c>
      <c r="F151" s="73" t="s">
        <v>133</v>
      </c>
      <c r="G151" s="72" t="s">
        <v>136</v>
      </c>
      <c r="H151" s="72" t="s">
        <v>138</v>
      </c>
    </row>
    <row r="152" spans="1:8">
      <c r="A152" s="79">
        <v>8</v>
      </c>
      <c r="B152" s="73" t="s">
        <v>98</v>
      </c>
      <c r="C152" s="74" t="s">
        <v>139</v>
      </c>
      <c r="D152" s="73" t="s">
        <v>133</v>
      </c>
      <c r="E152" s="73"/>
      <c r="F152" s="73" t="s">
        <v>133</v>
      </c>
      <c r="G152" s="72" t="s">
        <v>140</v>
      </c>
      <c r="H152" s="71"/>
    </row>
    <row r="153" spans="1:8">
      <c r="A153" s="79">
        <v>8</v>
      </c>
      <c r="B153" s="73" t="s">
        <v>98</v>
      </c>
      <c r="C153" s="74" t="s">
        <v>141</v>
      </c>
      <c r="D153" s="73" t="s">
        <v>133</v>
      </c>
      <c r="E153" s="73"/>
      <c r="F153" s="73" t="s">
        <v>133</v>
      </c>
      <c r="G153" s="72" t="s">
        <v>142</v>
      </c>
      <c r="H153" s="71"/>
    </row>
    <row r="154" spans="1:8">
      <c r="A154" s="79">
        <v>8</v>
      </c>
      <c r="B154" s="73" t="s">
        <v>98</v>
      </c>
      <c r="C154" s="74" t="s">
        <v>59</v>
      </c>
      <c r="D154" s="73" t="s">
        <v>133</v>
      </c>
      <c r="E154" s="73"/>
      <c r="F154" s="73" t="s">
        <v>133</v>
      </c>
      <c r="G154" s="72" t="s">
        <v>143</v>
      </c>
      <c r="H154" s="71"/>
    </row>
    <row r="155" spans="1:8">
      <c r="A155" s="79">
        <v>8</v>
      </c>
      <c r="B155" s="73" t="s">
        <v>116</v>
      </c>
      <c r="C155" s="72" t="s">
        <v>1</v>
      </c>
      <c r="D155" s="73" t="s">
        <v>133</v>
      </c>
      <c r="E155" s="73"/>
      <c r="F155" s="73" t="s">
        <v>133</v>
      </c>
      <c r="G155" s="72" t="s">
        <v>134</v>
      </c>
      <c r="H155" s="71"/>
    </row>
    <row r="156" spans="1:8">
      <c r="A156" s="79">
        <v>8</v>
      </c>
      <c r="B156" s="73" t="s">
        <v>116</v>
      </c>
      <c r="C156" s="17" t="s">
        <v>10</v>
      </c>
      <c r="D156" s="73" t="s">
        <v>133</v>
      </c>
      <c r="E156" s="73"/>
      <c r="F156" s="73" t="s">
        <v>133</v>
      </c>
      <c r="G156" s="72" t="s">
        <v>134</v>
      </c>
      <c r="H156" s="71"/>
    </row>
    <row r="157" spans="1:8">
      <c r="A157" s="79">
        <v>8</v>
      </c>
      <c r="B157" s="73" t="s">
        <v>116</v>
      </c>
      <c r="C157" s="17" t="s">
        <v>4</v>
      </c>
      <c r="D157" s="73" t="s">
        <v>133</v>
      </c>
      <c r="E157" s="73"/>
      <c r="F157" s="73" t="s">
        <v>133</v>
      </c>
      <c r="G157" s="72" t="s">
        <v>134</v>
      </c>
      <c r="H157" s="71"/>
    </row>
    <row r="158" spans="1:8">
      <c r="A158" s="79">
        <v>8</v>
      </c>
      <c r="B158" s="73" t="s">
        <v>116</v>
      </c>
      <c r="C158" s="17" t="s">
        <v>3</v>
      </c>
      <c r="D158" s="73" t="s">
        <v>133</v>
      </c>
      <c r="E158" s="73"/>
      <c r="F158" s="73"/>
      <c r="G158" s="72" t="s">
        <v>134</v>
      </c>
      <c r="H158" s="71"/>
    </row>
    <row r="159" spans="1:8">
      <c r="A159" s="79">
        <v>8</v>
      </c>
      <c r="B159" s="73" t="s">
        <v>116</v>
      </c>
      <c r="C159" s="17" t="s">
        <v>135</v>
      </c>
      <c r="D159" s="73" t="s">
        <v>133</v>
      </c>
      <c r="E159" s="73"/>
      <c r="F159" s="73" t="s">
        <v>133</v>
      </c>
      <c r="G159" s="72" t="s">
        <v>136</v>
      </c>
      <c r="H159" s="71"/>
    </row>
    <row r="160" spans="1:8">
      <c r="A160" s="79">
        <v>8</v>
      </c>
      <c r="B160" s="73" t="s">
        <v>116</v>
      </c>
      <c r="C160" s="17" t="s">
        <v>137</v>
      </c>
      <c r="D160" s="73"/>
      <c r="E160" s="73" t="s">
        <v>133</v>
      </c>
      <c r="F160" s="73" t="s">
        <v>133</v>
      </c>
      <c r="G160" s="72" t="s">
        <v>136</v>
      </c>
      <c r="H160" s="72" t="s">
        <v>138</v>
      </c>
    </row>
    <row r="161" spans="1:8">
      <c r="A161" s="79">
        <v>8</v>
      </c>
      <c r="B161" s="73" t="s">
        <v>116</v>
      </c>
      <c r="C161" s="74" t="s">
        <v>139</v>
      </c>
      <c r="D161" s="73" t="s">
        <v>133</v>
      </c>
      <c r="E161" s="73"/>
      <c r="F161" s="73"/>
      <c r="G161" s="72" t="s">
        <v>140</v>
      </c>
      <c r="H161" s="71"/>
    </row>
    <row r="162" spans="1:8">
      <c r="A162" s="79">
        <v>8</v>
      </c>
      <c r="B162" s="73" t="s">
        <v>116</v>
      </c>
      <c r="C162" s="74" t="s">
        <v>141</v>
      </c>
      <c r="D162" s="73" t="s">
        <v>133</v>
      </c>
      <c r="E162" s="73"/>
      <c r="F162" s="73" t="s">
        <v>133</v>
      </c>
      <c r="G162" s="72" t="s">
        <v>142</v>
      </c>
      <c r="H162" s="71"/>
    </row>
    <row r="163" spans="1:8">
      <c r="A163" s="79">
        <v>8</v>
      </c>
      <c r="B163" s="73" t="s">
        <v>116</v>
      </c>
      <c r="C163" s="74" t="s">
        <v>59</v>
      </c>
      <c r="D163" s="73" t="s">
        <v>133</v>
      </c>
      <c r="E163" s="73"/>
      <c r="F163" s="73" t="s">
        <v>133</v>
      </c>
      <c r="G163" s="72" t="s">
        <v>143</v>
      </c>
      <c r="H163" s="71"/>
    </row>
    <row r="164" spans="1:8">
      <c r="A164" s="79">
        <v>8</v>
      </c>
      <c r="B164" s="73" t="s">
        <v>99</v>
      </c>
      <c r="C164" s="72" t="s">
        <v>1</v>
      </c>
      <c r="D164" s="73" t="s">
        <v>133</v>
      </c>
      <c r="E164" s="73"/>
      <c r="F164" s="73"/>
      <c r="G164" s="72" t="s">
        <v>134</v>
      </c>
      <c r="H164" s="71"/>
    </row>
    <row r="165" spans="1:8">
      <c r="A165" s="79">
        <v>8</v>
      </c>
      <c r="B165" s="73" t="s">
        <v>99</v>
      </c>
      <c r="C165" s="17" t="s">
        <v>10</v>
      </c>
      <c r="D165" s="73" t="s">
        <v>133</v>
      </c>
      <c r="E165" s="73"/>
      <c r="F165" s="73" t="s">
        <v>133</v>
      </c>
      <c r="G165" s="72" t="s">
        <v>134</v>
      </c>
      <c r="H165" s="71"/>
    </row>
    <row r="166" spans="1:8">
      <c r="A166" s="79">
        <v>8</v>
      </c>
      <c r="B166" s="73" t="s">
        <v>99</v>
      </c>
      <c r="C166" s="17" t="s">
        <v>4</v>
      </c>
      <c r="D166" s="73" t="s">
        <v>133</v>
      </c>
      <c r="E166" s="73"/>
      <c r="F166" s="73" t="s">
        <v>133</v>
      </c>
      <c r="G166" s="72" t="s">
        <v>134</v>
      </c>
      <c r="H166" s="71"/>
    </row>
    <row r="167" spans="1:8">
      <c r="A167" s="79">
        <v>8</v>
      </c>
      <c r="B167" s="73" t="s">
        <v>99</v>
      </c>
      <c r="C167" s="17" t="s">
        <v>3</v>
      </c>
      <c r="D167" s="73" t="s">
        <v>133</v>
      </c>
      <c r="E167" s="73"/>
      <c r="F167" s="73" t="s">
        <v>133</v>
      </c>
      <c r="G167" s="72" t="s">
        <v>134</v>
      </c>
      <c r="H167" s="71"/>
    </row>
    <row r="168" spans="1:8">
      <c r="A168" s="79">
        <v>8</v>
      </c>
      <c r="B168" s="73" t="s">
        <v>99</v>
      </c>
      <c r="C168" s="17" t="s">
        <v>135</v>
      </c>
      <c r="D168" s="73" t="s">
        <v>133</v>
      </c>
      <c r="E168" s="73"/>
      <c r="F168" s="73" t="s">
        <v>133</v>
      </c>
      <c r="G168" s="72" t="s">
        <v>136</v>
      </c>
      <c r="H168" s="71"/>
    </row>
    <row r="169" spans="1:8">
      <c r="A169" s="79">
        <v>8</v>
      </c>
      <c r="B169" s="73" t="s">
        <v>99</v>
      </c>
      <c r="C169" s="17" t="s">
        <v>137</v>
      </c>
      <c r="D169" s="73"/>
      <c r="E169" s="73" t="s">
        <v>133</v>
      </c>
      <c r="F169" s="73"/>
      <c r="G169" s="72" t="s">
        <v>136</v>
      </c>
      <c r="H169" s="72" t="s">
        <v>138</v>
      </c>
    </row>
    <row r="170" spans="1:8">
      <c r="A170" s="79">
        <v>8</v>
      </c>
      <c r="B170" s="73" t="s">
        <v>99</v>
      </c>
      <c r="C170" s="74" t="s">
        <v>139</v>
      </c>
      <c r="D170" s="73" t="s">
        <v>133</v>
      </c>
      <c r="E170" s="73"/>
      <c r="F170" s="73" t="s">
        <v>133</v>
      </c>
      <c r="G170" s="72" t="s">
        <v>140</v>
      </c>
      <c r="H170" s="71"/>
    </row>
    <row r="171" spans="1:8">
      <c r="A171" s="79">
        <v>8</v>
      </c>
      <c r="B171" s="73" t="s">
        <v>99</v>
      </c>
      <c r="C171" s="74" t="s">
        <v>141</v>
      </c>
      <c r="D171" s="73" t="s">
        <v>133</v>
      </c>
      <c r="E171" s="73"/>
      <c r="F171" s="73" t="s">
        <v>133</v>
      </c>
      <c r="G171" s="72" t="s">
        <v>142</v>
      </c>
      <c r="H171" s="71"/>
    </row>
    <row r="172" spans="1:8">
      <c r="A172" s="79">
        <v>8</v>
      </c>
      <c r="B172" s="73" t="s">
        <v>99</v>
      </c>
      <c r="C172" s="74" t="s">
        <v>59</v>
      </c>
      <c r="D172" s="73" t="s">
        <v>133</v>
      </c>
      <c r="E172" s="73"/>
      <c r="F172" s="73" t="s">
        <v>133</v>
      </c>
      <c r="G172" s="72" t="s">
        <v>143</v>
      </c>
      <c r="H172" s="71"/>
    </row>
    <row r="173" spans="1:8">
      <c r="A173" s="80">
        <v>9</v>
      </c>
      <c r="B173" s="73" t="s">
        <v>100</v>
      </c>
      <c r="C173" s="72" t="s">
        <v>1</v>
      </c>
      <c r="D173" s="73" t="s">
        <v>133</v>
      </c>
      <c r="E173" s="73"/>
      <c r="F173" s="73"/>
      <c r="G173" s="72" t="s">
        <v>134</v>
      </c>
      <c r="H173" s="71"/>
    </row>
    <row r="174" spans="1:8">
      <c r="A174" s="80">
        <v>9</v>
      </c>
      <c r="B174" s="73" t="s">
        <v>100</v>
      </c>
      <c r="C174" s="17" t="s">
        <v>10</v>
      </c>
      <c r="D174" s="73" t="s">
        <v>133</v>
      </c>
      <c r="E174" s="73"/>
      <c r="F174" s="73" t="s">
        <v>133</v>
      </c>
      <c r="G174" s="72" t="s">
        <v>134</v>
      </c>
      <c r="H174" s="71"/>
    </row>
    <row r="175" spans="1:8">
      <c r="A175" s="80">
        <v>9</v>
      </c>
      <c r="B175" s="73" t="s">
        <v>100</v>
      </c>
      <c r="C175" s="17" t="s">
        <v>4</v>
      </c>
      <c r="D175" s="73" t="s">
        <v>133</v>
      </c>
      <c r="E175" s="73"/>
      <c r="F175" s="73" t="s">
        <v>133</v>
      </c>
      <c r="G175" s="72" t="s">
        <v>134</v>
      </c>
      <c r="H175" s="71"/>
    </row>
    <row r="176" spans="1:8">
      <c r="A176" s="80">
        <v>9</v>
      </c>
      <c r="B176" s="73" t="s">
        <v>100</v>
      </c>
      <c r="C176" s="17" t="s">
        <v>3</v>
      </c>
      <c r="D176" s="73" t="s">
        <v>133</v>
      </c>
      <c r="E176" s="73"/>
      <c r="F176" s="73" t="s">
        <v>133</v>
      </c>
      <c r="G176" s="72" t="s">
        <v>134</v>
      </c>
      <c r="H176" s="71"/>
    </row>
    <row r="177" spans="1:8">
      <c r="A177" s="80">
        <v>9</v>
      </c>
      <c r="B177" s="73" t="s">
        <v>100</v>
      </c>
      <c r="C177" s="17" t="s">
        <v>135</v>
      </c>
      <c r="D177" s="73" t="s">
        <v>133</v>
      </c>
      <c r="E177" s="73"/>
      <c r="F177" s="73" t="s">
        <v>133</v>
      </c>
      <c r="G177" s="72" t="s">
        <v>136</v>
      </c>
      <c r="H177" s="71"/>
    </row>
    <row r="178" spans="1:8">
      <c r="A178" s="80">
        <v>9</v>
      </c>
      <c r="B178" s="73" t="s">
        <v>100</v>
      </c>
      <c r="C178" s="17" t="s">
        <v>137</v>
      </c>
      <c r="D178" s="73"/>
      <c r="E178" s="73" t="s">
        <v>133</v>
      </c>
      <c r="F178" s="73"/>
      <c r="G178" s="72" t="s">
        <v>136</v>
      </c>
      <c r="H178" s="72" t="s">
        <v>138</v>
      </c>
    </row>
    <row r="179" spans="1:8">
      <c r="A179" s="80">
        <v>9</v>
      </c>
      <c r="B179" s="73" t="s">
        <v>100</v>
      </c>
      <c r="C179" s="74" t="s">
        <v>139</v>
      </c>
      <c r="D179" s="73" t="s">
        <v>133</v>
      </c>
      <c r="E179" s="73"/>
      <c r="F179" s="73" t="s">
        <v>133</v>
      </c>
      <c r="G179" s="72" t="s">
        <v>140</v>
      </c>
      <c r="H179" s="71"/>
    </row>
    <row r="180" spans="1:8">
      <c r="A180" s="80">
        <v>9</v>
      </c>
      <c r="B180" s="73" t="s">
        <v>100</v>
      </c>
      <c r="C180" s="74" t="s">
        <v>141</v>
      </c>
      <c r="D180" s="73" t="s">
        <v>133</v>
      </c>
      <c r="E180" s="73"/>
      <c r="F180" s="73" t="s">
        <v>133</v>
      </c>
      <c r="G180" s="72" t="s">
        <v>142</v>
      </c>
      <c r="H180" s="71"/>
    </row>
    <row r="181" spans="1:8">
      <c r="A181" s="80">
        <v>9</v>
      </c>
      <c r="B181" s="73" t="s">
        <v>100</v>
      </c>
      <c r="C181" s="74" t="s">
        <v>59</v>
      </c>
      <c r="D181" s="73" t="s">
        <v>133</v>
      </c>
      <c r="E181" s="73"/>
      <c r="F181" s="73" t="s">
        <v>133</v>
      </c>
      <c r="G181" s="72" t="s">
        <v>143</v>
      </c>
      <c r="H181" s="71"/>
    </row>
    <row r="182" spans="1:8">
      <c r="A182" s="80">
        <v>9</v>
      </c>
      <c r="B182" s="73" t="s">
        <v>101</v>
      </c>
      <c r="C182" s="72" t="s">
        <v>1</v>
      </c>
      <c r="D182" s="73" t="s">
        <v>133</v>
      </c>
      <c r="E182" s="73"/>
      <c r="F182" s="73"/>
      <c r="G182" s="72" t="s">
        <v>134</v>
      </c>
      <c r="H182" s="71"/>
    </row>
    <row r="183" spans="1:8">
      <c r="A183" s="80">
        <v>9</v>
      </c>
      <c r="B183" s="73" t="s">
        <v>101</v>
      </c>
      <c r="C183" s="17" t="s">
        <v>10</v>
      </c>
      <c r="D183" s="73" t="s">
        <v>133</v>
      </c>
      <c r="E183" s="73"/>
      <c r="F183" s="73" t="s">
        <v>133</v>
      </c>
      <c r="G183" s="72" t="s">
        <v>134</v>
      </c>
      <c r="H183" s="71"/>
    </row>
    <row r="184" spans="1:8">
      <c r="A184" s="80">
        <v>9</v>
      </c>
      <c r="B184" s="73" t="s">
        <v>101</v>
      </c>
      <c r="C184" s="17" t="s">
        <v>4</v>
      </c>
      <c r="D184" s="73" t="s">
        <v>133</v>
      </c>
      <c r="E184" s="73"/>
      <c r="F184" s="73" t="s">
        <v>133</v>
      </c>
      <c r="G184" s="72" t="s">
        <v>134</v>
      </c>
      <c r="H184" s="71"/>
    </row>
    <row r="185" spans="1:8">
      <c r="A185" s="80">
        <v>9</v>
      </c>
      <c r="B185" s="73" t="s">
        <v>101</v>
      </c>
      <c r="C185" s="17" t="s">
        <v>3</v>
      </c>
      <c r="D185" s="73" t="s">
        <v>133</v>
      </c>
      <c r="E185" s="73"/>
      <c r="F185" s="73"/>
      <c r="G185" s="72" t="s">
        <v>134</v>
      </c>
      <c r="H185" s="71"/>
    </row>
    <row r="186" spans="1:8">
      <c r="A186" s="80">
        <v>9</v>
      </c>
      <c r="B186" s="73" t="s">
        <v>101</v>
      </c>
      <c r="C186" s="17" t="s">
        <v>135</v>
      </c>
      <c r="D186" s="73" t="s">
        <v>133</v>
      </c>
      <c r="E186" s="73"/>
      <c r="F186" s="73" t="s">
        <v>133</v>
      </c>
      <c r="G186" s="72" t="s">
        <v>136</v>
      </c>
      <c r="H186" s="71"/>
    </row>
    <row r="187" spans="1:8">
      <c r="A187" s="80">
        <v>9</v>
      </c>
      <c r="B187" s="73" t="s">
        <v>101</v>
      </c>
      <c r="C187" s="17" t="s">
        <v>137</v>
      </c>
      <c r="D187" s="73"/>
      <c r="E187" s="73" t="s">
        <v>133</v>
      </c>
      <c r="F187" s="73"/>
      <c r="G187" s="72" t="s">
        <v>136</v>
      </c>
      <c r="H187" s="72" t="s">
        <v>138</v>
      </c>
    </row>
    <row r="188" spans="1:8">
      <c r="A188" s="80">
        <v>9</v>
      </c>
      <c r="B188" s="73" t="s">
        <v>101</v>
      </c>
      <c r="C188" s="74" t="s">
        <v>139</v>
      </c>
      <c r="D188" s="73" t="s">
        <v>133</v>
      </c>
      <c r="E188" s="73"/>
      <c r="F188" s="73" t="s">
        <v>133</v>
      </c>
      <c r="G188" s="72" t="s">
        <v>140</v>
      </c>
      <c r="H188" s="71"/>
    </row>
    <row r="189" spans="1:8">
      <c r="A189" s="80">
        <v>9</v>
      </c>
      <c r="B189" s="73" t="s">
        <v>101</v>
      </c>
      <c r="C189" s="74" t="s">
        <v>141</v>
      </c>
      <c r="D189" s="73" t="s">
        <v>133</v>
      </c>
      <c r="E189" s="73"/>
      <c r="F189" s="73" t="s">
        <v>133</v>
      </c>
      <c r="G189" s="72" t="s">
        <v>142</v>
      </c>
      <c r="H189" s="71"/>
    </row>
    <row r="190" spans="1:8">
      <c r="A190" s="80">
        <v>9</v>
      </c>
      <c r="B190" s="73" t="s">
        <v>101</v>
      </c>
      <c r="C190" s="74" t="s">
        <v>59</v>
      </c>
      <c r="D190" s="73" t="s">
        <v>133</v>
      </c>
      <c r="E190" s="73"/>
      <c r="F190" s="73" t="s">
        <v>133</v>
      </c>
      <c r="G190" s="72" t="s">
        <v>143</v>
      </c>
      <c r="H190" s="71"/>
    </row>
    <row r="191" spans="1:8">
      <c r="A191" s="80">
        <v>9</v>
      </c>
      <c r="B191" s="73" t="s">
        <v>82</v>
      </c>
      <c r="C191" s="72" t="s">
        <v>1</v>
      </c>
      <c r="D191" s="73" t="s">
        <v>133</v>
      </c>
      <c r="E191" s="73"/>
      <c r="F191" s="73"/>
      <c r="G191" s="72" t="s">
        <v>134</v>
      </c>
      <c r="H191" s="71"/>
    </row>
    <row r="192" spans="1:8">
      <c r="A192" s="80">
        <v>9</v>
      </c>
      <c r="B192" s="73" t="s">
        <v>82</v>
      </c>
      <c r="C192" s="17" t="s">
        <v>10</v>
      </c>
      <c r="D192" s="73" t="s">
        <v>133</v>
      </c>
      <c r="E192" s="73"/>
      <c r="F192" s="73" t="s">
        <v>133</v>
      </c>
      <c r="G192" s="72" t="s">
        <v>134</v>
      </c>
      <c r="H192" s="71"/>
    </row>
    <row r="193" spans="1:8">
      <c r="A193" s="80">
        <v>9</v>
      </c>
      <c r="B193" s="73" t="s">
        <v>82</v>
      </c>
      <c r="C193" s="17" t="s">
        <v>4</v>
      </c>
      <c r="D193" s="73" t="s">
        <v>133</v>
      </c>
      <c r="E193" s="73"/>
      <c r="F193" s="73" t="s">
        <v>133</v>
      </c>
      <c r="G193" s="72" t="s">
        <v>134</v>
      </c>
      <c r="H193" s="71"/>
    </row>
    <row r="194" spans="1:8">
      <c r="A194" s="80">
        <v>9</v>
      </c>
      <c r="B194" s="73" t="s">
        <v>82</v>
      </c>
      <c r="C194" s="17" t="s">
        <v>3</v>
      </c>
      <c r="D194" s="73" t="s">
        <v>133</v>
      </c>
      <c r="E194" s="73"/>
      <c r="F194" s="73"/>
      <c r="G194" s="72" t="s">
        <v>134</v>
      </c>
      <c r="H194" s="71"/>
    </row>
    <row r="195" spans="1:8">
      <c r="A195" s="80">
        <v>9</v>
      </c>
      <c r="B195" s="73" t="s">
        <v>82</v>
      </c>
      <c r="C195" s="17" t="s">
        <v>135</v>
      </c>
      <c r="D195" s="73" t="s">
        <v>133</v>
      </c>
      <c r="E195" s="73"/>
      <c r="F195" s="73" t="s">
        <v>133</v>
      </c>
      <c r="G195" s="72" t="s">
        <v>136</v>
      </c>
      <c r="H195" s="71"/>
    </row>
    <row r="196" spans="1:8">
      <c r="A196" s="80">
        <v>9</v>
      </c>
      <c r="B196" s="73" t="s">
        <v>82</v>
      </c>
      <c r="C196" s="17" t="s">
        <v>137</v>
      </c>
      <c r="D196" s="73"/>
      <c r="E196" s="73" t="s">
        <v>133</v>
      </c>
      <c r="F196" s="73"/>
      <c r="G196" s="72" t="s">
        <v>136</v>
      </c>
      <c r="H196" s="72" t="s">
        <v>138</v>
      </c>
    </row>
    <row r="197" spans="1:8">
      <c r="A197" s="80">
        <v>9</v>
      </c>
      <c r="B197" s="73" t="s">
        <v>82</v>
      </c>
      <c r="C197" s="74" t="s">
        <v>139</v>
      </c>
      <c r="D197" s="73" t="s">
        <v>133</v>
      </c>
      <c r="E197" s="73"/>
      <c r="F197" s="73" t="s">
        <v>133</v>
      </c>
      <c r="G197" s="72" t="s">
        <v>140</v>
      </c>
      <c r="H197" s="71"/>
    </row>
    <row r="198" spans="1:8">
      <c r="A198" s="80">
        <v>9</v>
      </c>
      <c r="B198" s="73" t="s">
        <v>82</v>
      </c>
      <c r="C198" s="74" t="s">
        <v>141</v>
      </c>
      <c r="D198" s="73" t="s">
        <v>133</v>
      </c>
      <c r="E198" s="73"/>
      <c r="F198" s="73" t="s">
        <v>133</v>
      </c>
      <c r="G198" s="72" t="s">
        <v>142</v>
      </c>
      <c r="H198" s="71"/>
    </row>
    <row r="199" spans="1:8">
      <c r="A199" s="80">
        <v>9</v>
      </c>
      <c r="B199" s="73" t="s">
        <v>82</v>
      </c>
      <c r="C199" s="74" t="s">
        <v>59</v>
      </c>
      <c r="D199" s="73" t="s">
        <v>133</v>
      </c>
      <c r="E199" s="73"/>
      <c r="F199" s="73" t="s">
        <v>133</v>
      </c>
      <c r="G199" s="72" t="s">
        <v>143</v>
      </c>
      <c r="H199" s="71"/>
    </row>
    <row r="200" spans="1:8">
      <c r="A200" s="80">
        <v>9</v>
      </c>
      <c r="B200" s="73" t="s">
        <v>83</v>
      </c>
      <c r="C200" s="72" t="s">
        <v>1</v>
      </c>
      <c r="D200" s="73" t="s">
        <v>133</v>
      </c>
      <c r="E200" s="73"/>
      <c r="F200" s="73" t="s">
        <v>133</v>
      </c>
      <c r="G200" s="72" t="s">
        <v>134</v>
      </c>
      <c r="H200" s="71"/>
    </row>
    <row r="201" spans="1:8">
      <c r="A201" s="80">
        <v>9</v>
      </c>
      <c r="B201" s="73" t="s">
        <v>83</v>
      </c>
      <c r="C201" s="17" t="s">
        <v>10</v>
      </c>
      <c r="D201" s="73" t="s">
        <v>133</v>
      </c>
      <c r="E201" s="73"/>
      <c r="F201" s="73"/>
      <c r="G201" s="72" t="s">
        <v>134</v>
      </c>
      <c r="H201" s="71"/>
    </row>
    <row r="202" spans="1:8">
      <c r="A202" s="80">
        <v>9</v>
      </c>
      <c r="B202" s="73" t="s">
        <v>83</v>
      </c>
      <c r="C202" s="17" t="s">
        <v>4</v>
      </c>
      <c r="D202" s="73" t="s">
        <v>133</v>
      </c>
      <c r="E202" s="73"/>
      <c r="F202" s="73" t="s">
        <v>133</v>
      </c>
      <c r="G202" s="72" t="s">
        <v>134</v>
      </c>
      <c r="H202" s="71"/>
    </row>
    <row r="203" spans="1:8">
      <c r="A203" s="80">
        <v>9</v>
      </c>
      <c r="B203" s="73" t="s">
        <v>83</v>
      </c>
      <c r="C203" s="17" t="s">
        <v>3</v>
      </c>
      <c r="D203" s="73" t="s">
        <v>133</v>
      </c>
      <c r="E203" s="73"/>
      <c r="F203" s="73" t="s">
        <v>133</v>
      </c>
      <c r="G203" s="72" t="s">
        <v>134</v>
      </c>
      <c r="H203" s="71"/>
    </row>
    <row r="204" spans="1:8">
      <c r="A204" s="80">
        <v>9</v>
      </c>
      <c r="B204" s="73" t="s">
        <v>83</v>
      </c>
      <c r="C204" s="17" t="s">
        <v>135</v>
      </c>
      <c r="D204" s="73" t="s">
        <v>133</v>
      </c>
      <c r="E204" s="73"/>
      <c r="F204" s="73" t="s">
        <v>133</v>
      </c>
      <c r="G204" s="72" t="s">
        <v>136</v>
      </c>
      <c r="H204" s="71"/>
    </row>
    <row r="205" spans="1:8">
      <c r="A205" s="80">
        <v>9</v>
      </c>
      <c r="B205" s="73" t="s">
        <v>83</v>
      </c>
      <c r="C205" s="17" t="s">
        <v>137</v>
      </c>
      <c r="D205" s="73"/>
      <c r="E205" s="73" t="s">
        <v>133</v>
      </c>
      <c r="F205" s="73" t="s">
        <v>133</v>
      </c>
      <c r="G205" s="72" t="s">
        <v>136</v>
      </c>
      <c r="H205" s="72" t="s">
        <v>138</v>
      </c>
    </row>
    <row r="206" spans="1:8">
      <c r="A206" s="80">
        <v>9</v>
      </c>
      <c r="B206" s="73" t="s">
        <v>83</v>
      </c>
      <c r="C206" s="74" t="s">
        <v>139</v>
      </c>
      <c r="D206" s="73" t="s">
        <v>133</v>
      </c>
      <c r="E206" s="73"/>
      <c r="F206" s="73" t="s">
        <v>133</v>
      </c>
      <c r="G206" s="72" t="s">
        <v>140</v>
      </c>
      <c r="H206" s="71"/>
    </row>
    <row r="207" spans="1:8">
      <c r="A207" s="80">
        <v>9</v>
      </c>
      <c r="B207" s="73" t="s">
        <v>83</v>
      </c>
      <c r="C207" s="74" t="s">
        <v>141</v>
      </c>
      <c r="D207" s="73" t="s">
        <v>133</v>
      </c>
      <c r="E207" s="73"/>
      <c r="F207" s="73" t="s">
        <v>133</v>
      </c>
      <c r="G207" s="72" t="s">
        <v>142</v>
      </c>
      <c r="H207" s="71"/>
    </row>
    <row r="208" spans="1:8">
      <c r="A208" s="80">
        <v>9</v>
      </c>
      <c r="B208" s="73" t="s">
        <v>83</v>
      </c>
      <c r="C208" s="74" t="s">
        <v>59</v>
      </c>
      <c r="D208" s="73" t="s">
        <v>133</v>
      </c>
      <c r="E208" s="73"/>
      <c r="F208" s="73" t="s">
        <v>133</v>
      </c>
      <c r="G208" s="72" t="s">
        <v>143</v>
      </c>
      <c r="H208" s="71"/>
    </row>
    <row r="209" spans="1:8">
      <c r="A209" s="80">
        <v>9</v>
      </c>
      <c r="B209" s="73" t="s">
        <v>102</v>
      </c>
      <c r="C209" s="72" t="s">
        <v>1</v>
      </c>
      <c r="D209" s="73" t="s">
        <v>133</v>
      </c>
      <c r="E209" s="73"/>
      <c r="F209" s="73" t="s">
        <v>133</v>
      </c>
      <c r="G209" s="72" t="s">
        <v>134</v>
      </c>
      <c r="H209" s="71"/>
    </row>
    <row r="210" spans="1:8">
      <c r="A210" s="80">
        <v>9</v>
      </c>
      <c r="B210" s="73" t="s">
        <v>102</v>
      </c>
      <c r="C210" s="17" t="s">
        <v>10</v>
      </c>
      <c r="D210" s="73" t="s">
        <v>133</v>
      </c>
      <c r="E210" s="73"/>
      <c r="F210" s="73"/>
      <c r="G210" s="72" t="s">
        <v>134</v>
      </c>
      <c r="H210" s="71"/>
    </row>
    <row r="211" spans="1:8">
      <c r="A211" s="80">
        <v>9</v>
      </c>
      <c r="B211" s="73" t="s">
        <v>102</v>
      </c>
      <c r="C211" s="17" t="s">
        <v>4</v>
      </c>
      <c r="D211" s="73" t="s">
        <v>133</v>
      </c>
      <c r="E211" s="73"/>
      <c r="F211" s="73" t="s">
        <v>133</v>
      </c>
      <c r="G211" s="72" t="s">
        <v>134</v>
      </c>
      <c r="H211" s="71"/>
    </row>
    <row r="212" spans="1:8">
      <c r="A212" s="80">
        <v>9</v>
      </c>
      <c r="B212" s="73" t="s">
        <v>102</v>
      </c>
      <c r="C212" s="17" t="s">
        <v>3</v>
      </c>
      <c r="D212" s="73" t="s">
        <v>133</v>
      </c>
      <c r="E212" s="73"/>
      <c r="F212" s="73" t="s">
        <v>133</v>
      </c>
      <c r="G212" s="72" t="s">
        <v>134</v>
      </c>
      <c r="H212" s="71"/>
    </row>
    <row r="213" spans="1:8">
      <c r="A213" s="80">
        <v>9</v>
      </c>
      <c r="B213" s="73" t="s">
        <v>102</v>
      </c>
      <c r="C213" s="17" t="s">
        <v>135</v>
      </c>
      <c r="D213" s="73" t="s">
        <v>133</v>
      </c>
      <c r="E213" s="73"/>
      <c r="F213" s="73" t="s">
        <v>133</v>
      </c>
      <c r="G213" s="72" t="s">
        <v>136</v>
      </c>
      <c r="H213" s="71"/>
    </row>
    <row r="214" spans="1:8">
      <c r="A214" s="80">
        <v>9</v>
      </c>
      <c r="B214" s="73" t="s">
        <v>102</v>
      </c>
      <c r="C214" s="17" t="s">
        <v>137</v>
      </c>
      <c r="D214" s="73"/>
      <c r="E214" s="73" t="s">
        <v>133</v>
      </c>
      <c r="F214" s="73" t="s">
        <v>133</v>
      </c>
      <c r="G214" s="72" t="s">
        <v>136</v>
      </c>
      <c r="H214" s="72" t="s">
        <v>138</v>
      </c>
    </row>
    <row r="215" spans="1:8">
      <c r="A215" s="80">
        <v>9</v>
      </c>
      <c r="B215" s="73" t="s">
        <v>102</v>
      </c>
      <c r="C215" s="74" t="s">
        <v>139</v>
      </c>
      <c r="D215" s="73" t="s">
        <v>133</v>
      </c>
      <c r="E215" s="73"/>
      <c r="F215" s="73" t="s">
        <v>133</v>
      </c>
      <c r="G215" s="72" t="s">
        <v>140</v>
      </c>
      <c r="H215" s="71"/>
    </row>
    <row r="216" spans="1:8">
      <c r="A216" s="80">
        <v>9</v>
      </c>
      <c r="B216" s="73" t="s">
        <v>102</v>
      </c>
      <c r="C216" s="74" t="s">
        <v>141</v>
      </c>
      <c r="D216" s="73" t="s">
        <v>133</v>
      </c>
      <c r="E216" s="73"/>
      <c r="F216" s="73" t="s">
        <v>133</v>
      </c>
      <c r="G216" s="72" t="s">
        <v>142</v>
      </c>
      <c r="H216" s="71"/>
    </row>
    <row r="217" spans="1:8">
      <c r="A217" s="80">
        <v>9</v>
      </c>
      <c r="B217" s="73" t="s">
        <v>102</v>
      </c>
      <c r="C217" s="74" t="s">
        <v>59</v>
      </c>
      <c r="D217" s="73" t="s">
        <v>133</v>
      </c>
      <c r="E217" s="73"/>
      <c r="F217" s="73" t="s">
        <v>133</v>
      </c>
      <c r="G217" s="72" t="s">
        <v>143</v>
      </c>
      <c r="H217" s="71"/>
    </row>
    <row r="218" spans="1:8">
      <c r="A218" s="80">
        <v>9</v>
      </c>
      <c r="B218" s="73" t="s">
        <v>84</v>
      </c>
      <c r="C218" s="72" t="s">
        <v>1</v>
      </c>
      <c r="D218" s="73" t="s">
        <v>133</v>
      </c>
      <c r="E218" s="73"/>
      <c r="F218" s="73"/>
      <c r="G218" s="72" t="s">
        <v>134</v>
      </c>
      <c r="H218" s="71"/>
    </row>
    <row r="219" spans="1:8">
      <c r="A219" s="80">
        <v>9</v>
      </c>
      <c r="B219" s="73" t="s">
        <v>84</v>
      </c>
      <c r="C219" s="17" t="s">
        <v>10</v>
      </c>
      <c r="D219" s="73" t="s">
        <v>133</v>
      </c>
      <c r="E219" s="73"/>
      <c r="F219" s="73" t="s">
        <v>133</v>
      </c>
      <c r="G219" s="72" t="s">
        <v>134</v>
      </c>
      <c r="H219" s="71"/>
    </row>
    <row r="220" spans="1:8">
      <c r="A220" s="80">
        <v>9</v>
      </c>
      <c r="B220" s="73" t="s">
        <v>84</v>
      </c>
      <c r="C220" s="17" t="s">
        <v>4</v>
      </c>
      <c r="D220" s="73" t="s">
        <v>133</v>
      </c>
      <c r="E220" s="73"/>
      <c r="F220" s="73" t="s">
        <v>133</v>
      </c>
      <c r="G220" s="72" t="s">
        <v>134</v>
      </c>
      <c r="H220" s="71"/>
    </row>
    <row r="221" spans="1:8">
      <c r="A221" s="80">
        <v>9</v>
      </c>
      <c r="B221" s="73" t="s">
        <v>84</v>
      </c>
      <c r="C221" s="17" t="s">
        <v>3</v>
      </c>
      <c r="D221" s="73" t="s">
        <v>133</v>
      </c>
      <c r="E221" s="73"/>
      <c r="F221" s="73"/>
      <c r="G221" s="72" t="s">
        <v>134</v>
      </c>
      <c r="H221" s="71"/>
    </row>
    <row r="222" spans="1:8">
      <c r="A222" s="80">
        <v>9</v>
      </c>
      <c r="B222" s="73" t="s">
        <v>84</v>
      </c>
      <c r="C222" s="17" t="s">
        <v>135</v>
      </c>
      <c r="D222" s="73" t="s">
        <v>133</v>
      </c>
      <c r="E222" s="73"/>
      <c r="F222" s="73" t="s">
        <v>133</v>
      </c>
      <c r="G222" s="72" t="s">
        <v>136</v>
      </c>
      <c r="H222" s="71"/>
    </row>
    <row r="223" spans="1:8">
      <c r="A223" s="80">
        <v>9</v>
      </c>
      <c r="B223" s="73" t="s">
        <v>84</v>
      </c>
      <c r="C223" s="17" t="s">
        <v>137</v>
      </c>
      <c r="D223" s="73"/>
      <c r="E223" s="73" t="s">
        <v>133</v>
      </c>
      <c r="F223" s="73"/>
      <c r="G223" s="72" t="s">
        <v>136</v>
      </c>
      <c r="H223" s="72" t="s">
        <v>138</v>
      </c>
    </row>
    <row r="224" spans="1:8">
      <c r="A224" s="80">
        <v>9</v>
      </c>
      <c r="B224" s="73" t="s">
        <v>84</v>
      </c>
      <c r="C224" s="74" t="s">
        <v>139</v>
      </c>
      <c r="D224" s="73" t="s">
        <v>133</v>
      </c>
      <c r="E224" s="73"/>
      <c r="F224" s="73" t="s">
        <v>133</v>
      </c>
      <c r="G224" s="72" t="s">
        <v>140</v>
      </c>
      <c r="H224" s="71"/>
    </row>
    <row r="225" spans="1:8">
      <c r="A225" s="80">
        <v>9</v>
      </c>
      <c r="B225" s="73" t="s">
        <v>84</v>
      </c>
      <c r="C225" s="74" t="s">
        <v>141</v>
      </c>
      <c r="D225" s="73" t="s">
        <v>133</v>
      </c>
      <c r="E225" s="73"/>
      <c r="F225" s="73" t="s">
        <v>133</v>
      </c>
      <c r="G225" s="72" t="s">
        <v>142</v>
      </c>
      <c r="H225" s="71"/>
    </row>
    <row r="226" spans="1:8">
      <c r="A226" s="80">
        <v>9</v>
      </c>
      <c r="B226" s="73" t="s">
        <v>84</v>
      </c>
      <c r="C226" s="74" t="s">
        <v>59</v>
      </c>
      <c r="D226" s="73" t="s">
        <v>133</v>
      </c>
      <c r="E226" s="73"/>
      <c r="F226" s="73" t="s">
        <v>133</v>
      </c>
      <c r="G226" s="72" t="s">
        <v>143</v>
      </c>
      <c r="H226" s="71"/>
    </row>
    <row r="227" spans="1:8">
      <c r="A227" s="81">
        <v>10</v>
      </c>
      <c r="B227" s="73" t="s">
        <v>85</v>
      </c>
      <c r="C227" s="72" t="s">
        <v>1</v>
      </c>
      <c r="D227" s="73" t="s">
        <v>133</v>
      </c>
      <c r="E227" s="73"/>
      <c r="F227" s="73"/>
      <c r="G227" s="72" t="s">
        <v>134</v>
      </c>
      <c r="H227" s="71"/>
    </row>
    <row r="228" spans="1:8">
      <c r="A228" s="81">
        <v>10</v>
      </c>
      <c r="B228" s="73" t="s">
        <v>85</v>
      </c>
      <c r="C228" s="17" t="s">
        <v>10</v>
      </c>
      <c r="D228" s="73" t="s">
        <v>133</v>
      </c>
      <c r="E228" s="73"/>
      <c r="F228" s="73" t="s">
        <v>133</v>
      </c>
      <c r="G228" s="72" t="s">
        <v>134</v>
      </c>
      <c r="H228" s="71"/>
    </row>
    <row r="229" spans="1:8">
      <c r="A229" s="81">
        <v>10</v>
      </c>
      <c r="B229" s="73" t="s">
        <v>85</v>
      </c>
      <c r="C229" s="17" t="s">
        <v>4</v>
      </c>
      <c r="D229" s="73" t="s">
        <v>133</v>
      </c>
      <c r="E229" s="73"/>
      <c r="F229" s="73" t="s">
        <v>133</v>
      </c>
      <c r="G229" s="72" t="s">
        <v>134</v>
      </c>
      <c r="H229" s="71"/>
    </row>
    <row r="230" spans="1:8">
      <c r="A230" s="81">
        <v>10</v>
      </c>
      <c r="B230" s="73" t="s">
        <v>85</v>
      </c>
      <c r="C230" s="17" t="s">
        <v>3</v>
      </c>
      <c r="D230" s="73" t="s">
        <v>133</v>
      </c>
      <c r="E230" s="73"/>
      <c r="F230" s="73"/>
      <c r="G230" s="72" t="s">
        <v>134</v>
      </c>
      <c r="H230" s="71"/>
    </row>
    <row r="231" spans="1:8">
      <c r="A231" s="81">
        <v>10</v>
      </c>
      <c r="B231" s="73" t="s">
        <v>85</v>
      </c>
      <c r="C231" s="17" t="s">
        <v>135</v>
      </c>
      <c r="D231" s="73" t="s">
        <v>133</v>
      </c>
      <c r="E231" s="73"/>
      <c r="F231" s="73"/>
      <c r="G231" s="72" t="s">
        <v>136</v>
      </c>
      <c r="H231" s="71"/>
    </row>
    <row r="232" spans="1:8">
      <c r="A232" s="81">
        <v>10</v>
      </c>
      <c r="B232" s="73" t="s">
        <v>85</v>
      </c>
      <c r="C232" s="17" t="s">
        <v>137</v>
      </c>
      <c r="D232" s="73"/>
      <c r="E232" s="73" t="s">
        <v>133</v>
      </c>
      <c r="F232" s="73"/>
      <c r="G232" s="72" t="s">
        <v>136</v>
      </c>
      <c r="H232" s="72" t="s">
        <v>138</v>
      </c>
    </row>
    <row r="233" spans="1:8">
      <c r="A233" s="81">
        <v>10</v>
      </c>
      <c r="B233" s="73" t="s">
        <v>85</v>
      </c>
      <c r="C233" s="74" t="s">
        <v>139</v>
      </c>
      <c r="D233" s="73" t="s">
        <v>133</v>
      </c>
      <c r="E233" s="73"/>
      <c r="F233" s="73"/>
      <c r="G233" s="72" t="s">
        <v>140</v>
      </c>
      <c r="H233" s="71"/>
    </row>
    <row r="234" spans="1:8">
      <c r="A234" s="81">
        <v>10</v>
      </c>
      <c r="B234" s="73" t="s">
        <v>85</v>
      </c>
      <c r="C234" s="74" t="s">
        <v>141</v>
      </c>
      <c r="D234" s="73" t="s">
        <v>133</v>
      </c>
      <c r="E234" s="73"/>
      <c r="F234" s="73" t="s">
        <v>133</v>
      </c>
      <c r="G234" s="72" t="s">
        <v>142</v>
      </c>
      <c r="H234" s="71"/>
    </row>
    <row r="235" spans="1:8">
      <c r="A235" s="81">
        <v>10</v>
      </c>
      <c r="B235" s="73" t="s">
        <v>85</v>
      </c>
      <c r="C235" s="74" t="s">
        <v>59</v>
      </c>
      <c r="D235" s="73" t="s">
        <v>133</v>
      </c>
      <c r="E235" s="73"/>
      <c r="F235" s="73" t="s">
        <v>133</v>
      </c>
      <c r="G235" s="72" t="s">
        <v>143</v>
      </c>
      <c r="H235" s="71"/>
    </row>
    <row r="236" spans="1:8">
      <c r="A236" s="81">
        <v>10</v>
      </c>
      <c r="B236" s="73" t="s">
        <v>86</v>
      </c>
      <c r="C236" s="72" t="s">
        <v>1</v>
      </c>
      <c r="D236" s="73" t="s">
        <v>133</v>
      </c>
      <c r="E236" s="73"/>
      <c r="F236" s="73"/>
      <c r="G236" s="72" t="s">
        <v>134</v>
      </c>
      <c r="H236" s="71"/>
    </row>
    <row r="237" spans="1:8">
      <c r="A237" s="81">
        <v>10</v>
      </c>
      <c r="B237" s="73" t="s">
        <v>86</v>
      </c>
      <c r="C237" s="17" t="s">
        <v>10</v>
      </c>
      <c r="D237" s="73" t="s">
        <v>133</v>
      </c>
      <c r="E237" s="73"/>
      <c r="F237" s="73" t="s">
        <v>133</v>
      </c>
      <c r="G237" s="72" t="s">
        <v>134</v>
      </c>
      <c r="H237" s="71"/>
    </row>
    <row r="238" spans="1:8">
      <c r="A238" s="81">
        <v>10</v>
      </c>
      <c r="B238" s="73" t="s">
        <v>86</v>
      </c>
      <c r="C238" s="17" t="s">
        <v>4</v>
      </c>
      <c r="D238" s="73" t="s">
        <v>133</v>
      </c>
      <c r="E238" s="73"/>
      <c r="F238" s="73" t="s">
        <v>133</v>
      </c>
      <c r="G238" s="72" t="s">
        <v>134</v>
      </c>
      <c r="H238" s="71"/>
    </row>
    <row r="239" spans="1:8">
      <c r="A239" s="81">
        <v>10</v>
      </c>
      <c r="B239" s="73" t="s">
        <v>86</v>
      </c>
      <c r="C239" s="17" t="s">
        <v>3</v>
      </c>
      <c r="D239" s="73" t="s">
        <v>133</v>
      </c>
      <c r="E239" s="73"/>
      <c r="F239" s="73"/>
      <c r="G239" s="72" t="s">
        <v>134</v>
      </c>
      <c r="H239" s="71"/>
    </row>
    <row r="240" spans="1:8">
      <c r="A240" s="81">
        <v>10</v>
      </c>
      <c r="B240" s="73" t="s">
        <v>86</v>
      </c>
      <c r="C240" s="17" t="s">
        <v>135</v>
      </c>
      <c r="D240" s="73" t="s">
        <v>133</v>
      </c>
      <c r="E240" s="73"/>
      <c r="F240" s="73"/>
      <c r="G240" s="72" t="s">
        <v>136</v>
      </c>
      <c r="H240" s="71"/>
    </row>
    <row r="241" spans="1:8">
      <c r="A241" s="81">
        <v>10</v>
      </c>
      <c r="B241" s="73" t="s">
        <v>86</v>
      </c>
      <c r="C241" s="17" t="s">
        <v>137</v>
      </c>
      <c r="D241" s="73"/>
      <c r="E241" s="73" t="s">
        <v>133</v>
      </c>
      <c r="F241" s="73"/>
      <c r="G241" s="72" t="s">
        <v>136</v>
      </c>
      <c r="H241" s="72" t="s">
        <v>138</v>
      </c>
    </row>
    <row r="242" spans="1:8">
      <c r="A242" s="81">
        <v>10</v>
      </c>
      <c r="B242" s="73" t="s">
        <v>86</v>
      </c>
      <c r="C242" s="74" t="s">
        <v>139</v>
      </c>
      <c r="D242" s="73" t="s">
        <v>133</v>
      </c>
      <c r="E242" s="73"/>
      <c r="F242" s="73"/>
      <c r="G242" s="72" t="s">
        <v>140</v>
      </c>
      <c r="H242" s="71"/>
    </row>
    <row r="243" spans="1:8">
      <c r="A243" s="81">
        <v>10</v>
      </c>
      <c r="B243" s="73" t="s">
        <v>86</v>
      </c>
      <c r="C243" s="74" t="s">
        <v>141</v>
      </c>
      <c r="D243" s="73" t="s">
        <v>133</v>
      </c>
      <c r="E243" s="73"/>
      <c r="F243" s="73" t="s">
        <v>133</v>
      </c>
      <c r="G243" s="72" t="s">
        <v>142</v>
      </c>
      <c r="H243" s="71"/>
    </row>
    <row r="244" spans="1:8">
      <c r="A244" s="81">
        <v>10</v>
      </c>
      <c r="B244" s="73" t="s">
        <v>86</v>
      </c>
      <c r="C244" s="74" t="s">
        <v>59</v>
      </c>
      <c r="D244" s="73" t="s">
        <v>133</v>
      </c>
      <c r="E244" s="73"/>
      <c r="F244" s="73" t="s">
        <v>133</v>
      </c>
      <c r="G244" s="72" t="s">
        <v>143</v>
      </c>
      <c r="H244" s="71"/>
    </row>
    <row r="245" spans="1:8">
      <c r="A245" s="81">
        <v>10</v>
      </c>
      <c r="B245" s="73" t="s">
        <v>103</v>
      </c>
      <c r="C245" s="72" t="s">
        <v>1</v>
      </c>
      <c r="D245" s="73" t="s">
        <v>133</v>
      </c>
      <c r="E245" s="73"/>
      <c r="F245" s="73"/>
      <c r="G245" s="72" t="s">
        <v>134</v>
      </c>
      <c r="H245" s="71"/>
    </row>
    <row r="246" spans="1:8">
      <c r="A246" s="81">
        <v>10</v>
      </c>
      <c r="B246" s="73" t="s">
        <v>103</v>
      </c>
      <c r="C246" s="17" t="s">
        <v>10</v>
      </c>
      <c r="D246" s="73" t="s">
        <v>133</v>
      </c>
      <c r="E246" s="73"/>
      <c r="F246" s="73" t="s">
        <v>133</v>
      </c>
      <c r="G246" s="72" t="s">
        <v>134</v>
      </c>
      <c r="H246" s="71"/>
    </row>
    <row r="247" spans="1:8">
      <c r="A247" s="81">
        <v>10</v>
      </c>
      <c r="B247" s="73" t="s">
        <v>103</v>
      </c>
      <c r="C247" s="17" t="s">
        <v>4</v>
      </c>
      <c r="D247" s="73" t="s">
        <v>133</v>
      </c>
      <c r="E247" s="73"/>
      <c r="F247" s="73" t="s">
        <v>133</v>
      </c>
      <c r="G247" s="72" t="s">
        <v>134</v>
      </c>
      <c r="H247" s="71"/>
    </row>
    <row r="248" spans="1:8">
      <c r="A248" s="81">
        <v>10</v>
      </c>
      <c r="B248" s="73" t="s">
        <v>103</v>
      </c>
      <c r="C248" s="17" t="s">
        <v>3</v>
      </c>
      <c r="D248" s="73" t="s">
        <v>133</v>
      </c>
      <c r="E248" s="73"/>
      <c r="F248" s="73" t="s">
        <v>133</v>
      </c>
      <c r="G248" s="72" t="s">
        <v>134</v>
      </c>
      <c r="H248" s="71"/>
    </row>
    <row r="249" spans="1:8">
      <c r="A249" s="81">
        <v>10</v>
      </c>
      <c r="B249" s="73" t="s">
        <v>103</v>
      </c>
      <c r="C249" s="17" t="s">
        <v>135</v>
      </c>
      <c r="D249" s="73" t="s">
        <v>133</v>
      </c>
      <c r="E249" s="73"/>
      <c r="F249" s="73"/>
      <c r="G249" s="72" t="s">
        <v>136</v>
      </c>
      <c r="H249" s="71"/>
    </row>
    <row r="250" spans="1:8">
      <c r="A250" s="81">
        <v>10</v>
      </c>
      <c r="B250" s="73" t="s">
        <v>103</v>
      </c>
      <c r="C250" s="17" t="s">
        <v>137</v>
      </c>
      <c r="D250" s="73"/>
      <c r="E250" s="73" t="s">
        <v>133</v>
      </c>
      <c r="F250" s="73"/>
      <c r="G250" s="72" t="s">
        <v>136</v>
      </c>
      <c r="H250" s="72" t="s">
        <v>138</v>
      </c>
    </row>
    <row r="251" spans="1:8">
      <c r="A251" s="81">
        <v>10</v>
      </c>
      <c r="B251" s="73" t="s">
        <v>103</v>
      </c>
      <c r="C251" s="74" t="s">
        <v>139</v>
      </c>
      <c r="D251" s="73" t="s">
        <v>133</v>
      </c>
      <c r="E251" s="73"/>
      <c r="F251" s="73"/>
      <c r="G251" s="72" t="s">
        <v>140</v>
      </c>
      <c r="H251" s="71"/>
    </row>
    <row r="252" spans="1:8">
      <c r="A252" s="81">
        <v>10</v>
      </c>
      <c r="B252" s="73" t="s">
        <v>103</v>
      </c>
      <c r="C252" s="74" t="s">
        <v>141</v>
      </c>
      <c r="D252" s="73" t="s">
        <v>133</v>
      </c>
      <c r="E252" s="73"/>
      <c r="F252" s="73" t="s">
        <v>133</v>
      </c>
      <c r="G252" s="72" t="s">
        <v>142</v>
      </c>
      <c r="H252" s="71"/>
    </row>
    <row r="253" spans="1:8">
      <c r="A253" s="81">
        <v>10</v>
      </c>
      <c r="B253" s="73" t="s">
        <v>103</v>
      </c>
      <c r="C253" s="74" t="s">
        <v>59</v>
      </c>
      <c r="D253" s="73" t="s">
        <v>133</v>
      </c>
      <c r="E253" s="73"/>
      <c r="F253" s="73" t="s">
        <v>133</v>
      </c>
      <c r="G253" s="72" t="s">
        <v>143</v>
      </c>
      <c r="H253" s="71"/>
    </row>
    <row r="254" spans="1:8">
      <c r="A254" s="81">
        <v>10</v>
      </c>
      <c r="B254" s="73" t="s">
        <v>124</v>
      </c>
      <c r="C254" s="72" t="s">
        <v>1</v>
      </c>
      <c r="D254" s="73" t="s">
        <v>133</v>
      </c>
      <c r="E254" s="73"/>
      <c r="F254" s="73"/>
      <c r="G254" s="72" t="s">
        <v>134</v>
      </c>
      <c r="H254" s="71"/>
    </row>
    <row r="255" spans="1:8">
      <c r="A255" s="81">
        <v>10</v>
      </c>
      <c r="B255" s="73" t="s">
        <v>124</v>
      </c>
      <c r="C255" s="17" t="s">
        <v>10</v>
      </c>
      <c r="D255" s="73" t="s">
        <v>133</v>
      </c>
      <c r="E255" s="73"/>
      <c r="F255" s="73" t="s">
        <v>133</v>
      </c>
      <c r="G255" s="72" t="s">
        <v>134</v>
      </c>
      <c r="H255" s="71"/>
    </row>
    <row r="256" spans="1:8">
      <c r="A256" s="81">
        <v>10</v>
      </c>
      <c r="B256" s="73" t="s">
        <v>124</v>
      </c>
      <c r="C256" s="17" t="s">
        <v>4</v>
      </c>
      <c r="D256" s="73" t="s">
        <v>133</v>
      </c>
      <c r="E256" s="73"/>
      <c r="F256" s="73" t="s">
        <v>133</v>
      </c>
      <c r="G256" s="72" t="s">
        <v>134</v>
      </c>
      <c r="H256" s="71"/>
    </row>
    <row r="257" spans="1:8">
      <c r="A257" s="81">
        <v>10</v>
      </c>
      <c r="B257" s="73" t="s">
        <v>124</v>
      </c>
      <c r="C257" s="17" t="s">
        <v>3</v>
      </c>
      <c r="D257" s="73" t="s">
        <v>133</v>
      </c>
      <c r="E257" s="73"/>
      <c r="F257" s="73" t="s">
        <v>133</v>
      </c>
      <c r="G257" s="72" t="s">
        <v>134</v>
      </c>
      <c r="H257" s="71"/>
    </row>
    <row r="258" spans="1:8">
      <c r="A258" s="81">
        <v>10</v>
      </c>
      <c r="B258" s="73" t="s">
        <v>124</v>
      </c>
      <c r="C258" s="17" t="s">
        <v>135</v>
      </c>
      <c r="D258" s="73" t="s">
        <v>133</v>
      </c>
      <c r="E258" s="73"/>
      <c r="F258" s="73"/>
      <c r="G258" s="72" t="s">
        <v>136</v>
      </c>
      <c r="H258" s="71"/>
    </row>
    <row r="259" spans="1:8">
      <c r="A259" s="81">
        <v>10</v>
      </c>
      <c r="B259" s="73" t="s">
        <v>124</v>
      </c>
      <c r="C259" s="17" t="s">
        <v>137</v>
      </c>
      <c r="D259" s="73"/>
      <c r="E259" s="73" t="s">
        <v>133</v>
      </c>
      <c r="F259" s="73"/>
      <c r="G259" s="72" t="s">
        <v>136</v>
      </c>
      <c r="H259" s="72" t="s">
        <v>138</v>
      </c>
    </row>
    <row r="260" spans="1:8">
      <c r="A260" s="81">
        <v>10</v>
      </c>
      <c r="B260" s="73" t="s">
        <v>124</v>
      </c>
      <c r="C260" s="74" t="s">
        <v>139</v>
      </c>
      <c r="D260" s="73" t="s">
        <v>133</v>
      </c>
      <c r="E260" s="73"/>
      <c r="F260" s="73"/>
      <c r="G260" s="72" t="s">
        <v>140</v>
      </c>
      <c r="H260" s="71"/>
    </row>
    <row r="261" spans="1:8">
      <c r="A261" s="81">
        <v>10</v>
      </c>
      <c r="B261" s="73" t="s">
        <v>124</v>
      </c>
      <c r="C261" s="74" t="s">
        <v>141</v>
      </c>
      <c r="D261" s="73" t="s">
        <v>133</v>
      </c>
      <c r="E261" s="73"/>
      <c r="F261" s="73" t="s">
        <v>133</v>
      </c>
      <c r="G261" s="72" t="s">
        <v>142</v>
      </c>
      <c r="H261" s="71"/>
    </row>
    <row r="262" spans="1:8">
      <c r="A262" s="81">
        <v>10</v>
      </c>
      <c r="B262" s="73" t="s">
        <v>124</v>
      </c>
      <c r="C262" s="74" t="s">
        <v>59</v>
      </c>
      <c r="D262" s="73" t="s">
        <v>133</v>
      </c>
      <c r="E262" s="73"/>
      <c r="F262" s="73" t="s">
        <v>133</v>
      </c>
      <c r="G262" s="72" t="s">
        <v>143</v>
      </c>
      <c r="H262" s="71"/>
    </row>
    <row r="263" spans="1:8">
      <c r="A263" s="82">
        <v>11</v>
      </c>
      <c r="B263" s="73" t="s">
        <v>87</v>
      </c>
      <c r="C263" s="72" t="s">
        <v>1</v>
      </c>
      <c r="D263" s="73" t="s">
        <v>133</v>
      </c>
      <c r="E263" s="73"/>
      <c r="F263" s="73"/>
      <c r="G263" s="72" t="s">
        <v>134</v>
      </c>
      <c r="H263" s="71"/>
    </row>
    <row r="264" spans="1:8">
      <c r="A264" s="82">
        <v>11</v>
      </c>
      <c r="B264" s="73" t="s">
        <v>87</v>
      </c>
      <c r="C264" s="17" t="s">
        <v>10</v>
      </c>
      <c r="D264" s="73" t="s">
        <v>133</v>
      </c>
      <c r="E264" s="73"/>
      <c r="F264" s="73"/>
      <c r="G264" s="72" t="s">
        <v>134</v>
      </c>
      <c r="H264" s="71"/>
    </row>
    <row r="265" spans="1:8">
      <c r="A265" s="82">
        <v>11</v>
      </c>
      <c r="B265" s="73" t="s">
        <v>87</v>
      </c>
      <c r="C265" s="17" t="s">
        <v>4</v>
      </c>
      <c r="D265" s="73" t="s">
        <v>133</v>
      </c>
      <c r="E265" s="73"/>
      <c r="F265" s="73"/>
      <c r="G265" s="72" t="s">
        <v>134</v>
      </c>
      <c r="H265" s="71"/>
    </row>
    <row r="266" spans="1:8">
      <c r="A266" s="82">
        <v>11</v>
      </c>
      <c r="B266" s="73" t="s">
        <v>87</v>
      </c>
      <c r="C266" s="17" t="s">
        <v>3</v>
      </c>
      <c r="D266" s="73" t="s">
        <v>133</v>
      </c>
      <c r="E266" s="73"/>
      <c r="F266" s="73"/>
      <c r="G266" s="72" t="s">
        <v>134</v>
      </c>
      <c r="H266" s="71"/>
    </row>
    <row r="267" spans="1:8">
      <c r="A267" s="82">
        <v>11</v>
      </c>
      <c r="B267" s="73" t="s">
        <v>87</v>
      </c>
      <c r="C267" s="17" t="s">
        <v>135</v>
      </c>
      <c r="D267" s="73" t="s">
        <v>133</v>
      </c>
      <c r="E267" s="73"/>
      <c r="F267" s="73" t="s">
        <v>133</v>
      </c>
      <c r="G267" s="72" t="s">
        <v>136</v>
      </c>
      <c r="H267" s="71"/>
    </row>
    <row r="268" spans="1:8">
      <c r="A268" s="82">
        <v>11</v>
      </c>
      <c r="B268" s="73" t="s">
        <v>87</v>
      </c>
      <c r="C268" s="17" t="s">
        <v>137</v>
      </c>
      <c r="D268" s="73"/>
      <c r="E268" s="73" t="s">
        <v>133</v>
      </c>
      <c r="F268" s="73"/>
      <c r="G268" s="72" t="s">
        <v>136</v>
      </c>
      <c r="H268" s="72" t="s">
        <v>138</v>
      </c>
    </row>
    <row r="269" spans="1:8">
      <c r="A269" s="82">
        <v>11</v>
      </c>
      <c r="B269" s="73" t="s">
        <v>87</v>
      </c>
      <c r="C269" s="74" t="s">
        <v>139</v>
      </c>
      <c r="D269" s="73" t="s">
        <v>133</v>
      </c>
      <c r="E269" s="73"/>
      <c r="F269" s="73"/>
      <c r="G269" s="72" t="s">
        <v>140</v>
      </c>
      <c r="H269" s="71"/>
    </row>
    <row r="270" spans="1:8">
      <c r="A270" s="82">
        <v>11</v>
      </c>
      <c r="B270" s="73" t="s">
        <v>87</v>
      </c>
      <c r="C270" s="74" t="s">
        <v>141</v>
      </c>
      <c r="D270" s="73" t="s">
        <v>133</v>
      </c>
      <c r="E270" s="73"/>
      <c r="F270" s="73" t="s">
        <v>133</v>
      </c>
      <c r="G270" s="72" t="s">
        <v>142</v>
      </c>
      <c r="H270" s="71"/>
    </row>
    <row r="271" spans="1:8">
      <c r="A271" s="82">
        <v>11</v>
      </c>
      <c r="B271" s="73" t="s">
        <v>87</v>
      </c>
      <c r="C271" s="74" t="s">
        <v>59</v>
      </c>
      <c r="D271" s="73" t="s">
        <v>133</v>
      </c>
      <c r="E271" s="73"/>
      <c r="F271" s="73"/>
      <c r="G271" s="72" t="s">
        <v>143</v>
      </c>
      <c r="H271" s="71"/>
    </row>
    <row r="272" spans="1:8">
      <c r="A272" s="83">
        <v>12</v>
      </c>
      <c r="B272" s="73" t="s">
        <v>88</v>
      </c>
      <c r="C272" s="72" t="s">
        <v>1</v>
      </c>
      <c r="D272" s="73" t="s">
        <v>133</v>
      </c>
      <c r="E272" s="73"/>
      <c r="F272" s="73"/>
      <c r="G272" s="72" t="s">
        <v>134</v>
      </c>
      <c r="H272" s="71"/>
    </row>
    <row r="273" spans="1:8">
      <c r="A273" s="83">
        <v>12</v>
      </c>
      <c r="B273" s="73" t="s">
        <v>88</v>
      </c>
      <c r="C273" s="17" t="s">
        <v>10</v>
      </c>
      <c r="D273" s="73" t="s">
        <v>133</v>
      </c>
      <c r="E273" s="73"/>
      <c r="F273" s="73" t="s">
        <v>133</v>
      </c>
      <c r="G273" s="72" t="s">
        <v>134</v>
      </c>
      <c r="H273" s="71"/>
    </row>
    <row r="274" spans="1:8">
      <c r="A274" s="83">
        <v>12</v>
      </c>
      <c r="B274" s="73" t="s">
        <v>88</v>
      </c>
      <c r="C274" s="17" t="s">
        <v>4</v>
      </c>
      <c r="D274" s="73" t="s">
        <v>133</v>
      </c>
      <c r="E274" s="73"/>
      <c r="F274" s="73" t="s">
        <v>133</v>
      </c>
      <c r="G274" s="72" t="s">
        <v>134</v>
      </c>
      <c r="H274" s="71"/>
    </row>
    <row r="275" spans="1:8">
      <c r="A275" s="83">
        <v>12</v>
      </c>
      <c r="B275" s="73" t="s">
        <v>88</v>
      </c>
      <c r="C275" s="17" t="s">
        <v>3</v>
      </c>
      <c r="D275" s="73" t="s">
        <v>133</v>
      </c>
      <c r="E275" s="73"/>
      <c r="F275" s="73" t="s">
        <v>133</v>
      </c>
      <c r="G275" s="72" t="s">
        <v>134</v>
      </c>
      <c r="H275" s="71"/>
    </row>
    <row r="276" spans="1:8">
      <c r="A276" s="83">
        <v>12</v>
      </c>
      <c r="B276" s="73" t="s">
        <v>88</v>
      </c>
      <c r="C276" s="17" t="s">
        <v>135</v>
      </c>
      <c r="D276" s="73" t="s">
        <v>133</v>
      </c>
      <c r="E276" s="73"/>
      <c r="F276" s="73"/>
      <c r="G276" s="72" t="s">
        <v>136</v>
      </c>
      <c r="H276" s="71"/>
    </row>
    <row r="277" spans="1:8">
      <c r="A277" s="83">
        <v>12</v>
      </c>
      <c r="B277" s="73" t="s">
        <v>88</v>
      </c>
      <c r="C277" s="17" t="s">
        <v>137</v>
      </c>
      <c r="D277" s="73"/>
      <c r="E277" s="73" t="s">
        <v>133</v>
      </c>
      <c r="F277" s="73"/>
      <c r="G277" s="72" t="s">
        <v>136</v>
      </c>
      <c r="H277" s="72" t="s">
        <v>138</v>
      </c>
    </row>
    <row r="278" spans="1:8">
      <c r="A278" s="83">
        <v>12</v>
      </c>
      <c r="B278" s="73" t="s">
        <v>88</v>
      </c>
      <c r="C278" s="74" t="s">
        <v>139</v>
      </c>
      <c r="D278" s="73" t="s">
        <v>133</v>
      </c>
      <c r="E278" s="73"/>
      <c r="F278" s="73"/>
      <c r="G278" s="72" t="s">
        <v>140</v>
      </c>
      <c r="H278" s="71"/>
    </row>
    <row r="279" spans="1:8">
      <c r="A279" s="83">
        <v>12</v>
      </c>
      <c r="B279" s="73" t="s">
        <v>88</v>
      </c>
      <c r="C279" s="74" t="s">
        <v>141</v>
      </c>
      <c r="D279" s="73" t="s">
        <v>133</v>
      </c>
      <c r="E279" s="73"/>
      <c r="F279" s="73" t="s">
        <v>133</v>
      </c>
      <c r="G279" s="72" t="s">
        <v>142</v>
      </c>
      <c r="H279" s="71"/>
    </row>
    <row r="280" spans="1:8">
      <c r="A280" s="83">
        <v>12</v>
      </c>
      <c r="B280" s="73" t="s">
        <v>88</v>
      </c>
      <c r="C280" s="74" t="s">
        <v>59</v>
      </c>
      <c r="D280" s="73" t="s">
        <v>133</v>
      </c>
      <c r="E280" s="73"/>
      <c r="F280" s="73" t="s">
        <v>133</v>
      </c>
      <c r="G280" s="72" t="s">
        <v>143</v>
      </c>
      <c r="H280" s="71"/>
    </row>
    <row r="281" spans="1:8">
      <c r="A281" s="83">
        <v>12</v>
      </c>
      <c r="B281" s="73" t="s">
        <v>89</v>
      </c>
      <c r="C281" s="72" t="s">
        <v>1</v>
      </c>
      <c r="D281" s="73" t="s">
        <v>133</v>
      </c>
      <c r="E281" s="73"/>
      <c r="F281" s="73"/>
      <c r="G281" s="72" t="s">
        <v>134</v>
      </c>
      <c r="H281" s="71"/>
    </row>
    <row r="282" spans="1:8">
      <c r="A282" s="83">
        <v>12</v>
      </c>
      <c r="B282" s="73" t="s">
        <v>89</v>
      </c>
      <c r="C282" s="17" t="s">
        <v>10</v>
      </c>
      <c r="D282" s="73" t="s">
        <v>133</v>
      </c>
      <c r="E282" s="73"/>
      <c r="F282" s="73"/>
      <c r="G282" s="72" t="s">
        <v>134</v>
      </c>
      <c r="H282" s="71"/>
    </row>
    <row r="283" spans="1:8">
      <c r="A283" s="83">
        <v>12</v>
      </c>
      <c r="B283" s="73" t="s">
        <v>89</v>
      </c>
      <c r="C283" s="17" t="s">
        <v>4</v>
      </c>
      <c r="D283" s="73" t="s">
        <v>133</v>
      </c>
      <c r="E283" s="73"/>
      <c r="F283" s="73" t="s">
        <v>133</v>
      </c>
      <c r="G283" s="72" t="s">
        <v>134</v>
      </c>
      <c r="H283" s="71"/>
    </row>
    <row r="284" spans="1:8">
      <c r="A284" s="83">
        <v>12</v>
      </c>
      <c r="B284" s="73" t="s">
        <v>89</v>
      </c>
      <c r="C284" s="17" t="s">
        <v>3</v>
      </c>
      <c r="D284" s="73" t="s">
        <v>133</v>
      </c>
      <c r="E284" s="73"/>
      <c r="F284" s="73"/>
      <c r="G284" s="72" t="s">
        <v>134</v>
      </c>
      <c r="H284" s="71"/>
    </row>
    <row r="285" spans="1:8">
      <c r="A285" s="83">
        <v>12</v>
      </c>
      <c r="B285" s="73" t="s">
        <v>89</v>
      </c>
      <c r="C285" s="17" t="s">
        <v>135</v>
      </c>
      <c r="D285" s="73" t="s">
        <v>133</v>
      </c>
      <c r="E285" s="73"/>
      <c r="F285" s="73"/>
      <c r="G285" s="72" t="s">
        <v>136</v>
      </c>
      <c r="H285" s="71"/>
    </row>
    <row r="286" spans="1:8">
      <c r="A286" s="83">
        <v>12</v>
      </c>
      <c r="B286" s="73" t="s">
        <v>89</v>
      </c>
      <c r="C286" s="17" t="s">
        <v>137</v>
      </c>
      <c r="D286" s="73"/>
      <c r="E286" s="73" t="s">
        <v>133</v>
      </c>
      <c r="F286" s="73"/>
      <c r="G286" s="72" t="s">
        <v>136</v>
      </c>
      <c r="H286" s="72" t="s">
        <v>138</v>
      </c>
    </row>
    <row r="287" spans="1:8">
      <c r="A287" s="83">
        <v>12</v>
      </c>
      <c r="B287" s="73" t="s">
        <v>89</v>
      </c>
      <c r="C287" s="74" t="s">
        <v>139</v>
      </c>
      <c r="D287" s="73" t="s">
        <v>133</v>
      </c>
      <c r="E287" s="73"/>
      <c r="F287" s="73"/>
      <c r="G287" s="72" t="s">
        <v>140</v>
      </c>
      <c r="H287" s="71"/>
    </row>
    <row r="288" spans="1:8">
      <c r="A288" s="83">
        <v>12</v>
      </c>
      <c r="B288" s="73" t="s">
        <v>89</v>
      </c>
      <c r="C288" s="74" t="s">
        <v>141</v>
      </c>
      <c r="D288" s="73" t="s">
        <v>133</v>
      </c>
      <c r="E288" s="73"/>
      <c r="F288" s="73" t="s">
        <v>133</v>
      </c>
      <c r="G288" s="72" t="s">
        <v>142</v>
      </c>
      <c r="H288" s="71"/>
    </row>
    <row r="289" spans="1:8">
      <c r="A289" s="83">
        <v>12</v>
      </c>
      <c r="B289" s="73" t="s">
        <v>89</v>
      </c>
      <c r="C289" s="74" t="s">
        <v>59</v>
      </c>
      <c r="D289" s="73" t="s">
        <v>133</v>
      </c>
      <c r="E289" s="73"/>
      <c r="F289" s="73" t="s">
        <v>133</v>
      </c>
      <c r="G289" s="72" t="s">
        <v>143</v>
      </c>
      <c r="H289" s="71"/>
    </row>
    <row r="290" spans="1:8">
      <c r="A290" s="83">
        <v>12</v>
      </c>
      <c r="B290" s="73" t="s">
        <v>90</v>
      </c>
      <c r="C290" s="72" t="s">
        <v>1</v>
      </c>
      <c r="D290" s="73" t="s">
        <v>133</v>
      </c>
      <c r="E290" s="73"/>
      <c r="F290" s="73"/>
      <c r="G290" s="72" t="s">
        <v>134</v>
      </c>
      <c r="H290" s="71"/>
    </row>
    <row r="291" spans="1:8">
      <c r="A291" s="83">
        <v>12</v>
      </c>
      <c r="B291" s="73" t="s">
        <v>90</v>
      </c>
      <c r="C291" s="17" t="s">
        <v>10</v>
      </c>
      <c r="D291" s="73" t="s">
        <v>133</v>
      </c>
      <c r="E291" s="73"/>
      <c r="F291" s="73" t="s">
        <v>133</v>
      </c>
      <c r="G291" s="72" t="s">
        <v>134</v>
      </c>
      <c r="H291" s="71"/>
    </row>
    <row r="292" spans="1:8">
      <c r="A292" s="83">
        <v>12</v>
      </c>
      <c r="B292" s="73" t="s">
        <v>90</v>
      </c>
      <c r="C292" s="17" t="s">
        <v>4</v>
      </c>
      <c r="D292" s="73" t="s">
        <v>133</v>
      </c>
      <c r="E292" s="73"/>
      <c r="F292" s="73" t="s">
        <v>133</v>
      </c>
      <c r="G292" s="72" t="s">
        <v>134</v>
      </c>
      <c r="H292" s="71"/>
    </row>
    <row r="293" spans="1:8">
      <c r="A293" s="83">
        <v>12</v>
      </c>
      <c r="B293" s="73" t="s">
        <v>90</v>
      </c>
      <c r="C293" s="17" t="s">
        <v>3</v>
      </c>
      <c r="D293" s="73" t="s">
        <v>133</v>
      </c>
      <c r="E293" s="73"/>
      <c r="F293" s="73" t="s">
        <v>133</v>
      </c>
      <c r="G293" s="72" t="s">
        <v>134</v>
      </c>
      <c r="H293" s="71"/>
    </row>
    <row r="294" spans="1:8">
      <c r="A294" s="83">
        <v>12</v>
      </c>
      <c r="B294" s="73" t="s">
        <v>90</v>
      </c>
      <c r="C294" s="17" t="s">
        <v>135</v>
      </c>
      <c r="D294" s="73" t="s">
        <v>133</v>
      </c>
      <c r="E294" s="73"/>
      <c r="F294" s="73"/>
      <c r="G294" s="72" t="s">
        <v>136</v>
      </c>
      <c r="H294" s="71"/>
    </row>
    <row r="295" spans="1:8">
      <c r="A295" s="83">
        <v>12</v>
      </c>
      <c r="B295" s="73" t="s">
        <v>90</v>
      </c>
      <c r="C295" s="17" t="s">
        <v>137</v>
      </c>
      <c r="D295" s="73"/>
      <c r="E295" s="73" t="s">
        <v>133</v>
      </c>
      <c r="F295" s="73"/>
      <c r="G295" s="72" t="s">
        <v>136</v>
      </c>
      <c r="H295" s="72" t="s">
        <v>138</v>
      </c>
    </row>
    <row r="296" spans="1:8">
      <c r="A296" s="83">
        <v>12</v>
      </c>
      <c r="B296" s="73" t="s">
        <v>90</v>
      </c>
      <c r="C296" s="74" t="s">
        <v>139</v>
      </c>
      <c r="D296" s="73" t="s">
        <v>133</v>
      </c>
      <c r="E296" s="73"/>
      <c r="F296" s="73"/>
      <c r="G296" s="72" t="s">
        <v>140</v>
      </c>
      <c r="H296" s="71"/>
    </row>
    <row r="297" spans="1:8">
      <c r="A297" s="83">
        <v>12</v>
      </c>
      <c r="B297" s="73" t="s">
        <v>90</v>
      </c>
      <c r="C297" s="74" t="s">
        <v>141</v>
      </c>
      <c r="D297" s="73" t="s">
        <v>133</v>
      </c>
      <c r="E297" s="73"/>
      <c r="F297" s="73" t="s">
        <v>133</v>
      </c>
      <c r="G297" s="72" t="s">
        <v>142</v>
      </c>
      <c r="H297" s="71"/>
    </row>
    <row r="298" spans="1:8">
      <c r="A298" s="83">
        <v>12</v>
      </c>
      <c r="B298" s="73" t="s">
        <v>90</v>
      </c>
      <c r="C298" s="74" t="s">
        <v>59</v>
      </c>
      <c r="D298" s="73" t="s">
        <v>133</v>
      </c>
      <c r="E298" s="73"/>
      <c r="F298" s="73" t="s">
        <v>133</v>
      </c>
      <c r="G298" s="72" t="s">
        <v>143</v>
      </c>
      <c r="H298" s="71"/>
    </row>
    <row r="299" spans="1:8">
      <c r="A299" s="83">
        <v>12</v>
      </c>
      <c r="B299" s="73" t="s">
        <v>91</v>
      </c>
      <c r="C299" s="72" t="s">
        <v>1</v>
      </c>
      <c r="D299" s="73" t="s">
        <v>133</v>
      </c>
      <c r="E299" s="73"/>
      <c r="F299" s="71"/>
      <c r="G299" s="72" t="s">
        <v>134</v>
      </c>
      <c r="H299" s="71"/>
    </row>
    <row r="300" spans="1:8">
      <c r="A300" s="83">
        <v>12</v>
      </c>
      <c r="B300" s="73" t="s">
        <v>91</v>
      </c>
      <c r="C300" s="17" t="s">
        <v>10</v>
      </c>
      <c r="D300" s="73" t="s">
        <v>133</v>
      </c>
      <c r="E300" s="73"/>
      <c r="F300" s="73" t="s">
        <v>133</v>
      </c>
      <c r="G300" s="72" t="s">
        <v>134</v>
      </c>
      <c r="H300" s="71"/>
    </row>
    <row r="301" spans="1:8">
      <c r="A301" s="83">
        <v>12</v>
      </c>
      <c r="B301" s="73" t="s">
        <v>91</v>
      </c>
      <c r="C301" s="17" t="s">
        <v>4</v>
      </c>
      <c r="D301" s="73" t="s">
        <v>133</v>
      </c>
      <c r="E301" s="73"/>
      <c r="F301" s="71"/>
      <c r="G301" s="72" t="s">
        <v>134</v>
      </c>
      <c r="H301" s="71"/>
    </row>
    <row r="302" spans="1:8">
      <c r="A302" s="83">
        <v>12</v>
      </c>
      <c r="B302" s="73" t="s">
        <v>91</v>
      </c>
      <c r="C302" s="17" t="s">
        <v>3</v>
      </c>
      <c r="D302" s="73" t="s">
        <v>133</v>
      </c>
      <c r="E302" s="73"/>
      <c r="F302" s="73" t="s">
        <v>133</v>
      </c>
      <c r="G302" s="72" t="s">
        <v>134</v>
      </c>
      <c r="H302" s="71"/>
    </row>
    <row r="303" spans="1:8">
      <c r="A303" s="83">
        <v>12</v>
      </c>
      <c r="B303" s="73" t="s">
        <v>91</v>
      </c>
      <c r="C303" s="17" t="s">
        <v>135</v>
      </c>
      <c r="D303" s="73" t="s">
        <v>133</v>
      </c>
      <c r="E303" s="73"/>
      <c r="F303" s="71"/>
      <c r="G303" s="72" t="s">
        <v>136</v>
      </c>
      <c r="H303" s="71"/>
    </row>
    <row r="304" spans="1:8">
      <c r="A304" s="83">
        <v>12</v>
      </c>
      <c r="B304" s="73" t="s">
        <v>91</v>
      </c>
      <c r="C304" s="17" t="s">
        <v>137</v>
      </c>
      <c r="D304" s="73"/>
      <c r="E304" s="73" t="s">
        <v>133</v>
      </c>
      <c r="F304" s="71"/>
      <c r="G304" s="72" t="s">
        <v>136</v>
      </c>
      <c r="H304" s="72" t="s">
        <v>138</v>
      </c>
    </row>
    <row r="305" spans="1:8">
      <c r="A305" s="83">
        <v>12</v>
      </c>
      <c r="B305" s="73" t="s">
        <v>91</v>
      </c>
      <c r="C305" s="74" t="s">
        <v>139</v>
      </c>
      <c r="D305" s="73" t="s">
        <v>133</v>
      </c>
      <c r="E305" s="73"/>
      <c r="F305" s="71"/>
      <c r="G305" s="72" t="s">
        <v>140</v>
      </c>
      <c r="H305" s="71"/>
    </row>
    <row r="306" spans="1:8">
      <c r="A306" s="83">
        <v>12</v>
      </c>
      <c r="B306" s="73" t="s">
        <v>91</v>
      </c>
      <c r="C306" s="74" t="s">
        <v>141</v>
      </c>
      <c r="D306" s="73" t="s">
        <v>133</v>
      </c>
      <c r="E306" s="73"/>
      <c r="F306" s="73" t="s">
        <v>133</v>
      </c>
      <c r="G306" s="72" t="s">
        <v>142</v>
      </c>
      <c r="H306" s="71"/>
    </row>
    <row r="307" spans="1:8">
      <c r="A307" s="83">
        <v>12</v>
      </c>
      <c r="B307" s="73" t="s">
        <v>91</v>
      </c>
      <c r="C307" s="74" t="s">
        <v>59</v>
      </c>
      <c r="D307" s="73" t="s">
        <v>133</v>
      </c>
      <c r="E307" s="73"/>
      <c r="F307" s="73" t="s">
        <v>133</v>
      </c>
      <c r="G307" s="72" t="s">
        <v>143</v>
      </c>
      <c r="H307" s="71"/>
    </row>
    <row r="308" spans="1:8">
      <c r="A308" s="83">
        <v>12</v>
      </c>
      <c r="B308" s="73" t="s">
        <v>92</v>
      </c>
      <c r="C308" s="72" t="s">
        <v>1</v>
      </c>
      <c r="D308" s="73" t="s">
        <v>133</v>
      </c>
      <c r="E308" s="73"/>
      <c r="F308" s="71"/>
      <c r="G308" s="72" t="s">
        <v>134</v>
      </c>
      <c r="H308" s="71"/>
    </row>
    <row r="309" spans="1:8">
      <c r="A309" s="83">
        <v>12</v>
      </c>
      <c r="B309" s="73" t="s">
        <v>92</v>
      </c>
      <c r="C309" s="17" t="s">
        <v>10</v>
      </c>
      <c r="D309" s="73" t="s">
        <v>133</v>
      </c>
      <c r="E309" s="73"/>
      <c r="F309" s="71"/>
      <c r="G309" s="72" t="s">
        <v>134</v>
      </c>
      <c r="H309" s="71"/>
    </row>
    <row r="310" spans="1:8">
      <c r="A310" s="83">
        <v>12</v>
      </c>
      <c r="B310" s="73" t="s">
        <v>92</v>
      </c>
      <c r="C310" s="17" t="s">
        <v>4</v>
      </c>
      <c r="D310" s="73" t="s">
        <v>133</v>
      </c>
      <c r="E310" s="73"/>
      <c r="F310" s="73" t="s">
        <v>133</v>
      </c>
      <c r="G310" s="72" t="s">
        <v>134</v>
      </c>
      <c r="H310" s="71"/>
    </row>
    <row r="311" spans="1:8">
      <c r="A311" s="83">
        <v>12</v>
      </c>
      <c r="B311" s="73" t="s">
        <v>92</v>
      </c>
      <c r="C311" s="17" t="s">
        <v>3</v>
      </c>
      <c r="D311" s="73" t="s">
        <v>133</v>
      </c>
      <c r="E311" s="73"/>
      <c r="F311" s="71"/>
      <c r="G311" s="72" t="s">
        <v>134</v>
      </c>
      <c r="H311" s="71"/>
    </row>
    <row r="312" spans="1:8">
      <c r="A312" s="83">
        <v>12</v>
      </c>
      <c r="B312" s="73" t="s">
        <v>92</v>
      </c>
      <c r="C312" s="17" t="s">
        <v>135</v>
      </c>
      <c r="D312" s="73" t="s">
        <v>133</v>
      </c>
      <c r="E312" s="73"/>
      <c r="F312" s="71"/>
      <c r="G312" s="72" t="s">
        <v>136</v>
      </c>
      <c r="H312" s="71"/>
    </row>
    <row r="313" spans="1:8">
      <c r="A313" s="83">
        <v>12</v>
      </c>
      <c r="B313" s="73" t="s">
        <v>92</v>
      </c>
      <c r="C313" s="17" t="s">
        <v>137</v>
      </c>
      <c r="D313" s="73"/>
      <c r="E313" s="73" t="s">
        <v>133</v>
      </c>
      <c r="F313" s="71"/>
      <c r="G313" s="72" t="s">
        <v>136</v>
      </c>
      <c r="H313" s="72" t="s">
        <v>138</v>
      </c>
    </row>
    <row r="314" spans="1:8">
      <c r="A314" s="83">
        <v>12</v>
      </c>
      <c r="B314" s="73" t="s">
        <v>92</v>
      </c>
      <c r="C314" s="74" t="s">
        <v>139</v>
      </c>
      <c r="D314" s="73" t="s">
        <v>133</v>
      </c>
      <c r="E314" s="73"/>
      <c r="F314" s="71"/>
      <c r="G314" s="72" t="s">
        <v>140</v>
      </c>
      <c r="H314" s="71"/>
    </row>
    <row r="315" spans="1:8">
      <c r="A315" s="83">
        <v>12</v>
      </c>
      <c r="B315" s="73" t="s">
        <v>92</v>
      </c>
      <c r="C315" s="74" t="s">
        <v>141</v>
      </c>
      <c r="D315" s="73" t="s">
        <v>133</v>
      </c>
      <c r="E315" s="73"/>
      <c r="F315" s="73" t="s">
        <v>133</v>
      </c>
      <c r="G315" s="72" t="s">
        <v>142</v>
      </c>
      <c r="H315" s="71"/>
    </row>
    <row r="316" spans="1:8">
      <c r="A316" s="83">
        <v>12</v>
      </c>
      <c r="B316" s="73" t="s">
        <v>92</v>
      </c>
      <c r="C316" s="74" t="s">
        <v>59</v>
      </c>
      <c r="D316" s="73" t="s">
        <v>133</v>
      </c>
      <c r="E316" s="73"/>
      <c r="F316" s="73" t="s">
        <v>133</v>
      </c>
      <c r="G316" s="72" t="s">
        <v>143</v>
      </c>
      <c r="H316" s="71"/>
    </row>
    <row r="317" spans="1:8">
      <c r="A317" s="84">
        <v>13</v>
      </c>
      <c r="B317" s="73" t="s">
        <v>93</v>
      </c>
      <c r="C317" s="72" t="s">
        <v>1</v>
      </c>
      <c r="D317" s="73" t="s">
        <v>133</v>
      </c>
      <c r="E317" s="73"/>
      <c r="F317" s="71"/>
      <c r="G317" s="72" t="s">
        <v>134</v>
      </c>
      <c r="H317" s="71"/>
    </row>
    <row r="318" spans="1:8">
      <c r="A318" s="84">
        <v>13</v>
      </c>
      <c r="B318" s="73" t="s">
        <v>93</v>
      </c>
      <c r="C318" s="17" t="s">
        <v>10</v>
      </c>
      <c r="D318" s="73" t="s">
        <v>133</v>
      </c>
      <c r="E318" s="73"/>
      <c r="F318" s="73" t="s">
        <v>133</v>
      </c>
      <c r="G318" s="72" t="s">
        <v>134</v>
      </c>
      <c r="H318" s="71"/>
    </row>
    <row r="319" spans="1:8">
      <c r="A319" s="84">
        <v>13</v>
      </c>
      <c r="B319" s="73" t="s">
        <v>93</v>
      </c>
      <c r="C319" s="17" t="s">
        <v>4</v>
      </c>
      <c r="D319" s="73" t="s">
        <v>133</v>
      </c>
      <c r="E319" s="73"/>
      <c r="F319" s="73" t="s">
        <v>133</v>
      </c>
      <c r="G319" s="72" t="s">
        <v>134</v>
      </c>
      <c r="H319" s="71"/>
    </row>
    <row r="320" spans="1:8">
      <c r="A320" s="84">
        <v>13</v>
      </c>
      <c r="B320" s="73" t="s">
        <v>93</v>
      </c>
      <c r="C320" s="17" t="s">
        <v>3</v>
      </c>
      <c r="D320" s="73" t="s">
        <v>133</v>
      </c>
      <c r="E320" s="73"/>
      <c r="F320" s="73" t="s">
        <v>133</v>
      </c>
      <c r="G320" s="72" t="s">
        <v>134</v>
      </c>
      <c r="H320" s="71"/>
    </row>
    <row r="321" spans="1:8">
      <c r="A321" s="84">
        <v>13</v>
      </c>
      <c r="B321" s="73" t="s">
        <v>93</v>
      </c>
      <c r="C321" s="17" t="s">
        <v>135</v>
      </c>
      <c r="D321" s="73" t="s">
        <v>133</v>
      </c>
      <c r="E321" s="73"/>
      <c r="F321" s="71"/>
      <c r="G321" s="72" t="s">
        <v>136</v>
      </c>
      <c r="H321" s="71"/>
    </row>
    <row r="322" spans="1:8">
      <c r="A322" s="84">
        <v>13</v>
      </c>
      <c r="B322" s="73" t="s">
        <v>93</v>
      </c>
      <c r="C322" s="17" t="s">
        <v>137</v>
      </c>
      <c r="D322" s="73"/>
      <c r="E322" s="73" t="s">
        <v>133</v>
      </c>
      <c r="F322" s="71"/>
      <c r="G322" s="72" t="s">
        <v>136</v>
      </c>
      <c r="H322" s="72" t="s">
        <v>138</v>
      </c>
    </row>
    <row r="323" spans="1:8">
      <c r="A323" s="84">
        <v>13</v>
      </c>
      <c r="B323" s="73" t="s">
        <v>93</v>
      </c>
      <c r="C323" s="74" t="s">
        <v>139</v>
      </c>
      <c r="D323" s="73" t="s">
        <v>133</v>
      </c>
      <c r="E323" s="73"/>
      <c r="F323" s="71"/>
      <c r="G323" s="72" t="s">
        <v>140</v>
      </c>
      <c r="H323" s="71"/>
    </row>
    <row r="324" spans="1:8">
      <c r="A324" s="84">
        <v>13</v>
      </c>
      <c r="B324" s="73" t="s">
        <v>93</v>
      </c>
      <c r="C324" s="74" t="s">
        <v>141</v>
      </c>
      <c r="D324" s="73" t="s">
        <v>133</v>
      </c>
      <c r="E324" s="73"/>
      <c r="F324" s="71"/>
      <c r="G324" s="72" t="s">
        <v>142</v>
      </c>
      <c r="H324" s="71"/>
    </row>
    <row r="325" spans="1:8">
      <c r="A325" s="84">
        <v>13</v>
      </c>
      <c r="B325" s="73" t="s">
        <v>93</v>
      </c>
      <c r="C325" s="74" t="s">
        <v>59</v>
      </c>
      <c r="D325" s="73" t="s">
        <v>133</v>
      </c>
      <c r="E325" s="73"/>
      <c r="F325" s="73" t="s">
        <v>133</v>
      </c>
      <c r="G325" s="72" t="s">
        <v>143</v>
      </c>
      <c r="H325" s="71"/>
    </row>
    <row r="326" spans="1:8">
      <c r="A326" s="84">
        <v>13</v>
      </c>
      <c r="B326" s="73" t="s">
        <v>104</v>
      </c>
      <c r="C326" s="72" t="s">
        <v>1</v>
      </c>
      <c r="D326" s="73" t="s">
        <v>133</v>
      </c>
      <c r="E326" s="73"/>
      <c r="F326" s="71"/>
      <c r="G326" s="72" t="s">
        <v>134</v>
      </c>
      <c r="H326" s="71"/>
    </row>
    <row r="327" spans="1:8">
      <c r="A327" s="84">
        <v>13</v>
      </c>
      <c r="B327" s="73" t="s">
        <v>104</v>
      </c>
      <c r="C327" s="17" t="s">
        <v>10</v>
      </c>
      <c r="D327" s="73" t="s">
        <v>133</v>
      </c>
      <c r="E327" s="73"/>
      <c r="F327" s="73" t="s">
        <v>133</v>
      </c>
      <c r="G327" s="72" t="s">
        <v>134</v>
      </c>
      <c r="H327" s="71"/>
    </row>
    <row r="328" spans="1:8">
      <c r="A328" s="84">
        <v>13</v>
      </c>
      <c r="B328" s="73" t="s">
        <v>104</v>
      </c>
      <c r="C328" s="17" t="s">
        <v>4</v>
      </c>
      <c r="D328" s="73" t="s">
        <v>133</v>
      </c>
      <c r="E328" s="73"/>
      <c r="F328" s="73" t="s">
        <v>133</v>
      </c>
      <c r="G328" s="72" t="s">
        <v>134</v>
      </c>
      <c r="H328" s="71"/>
    </row>
    <row r="329" spans="1:8">
      <c r="A329" s="84">
        <v>13</v>
      </c>
      <c r="B329" s="73" t="s">
        <v>104</v>
      </c>
      <c r="C329" s="17" t="s">
        <v>3</v>
      </c>
      <c r="D329" s="73" t="s">
        <v>133</v>
      </c>
      <c r="E329" s="73"/>
      <c r="F329" s="73" t="s">
        <v>133</v>
      </c>
      <c r="G329" s="72" t="s">
        <v>134</v>
      </c>
      <c r="H329" s="71"/>
    </row>
    <row r="330" spans="1:8">
      <c r="A330" s="84">
        <v>13</v>
      </c>
      <c r="B330" s="73" t="s">
        <v>104</v>
      </c>
      <c r="C330" s="17" t="s">
        <v>135</v>
      </c>
      <c r="D330" s="73" t="s">
        <v>133</v>
      </c>
      <c r="E330" s="73"/>
      <c r="F330" s="71"/>
      <c r="G330" s="72" t="s">
        <v>136</v>
      </c>
      <c r="H330" s="71"/>
    </row>
    <row r="331" spans="1:8">
      <c r="A331" s="84">
        <v>13</v>
      </c>
      <c r="B331" s="73" t="s">
        <v>104</v>
      </c>
      <c r="C331" s="17" t="s">
        <v>137</v>
      </c>
      <c r="D331" s="73"/>
      <c r="E331" s="73" t="s">
        <v>133</v>
      </c>
      <c r="F331" s="71"/>
      <c r="G331" s="72" t="s">
        <v>136</v>
      </c>
      <c r="H331" s="72" t="s">
        <v>138</v>
      </c>
    </row>
    <row r="332" spans="1:8">
      <c r="A332" s="84">
        <v>13</v>
      </c>
      <c r="B332" s="73" t="s">
        <v>104</v>
      </c>
      <c r="C332" s="74" t="s">
        <v>139</v>
      </c>
      <c r="D332" s="73" t="s">
        <v>133</v>
      </c>
      <c r="E332" s="73"/>
      <c r="F332" s="71"/>
      <c r="G332" s="72" t="s">
        <v>140</v>
      </c>
      <c r="H332" s="71"/>
    </row>
    <row r="333" spans="1:8">
      <c r="A333" s="84">
        <v>13</v>
      </c>
      <c r="B333" s="73" t="s">
        <v>104</v>
      </c>
      <c r="C333" s="74" t="s">
        <v>141</v>
      </c>
      <c r="D333" s="73" t="s">
        <v>133</v>
      </c>
      <c r="E333" s="73"/>
      <c r="F333" s="71"/>
      <c r="G333" s="72" t="s">
        <v>142</v>
      </c>
      <c r="H333" s="71"/>
    </row>
    <row r="334" spans="1:8">
      <c r="A334" s="84">
        <v>13</v>
      </c>
      <c r="B334" s="73" t="s">
        <v>104</v>
      </c>
      <c r="C334" s="74" t="s">
        <v>59</v>
      </c>
      <c r="D334" s="73" t="s">
        <v>133</v>
      </c>
      <c r="E334" s="73"/>
      <c r="F334" s="73" t="s">
        <v>133</v>
      </c>
      <c r="G334" s="72" t="s">
        <v>143</v>
      </c>
      <c r="H334" s="71"/>
    </row>
    <row r="335" spans="1:8">
      <c r="A335" s="84">
        <v>13</v>
      </c>
      <c r="B335" s="73" t="s">
        <v>117</v>
      </c>
      <c r="C335" s="72" t="s">
        <v>1</v>
      </c>
      <c r="D335" s="73" t="s">
        <v>133</v>
      </c>
      <c r="E335" s="73"/>
      <c r="F335" s="71"/>
      <c r="G335" s="72" t="s">
        <v>134</v>
      </c>
      <c r="H335" s="71"/>
    </row>
    <row r="336" spans="1:8">
      <c r="A336" s="84">
        <v>13</v>
      </c>
      <c r="B336" s="73" t="s">
        <v>117</v>
      </c>
      <c r="C336" s="17" t="s">
        <v>10</v>
      </c>
      <c r="D336" s="73" t="s">
        <v>133</v>
      </c>
      <c r="E336" s="73"/>
      <c r="F336" s="71"/>
      <c r="G336" s="72" t="s">
        <v>134</v>
      </c>
      <c r="H336" s="71"/>
    </row>
    <row r="337" spans="1:8">
      <c r="A337" s="84">
        <v>13</v>
      </c>
      <c r="B337" s="73" t="s">
        <v>117</v>
      </c>
      <c r="C337" s="17" t="s">
        <v>4</v>
      </c>
      <c r="D337" s="73" t="s">
        <v>133</v>
      </c>
      <c r="E337" s="73"/>
      <c r="F337" s="71"/>
      <c r="G337" s="72" t="s">
        <v>134</v>
      </c>
      <c r="H337" s="71"/>
    </row>
    <row r="338" spans="1:8">
      <c r="A338" s="84">
        <v>13</v>
      </c>
      <c r="B338" s="73" t="s">
        <v>117</v>
      </c>
      <c r="C338" s="17" t="s">
        <v>3</v>
      </c>
      <c r="D338" s="73" t="s">
        <v>133</v>
      </c>
      <c r="E338" s="73"/>
      <c r="F338" s="71"/>
      <c r="G338" s="72" t="s">
        <v>134</v>
      </c>
      <c r="H338" s="71"/>
    </row>
    <row r="339" spans="1:8">
      <c r="A339" s="84">
        <v>13</v>
      </c>
      <c r="B339" s="73" t="s">
        <v>117</v>
      </c>
      <c r="C339" s="17" t="s">
        <v>135</v>
      </c>
      <c r="D339" s="73" t="s">
        <v>133</v>
      </c>
      <c r="E339" s="73"/>
      <c r="F339" s="73" t="s">
        <v>133</v>
      </c>
      <c r="G339" s="72" t="s">
        <v>136</v>
      </c>
      <c r="H339" s="71"/>
    </row>
    <row r="340" spans="1:8">
      <c r="A340" s="84">
        <v>13</v>
      </c>
      <c r="B340" s="73" t="s">
        <v>117</v>
      </c>
      <c r="C340" s="17" t="s">
        <v>137</v>
      </c>
      <c r="D340" s="73"/>
      <c r="E340" s="73" t="s">
        <v>133</v>
      </c>
      <c r="F340" s="71"/>
      <c r="G340" s="72" t="s">
        <v>136</v>
      </c>
      <c r="H340" s="72" t="s">
        <v>138</v>
      </c>
    </row>
    <row r="341" spans="1:8">
      <c r="A341" s="84">
        <v>13</v>
      </c>
      <c r="B341" s="73" t="s">
        <v>117</v>
      </c>
      <c r="C341" s="74" t="s">
        <v>139</v>
      </c>
      <c r="D341" s="73" t="s">
        <v>133</v>
      </c>
      <c r="E341" s="73"/>
      <c r="F341" s="71"/>
      <c r="G341" s="72" t="s">
        <v>140</v>
      </c>
      <c r="H341" s="71"/>
    </row>
    <row r="342" spans="1:8">
      <c r="A342" s="84">
        <v>13</v>
      </c>
      <c r="B342" s="73" t="s">
        <v>117</v>
      </c>
      <c r="C342" s="74" t="s">
        <v>141</v>
      </c>
      <c r="D342" s="73" t="s">
        <v>133</v>
      </c>
      <c r="E342" s="73"/>
      <c r="F342" s="73" t="s">
        <v>133</v>
      </c>
      <c r="G342" s="72" t="s">
        <v>142</v>
      </c>
      <c r="H342" s="71"/>
    </row>
    <row r="343" spans="1:8">
      <c r="A343" s="84">
        <v>13</v>
      </c>
      <c r="B343" s="73" t="s">
        <v>117</v>
      </c>
      <c r="C343" s="74" t="s">
        <v>59</v>
      </c>
      <c r="D343" s="73" t="s">
        <v>133</v>
      </c>
      <c r="E343" s="73"/>
      <c r="F343" s="73" t="s">
        <v>133</v>
      </c>
      <c r="G343" s="72" t="s">
        <v>143</v>
      </c>
      <c r="H343" s="71"/>
    </row>
    <row r="344" spans="1:8">
      <c r="A344" s="84">
        <v>13</v>
      </c>
      <c r="B344" s="73" t="s">
        <v>94</v>
      </c>
      <c r="C344" s="72" t="s">
        <v>1</v>
      </c>
      <c r="D344" s="73" t="s">
        <v>133</v>
      </c>
      <c r="E344" s="73"/>
      <c r="F344" s="71"/>
      <c r="G344" s="72" t="s">
        <v>134</v>
      </c>
      <c r="H344" s="71"/>
    </row>
    <row r="345" spans="1:8">
      <c r="A345" s="84">
        <v>13</v>
      </c>
      <c r="B345" s="73" t="s">
        <v>94</v>
      </c>
      <c r="C345" s="17" t="s">
        <v>10</v>
      </c>
      <c r="D345" s="73" t="s">
        <v>133</v>
      </c>
      <c r="E345" s="73"/>
      <c r="F345" s="71"/>
      <c r="G345" s="72" t="s">
        <v>134</v>
      </c>
      <c r="H345" s="71"/>
    </row>
    <row r="346" spans="1:8">
      <c r="A346" s="84">
        <v>13</v>
      </c>
      <c r="B346" s="73" t="s">
        <v>94</v>
      </c>
      <c r="C346" s="17" t="s">
        <v>4</v>
      </c>
      <c r="D346" s="73" t="s">
        <v>133</v>
      </c>
      <c r="E346" s="73"/>
      <c r="F346" s="71"/>
      <c r="G346" s="72" t="s">
        <v>134</v>
      </c>
      <c r="H346" s="71"/>
    </row>
    <row r="347" spans="1:8">
      <c r="A347" s="84">
        <v>13</v>
      </c>
      <c r="B347" s="73" t="s">
        <v>94</v>
      </c>
      <c r="C347" s="17" t="s">
        <v>3</v>
      </c>
      <c r="D347" s="73" t="s">
        <v>133</v>
      </c>
      <c r="E347" s="73"/>
      <c r="F347" s="71"/>
      <c r="G347" s="72" t="s">
        <v>134</v>
      </c>
      <c r="H347" s="71"/>
    </row>
    <row r="348" spans="1:8">
      <c r="A348" s="84">
        <v>13</v>
      </c>
      <c r="B348" s="73" t="s">
        <v>94</v>
      </c>
      <c r="C348" s="17" t="s">
        <v>135</v>
      </c>
      <c r="D348" s="73" t="s">
        <v>133</v>
      </c>
      <c r="E348" s="73"/>
      <c r="F348" s="71"/>
      <c r="G348" s="72" t="s">
        <v>136</v>
      </c>
      <c r="H348" s="71"/>
    </row>
    <row r="349" spans="1:8">
      <c r="A349" s="84">
        <v>13</v>
      </c>
      <c r="B349" s="73" t="s">
        <v>94</v>
      </c>
      <c r="C349" s="17" t="s">
        <v>137</v>
      </c>
      <c r="D349" s="73"/>
      <c r="E349" s="73" t="s">
        <v>133</v>
      </c>
      <c r="F349" s="71"/>
      <c r="G349" s="72" t="s">
        <v>136</v>
      </c>
      <c r="H349" s="72" t="s">
        <v>138</v>
      </c>
    </row>
    <row r="350" spans="1:8">
      <c r="A350" s="84">
        <v>13</v>
      </c>
      <c r="B350" s="73" t="s">
        <v>94</v>
      </c>
      <c r="C350" s="74" t="s">
        <v>139</v>
      </c>
      <c r="D350" s="73" t="s">
        <v>133</v>
      </c>
      <c r="E350" s="73"/>
      <c r="F350" s="71"/>
      <c r="G350" s="72" t="s">
        <v>140</v>
      </c>
      <c r="H350" s="71"/>
    </row>
    <row r="351" spans="1:8">
      <c r="A351" s="84">
        <v>13</v>
      </c>
      <c r="B351" s="73" t="s">
        <v>94</v>
      </c>
      <c r="C351" s="74" t="s">
        <v>141</v>
      </c>
      <c r="D351" s="73" t="s">
        <v>133</v>
      </c>
      <c r="E351" s="73"/>
      <c r="F351" s="73"/>
      <c r="G351" s="72" t="s">
        <v>142</v>
      </c>
      <c r="H351" s="71"/>
    </row>
    <row r="352" spans="1:8">
      <c r="A352" s="84">
        <v>13</v>
      </c>
      <c r="B352" s="73" t="s">
        <v>94</v>
      </c>
      <c r="C352" s="74" t="s">
        <v>59</v>
      </c>
      <c r="D352" s="73" t="s">
        <v>133</v>
      </c>
      <c r="E352" s="73"/>
      <c r="F352" s="73"/>
      <c r="G352" s="72" t="s">
        <v>143</v>
      </c>
      <c r="H352" s="71"/>
    </row>
    <row r="353" spans="1:8">
      <c r="A353" s="84">
        <v>13</v>
      </c>
      <c r="B353" s="73" t="s">
        <v>105</v>
      </c>
      <c r="C353" s="72" t="s">
        <v>1</v>
      </c>
      <c r="D353" s="73" t="s">
        <v>133</v>
      </c>
      <c r="E353" s="73"/>
      <c r="F353" s="73"/>
      <c r="G353" s="72" t="s">
        <v>134</v>
      </c>
      <c r="H353" s="71"/>
    </row>
    <row r="354" spans="1:8">
      <c r="A354" s="84">
        <v>13</v>
      </c>
      <c r="B354" s="73" t="s">
        <v>105</v>
      </c>
      <c r="C354" s="17" t="s">
        <v>10</v>
      </c>
      <c r="D354" s="73" t="s">
        <v>133</v>
      </c>
      <c r="E354" s="73"/>
      <c r="F354" s="73"/>
      <c r="G354" s="72" t="s">
        <v>134</v>
      </c>
      <c r="H354" s="71"/>
    </row>
    <row r="355" spans="1:8">
      <c r="A355" s="84">
        <v>13</v>
      </c>
      <c r="B355" s="73" t="s">
        <v>105</v>
      </c>
      <c r="C355" s="17" t="s">
        <v>4</v>
      </c>
      <c r="D355" s="73" t="s">
        <v>133</v>
      </c>
      <c r="E355" s="73"/>
      <c r="F355" s="73"/>
      <c r="G355" s="72" t="s">
        <v>134</v>
      </c>
      <c r="H355" s="71"/>
    </row>
    <row r="356" spans="1:8">
      <c r="A356" s="84">
        <v>13</v>
      </c>
      <c r="B356" s="73" t="s">
        <v>105</v>
      </c>
      <c r="C356" s="17" t="s">
        <v>3</v>
      </c>
      <c r="D356" s="73" t="s">
        <v>133</v>
      </c>
      <c r="E356" s="73"/>
      <c r="F356" s="73"/>
      <c r="G356" s="72" t="s">
        <v>134</v>
      </c>
      <c r="H356" s="71"/>
    </row>
    <row r="357" spans="1:8">
      <c r="A357" s="84">
        <v>13</v>
      </c>
      <c r="B357" s="73" t="s">
        <v>105</v>
      </c>
      <c r="C357" s="17" t="s">
        <v>135</v>
      </c>
      <c r="D357" s="73" t="s">
        <v>133</v>
      </c>
      <c r="E357" s="73"/>
      <c r="F357" s="73"/>
      <c r="G357" s="72" t="s">
        <v>136</v>
      </c>
      <c r="H357" s="71"/>
    </row>
    <row r="358" spans="1:8">
      <c r="A358" s="84">
        <v>13</v>
      </c>
      <c r="B358" s="73" t="s">
        <v>105</v>
      </c>
      <c r="C358" s="17" t="s">
        <v>137</v>
      </c>
      <c r="D358" s="73"/>
      <c r="E358" s="73" t="s">
        <v>133</v>
      </c>
      <c r="F358" s="73"/>
      <c r="G358" s="72" t="s">
        <v>136</v>
      </c>
      <c r="H358" s="72" t="s">
        <v>138</v>
      </c>
    </row>
    <row r="359" spans="1:8">
      <c r="A359" s="84">
        <v>13</v>
      </c>
      <c r="B359" s="73" t="s">
        <v>105</v>
      </c>
      <c r="C359" s="74" t="s">
        <v>139</v>
      </c>
      <c r="D359" s="73" t="s">
        <v>133</v>
      </c>
      <c r="E359" s="73"/>
      <c r="F359" s="73"/>
      <c r="G359" s="72" t="s">
        <v>140</v>
      </c>
      <c r="H359" s="71"/>
    </row>
    <row r="360" spans="1:8">
      <c r="A360" s="84">
        <v>13</v>
      </c>
      <c r="B360" s="73" t="s">
        <v>105</v>
      </c>
      <c r="C360" s="74" t="s">
        <v>141</v>
      </c>
      <c r="D360" s="73" t="s">
        <v>133</v>
      </c>
      <c r="E360" s="73"/>
      <c r="F360" s="73"/>
      <c r="G360" s="72" t="s">
        <v>142</v>
      </c>
      <c r="H360" s="71"/>
    </row>
    <row r="361" spans="1:8">
      <c r="A361" s="84">
        <v>13</v>
      </c>
      <c r="B361" s="73" t="s">
        <v>105</v>
      </c>
      <c r="C361" s="74" t="s">
        <v>59</v>
      </c>
      <c r="D361" s="73" t="s">
        <v>133</v>
      </c>
      <c r="E361" s="73"/>
      <c r="F361" s="73"/>
      <c r="G361" s="72" t="s">
        <v>143</v>
      </c>
      <c r="H361" s="71"/>
    </row>
    <row r="362" spans="1:8">
      <c r="H362" s="67"/>
    </row>
  </sheetData>
  <autoFilter ref="A1:J361" xr:uid="{EB21614B-FBFE-4FA6-BEBE-ED17598B4C02}"/>
  <conditionalFormatting sqref="A2:A10">
    <cfRule type="containsText" dxfId="25" priority="1" operator="containsText" text="13">
      <formula>NOT(ISERROR(SEARCH("13",A2)))</formula>
    </cfRule>
    <cfRule type="containsText" dxfId="24" priority="2" operator="containsText" text="12">
      <formula>NOT(ISERROR(SEARCH("12",A2)))</formula>
    </cfRule>
    <cfRule type="containsText" dxfId="23" priority="3" operator="containsText" text="11">
      <formula>NOT(ISERROR(SEARCH("11",A2)))</formula>
    </cfRule>
    <cfRule type="containsText" dxfId="22" priority="4" operator="containsText" text="10">
      <formula>NOT(ISERROR(SEARCH("10",A2)))</formula>
    </cfRule>
    <cfRule type="containsText" dxfId="21" priority="5" operator="containsText" text="09">
      <formula>NOT(ISERROR(SEARCH("09",A2)))</formula>
    </cfRule>
    <cfRule type="containsText" priority="6" operator="containsText" text="09">
      <formula>NOT(ISERROR(SEARCH("09",A2)))</formula>
    </cfRule>
    <cfRule type="containsText" dxfId="20" priority="7" operator="containsText" text="08">
      <formula>NOT(ISERROR(SEARCH("08",A2)))</formula>
    </cfRule>
    <cfRule type="containsText" dxfId="19" priority="8" operator="containsText" text="07">
      <formula>NOT(ISERROR(SEARCH("07",A2)))</formula>
    </cfRule>
    <cfRule type="containsText" dxfId="18" priority="9" operator="containsText" text="06">
      <formula>NOT(ISERROR(SEARCH("06",A2)))</formula>
    </cfRule>
    <cfRule type="containsText" dxfId="17" priority="10" operator="containsText" text="05">
      <formula>NOT(ISERROR(SEARCH("05",A2)))</formula>
    </cfRule>
    <cfRule type="containsText" dxfId="16" priority="11" operator="containsText" text="04">
      <formula>NOT(ISERROR(SEARCH("04",A2)))</formula>
    </cfRule>
    <cfRule type="containsText" dxfId="15" priority="12" operator="containsText" text="03">
      <formula>NOT(ISERROR(SEARCH("03",A2)))</formula>
    </cfRule>
    <cfRule type="containsText" dxfId="14" priority="13" operator="containsText" text="02">
      <formula>NOT(ISERROR(SEARCH("02",A2)))</formula>
    </cfRule>
    <cfRule type="containsText" priority="14" operator="containsText" text="02">
      <formula>NOT(ISERROR(SEARCH("02",A2)))</formula>
    </cfRule>
    <cfRule type="containsText" dxfId="13" priority="15" operator="containsText" text="01">
      <formula>NOT(ISERROR(SEARCH("01",A2)))</formula>
    </cfRule>
  </conditionalFormatting>
  <conditionalFormatting sqref="B1:B1048576">
    <cfRule type="containsText" dxfId="12" priority="16" operator="containsText" text="13">
      <formula>NOT(ISERROR(SEARCH("13",B1)))</formula>
    </cfRule>
    <cfRule type="containsText" dxfId="11" priority="17" operator="containsText" text="12">
      <formula>NOT(ISERROR(SEARCH("12",B1)))</formula>
    </cfRule>
    <cfRule type="containsText" dxfId="10" priority="18" operator="containsText" text="11">
      <formula>NOT(ISERROR(SEARCH("11",B1)))</formula>
    </cfRule>
    <cfRule type="containsText" dxfId="9" priority="19" operator="containsText" text="10">
      <formula>NOT(ISERROR(SEARCH("10",B1)))</formula>
    </cfRule>
    <cfRule type="containsText" dxfId="8" priority="20" operator="containsText" text="09">
      <formula>NOT(ISERROR(SEARCH("09",B1)))</formula>
    </cfRule>
    <cfRule type="containsText" priority="21" operator="containsText" text="09">
      <formula>NOT(ISERROR(SEARCH("09",B1)))</formula>
    </cfRule>
    <cfRule type="containsText" dxfId="7" priority="22" operator="containsText" text="08">
      <formula>NOT(ISERROR(SEARCH("08",B1)))</formula>
    </cfRule>
    <cfRule type="containsText" dxfId="6" priority="23" operator="containsText" text="07">
      <formula>NOT(ISERROR(SEARCH("07",B1)))</formula>
    </cfRule>
    <cfRule type="containsText" dxfId="5" priority="24" operator="containsText" text="06">
      <formula>NOT(ISERROR(SEARCH("06",B1)))</formula>
    </cfRule>
    <cfRule type="containsText" dxfId="4" priority="25" operator="containsText" text="05">
      <formula>NOT(ISERROR(SEARCH("05",B1)))</formula>
    </cfRule>
    <cfRule type="containsText" dxfId="3" priority="26" operator="containsText" text="04">
      <formula>NOT(ISERROR(SEARCH("04",B1)))</formula>
    </cfRule>
    <cfRule type="containsText" dxfId="2" priority="27" operator="containsText" text="03">
      <formula>NOT(ISERROR(SEARCH("03",B1)))</formula>
    </cfRule>
    <cfRule type="containsText" dxfId="1" priority="28" operator="containsText" text="02">
      <formula>NOT(ISERROR(SEARCH("02",B1)))</formula>
    </cfRule>
    <cfRule type="containsText" priority="29" operator="containsText" text="02">
      <formula>NOT(ISERROR(SEARCH("02",B1)))</formula>
    </cfRule>
    <cfRule type="containsText" dxfId="0" priority="32" operator="containsText" text="01">
      <formula>NOT(ISERROR(SEARCH("01",B1)))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2024-10-13T15:42:49+00:00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F550D-2898-4642-AECA-7433CF4AAB51}"/>
</file>

<file path=customXml/itemProps2.xml><?xml version="1.0" encoding="utf-8"?>
<ds:datastoreItem xmlns:ds="http://schemas.openxmlformats.org/officeDocument/2006/customXml" ds:itemID="{486937F5-E82B-49B3-876D-16FE8AE140DE}"/>
</file>

<file path=customXml/itemProps3.xml><?xml version="1.0" encoding="utf-8"?>
<ds:datastoreItem xmlns:ds="http://schemas.openxmlformats.org/officeDocument/2006/customXml" ds:itemID="{6777CD06-B149-47DF-B0C9-103E855D8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Daniela Leon Velandia</cp:lastModifiedBy>
  <cp:revision/>
  <dcterms:created xsi:type="dcterms:W3CDTF">2023-05-18T19:21:59Z</dcterms:created>
  <dcterms:modified xsi:type="dcterms:W3CDTF">2023-12-11T16:42:47Z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