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6"/>
  <workbookPr updateLinks="always" defaultThemeVersion="166925"/>
  <mc:AlternateContent xmlns:mc="http://schemas.openxmlformats.org/markup-compatibility/2006">
    <mc:Choice Requires="x15">
      <x15ac:absPath xmlns:x15ac="http://schemas.microsoft.com/office/spreadsheetml/2010/11/ac" url="D:\Documents\CONTRATOS\ANT\CTO 20252727\Caracterización Municipios\La Guajira\Distracción - Guajira\"/>
    </mc:Choice>
  </mc:AlternateContent>
  <xr:revisionPtr revIDLastSave="44" documentId="13_ncr:1_{F58A04DE-3864-4AF3-A4A4-85825D0D17F8}" xr6:coauthVersionLast="47" xr6:coauthVersionMax="47" xr10:uidLastSave="{9336C7C5-8342-44CC-981C-4419E741D8D6}"/>
  <bookViews>
    <workbookView xWindow="1515" yWindow="1515" windowWidth="15375" windowHeight="7785"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<sst xmlns="http://schemas.openxmlformats.org/spreadsheetml/2006/main" count="280" uniqueCount="82">
  <si>
    <t>UFH</t>
  </si>
  <si>
    <t>Ahuyama</t>
  </si>
  <si>
    <t>Maiz</t>
  </si>
  <si>
    <t>Yuca</t>
  </si>
  <si>
    <t>Caña_panelera</t>
  </si>
  <si>
    <t>ganadería_dp</t>
  </si>
  <si>
    <t>Porcicultura</t>
  </si>
  <si>
    <t>avicultura</t>
  </si>
  <si>
    <t>piscicultura_tilapia</t>
  </si>
  <si>
    <t>Observaciones pecuarias</t>
  </si>
  <si>
    <t>05Wa-61</t>
  </si>
  <si>
    <t>Área total</t>
  </si>
  <si>
    <t>Apto</t>
  </si>
  <si>
    <t>No apto</t>
  </si>
  <si>
    <t>% aptitud</t>
  </si>
  <si>
    <t>06Wa-55</t>
  </si>
  <si>
    <t>06Waz-55</t>
  </si>
  <si>
    <t>06Wbi-55</t>
  </si>
  <si>
    <t>06Wbis1-55</t>
  </si>
  <si>
    <t>06Wc-55</t>
  </si>
  <si>
    <t>Se flexibiliza Avicultura engorde, debido a que  es UFH compartida con Fonseca, el cual cuenta con aptitud sipra nacional de 97,7%. En Distracción posee capa territorial de 21,6%, sin embargo la ufh no presenta limitantes edafoclimaticas. Se soporta con tableros (Avicultura) Anexo 10. Pag 46. A3</t>
  </si>
  <si>
    <t>07Wan-49</t>
  </si>
  <si>
    <t>07Wd-49</t>
  </si>
  <si>
    <t>Se flexibiliza Ganaderia y porcicultura, debido a UFH compartida con San Juan del Cesar, el cual cuenta con aptitud sipra nacional. En Distracción posee capa territorial, sin embargo la ufh no presenta limitantes edafoclimaticas. Se soporta con tableros Anexo 10 Pag 37 (Pasto guinea), Pag 47 (Granja porcicola) - A3</t>
  </si>
  <si>
    <t>07Wds1-49</t>
  </si>
  <si>
    <t>Se flexibiliza avicultura, debido a UFH compartida con San Juan del Cesar, el cual cuenta con aptitud sipra nacional. En Distracción posee capa territorial, sin embargo la ufh no presenta limitantes edafoclimaticas para la linea productiva. Se soporta con tableros (Avicultura) Anexo 10. Pag 46. A3</t>
  </si>
  <si>
    <t>09Wazn-38</t>
  </si>
  <si>
    <t>09Wbzn-38</t>
  </si>
  <si>
    <t>Se flexibiliza Ganaderia_dp, debido a que en Fonseca cuenta con aptitud sipra nacional de 93,55%. En Distracción posee capa territorial, con aptitud de 20,01%, sin embargo la ufh no presenta limitantes edafoclimaticas para la línea. Se soporta con tableros Anexo 10, Pag 37 (Pasto guinea)</t>
  </si>
  <si>
    <t>09We2s1-38</t>
  </si>
  <si>
    <t>Se flexibiliza porcicultura y avicultura, debido a que en Fonseca cuenta con aptitud sipra nacional de 25 y 81% respectivamente. En Distracción posee capa territorial de 0,30 y 0,97%, sin embargo la ufh no presenta limitantes edafoclimaticas para las líneas y se soporta con tableros para las dos especies, anexo 10 pag 46 (avicultura) A3, pag 47 (granjas porcicolas) - A3. / Se flexibiliza Ganaderia_dp, comparte UFH con La Jagua del Pilar, el cual tiene aptitud de 44%, motivo por el cual se corre tableros (Pasto Guinea) con Anexo 10, pag 37 - A3</t>
  </si>
  <si>
    <t>10Wd-30</t>
  </si>
  <si>
    <t xml:space="preserve">Se flexibiliza ganaderia, porcicultura y avicultura, debido a UFH compartida con San Juan del Cesar, el cual cuenta con aptitud sipra nacional. En Distracción posee capa territorial, sin embargo la ufh no presenta limitantes edafoclimaticas para la linea productiva. Se soporta con tableros Anexo 10, para cada especie. </t>
  </si>
  <si>
    <t>10We2s2-30</t>
  </si>
  <si>
    <t>10We3s2-30</t>
  </si>
  <si>
    <t>10Wf-30</t>
  </si>
  <si>
    <t>Se flexibiliza porcicultura, debido a que es ufh compartida con San Juan del Cesar, cuenta con aptitud sipra nacional de 31%. En Distracción posee capa territorial, sin embargo la ufh no presenta limitantes edafoclimaticas para la linea productiva. Se soporta con anexo 10. pag 47 (granjas porcicolas) - A3</t>
  </si>
  <si>
    <t>10Wf2s1-30</t>
  </si>
  <si>
    <t>Se flexibiliza Avicultura, debido a UFH compartida con Fonseca, allí se encuentra flexibilizada con el 19% de aptitud. La Ufh no presenta limitantes para el establecimiento de la linea.  Se soporta con anexo 10. pag 46 (avicultura) - A3</t>
  </si>
  <si>
    <t>11Rf2s1-23</t>
  </si>
  <si>
    <t>11Rf3s2-23</t>
  </si>
  <si>
    <t>11We3s2-23</t>
  </si>
  <si>
    <t>11Wf2s1-23</t>
  </si>
  <si>
    <t>11Wf2s2-23</t>
  </si>
  <si>
    <t>11Wf3s2-23</t>
  </si>
  <si>
    <t>Se flexibiliza porcicultura y avicultura, debido a que en Fonseca cuenta con aptitud sipra nacional de 25 y 64% respectivamente. En Distracción posee capa territorial de 0% para las dos lineas, sin embargo la ufh no presenta limitantes edafoclimaticas para las líneas y se soporta con tableros para las dos especies, anexo 10, pag 47, A3</t>
  </si>
  <si>
    <t>12Rf2s2-17</t>
  </si>
  <si>
    <t>12We3s2-17</t>
  </si>
  <si>
    <t>12Wf2s2-17</t>
  </si>
  <si>
    <t>ahuyama</t>
  </si>
  <si>
    <t>maiz</t>
  </si>
  <si>
    <t>yuca</t>
  </si>
  <si>
    <t>cana_panelera</t>
  </si>
  <si>
    <t>ganaderia_dp</t>
  </si>
  <si>
    <t>porcicultura_ciclo_completo</t>
  </si>
  <si>
    <t>avicultura_engorde</t>
  </si>
  <si>
    <t>arroz_riego</t>
  </si>
  <si>
    <t>malanga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</si>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</sst>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20">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42288C"/>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FFFF00"/>
        <bgColor rgb="FF000000"/>
      </patternFill>
    </fill>
    <fill>
      <patternFill patternType="solid">
        <fgColor rgb="FF833C0B"/>
        <bgColor rgb="FF833C0B"/>
      </patternFill>
    </fill>
    <fill>
      <patternFill patternType="solid">
        <fgColor rgb="FF473626"/>
        <bgColor rgb="FF000000"/>
      </patternFill>
    </fill>
    <fill>
      <patternFill patternType="solid">
        <fgColor theme="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14">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0" fillId="0" borderId="2" xfId="0" applyFont="1" applyBorder="1" applyAlignment="1">
      <alignment horizontal="center"/>
    </xf>
    <xf numFmtId="0" fontId="3" fillId="0" borderId="2" xfId="0" applyFont="1" applyBorder="1" applyAlignment="1">
      <alignment horizontal="center"/>
    </xf>
    <xf numFmtId="0" fontId="7" fillId="11" borderId="1"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12" fillId="14" borderId="1" xfId="0" applyFont="1" applyFill="1" applyBorder="1" applyAlignment="1">
      <alignment horizontal="center" vertical="center" wrapText="1"/>
    </xf>
    <xf numFmtId="0" fontId="4" fillId="15" borderId="1" xfId="0" applyFont="1" applyFill="1" applyBorder="1" applyAlignment="1">
      <alignment horizontal="center" vertical="center" wrapText="1"/>
    </xf>
    <xf numFmtId="0" fontId="4" fillId="16" borderId="1" xfId="0" applyFont="1" applyFill="1" applyBorder="1" applyAlignment="1">
      <alignment horizontal="center" vertical="center" wrapText="1"/>
    </xf>
    <xf numFmtId="0" fontId="12" fillId="17" borderId="1" xfId="0" applyFont="1" applyFill="1" applyBorder="1" applyAlignment="1">
      <alignment horizontal="center" vertical="center" wrapText="1"/>
    </xf>
    <xf numFmtId="0" fontId="12" fillId="18" borderId="1" xfId="0" applyFont="1" applyFill="1" applyBorder="1" applyAlignment="1">
      <alignment horizontal="center" vertical="center" wrapText="1"/>
    </xf>
    <xf numFmtId="0" fontId="3" fillId="5" borderId="1" xfId="0" applyFont="1" applyFill="1" applyBorder="1" applyAlignment="1">
      <alignment horizontal="center" vertical="center"/>
    </xf>
    <xf numFmtId="0" fontId="3" fillId="4" borderId="2" xfId="0" applyFont="1" applyFill="1" applyBorder="1" applyAlignment="1">
      <alignment horizontal="center"/>
    </xf>
    <xf numFmtId="0" fontId="8" fillId="19" borderId="1" xfId="0" applyFont="1" applyFill="1" applyBorder="1" applyAlignment="1">
      <alignment horizontal="center" vertical="center"/>
    </xf>
    <xf numFmtId="0" fontId="3" fillId="4" borderId="1" xfId="0" applyFont="1" applyFill="1" applyBorder="1" applyAlignment="1">
      <alignment horizontal="center" vertical="center"/>
    </xf>
    <xf numFmtId="10" fontId="3" fillId="4" borderId="1" xfId="1" applyNumberFormat="1" applyFont="1" applyFill="1" applyBorder="1" applyAlignment="1">
      <alignment horizontal="center"/>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17" borderId="6" xfId="0" applyFont="1" applyFill="1" applyBorder="1" applyAlignment="1">
      <alignment horizontal="center" vertical="center" wrapText="1"/>
    </xf>
    <xf numFmtId="0" fontId="12" fillId="17" borderId="7" xfId="0" applyFont="1" applyFill="1" applyBorder="1" applyAlignment="1">
      <alignment horizontal="center" vertical="center" wrapText="1"/>
    </xf>
    <xf numFmtId="0" fontId="12" fillId="17" borderId="8" xfId="0" applyFont="1" applyFill="1" applyBorder="1" applyAlignment="1">
      <alignment horizontal="center" vertical="center" wrapText="1"/>
    </xf>
    <xf numFmtId="0" fontId="12" fillId="18" borderId="6" xfId="0" applyFont="1" applyFill="1" applyBorder="1" applyAlignment="1">
      <alignment horizontal="center" vertical="center" wrapText="1"/>
    </xf>
    <xf numFmtId="0" fontId="12" fillId="18" borderId="7" xfId="0" applyFont="1" applyFill="1" applyBorder="1" applyAlignment="1">
      <alignment horizontal="center" vertical="center" wrapText="1"/>
    </xf>
    <xf numFmtId="0" fontId="12" fillId="18" borderId="8" xfId="0" applyFont="1" applyFill="1" applyBorder="1" applyAlignment="1">
      <alignment horizontal="center" vertical="center" wrapText="1"/>
    </xf>
    <xf numFmtId="0" fontId="4" fillId="16" borderId="6" xfId="0" applyFont="1" applyFill="1" applyBorder="1" applyAlignment="1">
      <alignment horizontal="center" vertical="center" wrapText="1"/>
    </xf>
    <xf numFmtId="0" fontId="4" fillId="16" borderId="7"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4" fillId="13" borderId="6" xfId="0" applyFont="1" applyFill="1" applyBorder="1" applyAlignment="1">
      <alignment horizontal="center" vertical="center" wrapText="1"/>
    </xf>
    <xf numFmtId="0" fontId="4" fillId="13" borderId="7"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12" fillId="14" borderId="6" xfId="0" applyFont="1" applyFill="1" applyBorder="1" applyAlignment="1">
      <alignment horizontal="center" vertical="center" wrapText="1"/>
    </xf>
    <xf numFmtId="0" fontId="12" fillId="14" borderId="7" xfId="0" applyFont="1" applyFill="1" applyBorder="1" applyAlignment="1">
      <alignment horizontal="center" vertical="center" wrapText="1"/>
    </xf>
    <xf numFmtId="0" fontId="12" fillId="14" borderId="8" xfId="0" applyFont="1" applyFill="1" applyBorder="1" applyAlignment="1">
      <alignment horizontal="center" vertical="center" wrapText="1"/>
    </xf>
    <xf numFmtId="0" fontId="4" fillId="15" borderId="6" xfId="0" applyFont="1" applyFill="1" applyBorder="1" applyAlignment="1">
      <alignment horizontal="center" vertical="center" wrapText="1"/>
    </xf>
    <xf numFmtId="0" fontId="4" fillId="15" borderId="7" xfId="0" applyFont="1" applyFill="1" applyBorder="1" applyAlignment="1">
      <alignment horizontal="center" vertical="center" wrapText="1"/>
    </xf>
    <xf numFmtId="0" fontId="4" fillId="15" borderId="8" xfId="0" applyFont="1" applyFill="1" applyBorder="1" applyAlignment="1">
      <alignment horizontal="center" vertical="center" wrapText="1"/>
    </xf>
    <xf numFmtId="0" fontId="7" fillId="11" borderId="6"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7" fillId="11" borderId="8" xfId="0" applyFont="1" applyFill="1" applyBorder="1" applyAlignment="1">
      <alignment horizontal="center" vertical="center" wrapText="1"/>
    </xf>
    <xf numFmtId="0" fontId="4" fillId="12" borderId="6" xfId="0" applyFont="1" applyFill="1" applyBorder="1" applyAlignment="1">
      <alignment horizontal="center" vertical="center" wrapText="1"/>
    </xf>
    <xf numFmtId="0" fontId="4" fillId="12" borderId="7" xfId="0" applyFont="1" applyFill="1" applyBorder="1" applyAlignment="1">
      <alignment horizontal="center" vertical="center" wrapText="1"/>
    </xf>
    <xf numFmtId="0" fontId="4" fillId="12" borderId="8" xfId="0" applyFont="1" applyFill="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xf numFmtId="0" fontId="3" fillId="5"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4" fillId="0" borderId="0" xfId="0" applyFont="1" applyAlignment="1">
      <alignment wrapText="1"/>
    </xf>
  </cellXfs>
  <cellStyles count="4">
    <cellStyle name="Normal" xfId="0" builtinId="0"/>
    <cellStyle name="Normal 2" xfId="3" xr:uid="{00000000-0005-0000-0000-000030000000}"/>
    <cellStyle name="Normal 2 2" xfId="2" xr:uid="{22C3CC89-1C23-4790-B118-D85F2A655827}"/>
    <cellStyle name="Porcentaje" xfId="1" builtinId="5"/>
  </cellStyles>
  <dxfs count="379">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aguacate</v>
          </cell>
          <cell r="C2" t="str">
            <v>Aguacate</v>
          </cell>
        </row>
        <row r="3">
          <cell r="A3" t="str">
            <v>agricola</v>
          </cell>
          <cell r="B3" t="str">
            <v>aguacate_hass</v>
          </cell>
          <cell r="C3" t="str">
            <v>Aguacate Hass</v>
          </cell>
        </row>
        <row r="4">
          <cell r="A4" t="str">
            <v>agricola</v>
          </cell>
          <cell r="B4" t="str">
            <v>ahuyama</v>
          </cell>
          <cell r="C4" t="str">
            <v>Ahuyama</v>
          </cell>
        </row>
        <row r="5">
          <cell r="A5" t="str">
            <v>agricola</v>
          </cell>
          <cell r="B5" t="str">
            <v>aji</v>
          </cell>
          <cell r="C5" t="str">
            <v>Ají</v>
          </cell>
        </row>
        <row r="6">
          <cell r="A6" t="str">
            <v>agricola</v>
          </cell>
          <cell r="B6" t="str">
            <v>aji_dulce</v>
          </cell>
          <cell r="C6" t="str">
            <v>Ají dulce</v>
          </cell>
        </row>
        <row r="7">
          <cell r="A7" t="str">
            <v>agricola</v>
          </cell>
          <cell r="B7" t="str">
            <v>ajonjoli</v>
          </cell>
          <cell r="C7" t="str">
            <v>Ajonjolí</v>
          </cell>
        </row>
        <row r="8">
          <cell r="A8" t="str">
            <v>agricola</v>
          </cell>
          <cell r="B8" t="str">
            <v>algodon</v>
          </cell>
          <cell r="C8" t="str">
            <v>Algodón</v>
          </cell>
        </row>
        <row r="9">
          <cell r="A9" t="str">
            <v>pecuaria</v>
          </cell>
          <cell r="B9" t="str">
            <v>apicultura</v>
          </cell>
          <cell r="C9" t="str">
            <v>Apicultura</v>
          </cell>
        </row>
        <row r="10">
          <cell r="A10" t="str">
            <v>agricola</v>
          </cell>
          <cell r="B10" t="str">
            <v>arracacha</v>
          </cell>
          <cell r="C10" t="str">
            <v>Arracacha</v>
          </cell>
        </row>
        <row r="11">
          <cell r="A11" t="str">
            <v>agricola</v>
          </cell>
          <cell r="B11" t="str">
            <v>arroz_riego</v>
          </cell>
          <cell r="C11" t="str">
            <v>Arroz riego</v>
          </cell>
        </row>
        <row r="12">
          <cell r="A12" t="str">
            <v>agricola</v>
          </cell>
          <cell r="B12" t="str">
            <v>arroz_secano</v>
          </cell>
          <cell r="C12" t="str">
            <v>Arroz secano</v>
          </cell>
        </row>
        <row r="13">
          <cell r="A13" t="str">
            <v>agricola</v>
          </cell>
          <cell r="B13" t="str">
            <v>arveja</v>
          </cell>
          <cell r="C13" t="str">
            <v>Arveja</v>
          </cell>
        </row>
        <row r="14">
          <cell r="A14" t="str">
            <v>agricola</v>
          </cell>
          <cell r="B14" t="str">
            <v>asai</v>
          </cell>
          <cell r="C14" t="str">
            <v>Açaí</v>
          </cell>
        </row>
        <row r="15">
          <cell r="A15" t="str">
            <v>pecuaria</v>
          </cell>
          <cell r="B15" t="str">
            <v>avicultura_engorde</v>
          </cell>
          <cell r="C15" t="str">
            <v>Avicultura de engorde</v>
          </cell>
        </row>
        <row r="16">
          <cell r="A16" t="str">
            <v>pecuaria</v>
          </cell>
          <cell r="B16" t="str">
            <v>avicultura_postura</v>
          </cell>
          <cell r="C16" t="str">
            <v>Avicultura de postura</v>
          </cell>
        </row>
        <row r="17">
          <cell r="A17" t="str">
            <v>agricola</v>
          </cell>
          <cell r="B17" t="str">
            <v>batata</v>
          </cell>
          <cell r="C17" t="str">
            <v>Batata</v>
          </cell>
        </row>
        <row r="18">
          <cell r="A18" t="str">
            <v>agricola</v>
          </cell>
          <cell r="B18" t="str">
            <v>berenjena</v>
          </cell>
          <cell r="C18" t="str">
            <v>Berenjena</v>
          </cell>
        </row>
        <row r="19">
          <cell r="A19" t="str">
            <v>pecuaria</v>
          </cell>
          <cell r="B19" t="str">
            <v>bufalos</v>
          </cell>
          <cell r="C19" t="str">
            <v>Búfalos</v>
          </cell>
        </row>
        <row r="20">
          <cell r="A20" t="str">
            <v>agricola</v>
          </cell>
          <cell r="B20" t="str">
            <v>cacao</v>
          </cell>
          <cell r="C20" t="str">
            <v>Cacao</v>
          </cell>
        </row>
        <row r="21">
          <cell r="A21" t="str">
            <v>agricola</v>
          </cell>
          <cell r="B21" t="str">
            <v>cacao_platano</v>
          </cell>
          <cell r="C21" t="str">
            <v>Cacao plátano</v>
          </cell>
        </row>
        <row r="22">
          <cell r="A22" t="str">
            <v>agricola</v>
          </cell>
          <cell r="B22" t="str">
            <v>cacao_sombrio</v>
          </cell>
          <cell r="C22" t="str">
            <v>Cacao en sistema de sombrío</v>
          </cell>
        </row>
        <row r="23">
          <cell r="A23" t="str">
            <v>agricola</v>
          </cell>
          <cell r="B23" t="str">
            <v>cachaco</v>
          </cell>
          <cell r="C23" t="str">
            <v>Cachaco</v>
          </cell>
        </row>
        <row r="24">
          <cell r="A24" t="str">
            <v>agricola</v>
          </cell>
          <cell r="B24" t="str">
            <v>cafe</v>
          </cell>
          <cell r="C24" t="str">
            <v>Café</v>
          </cell>
        </row>
        <row r="25">
          <cell r="A25" t="str">
            <v>agricola</v>
          </cell>
          <cell r="B25" t="str">
            <v>cafe_aguacate</v>
          </cell>
          <cell r="C25" t="str">
            <v>Café aguacate</v>
          </cell>
        </row>
        <row r="26">
          <cell r="A26" t="str">
            <v>agricola</v>
          </cell>
          <cell r="B26" t="str">
            <v>cafe_frijol_arbustivo</v>
          </cell>
          <cell r="C26" t="str">
            <v>Café en asocio con frijol arbustivo</v>
          </cell>
        </row>
        <row r="27">
          <cell r="A27" t="str">
            <v>agricola</v>
          </cell>
          <cell r="B27" t="str">
            <v>cafe_maiz</v>
          </cell>
          <cell r="C27" t="str">
            <v>Café maíz</v>
          </cell>
        </row>
        <row r="28">
          <cell r="A28" t="str">
            <v>agricola</v>
          </cell>
          <cell r="B28" t="str">
            <v>cafe_platano</v>
          </cell>
          <cell r="C28" t="str">
            <v>Café plátano</v>
          </cell>
        </row>
        <row r="29">
          <cell r="A29" t="str">
            <v>agricola</v>
          </cell>
          <cell r="B29" t="str">
            <v>cafe_platano_frutales_forestal</v>
          </cell>
          <cell r="C29" t="str">
            <v>Café en asocio con plátano, frutales y sistema forestal</v>
          </cell>
        </row>
        <row r="30">
          <cell r="A30" t="str">
            <v>agricola</v>
          </cell>
          <cell r="B30" t="str">
            <v>cafe_sombrio</v>
          </cell>
          <cell r="C30" t="str">
            <v>Café en sistema de sombrío</v>
          </cell>
        </row>
        <row r="31">
          <cell r="A31" t="str">
            <v>agricola</v>
          </cell>
          <cell r="B31" t="str">
            <v>calabacin</v>
          </cell>
          <cell r="C31" t="str">
            <v>Calabacín</v>
          </cell>
        </row>
        <row r="32">
          <cell r="A32" t="str">
            <v>pecuaria</v>
          </cell>
          <cell r="B32" t="str">
            <v>camaron</v>
          </cell>
          <cell r="C32" t="str">
            <v>Camarón</v>
          </cell>
        </row>
        <row r="33">
          <cell r="A33" t="str">
            <v>agricola</v>
          </cell>
          <cell r="B33" t="str">
            <v>cana</v>
          </cell>
          <cell r="C33" t="str">
            <v>Caña</v>
          </cell>
        </row>
        <row r="34">
          <cell r="A34" t="str">
            <v>agricola</v>
          </cell>
          <cell r="B34" t="str">
            <v>cana_panelera</v>
          </cell>
          <cell r="C34" t="str">
            <v>Caña panelera</v>
          </cell>
        </row>
        <row r="35">
          <cell r="A35" t="str">
            <v>pecuaria</v>
          </cell>
          <cell r="B35" t="str">
            <v>caprinos</v>
          </cell>
          <cell r="C35" t="str">
            <v>Caprinos</v>
          </cell>
        </row>
        <row r="36">
          <cell r="A36" t="str">
            <v>agricola</v>
          </cell>
          <cell r="B36" t="str">
            <v>caucho</v>
          </cell>
          <cell r="C36" t="str">
            <v>Caucho</v>
          </cell>
        </row>
        <row r="37">
          <cell r="A37" t="str">
            <v>agricola</v>
          </cell>
          <cell r="B37" t="str">
            <v>cebolla_bulbo</v>
          </cell>
          <cell r="C37" t="str">
            <v>Cebolla bulbo</v>
          </cell>
        </row>
        <row r="38">
          <cell r="A38" t="str">
            <v>agricola</v>
          </cell>
          <cell r="B38" t="str">
            <v>cebolla_junca</v>
          </cell>
          <cell r="C38" t="str">
            <v>Cebolla junca</v>
          </cell>
        </row>
        <row r="39">
          <cell r="A39" t="str">
            <v>agricola</v>
          </cell>
          <cell r="B39" t="str">
            <v>chontaduro</v>
          </cell>
          <cell r="C39" t="str">
            <v>Chontaduro</v>
          </cell>
        </row>
        <row r="40">
          <cell r="A40" t="str">
            <v>agricola</v>
          </cell>
          <cell r="B40" t="str">
            <v>cilantro_morron</v>
          </cell>
          <cell r="C40" t="str">
            <v>Cilantro morrón</v>
          </cell>
        </row>
        <row r="41">
          <cell r="A41" t="str">
            <v>agricola</v>
          </cell>
          <cell r="B41" t="str">
            <v>ciruela</v>
          </cell>
          <cell r="C41" t="str">
            <v>Ciruela</v>
          </cell>
        </row>
        <row r="42">
          <cell r="A42" t="str">
            <v>agricola</v>
          </cell>
          <cell r="B42" t="str">
            <v>ciruela_castilla</v>
          </cell>
          <cell r="C42" t="str">
            <v>Ciruela castilla</v>
          </cell>
        </row>
        <row r="43">
          <cell r="A43" t="str">
            <v>agricola</v>
          </cell>
          <cell r="B43" t="str">
            <v>citricos</v>
          </cell>
          <cell r="C43" t="str">
            <v>Cítricos</v>
          </cell>
        </row>
        <row r="44">
          <cell r="A44" t="str">
            <v>agricola</v>
          </cell>
          <cell r="B44" t="str">
            <v>coco</v>
          </cell>
          <cell r="C44" t="str">
            <v>Coco</v>
          </cell>
        </row>
        <row r="45">
          <cell r="A45" t="str">
            <v>pecuaria</v>
          </cell>
          <cell r="B45" t="str">
            <v>codornices</v>
          </cell>
          <cell r="C45" t="str">
            <v>Codornices</v>
          </cell>
        </row>
        <row r="46">
          <cell r="A46" t="str">
            <v>pecuaria</v>
          </cell>
          <cell r="B46" t="str">
            <v>cunicultura</v>
          </cell>
          <cell r="C46" t="str">
            <v>Cunicultura</v>
          </cell>
        </row>
        <row r="47">
          <cell r="A47" t="str">
            <v>pecuaria</v>
          </cell>
          <cell r="B47" t="str">
            <v>cuyicultura</v>
          </cell>
          <cell r="C47" t="str">
            <v>Cuyicultura</v>
          </cell>
        </row>
        <row r="48">
          <cell r="A48" t="str">
            <v>agricola</v>
          </cell>
          <cell r="B48" t="str">
            <v>espinaca</v>
          </cell>
          <cell r="C48" t="str">
            <v>Espinaca</v>
          </cell>
        </row>
        <row r="49">
          <cell r="A49" t="str">
            <v>agricola</v>
          </cell>
          <cell r="B49" t="str">
            <v>frijol</v>
          </cell>
          <cell r="C49" t="str">
            <v>Frijol</v>
          </cell>
        </row>
        <row r="50">
          <cell r="A50" t="str">
            <v>agricola</v>
          </cell>
          <cell r="B50" t="str">
            <v>frijol_arbustivo</v>
          </cell>
          <cell r="C50" t="str">
            <v>Frjiol arbustivo</v>
          </cell>
        </row>
        <row r="51">
          <cell r="A51" t="str">
            <v>agricola</v>
          </cell>
          <cell r="B51" t="str">
            <v>frijol_caraota</v>
          </cell>
          <cell r="C51" t="str">
            <v>Frijol caraota</v>
          </cell>
        </row>
        <row r="52">
          <cell r="A52" t="str">
            <v>agricola</v>
          </cell>
          <cell r="B52" t="str">
            <v>frijol_caupi</v>
          </cell>
          <cell r="C52" t="str">
            <v>Frijol Caupí</v>
          </cell>
        </row>
        <row r="53">
          <cell r="A53" t="str">
            <v>agricola</v>
          </cell>
          <cell r="B53" t="str">
            <v>frijol_cabeza_negra</v>
          </cell>
          <cell r="C53" t="str">
            <v>Frijol cabeza negra</v>
          </cell>
        </row>
        <row r="54">
          <cell r="A54" t="str">
            <v>agricola</v>
          </cell>
          <cell r="B54" t="str">
            <v>frijol_rosado_zaragoza</v>
          </cell>
          <cell r="C54" t="str">
            <v>Frijol rosado zaragoza</v>
          </cell>
        </row>
        <row r="55">
          <cell r="A55" t="str">
            <v>agricola</v>
          </cell>
          <cell r="B55" t="str">
            <v>frijol_voluble</v>
          </cell>
          <cell r="C55" t="str">
            <v>Frijol voluble</v>
          </cell>
        </row>
        <row r="56">
          <cell r="A56" t="str">
            <v>pecuaria</v>
          </cell>
          <cell r="B56" t="str">
            <v>ganaderia_carne</v>
          </cell>
          <cell r="C56" t="str">
            <v>Ganadería de carne</v>
          </cell>
        </row>
        <row r="57">
          <cell r="A57" t="str">
            <v>pecuaria</v>
          </cell>
          <cell r="B57" t="str">
            <v>ganaderia_dp</v>
          </cell>
          <cell r="C57" t="str">
            <v>Ganadería doble propósito</v>
          </cell>
        </row>
        <row r="58">
          <cell r="A58" t="str">
            <v>pecuaria</v>
          </cell>
          <cell r="B58" t="str">
            <v>ganaderia_leche</v>
          </cell>
          <cell r="C58" t="str">
            <v>Ganadería de leche</v>
          </cell>
        </row>
        <row r="59">
          <cell r="A59" t="str">
            <v>agricola</v>
          </cell>
          <cell r="B59" t="str">
            <v>granadilla</v>
          </cell>
          <cell r="C59" t="str">
            <v>Granadilla</v>
          </cell>
        </row>
        <row r="60">
          <cell r="A60" t="str">
            <v>agricola</v>
          </cell>
          <cell r="B60" t="str">
            <v>guandul</v>
          </cell>
          <cell r="C60" t="str">
            <v>Guandul</v>
          </cell>
        </row>
        <row r="61">
          <cell r="A61" t="str">
            <v>agricola</v>
          </cell>
          <cell r="B61" t="str">
            <v>gulupa</v>
          </cell>
          <cell r="C61" t="str">
            <v>Gulupa</v>
          </cell>
        </row>
        <row r="62">
          <cell r="A62" t="str">
            <v>agricola</v>
          </cell>
          <cell r="B62" t="str">
            <v>lechuga_gourmet</v>
          </cell>
          <cell r="C62" t="str">
            <v>Lechuga gourmet</v>
          </cell>
        </row>
        <row r="63">
          <cell r="A63" t="str">
            <v>agricola</v>
          </cell>
          <cell r="B63" t="str">
            <v>limon</v>
          </cell>
          <cell r="C63" t="str">
            <v>Limón</v>
          </cell>
        </row>
        <row r="64">
          <cell r="A64" t="str">
            <v>agricola</v>
          </cell>
          <cell r="B64" t="str">
            <v>limon_tahiti</v>
          </cell>
          <cell r="C64" t="str">
            <v>Limón Tahití</v>
          </cell>
        </row>
        <row r="65">
          <cell r="A65" t="str">
            <v>agricola</v>
          </cell>
          <cell r="B65" t="str">
            <v>maiz</v>
          </cell>
          <cell r="C65" t="str">
            <v>Maíz</v>
          </cell>
        </row>
        <row r="66">
          <cell r="A66" t="str">
            <v>agricola</v>
          </cell>
          <cell r="B66" t="str">
            <v>maiz_amarillo</v>
          </cell>
          <cell r="C66" t="str">
            <v>Maíz amarillo</v>
          </cell>
        </row>
        <row r="67">
          <cell r="A67" t="str">
            <v>agricola</v>
          </cell>
          <cell r="B67" t="str">
            <v>maiz_amarillo_tradicional</v>
          </cell>
          <cell r="C67" t="str">
            <v>Maíz amarillo  tradicional</v>
          </cell>
        </row>
        <row r="68">
          <cell r="A68" t="str">
            <v>agricola</v>
          </cell>
          <cell r="B68" t="str">
            <v>maiz_blanco</v>
          </cell>
          <cell r="C68" t="str">
            <v>Maíz blanco</v>
          </cell>
        </row>
        <row r="69">
          <cell r="A69" t="str">
            <v>agricola</v>
          </cell>
          <cell r="B69" t="str">
            <v>maiz_blanco_tradicional</v>
          </cell>
          <cell r="C69" t="str">
            <v>Maíz blanco tradicional</v>
          </cell>
        </row>
        <row r="70">
          <cell r="A70" t="str">
            <v>agricola</v>
          </cell>
          <cell r="B70" t="str">
            <v>maiz_tecnificado</v>
          </cell>
          <cell r="C70" t="str">
            <v>Maíz tecnificado</v>
          </cell>
        </row>
        <row r="71">
          <cell r="A71" t="str">
            <v>agricola</v>
          </cell>
          <cell r="B71" t="str">
            <v>maiz_tradicional</v>
          </cell>
          <cell r="C71" t="str">
            <v>Maíz tradicional</v>
          </cell>
        </row>
        <row r="72">
          <cell r="A72" t="str">
            <v>agricola</v>
          </cell>
          <cell r="B72" t="str">
            <v>malanga</v>
          </cell>
          <cell r="C72" t="str">
            <v>Malanga</v>
          </cell>
        </row>
        <row r="73">
          <cell r="A73" t="str">
            <v>agricola</v>
          </cell>
          <cell r="B73" t="str">
            <v>mamoncillo</v>
          </cell>
          <cell r="C73" t="str">
            <v>Mamoncillo</v>
          </cell>
        </row>
        <row r="74">
          <cell r="A74" t="str">
            <v>agricola</v>
          </cell>
          <cell r="B74" t="str">
            <v>mango</v>
          </cell>
          <cell r="C74" t="str">
            <v>Mango</v>
          </cell>
        </row>
        <row r="75">
          <cell r="A75" t="str">
            <v>agricola</v>
          </cell>
          <cell r="B75" t="str">
            <v>mango_tommy</v>
          </cell>
          <cell r="C75" t="str">
            <v>Mango tommy</v>
          </cell>
        </row>
        <row r="76">
          <cell r="A76" t="str">
            <v>agricola</v>
          </cell>
          <cell r="B76" t="str">
            <v>maracuya</v>
          </cell>
          <cell r="C76" t="str">
            <v>Maracuyá</v>
          </cell>
        </row>
        <row r="77">
          <cell r="A77" t="str">
            <v>agricola</v>
          </cell>
          <cell r="B77" t="str">
            <v>melon</v>
          </cell>
          <cell r="C77" t="str">
            <v xml:space="preserve">Melón </v>
          </cell>
        </row>
        <row r="78">
          <cell r="A78" t="str">
            <v>agricola</v>
          </cell>
          <cell r="B78" t="str">
            <v>name</v>
          </cell>
          <cell r="C78" t="str">
            <v>Ñame</v>
          </cell>
        </row>
        <row r="79">
          <cell r="A79" t="str">
            <v>agricola</v>
          </cell>
          <cell r="B79" t="str">
            <v>name_diamante</v>
          </cell>
          <cell r="C79" t="str">
            <v>Ñame diamante</v>
          </cell>
        </row>
        <row r="80">
          <cell r="A80" t="str">
            <v>agricola</v>
          </cell>
          <cell r="B80" t="str">
            <v>name_espino</v>
          </cell>
          <cell r="C80" t="str">
            <v>Ñame espino</v>
          </cell>
        </row>
        <row r="81">
          <cell r="A81" t="str">
            <v>agricola</v>
          </cell>
          <cell r="B81" t="str">
            <v>naranja_valencia</v>
          </cell>
          <cell r="C81" t="str">
            <v>Naranja valencia</v>
          </cell>
        </row>
        <row r="82">
          <cell r="A82" t="str">
            <v>pecuaria</v>
          </cell>
          <cell r="B82" t="str">
            <v>ovinos</v>
          </cell>
          <cell r="C82" t="str">
            <v>Ovinos</v>
          </cell>
        </row>
        <row r="83">
          <cell r="A83" t="str">
            <v>agricola</v>
          </cell>
          <cell r="B83" t="str">
            <v>palma_aceite</v>
          </cell>
          <cell r="C83" t="str">
            <v>Palma de aceite</v>
          </cell>
        </row>
        <row r="84">
          <cell r="A84" t="str">
            <v>agricola</v>
          </cell>
          <cell r="B84" t="str">
            <v>papa</v>
          </cell>
          <cell r="C84" t="str">
            <v>Papa</v>
          </cell>
        </row>
        <row r="85">
          <cell r="A85" t="str">
            <v>agricola</v>
          </cell>
          <cell r="B85" t="str">
            <v>papa_criolla</v>
          </cell>
          <cell r="C85" t="str">
            <v>Papa criolla</v>
          </cell>
        </row>
        <row r="86">
          <cell r="A86" t="str">
            <v>agricola</v>
          </cell>
          <cell r="B86" t="str">
            <v>papaya</v>
          </cell>
          <cell r="C86" t="str">
            <v>Papaya</v>
          </cell>
        </row>
        <row r="87">
          <cell r="A87" t="str">
            <v>agricola</v>
          </cell>
          <cell r="B87" t="str">
            <v>patilla</v>
          </cell>
          <cell r="C87" t="str">
            <v>Patilla</v>
          </cell>
        </row>
        <row r="88">
          <cell r="A88" t="str">
            <v>agricola</v>
          </cell>
          <cell r="B88" t="str">
            <v>pepino_guiso</v>
          </cell>
          <cell r="C88" t="str">
            <v>Pepino guiso</v>
          </cell>
        </row>
        <row r="89">
          <cell r="A89" t="str">
            <v>pecuaria</v>
          </cell>
          <cell r="B89" t="str">
            <v>piangua</v>
          </cell>
          <cell r="C89" t="str">
            <v>Piangua</v>
          </cell>
        </row>
        <row r="90">
          <cell r="A90" t="str">
            <v>agricola</v>
          </cell>
          <cell r="B90" t="str">
            <v>pimienta</v>
          </cell>
          <cell r="C90" t="str">
            <v>Pimienta</v>
          </cell>
        </row>
        <row r="91">
          <cell r="A91" t="str">
            <v>agricola</v>
          </cell>
          <cell r="B91" t="str">
            <v>piña</v>
          </cell>
          <cell r="C91" t="str">
            <v>Piña</v>
          </cell>
        </row>
        <row r="92">
          <cell r="A92" t="str">
            <v>pecuaria</v>
          </cell>
          <cell r="B92" t="str">
            <v>piscicultura_bocachico</v>
          </cell>
          <cell r="C92" t="str">
            <v>Piscicultura</v>
          </cell>
        </row>
        <row r="93">
          <cell r="A93" t="str">
            <v>pecuaria</v>
          </cell>
          <cell r="B93" t="str">
            <v>piscicultura_cachama</v>
          </cell>
          <cell r="C93" t="str">
            <v>Piscicultura cachama</v>
          </cell>
        </row>
        <row r="94">
          <cell r="A94" t="str">
            <v>pecuaria</v>
          </cell>
          <cell r="B94" t="str">
            <v>piscicultura_cachama_bocachico</v>
          </cell>
          <cell r="C94" t="str">
            <v>Piscicultura cachama bocachico</v>
          </cell>
        </row>
        <row r="95">
          <cell r="A95" t="str">
            <v>pecuaria</v>
          </cell>
          <cell r="B95" t="str">
            <v>piscicultura_tilapia</v>
          </cell>
          <cell r="C95" t="str">
            <v>Piscicultura tilapia</v>
          </cell>
        </row>
        <row r="96">
          <cell r="A96" t="str">
            <v>pecuaria</v>
          </cell>
          <cell r="B96" t="str">
            <v>piscicultura_tilapia_bocachico</v>
          </cell>
          <cell r="C96" t="str">
            <v>Piscicultura tilapia y bocachico</v>
          </cell>
        </row>
        <row r="97">
          <cell r="A97" t="str">
            <v>pecuaria</v>
          </cell>
          <cell r="B97" t="str">
            <v>piscicultura_tilapia_cachama</v>
          </cell>
          <cell r="C97" t="str">
            <v>Piscicultura tilapia y cachama</v>
          </cell>
        </row>
        <row r="98">
          <cell r="A98" t="str">
            <v>pecuaria</v>
          </cell>
          <cell r="B98" t="str">
            <v>piscicultura_trucha</v>
          </cell>
          <cell r="C98" t="str">
            <v>Piscicultura trucha</v>
          </cell>
        </row>
        <row r="99">
          <cell r="A99" t="str">
            <v>agricola</v>
          </cell>
          <cell r="B99" t="str">
            <v>platano</v>
          </cell>
          <cell r="C99" t="str">
            <v>Plátano</v>
          </cell>
        </row>
        <row r="100">
          <cell r="A100" t="str">
            <v>pecuaria</v>
          </cell>
          <cell r="B100" t="str">
            <v>porcicultura_ceba</v>
          </cell>
          <cell r="C100" t="str">
            <v>Posrcicultura de ceba</v>
          </cell>
        </row>
        <row r="101">
          <cell r="A101" t="str">
            <v>pecuaria</v>
          </cell>
          <cell r="B101" t="str">
            <v>porcicultura_ciclo_completo</v>
          </cell>
          <cell r="C101" t="str">
            <v>Porcicultura de ciclo completo</v>
          </cell>
        </row>
        <row r="102">
          <cell r="A102" t="str">
            <v>pecuaria</v>
          </cell>
          <cell r="B102" t="str">
            <v>porcicultura_cria</v>
          </cell>
          <cell r="C102" t="str">
            <v>Porcicultura de cría</v>
          </cell>
        </row>
        <row r="103">
          <cell r="A103" t="str">
            <v>pecuaria</v>
          </cell>
          <cell r="B103" t="str">
            <v>porcicultura_cria_levante</v>
          </cell>
          <cell r="C103" t="str">
            <v>Porcicultura de cría y levante</v>
          </cell>
        </row>
        <row r="104">
          <cell r="A104" t="str">
            <v>agricola</v>
          </cell>
          <cell r="B104" t="str">
            <v>sacha_inchi</v>
          </cell>
          <cell r="C104" t="str">
            <v>Sacha incho</v>
          </cell>
        </row>
        <row r="105">
          <cell r="A105" t="str">
            <v>agricola</v>
          </cell>
          <cell r="B105" t="str">
            <v>sorgo</v>
          </cell>
          <cell r="C105" t="str">
            <v>Sorgo</v>
          </cell>
        </row>
        <row r="106">
          <cell r="A106" t="str">
            <v>agricola</v>
          </cell>
          <cell r="B106" t="str">
            <v>stevia</v>
          </cell>
          <cell r="C106" t="str">
            <v>Stevia</v>
          </cell>
        </row>
        <row r="107">
          <cell r="A107" t="str">
            <v>agricola</v>
          </cell>
          <cell r="B107" t="str">
            <v>tomate_arbol</v>
          </cell>
          <cell r="C107" t="str">
            <v>Tomate de árbol</v>
          </cell>
        </row>
        <row r="108">
          <cell r="A108" t="str">
            <v>agricola</v>
          </cell>
          <cell r="B108" t="str">
            <v>tomate_cherry</v>
          </cell>
          <cell r="C108" t="str">
            <v>Tomate Cherry</v>
          </cell>
        </row>
        <row r="109">
          <cell r="A109" t="str">
            <v>agricola</v>
          </cell>
          <cell r="B109" t="str">
            <v>tomate_mesa</v>
          </cell>
          <cell r="C109" t="str">
            <v>Tomate de mesa</v>
          </cell>
        </row>
        <row r="110">
          <cell r="A110" t="str">
            <v>agricola</v>
          </cell>
          <cell r="B110" t="str">
            <v>uchuva</v>
          </cell>
          <cell r="C110" t="str">
            <v>Uchuva</v>
          </cell>
        </row>
        <row r="111">
          <cell r="A111" t="str">
            <v>agricola</v>
          </cell>
          <cell r="B111" t="str">
            <v>yuca</v>
          </cell>
          <cell r="C111" t="str">
            <v>Yuca</v>
          </cell>
        </row>
        <row r="112">
          <cell r="A112" t="str">
            <v>agricola</v>
          </cell>
          <cell r="B112" t="str">
            <v>yuca_industrial</v>
          </cell>
          <cell r="C112" t="str">
            <v>Yuca para uso industrial</v>
          </cell>
        </row>
        <row r="113">
          <cell r="A113" t="str">
            <v>agricola</v>
          </cell>
          <cell r="B113" t="str">
            <v>yuca_maiz</v>
          </cell>
          <cell r="C113" t="str">
            <v>Yuca en asocio con maíz</v>
          </cell>
        </row>
        <row r="114">
          <cell r="A114" t="str">
            <v>agricola</v>
          </cell>
          <cell r="B114" t="str">
            <v>yuca_maiz_ahuyama</v>
          </cell>
          <cell r="C114" t="str">
            <v>Yuca en asocio con maíz y ahuyama</v>
          </cell>
        </row>
        <row r="115">
          <cell r="A115" t="str">
            <v>agricola</v>
          </cell>
          <cell r="B115" t="str">
            <v>yuca_maiz_name</v>
          </cell>
          <cell r="C115" t="str">
            <v>Yuca en asocio con maíz y ñame</v>
          </cell>
        </row>
        <row r="116">
          <cell r="A116" t="str">
            <v>agricola</v>
          </cell>
          <cell r="B116" t="str">
            <v>yuca_maiz_name_patilla</v>
          </cell>
          <cell r="C116" t="str">
            <v>Yuca en asocio con maíz, ñame y patilla</v>
          </cell>
        </row>
        <row r="117">
          <cell r="A117" t="str">
            <v>agricola</v>
          </cell>
          <cell r="B117" t="str">
            <v>yuca_maiz_patilla</v>
          </cell>
          <cell r="C117" t="str">
            <v>Yuca en asocio con maíz y patilla</v>
          </cell>
        </row>
        <row r="118">
          <cell r="A118" t="str">
            <v>agricola</v>
          </cell>
          <cell r="B118" t="str">
            <v>zanahoria</v>
          </cell>
          <cell r="C118" t="str">
            <v>Zanahoria</v>
          </cell>
        </row>
        <row r="119">
          <cell r="A119" t="str">
            <v>agricola</v>
          </cell>
          <cell r="B119" t="str">
            <v>patilla_melon</v>
          </cell>
          <cell r="C119" t="str">
            <v>Patilla en asocio con melón</v>
          </cell>
        </row>
        <row r="120">
          <cell r="A120" t="str">
            <v>agricola</v>
          </cell>
          <cell r="B120" t="str">
            <v>tabaco</v>
          </cell>
          <cell r="C120" t="str">
            <v>Tabaco</v>
          </cell>
        </row>
        <row r="121">
          <cell r="A121" t="str">
            <v>agricola</v>
          </cell>
          <cell r="B121" t="str">
            <v>ajonjoli</v>
          </cell>
          <cell r="C121" t="str">
            <v>Ajonjolí</v>
          </cell>
        </row>
        <row r="122">
          <cell r="A122" t="str">
            <v>agricola</v>
          </cell>
          <cell r="B122" t="str">
            <v>mamoncillo</v>
          </cell>
          <cell r="C122" t="str">
            <v>Mamoncillo</v>
          </cell>
        </row>
        <row r="123">
          <cell r="A123" t="str">
            <v>agricola</v>
          </cell>
          <cell r="B123" t="str">
            <v>yuca_name</v>
          </cell>
          <cell r="C123" t="str">
            <v>Yuca en asocio con ñame</v>
          </cell>
        </row>
        <row r="124">
          <cell r="A124" t="str">
            <v>agricola</v>
          </cell>
          <cell r="B124" t="str">
            <v>hierbabuena</v>
          </cell>
          <cell r="C124" t="str">
            <v>Hierbabuena</v>
          </cell>
        </row>
        <row r="125">
          <cell r="A125" t="str">
            <v>agricola</v>
          </cell>
          <cell r="B125"/>
        </row>
        <row r="126">
          <cell r="A126" t="str">
            <v>agricola</v>
          </cell>
          <cell r="B126"/>
        </row>
        <row r="127">
          <cell r="A127" t="str">
            <v>agricola</v>
          </cell>
          <cell r="B127"/>
        </row>
        <row r="128">
          <cell r="A128" t="str">
            <v>agricola</v>
          </cell>
          <cell r="B128"/>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109"/>
  <sheetViews>
    <sheetView tabSelected="1" zoomScale="70" zoomScaleNormal="70" workbookViewId="0">
      <pane ySplit="1" topLeftCell="A2" activePane="bottomLeft" state="frozen"/>
      <selection pane="bottomLeft" activeCell="K13" sqref="K13"/>
    </sheetView>
  </sheetViews>
  <sheetFormatPr defaultColWidth="11.42578125" defaultRowHeight="15"/>
  <cols>
    <col min="1" max="1" width="16.42578125" style="1" customWidth="1"/>
    <col min="2" max="2" width="14.140625" style="1" customWidth="1"/>
    <col min="3" max="10" width="16.28515625" style="1" customWidth="1"/>
    <col min="11" max="11" width="22.140625" style="1" customWidth="1"/>
    <col min="12" max="16384" width="11.42578125" style="1"/>
  </cols>
  <sheetData>
    <row r="1" spans="1:11" ht="30.75">
      <c r="A1" s="3" t="s">
        <v>0</v>
      </c>
      <c r="B1" s="3"/>
      <c r="C1" s="3" t="s">
        <v>1</v>
      </c>
      <c r="D1" s="3" t="s">
        <v>2</v>
      </c>
      <c r="E1" s="3" t="s">
        <v>3</v>
      </c>
      <c r="F1" s="3" t="s">
        <v>4</v>
      </c>
      <c r="G1" s="3" t="s">
        <v>5</v>
      </c>
      <c r="H1" s="3" t="s">
        <v>6</v>
      </c>
      <c r="I1" s="3" t="s">
        <v>7</v>
      </c>
      <c r="J1" s="3" t="s">
        <v>8</v>
      </c>
      <c r="K1" s="113" t="s">
        <v>9</v>
      </c>
    </row>
    <row r="2" spans="1:11">
      <c r="A2" s="102" t="s">
        <v>10</v>
      </c>
      <c r="B2" s="24" t="s">
        <v>11</v>
      </c>
      <c r="C2" s="25">
        <v>1945.772829</v>
      </c>
      <c r="D2" s="5">
        <v>1945.772827</v>
      </c>
      <c r="E2" s="5">
        <v>1945.772831</v>
      </c>
      <c r="F2" s="25">
        <v>1945.7728255648169</v>
      </c>
      <c r="G2" s="5">
        <v>1945.7728249999998</v>
      </c>
      <c r="H2" s="5">
        <v>1945.7728289956819</v>
      </c>
      <c r="I2" s="5">
        <v>1945.7728258301872</v>
      </c>
      <c r="J2" s="5">
        <v>1945.7728240000001</v>
      </c>
      <c r="K2" s="4"/>
    </row>
    <row r="3" spans="1:11">
      <c r="A3" s="103"/>
      <c r="B3" s="24" t="s">
        <v>12</v>
      </c>
      <c r="C3" s="25">
        <v>1487.200906</v>
      </c>
      <c r="D3" s="5">
        <v>1486.9834390000001</v>
      </c>
      <c r="E3" s="5">
        <v>1487.0336580000001</v>
      </c>
      <c r="F3" s="25">
        <v>1474.1548245895899</v>
      </c>
      <c r="G3" s="5">
        <v>1459.0027179999997</v>
      </c>
      <c r="H3" s="5">
        <v>1475.74268088745</v>
      </c>
      <c r="I3" s="5">
        <v>1335.5540018101301</v>
      </c>
      <c r="J3" s="5">
        <v>1466.4715570000003</v>
      </c>
      <c r="K3" s="4"/>
    </row>
    <row r="4" spans="1:11">
      <c r="A4" s="103"/>
      <c r="B4" s="24" t="s">
        <v>13</v>
      </c>
      <c r="C4" s="25">
        <v>458.57192299999997</v>
      </c>
      <c r="D4" s="5">
        <v>458.78938799999997</v>
      </c>
      <c r="E4" s="5">
        <v>458.73917299999999</v>
      </c>
      <c r="F4" s="25">
        <v>471.61800097522701</v>
      </c>
      <c r="G4" s="5">
        <v>486.770107</v>
      </c>
      <c r="H4" s="5">
        <v>470.03014810823203</v>
      </c>
      <c r="I4" s="5">
        <v>610.21882402005701</v>
      </c>
      <c r="J4" s="5">
        <v>479.30126699999994</v>
      </c>
      <c r="K4" s="4"/>
    </row>
    <row r="5" spans="1:11">
      <c r="A5" s="104"/>
      <c r="B5" s="26" t="s">
        <v>14</v>
      </c>
      <c r="C5" s="27">
        <v>0.76432401760092628</v>
      </c>
      <c r="D5" s="27">
        <v>0.76421225456860598</v>
      </c>
      <c r="E5" s="27">
        <v>0.76423806227973801</v>
      </c>
      <c r="F5" s="27">
        <v>0.7576191861769237</v>
      </c>
      <c r="G5" s="27">
        <v>0.7498319943901981</v>
      </c>
      <c r="H5" s="27">
        <v>0.75843523914822075</v>
      </c>
      <c r="I5" s="27">
        <v>0.68638742615818993</v>
      </c>
      <c r="J5" s="27">
        <v>0.75367048964396488</v>
      </c>
      <c r="K5" s="4"/>
    </row>
    <row r="6" spans="1:11">
      <c r="A6" s="105" t="s">
        <v>15</v>
      </c>
      <c r="B6" s="24" t="s">
        <v>11</v>
      </c>
      <c r="C6" s="25">
        <v>594.92689399999995</v>
      </c>
      <c r="D6" s="5">
        <v>594.92689399999995</v>
      </c>
      <c r="E6" s="5">
        <v>594.92689700000005</v>
      </c>
      <c r="F6" s="25">
        <v>594.92689582783601</v>
      </c>
      <c r="G6" s="5">
        <v>594.92689400000006</v>
      </c>
      <c r="H6" s="5">
        <v>594.92689581577201</v>
      </c>
      <c r="I6" s="5">
        <v>594.92689572967754</v>
      </c>
      <c r="J6" s="5">
        <v>594.92689700000005</v>
      </c>
      <c r="K6" s="4"/>
    </row>
    <row r="7" spans="1:11">
      <c r="A7" s="106"/>
      <c r="B7" s="24" t="s">
        <v>12</v>
      </c>
      <c r="C7" s="25">
        <v>420.43733899999995</v>
      </c>
      <c r="D7" s="5">
        <v>420.36214799999993</v>
      </c>
      <c r="E7" s="5">
        <v>418.88550500000008</v>
      </c>
      <c r="F7" s="25">
        <v>428.580660224783</v>
      </c>
      <c r="G7" s="5">
        <v>417.05667000000005</v>
      </c>
      <c r="H7" s="5">
        <v>427.83895075640203</v>
      </c>
      <c r="I7" s="5">
        <v>590.84730254178498</v>
      </c>
      <c r="J7" s="5">
        <v>434.37704000000008</v>
      </c>
      <c r="K7" s="4"/>
    </row>
    <row r="8" spans="1:11">
      <c r="A8" s="106"/>
      <c r="B8" s="24" t="s">
        <v>13</v>
      </c>
      <c r="C8" s="25">
        <v>174.489555</v>
      </c>
      <c r="D8" s="5">
        <v>174.56474600000001</v>
      </c>
      <c r="E8" s="5">
        <v>176.04139199999997</v>
      </c>
      <c r="F8" s="25">
        <v>166.346235603053</v>
      </c>
      <c r="G8" s="5">
        <v>177.87022399999998</v>
      </c>
      <c r="H8" s="5">
        <v>167.08794505937001</v>
      </c>
      <c r="I8" s="5">
        <v>4.0795931878925504</v>
      </c>
      <c r="J8" s="5">
        <v>160.54985699999997</v>
      </c>
      <c r="K8" s="4"/>
    </row>
    <row r="9" spans="1:11">
      <c r="A9" s="107"/>
      <c r="B9" s="26" t="s">
        <v>14</v>
      </c>
      <c r="C9" s="27">
        <v>0.70670420725676586</v>
      </c>
      <c r="D9" s="27">
        <v>0.70657782029937943</v>
      </c>
      <c r="E9" s="27">
        <v>0.70409575884413245</v>
      </c>
      <c r="F9" s="27">
        <v>0.7203921410014863</v>
      </c>
      <c r="G9" s="27">
        <v>0.70102171242572875</v>
      </c>
      <c r="H9" s="27">
        <v>0.71914541730331982</v>
      </c>
      <c r="I9" s="27">
        <v>0.99314269834298052</v>
      </c>
      <c r="J9" s="27">
        <v>0.73013515137810292</v>
      </c>
      <c r="K9" s="4"/>
    </row>
    <row r="10" spans="1:11">
      <c r="A10" s="105" t="s">
        <v>16</v>
      </c>
      <c r="B10" s="24" t="s">
        <v>11</v>
      </c>
      <c r="C10" s="25">
        <v>1178.3424999999997</v>
      </c>
      <c r="D10" s="5">
        <v>1178.3425009999996</v>
      </c>
      <c r="E10" s="5">
        <v>1178.3424999999997</v>
      </c>
      <c r="F10" s="25">
        <v>1178.342515867784</v>
      </c>
      <c r="G10" s="5">
        <v>1178.3425019999997</v>
      </c>
      <c r="H10" s="5">
        <v>1178.342504587247</v>
      </c>
      <c r="I10" s="5">
        <v>1178.3425037078109</v>
      </c>
      <c r="J10" s="5">
        <v>1178.342504</v>
      </c>
      <c r="K10" s="4"/>
    </row>
    <row r="11" spans="1:11">
      <c r="A11" s="106"/>
      <c r="B11" s="24" t="s">
        <v>12</v>
      </c>
      <c r="C11" s="25">
        <v>9.306128999999828</v>
      </c>
      <c r="D11" s="5">
        <v>9.4775879999997414</v>
      </c>
      <c r="E11" s="5">
        <v>9.5164469999997436</v>
      </c>
      <c r="F11" s="25">
        <v>840.24943591790895</v>
      </c>
      <c r="G11" s="5">
        <v>832.96956199999977</v>
      </c>
      <c r="H11" s="5">
        <v>844.72389498663802</v>
      </c>
      <c r="I11" s="5">
        <v>978.93691790356002</v>
      </c>
      <c r="J11" s="5">
        <v>850.53405299999997</v>
      </c>
      <c r="K11" s="4"/>
    </row>
    <row r="12" spans="1:11">
      <c r="A12" s="106"/>
      <c r="B12" s="24" t="s">
        <v>13</v>
      </c>
      <c r="C12" s="25">
        <v>1169.0363709999999</v>
      </c>
      <c r="D12" s="5">
        <v>1168.8649129999999</v>
      </c>
      <c r="E12" s="5">
        <v>1168.826053</v>
      </c>
      <c r="F12" s="25">
        <v>338.093079949875</v>
      </c>
      <c r="G12" s="5">
        <v>345.37293999999997</v>
      </c>
      <c r="H12" s="5">
        <v>333.61860960060898</v>
      </c>
      <c r="I12" s="5">
        <v>199.40558580425099</v>
      </c>
      <c r="J12" s="5">
        <v>327.80845099999999</v>
      </c>
      <c r="K12" s="4"/>
    </row>
    <row r="13" spans="1:11">
      <c r="A13" s="107"/>
      <c r="B13" s="26" t="s">
        <v>14</v>
      </c>
      <c r="C13" s="27">
        <v>7.8976435119668779E-3</v>
      </c>
      <c r="D13" s="27">
        <v>8.0431521327259201E-3</v>
      </c>
      <c r="E13" s="27">
        <v>8.0761298179432093E-3</v>
      </c>
      <c r="F13" s="27">
        <v>0.71307741560959614</v>
      </c>
      <c r="G13" s="27">
        <v>0.70689936125209885</v>
      </c>
      <c r="H13" s="27">
        <v>0.71687467073296329</v>
      </c>
      <c r="I13" s="27">
        <v>0.83077451150510584</v>
      </c>
      <c r="J13" s="27">
        <v>0.72180545988350431</v>
      </c>
      <c r="K13" s="4"/>
    </row>
    <row r="14" spans="1:11">
      <c r="A14" s="93" t="s">
        <v>17</v>
      </c>
      <c r="B14" s="24" t="s">
        <v>11</v>
      </c>
      <c r="C14" s="25">
        <v>1141.10195</v>
      </c>
      <c r="D14" s="5">
        <v>1141.1019490000001</v>
      </c>
      <c r="E14" s="5">
        <v>1141.1019499999998</v>
      </c>
      <c r="F14" s="25">
        <v>1141.1019568070769</v>
      </c>
      <c r="G14" s="5">
        <v>1141.101948</v>
      </c>
      <c r="H14" s="5">
        <v>1141.1019461757319</v>
      </c>
      <c r="I14" s="5">
        <v>1141.1019479836559</v>
      </c>
      <c r="J14" s="5">
        <v>1141.1019449999997</v>
      </c>
      <c r="K14" s="4"/>
    </row>
    <row r="15" spans="1:11">
      <c r="A15" s="94"/>
      <c r="B15" s="24" t="s">
        <v>12</v>
      </c>
      <c r="C15" s="25">
        <v>0.43149799999991956</v>
      </c>
      <c r="D15" s="5">
        <v>0</v>
      </c>
      <c r="E15" s="5">
        <v>0.43150999999988926</v>
      </c>
      <c r="F15" s="25">
        <v>809.05170074469902</v>
      </c>
      <c r="G15" s="5">
        <v>674.55056400000001</v>
      </c>
      <c r="H15" s="5">
        <v>801.08124413418795</v>
      </c>
      <c r="I15" s="5">
        <v>671.14590144833505</v>
      </c>
      <c r="J15" s="5">
        <v>578.85354599999971</v>
      </c>
      <c r="K15" s="4"/>
    </row>
    <row r="16" spans="1:11">
      <c r="A16" s="94"/>
      <c r="B16" s="24" t="s">
        <v>13</v>
      </c>
      <c r="C16" s="25">
        <v>1140.6704520000001</v>
      </c>
      <c r="D16" s="5">
        <v>1141.1019490000001</v>
      </c>
      <c r="E16" s="5">
        <v>1140.6704399999999</v>
      </c>
      <c r="F16" s="25">
        <v>332.05025606237803</v>
      </c>
      <c r="G16" s="5">
        <v>466.55138399999998</v>
      </c>
      <c r="H16" s="5">
        <v>340.02070204154398</v>
      </c>
      <c r="I16" s="5">
        <v>469.95604653532098</v>
      </c>
      <c r="J16" s="5">
        <v>562.24839899999995</v>
      </c>
      <c r="K16" s="4"/>
    </row>
    <row r="17" spans="1:11">
      <c r="A17" s="95"/>
      <c r="B17" s="26" t="s">
        <v>14</v>
      </c>
      <c r="C17" s="27">
        <v>3.781414973481726E-4</v>
      </c>
      <c r="D17" s="27">
        <v>0</v>
      </c>
      <c r="E17" s="27">
        <v>3.7815201349878454E-4</v>
      </c>
      <c r="F17" s="27">
        <v>0.70900912571257924</v>
      </c>
      <c r="G17" s="27">
        <v>0.59113961305760565</v>
      </c>
      <c r="H17" s="27">
        <v>0.70202425543039071</v>
      </c>
      <c r="I17" s="27">
        <v>0.58815595103860774</v>
      </c>
      <c r="J17" s="27">
        <v>0.50727592616626371</v>
      </c>
      <c r="K17" s="4"/>
    </row>
    <row r="18" spans="1:11">
      <c r="A18" s="93" t="s">
        <v>18</v>
      </c>
      <c r="B18" s="24" t="s">
        <v>11</v>
      </c>
      <c r="C18" s="25">
        <v>32.403672</v>
      </c>
      <c r="D18" s="5">
        <v>32.403672</v>
      </c>
      <c r="E18" s="5">
        <v>32.403672</v>
      </c>
      <c r="F18" s="25">
        <v>32.403671716831397</v>
      </c>
      <c r="G18" s="5">
        <v>32.403672</v>
      </c>
      <c r="H18" s="5">
        <v>32.403671716831397</v>
      </c>
      <c r="I18" s="5">
        <v>32.403671584248897</v>
      </c>
      <c r="J18" s="5">
        <v>32.403672</v>
      </c>
      <c r="K18" s="4"/>
    </row>
    <row r="19" spans="1:11">
      <c r="A19" s="94"/>
      <c r="B19" s="24" t="s">
        <v>12</v>
      </c>
      <c r="C19" s="25">
        <v>0</v>
      </c>
      <c r="D19" s="5">
        <v>0</v>
      </c>
      <c r="E19" s="5">
        <v>0</v>
      </c>
      <c r="F19" s="25">
        <v>0</v>
      </c>
      <c r="G19" s="5">
        <v>0</v>
      </c>
      <c r="H19" s="5">
        <v>0</v>
      </c>
      <c r="I19" s="5">
        <v>16.436991339552101</v>
      </c>
      <c r="J19" s="5">
        <v>0</v>
      </c>
      <c r="K19" s="4"/>
    </row>
    <row r="20" spans="1:11">
      <c r="A20" s="94"/>
      <c r="B20" s="24" t="s">
        <v>13</v>
      </c>
      <c r="C20" s="25">
        <v>32.403672</v>
      </c>
      <c r="D20" s="5">
        <v>32.403672</v>
      </c>
      <c r="E20" s="5">
        <v>32.403672</v>
      </c>
      <c r="F20" s="25">
        <v>32.403671716831397</v>
      </c>
      <c r="G20" s="5">
        <v>32.403672</v>
      </c>
      <c r="H20" s="5">
        <v>32.403671716831397</v>
      </c>
      <c r="I20" s="5">
        <v>15.9666802446968</v>
      </c>
      <c r="J20" s="5">
        <v>32.403672</v>
      </c>
      <c r="K20" s="4"/>
    </row>
    <row r="21" spans="1:11">
      <c r="A21" s="95"/>
      <c r="B21" s="26" t="s">
        <v>14</v>
      </c>
      <c r="C21" s="27">
        <v>0</v>
      </c>
      <c r="D21" s="27">
        <v>0</v>
      </c>
      <c r="E21" s="27">
        <v>0</v>
      </c>
      <c r="F21" s="27">
        <v>0</v>
      </c>
      <c r="G21" s="27">
        <v>0</v>
      </c>
      <c r="H21" s="27">
        <v>0</v>
      </c>
      <c r="I21" s="27">
        <v>0.50725706489205247</v>
      </c>
      <c r="J21" s="27">
        <v>0</v>
      </c>
      <c r="K21" s="4"/>
    </row>
    <row r="22" spans="1:11">
      <c r="A22" s="93" t="s">
        <v>19</v>
      </c>
      <c r="B22" s="24" t="s">
        <v>11</v>
      </c>
      <c r="C22" s="25">
        <v>107.299262</v>
      </c>
      <c r="D22" s="5">
        <v>107.299262</v>
      </c>
      <c r="E22" s="5">
        <v>107.299262</v>
      </c>
      <c r="F22" s="25">
        <v>107.2992614192527</v>
      </c>
      <c r="G22" s="5">
        <v>107.299263</v>
      </c>
      <c r="H22" s="5">
        <v>107.2992621476285</v>
      </c>
      <c r="I22" s="5">
        <v>107.2992609240666</v>
      </c>
      <c r="J22" s="5">
        <v>107.299262</v>
      </c>
      <c r="K22" s="4"/>
    </row>
    <row r="23" spans="1:11">
      <c r="A23" s="94"/>
      <c r="B23" s="24" t="s">
        <v>12</v>
      </c>
      <c r="C23" s="25">
        <v>0</v>
      </c>
      <c r="D23" s="5">
        <v>0</v>
      </c>
      <c r="E23" s="5">
        <v>0</v>
      </c>
      <c r="F23" s="25">
        <v>36.3268585746113</v>
      </c>
      <c r="G23" s="5">
        <v>39.704544999999996</v>
      </c>
      <c r="H23" s="5">
        <v>43.199879028989898</v>
      </c>
      <c r="I23" s="5">
        <v>23.2547168008727</v>
      </c>
      <c r="J23" s="5">
        <v>43.324441</v>
      </c>
      <c r="K23" s="4"/>
    </row>
    <row r="24" spans="1:11">
      <c r="A24" s="94"/>
      <c r="B24" s="24" t="s">
        <v>13</v>
      </c>
      <c r="C24" s="25">
        <v>107.299262</v>
      </c>
      <c r="D24" s="5">
        <v>107.299262</v>
      </c>
      <c r="E24" s="5">
        <v>107.299262</v>
      </c>
      <c r="F24" s="25">
        <v>70.972402844641394</v>
      </c>
      <c r="G24" s="5">
        <v>67.594718</v>
      </c>
      <c r="H24" s="5">
        <v>64.099383118638599</v>
      </c>
      <c r="I24" s="5">
        <v>84.044544123193901</v>
      </c>
      <c r="J24" s="5">
        <v>63.974820999999999</v>
      </c>
      <c r="K24" s="4"/>
    </row>
    <row r="25" spans="1:11">
      <c r="A25" s="95"/>
      <c r="B25" s="28" t="s">
        <v>14</v>
      </c>
      <c r="C25" s="27">
        <v>0</v>
      </c>
      <c r="D25" s="27">
        <v>0</v>
      </c>
      <c r="E25" s="27">
        <v>0</v>
      </c>
      <c r="F25" s="27">
        <v>0.33855646436065007</v>
      </c>
      <c r="G25" s="27">
        <v>0.37003557983431812</v>
      </c>
      <c r="H25" s="27">
        <v>0.40261114721882263</v>
      </c>
      <c r="I25" s="80">
        <v>0.21672765124943003</v>
      </c>
      <c r="J25" s="27">
        <v>0.40377203153550117</v>
      </c>
      <c r="K25" s="4" t="s">
        <v>20</v>
      </c>
    </row>
    <row r="26" spans="1:11">
      <c r="A26" s="93" t="s">
        <v>21</v>
      </c>
      <c r="B26" s="24" t="s">
        <v>11</v>
      </c>
      <c r="C26" s="25">
        <v>406.97552100000001</v>
      </c>
      <c r="D26" s="5">
        <v>406.97552000000002</v>
      </c>
      <c r="E26" s="5">
        <v>406.97552100000001</v>
      </c>
      <c r="F26" s="25">
        <v>406.97552100314738</v>
      </c>
      <c r="G26" s="5">
        <v>406.97551799999997</v>
      </c>
      <c r="H26" s="5">
        <v>406.97551792433711</v>
      </c>
      <c r="I26" s="5">
        <v>406.97551500038543</v>
      </c>
      <c r="J26" s="5">
        <v>406.97551899999996</v>
      </c>
      <c r="K26" s="4"/>
    </row>
    <row r="27" spans="1:11">
      <c r="A27" s="94"/>
      <c r="B27" s="24" t="s">
        <v>12</v>
      </c>
      <c r="C27" s="25">
        <v>300.37052500000004</v>
      </c>
      <c r="D27" s="5">
        <v>300.39566300000001</v>
      </c>
      <c r="E27" s="5">
        <v>300.37052399999999</v>
      </c>
      <c r="F27" s="25">
        <v>1.4307589776023799</v>
      </c>
      <c r="G27" s="5">
        <v>352.94496899999996</v>
      </c>
      <c r="H27" s="5">
        <v>392.17675589641499</v>
      </c>
      <c r="I27" s="5">
        <v>400.12331362005801</v>
      </c>
      <c r="J27" s="5">
        <v>138.58044699999994</v>
      </c>
      <c r="K27" s="4"/>
    </row>
    <row r="28" spans="1:11">
      <c r="A28" s="94"/>
      <c r="B28" s="24" t="s">
        <v>13</v>
      </c>
      <c r="C28" s="25">
        <v>106.604996</v>
      </c>
      <c r="D28" s="5">
        <v>106.579857</v>
      </c>
      <c r="E28" s="5">
        <v>106.60499700000001</v>
      </c>
      <c r="F28" s="25">
        <v>405.54476202554503</v>
      </c>
      <c r="G28" s="5">
        <v>54.030549000000001</v>
      </c>
      <c r="H28" s="5">
        <v>14.7987620279221</v>
      </c>
      <c r="I28" s="5">
        <v>6.8522013803273998</v>
      </c>
      <c r="J28" s="5">
        <v>268.39507200000003</v>
      </c>
      <c r="K28" s="4"/>
    </row>
    <row r="29" spans="1:11">
      <c r="A29" s="95"/>
      <c r="B29" s="26" t="s">
        <v>14</v>
      </c>
      <c r="C29" s="27">
        <v>0.73805550825746113</v>
      </c>
      <c r="D29" s="27">
        <v>0.73811727791391479</v>
      </c>
      <c r="E29" s="27">
        <v>0.73805550580031076</v>
      </c>
      <c r="F29" s="27">
        <v>3.5155897683372336E-3</v>
      </c>
      <c r="G29" s="27">
        <v>0.86723882245909445</v>
      </c>
      <c r="H29" s="27">
        <v>0.96363721802382851</v>
      </c>
      <c r="I29" s="27">
        <v>0.98316311147042612</v>
      </c>
      <c r="J29" s="27">
        <v>0.34051298058544882</v>
      </c>
      <c r="K29" s="4"/>
    </row>
    <row r="30" spans="1:11">
      <c r="A30" s="96" t="s">
        <v>22</v>
      </c>
      <c r="B30" s="24" t="s">
        <v>11</v>
      </c>
      <c r="C30" s="25">
        <v>389.89225399999998</v>
      </c>
      <c r="D30" s="5">
        <v>389.89225400000004</v>
      </c>
      <c r="E30" s="5">
        <v>389.89225399999992</v>
      </c>
      <c r="F30" s="25">
        <v>389.89225406558819</v>
      </c>
      <c r="G30" s="5">
        <v>389.89225199999998</v>
      </c>
      <c r="H30" s="5">
        <v>389.89225457857992</v>
      </c>
      <c r="I30" s="5">
        <v>389.89225317339401</v>
      </c>
      <c r="J30" s="5">
        <v>389.89225499999992</v>
      </c>
      <c r="K30" s="4"/>
    </row>
    <row r="31" spans="1:11">
      <c r="A31" s="97"/>
      <c r="B31" s="24" t="s">
        <v>12</v>
      </c>
      <c r="C31" s="25">
        <v>83.676993999999979</v>
      </c>
      <c r="D31" s="5">
        <v>83.676977000000022</v>
      </c>
      <c r="E31" s="5">
        <v>83.677965999999913</v>
      </c>
      <c r="F31" s="25">
        <v>46.906816188311197</v>
      </c>
      <c r="G31" s="5">
        <v>44.743103000000019</v>
      </c>
      <c r="H31" s="5">
        <v>76.924565484629895</v>
      </c>
      <c r="I31" s="5">
        <v>116.825433105237</v>
      </c>
      <c r="J31" s="5">
        <v>32.598135999999954</v>
      </c>
      <c r="K31" s="4"/>
    </row>
    <row r="32" spans="1:11">
      <c r="A32" s="97"/>
      <c r="B32" s="24" t="s">
        <v>13</v>
      </c>
      <c r="C32" s="25">
        <v>306.21526</v>
      </c>
      <c r="D32" s="5">
        <v>306.21527700000001</v>
      </c>
      <c r="E32" s="5">
        <v>306.21428800000001</v>
      </c>
      <c r="F32" s="25">
        <v>342.98543787727698</v>
      </c>
      <c r="G32" s="5">
        <v>345.14914899999997</v>
      </c>
      <c r="H32" s="5">
        <v>312.96768909395001</v>
      </c>
      <c r="I32" s="5">
        <v>273.06682006815703</v>
      </c>
      <c r="J32" s="5">
        <v>357.29411899999997</v>
      </c>
      <c r="K32" s="4"/>
    </row>
    <row r="33" spans="1:11">
      <c r="A33" s="98"/>
      <c r="B33" s="26" t="s">
        <v>14</v>
      </c>
      <c r="C33" s="27">
        <v>0.21461568713288667</v>
      </c>
      <c r="D33" s="27">
        <v>0.21461564353109722</v>
      </c>
      <c r="E33" s="27">
        <v>0.21461818012932343</v>
      </c>
      <c r="F33" s="27">
        <v>0.12030712510749308</v>
      </c>
      <c r="G33" s="80">
        <v>0.11475761000759774</v>
      </c>
      <c r="H33" s="80">
        <v>0.19729698290050621</v>
      </c>
      <c r="I33" s="27">
        <v>0.29963517395992489</v>
      </c>
      <c r="J33" s="27">
        <v>8.3608062437659766E-2</v>
      </c>
      <c r="K33" s="4" t="s">
        <v>23</v>
      </c>
    </row>
    <row r="34" spans="1:11">
      <c r="A34" s="96" t="s">
        <v>24</v>
      </c>
      <c r="B34" s="24" t="s">
        <v>11</v>
      </c>
      <c r="C34" s="25">
        <v>263.42126400000001</v>
      </c>
      <c r="D34" s="5">
        <v>263.42126400000001</v>
      </c>
      <c r="E34" s="5">
        <v>263.42126300000001</v>
      </c>
      <c r="F34" s="25">
        <v>263.42126411666567</v>
      </c>
      <c r="G34" s="5">
        <v>263.421266</v>
      </c>
      <c r="H34" s="5">
        <v>263.42126452582289</v>
      </c>
      <c r="I34" s="5">
        <v>263.42126488537451</v>
      </c>
      <c r="J34" s="5">
        <v>263.42126300000001</v>
      </c>
      <c r="K34" s="4"/>
    </row>
    <row r="35" spans="1:11">
      <c r="A35" s="97"/>
      <c r="B35" s="24" t="s">
        <v>12</v>
      </c>
      <c r="C35" s="25">
        <v>217.41557599999999</v>
      </c>
      <c r="D35" s="5">
        <v>217.41557500000002</v>
      </c>
      <c r="E35" s="5">
        <v>217.41557600000002</v>
      </c>
      <c r="F35" s="25">
        <v>214.82208487239899</v>
      </c>
      <c r="G35" s="5">
        <v>181.98715300000001</v>
      </c>
      <c r="H35" s="5">
        <v>214.14945430025401</v>
      </c>
      <c r="I35" s="5">
        <v>36.280769792330503</v>
      </c>
      <c r="J35" s="5">
        <v>15.218667000000011</v>
      </c>
      <c r="K35" s="4"/>
    </row>
    <row r="36" spans="1:11">
      <c r="A36" s="97"/>
      <c r="B36" s="24" t="s">
        <v>13</v>
      </c>
      <c r="C36" s="25">
        <v>46.005688000000006</v>
      </c>
      <c r="D36" s="5">
        <v>46.005688999999997</v>
      </c>
      <c r="E36" s="5">
        <v>46.005687000000002</v>
      </c>
      <c r="F36" s="25">
        <v>48.599179244266701</v>
      </c>
      <c r="G36" s="5">
        <v>81.434112999999996</v>
      </c>
      <c r="H36" s="5">
        <v>49.271810225568899</v>
      </c>
      <c r="I36" s="5">
        <v>227.140495093044</v>
      </c>
      <c r="J36" s="5">
        <v>248.202596</v>
      </c>
      <c r="K36" s="4"/>
    </row>
    <row r="37" spans="1:11">
      <c r="A37" s="98"/>
      <c r="B37" s="26" t="s">
        <v>14</v>
      </c>
      <c r="C37" s="27">
        <v>0.82535317270362796</v>
      </c>
      <c r="D37" s="27">
        <v>0.82535316890742738</v>
      </c>
      <c r="E37" s="27">
        <v>0.82535317583683443</v>
      </c>
      <c r="F37" s="27">
        <v>0.81550775937836673</v>
      </c>
      <c r="G37" s="27">
        <v>0.69085976148941597</v>
      </c>
      <c r="H37" s="27">
        <v>0.81295431743423729</v>
      </c>
      <c r="I37" s="80">
        <v>0.13772908503843745</v>
      </c>
      <c r="J37" s="27">
        <v>5.7773115300870793E-2</v>
      </c>
      <c r="K37" s="4" t="s">
        <v>25</v>
      </c>
    </row>
    <row r="38" spans="1:11">
      <c r="A38" s="99" t="s">
        <v>26</v>
      </c>
      <c r="B38" s="24" t="s">
        <v>11</v>
      </c>
      <c r="C38" s="25">
        <v>1162.8465900000001</v>
      </c>
      <c r="D38" s="5">
        <v>1162.8465910000002</v>
      </c>
      <c r="E38" s="5">
        <v>1162.8465899999999</v>
      </c>
      <c r="F38" s="25">
        <v>1162.846602547449</v>
      </c>
      <c r="G38" s="5">
        <v>1162.8465999999999</v>
      </c>
      <c r="H38" s="5">
        <v>1162.8465906986601</v>
      </c>
      <c r="I38" s="5">
        <v>1162.8465913900206</v>
      </c>
      <c r="J38" s="5">
        <v>1162.8465969999997</v>
      </c>
      <c r="K38" s="4"/>
    </row>
    <row r="39" spans="1:11">
      <c r="A39" s="100"/>
      <c r="B39" s="24" t="s">
        <v>12</v>
      </c>
      <c r="C39" s="25">
        <v>15.898043000000143</v>
      </c>
      <c r="D39" s="5">
        <v>15.913629000000128</v>
      </c>
      <c r="E39" s="5">
        <v>15.898042000000032</v>
      </c>
      <c r="F39" s="25">
        <v>14.075296654089</v>
      </c>
      <c r="G39" s="5">
        <v>758.25043899999991</v>
      </c>
      <c r="H39" s="5">
        <v>901.22970429503005</v>
      </c>
      <c r="I39" s="5">
        <v>1158.1576095563701</v>
      </c>
      <c r="J39" s="5">
        <v>900.67412899999977</v>
      </c>
      <c r="K39" s="4"/>
    </row>
    <row r="40" spans="1:11">
      <c r="A40" s="100"/>
      <c r="B40" s="24" t="s">
        <v>13</v>
      </c>
      <c r="C40" s="25">
        <v>1146.948547</v>
      </c>
      <c r="D40" s="5">
        <v>1146.9329620000001</v>
      </c>
      <c r="E40" s="5">
        <v>1146.9485479999998</v>
      </c>
      <c r="F40" s="25">
        <v>1148.77130589336</v>
      </c>
      <c r="G40" s="5">
        <v>404.596161</v>
      </c>
      <c r="H40" s="5">
        <v>261.61688640363002</v>
      </c>
      <c r="I40" s="5">
        <v>4.6889818336506703</v>
      </c>
      <c r="J40" s="5">
        <v>262.17246799999998</v>
      </c>
      <c r="K40" s="4"/>
    </row>
    <row r="41" spans="1:11">
      <c r="A41" s="101"/>
      <c r="B41" s="26" t="s">
        <v>14</v>
      </c>
      <c r="C41" s="27">
        <v>1.3671659818858945E-2</v>
      </c>
      <c r="D41" s="27">
        <v>1.3685063122827803E-2</v>
      </c>
      <c r="E41" s="27">
        <v>1.3671658958900188E-2</v>
      </c>
      <c r="F41" s="27">
        <v>1.2104173175769044E-2</v>
      </c>
      <c r="G41" s="27">
        <v>0.65206402890974613</v>
      </c>
      <c r="H41" s="27">
        <v>0.7750202920176722</v>
      </c>
      <c r="I41" s="27">
        <v>0.99596766945152626</v>
      </c>
      <c r="J41" s="27">
        <v>0.77454251603231894</v>
      </c>
      <c r="K41" s="4"/>
    </row>
    <row r="42" spans="1:11">
      <c r="A42" s="90" t="s">
        <v>27</v>
      </c>
      <c r="B42" s="24" t="s">
        <v>11</v>
      </c>
      <c r="C42" s="25">
        <v>123.291343</v>
      </c>
      <c r="D42" s="5">
        <v>123.291343</v>
      </c>
      <c r="E42" s="5">
        <v>123.291343</v>
      </c>
      <c r="F42" s="25">
        <v>123.291351587172</v>
      </c>
      <c r="G42" s="5">
        <v>123.29135800000002</v>
      </c>
      <c r="H42" s="5">
        <v>123.2913435445144</v>
      </c>
      <c r="I42" s="5">
        <v>123.29135871311431</v>
      </c>
      <c r="J42" s="5">
        <v>123.29135800000002</v>
      </c>
      <c r="K42" s="4"/>
    </row>
    <row r="43" spans="1:11">
      <c r="A43" s="91"/>
      <c r="B43" s="24" t="s">
        <v>12</v>
      </c>
      <c r="C43" s="25">
        <v>0.1918409999999966</v>
      </c>
      <c r="D43" s="5">
        <v>0.1918409999999966</v>
      </c>
      <c r="E43" s="5">
        <v>0.1918409999999966</v>
      </c>
      <c r="F43" s="25">
        <v>0</v>
      </c>
      <c r="G43" s="5">
        <v>24.67497800000001</v>
      </c>
      <c r="H43" s="5">
        <v>70.733993040732202</v>
      </c>
      <c r="I43" s="5">
        <v>62.301211291770898</v>
      </c>
      <c r="J43" s="5">
        <v>62.618246000000013</v>
      </c>
      <c r="K43" s="4"/>
    </row>
    <row r="44" spans="1:11">
      <c r="A44" s="91"/>
      <c r="B44" s="24" t="s">
        <v>13</v>
      </c>
      <c r="C44" s="25">
        <v>123.099502</v>
      </c>
      <c r="D44" s="5">
        <v>123.099502</v>
      </c>
      <c r="E44" s="5">
        <v>123.099502</v>
      </c>
      <c r="F44" s="25">
        <v>123.291351587172</v>
      </c>
      <c r="G44" s="5">
        <v>98.616380000000007</v>
      </c>
      <c r="H44" s="5">
        <v>52.557350503782203</v>
      </c>
      <c r="I44" s="5">
        <v>60.990147421343401</v>
      </c>
      <c r="J44" s="5">
        <v>60.673112000000003</v>
      </c>
      <c r="K44" s="4"/>
    </row>
    <row r="45" spans="1:11">
      <c r="A45" s="92"/>
      <c r="B45" s="26" t="s">
        <v>14</v>
      </c>
      <c r="C45" s="27">
        <v>1.555997325781394E-3</v>
      </c>
      <c r="D45" s="27">
        <v>1.555997325781394E-3</v>
      </c>
      <c r="E45" s="27">
        <v>1.555997325781394E-3</v>
      </c>
      <c r="F45" s="27">
        <v>0</v>
      </c>
      <c r="G45" s="80">
        <v>0.20013550341460273</v>
      </c>
      <c r="H45" s="27">
        <v>0.57371418793237217</v>
      </c>
      <c r="I45" s="27">
        <v>0.50531693333625349</v>
      </c>
      <c r="J45" s="27">
        <v>0.50788836310814267</v>
      </c>
      <c r="K45" s="4" t="s">
        <v>28</v>
      </c>
    </row>
    <row r="46" spans="1:11">
      <c r="A46" s="84" t="s">
        <v>29</v>
      </c>
      <c r="B46" s="24" t="s">
        <v>11</v>
      </c>
      <c r="C46" s="25">
        <v>657.98229200000003</v>
      </c>
      <c r="D46" s="5">
        <v>657.98229200000003</v>
      </c>
      <c r="E46" s="5">
        <v>657.98229300000003</v>
      </c>
      <c r="F46" s="25">
        <v>657.98229155435502</v>
      </c>
      <c r="G46" s="5">
        <v>657.98229200000003</v>
      </c>
      <c r="H46" s="5">
        <v>657.98229213667287</v>
      </c>
      <c r="I46" s="5">
        <v>657.98229157325829</v>
      </c>
      <c r="J46" s="5">
        <v>657.98229200000003</v>
      </c>
      <c r="K46" s="4"/>
    </row>
    <row r="47" spans="1:11">
      <c r="A47" s="85"/>
      <c r="B47" s="24" t="s">
        <v>12</v>
      </c>
      <c r="C47" s="25">
        <v>8.557941000000028</v>
      </c>
      <c r="D47" s="5">
        <v>8.5579360000000406</v>
      </c>
      <c r="E47" s="5">
        <v>8.557939000000033</v>
      </c>
      <c r="F47" s="25">
        <v>0</v>
      </c>
      <c r="G47" s="5">
        <v>0</v>
      </c>
      <c r="H47" s="5">
        <v>2.0014994807438899</v>
      </c>
      <c r="I47" s="5">
        <v>6.3879067527892497</v>
      </c>
      <c r="J47" s="5">
        <v>0</v>
      </c>
      <c r="K47" s="4"/>
    </row>
    <row r="48" spans="1:11">
      <c r="A48" s="85"/>
      <c r="B48" s="24" t="s">
        <v>13</v>
      </c>
      <c r="C48" s="25">
        <v>649.424351</v>
      </c>
      <c r="D48" s="5">
        <v>649.42435599999999</v>
      </c>
      <c r="E48" s="5">
        <v>649.42435399999999</v>
      </c>
      <c r="F48" s="25">
        <v>657.98229155435502</v>
      </c>
      <c r="G48" s="5">
        <v>657.98229200000003</v>
      </c>
      <c r="H48" s="5">
        <v>655.98079265592901</v>
      </c>
      <c r="I48" s="5">
        <v>651.59438482046903</v>
      </c>
      <c r="J48" s="5">
        <v>657.98229200000003</v>
      </c>
      <c r="K48" s="4"/>
    </row>
    <row r="49" spans="1:11">
      <c r="A49" s="86"/>
      <c r="B49" s="26" t="s">
        <v>14</v>
      </c>
      <c r="C49" s="27">
        <v>1.3006339386410156E-2</v>
      </c>
      <c r="D49" s="27">
        <v>1.3006331787421476E-2</v>
      </c>
      <c r="E49" s="27">
        <v>1.3006336327047683E-2</v>
      </c>
      <c r="F49" s="27">
        <v>0</v>
      </c>
      <c r="G49" s="80">
        <v>0</v>
      </c>
      <c r="H49" s="80">
        <v>3.041874385774729E-3</v>
      </c>
      <c r="I49" s="80">
        <v>9.7083262491997231E-3</v>
      </c>
      <c r="J49" s="27">
        <v>0</v>
      </c>
      <c r="K49" s="4" t="s">
        <v>30</v>
      </c>
    </row>
    <row r="50" spans="1:11">
      <c r="A50" s="84" t="s">
        <v>31</v>
      </c>
      <c r="B50" s="24" t="s">
        <v>11</v>
      </c>
      <c r="C50" s="25">
        <v>726.63688000000025</v>
      </c>
      <c r="D50" s="5">
        <v>726.63687400000015</v>
      </c>
      <c r="E50" s="5">
        <v>726.63687600000014</v>
      </c>
      <c r="F50" s="25">
        <v>726.63687421241798</v>
      </c>
      <c r="G50" s="5">
        <v>726.63687599999992</v>
      </c>
      <c r="H50" s="5">
        <v>726.63687425723299</v>
      </c>
      <c r="I50" s="5">
        <v>726.63687738883107</v>
      </c>
      <c r="J50" s="5">
        <v>726.63687499999992</v>
      </c>
      <c r="K50" s="4"/>
    </row>
    <row r="51" spans="1:11">
      <c r="A51" s="85"/>
      <c r="B51" s="24" t="s">
        <v>12</v>
      </c>
      <c r="C51" s="25">
        <v>148.08299200000022</v>
      </c>
      <c r="D51" s="5">
        <v>140.27815100000009</v>
      </c>
      <c r="E51" s="5">
        <v>147.73713300000009</v>
      </c>
      <c r="F51" s="25">
        <v>148.19076684402299</v>
      </c>
      <c r="G51" s="5">
        <v>132.57281899999998</v>
      </c>
      <c r="H51" s="5">
        <v>131.37509920053699</v>
      </c>
      <c r="I51" s="5">
        <v>110.39457573694899</v>
      </c>
      <c r="J51" s="5">
        <v>15.00307399999997</v>
      </c>
      <c r="K51" s="4"/>
    </row>
    <row r="52" spans="1:11">
      <c r="A52" s="85"/>
      <c r="B52" s="24" t="s">
        <v>13</v>
      </c>
      <c r="C52" s="25">
        <v>578.55388800000003</v>
      </c>
      <c r="D52" s="5">
        <v>586.35872300000005</v>
      </c>
      <c r="E52" s="5">
        <v>578.89974300000006</v>
      </c>
      <c r="F52" s="25">
        <v>578.44610736839502</v>
      </c>
      <c r="G52" s="5">
        <v>594.06405699999993</v>
      </c>
      <c r="H52" s="5">
        <v>595.26177505669602</v>
      </c>
      <c r="I52" s="5">
        <v>616.24230165188203</v>
      </c>
      <c r="J52" s="5">
        <v>711.63380099999995</v>
      </c>
      <c r="K52" s="4"/>
    </row>
    <row r="53" spans="1:11">
      <c r="A53" s="86"/>
      <c r="B53" s="26" t="s">
        <v>14</v>
      </c>
      <c r="C53" s="27">
        <v>0.20379228755909026</v>
      </c>
      <c r="D53" s="27">
        <v>0.19305124198803056</v>
      </c>
      <c r="E53" s="27">
        <v>0.20331631641551876</v>
      </c>
      <c r="F53" s="27">
        <v>0.20394060926875332</v>
      </c>
      <c r="G53" s="80">
        <v>0.18244713883747346</v>
      </c>
      <c r="H53" s="80">
        <v>0.18079883344046971</v>
      </c>
      <c r="I53" s="80">
        <v>0.15192536901464704</v>
      </c>
      <c r="J53" s="27">
        <v>2.0647278601158208E-2</v>
      </c>
      <c r="K53" s="4" t="s">
        <v>32</v>
      </c>
    </row>
    <row r="54" spans="1:11">
      <c r="A54" s="87" t="s">
        <v>33</v>
      </c>
      <c r="B54" s="24" t="s">
        <v>11</v>
      </c>
      <c r="C54" s="25">
        <v>956.14343199999996</v>
      </c>
      <c r="D54" s="5">
        <v>956.14343199999996</v>
      </c>
      <c r="E54" s="5">
        <v>956.14343200000008</v>
      </c>
      <c r="F54" s="25">
        <v>956.14343163999297</v>
      </c>
      <c r="G54" s="5">
        <v>956.14342900000008</v>
      </c>
      <c r="H54" s="5">
        <v>956.14343288063901</v>
      </c>
      <c r="I54" s="5">
        <v>956.14343241070503</v>
      </c>
      <c r="J54" s="5">
        <v>956.14343399999984</v>
      </c>
      <c r="K54" s="4"/>
    </row>
    <row r="55" spans="1:11">
      <c r="A55" s="88"/>
      <c r="B55" s="24" t="s">
        <v>12</v>
      </c>
      <c r="C55" s="25">
        <v>12.874455000000012</v>
      </c>
      <c r="D55" s="5">
        <v>3.2825530000000072</v>
      </c>
      <c r="E55" s="5">
        <v>7.6042300000000296</v>
      </c>
      <c r="F55" s="25">
        <v>534.59787946824304</v>
      </c>
      <c r="G55" s="5">
        <v>9.1944020000000819</v>
      </c>
      <c r="H55" s="5">
        <v>529.84796500142204</v>
      </c>
      <c r="I55" s="5">
        <v>325.64028011369999</v>
      </c>
      <c r="J55" s="5">
        <v>306.08461499999987</v>
      </c>
      <c r="K55" s="4"/>
    </row>
    <row r="56" spans="1:11">
      <c r="A56" s="88"/>
      <c r="B56" s="24" t="s">
        <v>13</v>
      </c>
      <c r="C56" s="25">
        <v>943.26897699999995</v>
      </c>
      <c r="D56" s="5">
        <v>952.86087899999995</v>
      </c>
      <c r="E56" s="5">
        <v>948.53920200000005</v>
      </c>
      <c r="F56" s="25">
        <v>421.54555217174999</v>
      </c>
      <c r="G56" s="5">
        <v>946.949027</v>
      </c>
      <c r="H56" s="5">
        <v>426.29546787921697</v>
      </c>
      <c r="I56" s="5">
        <v>630.50315229700504</v>
      </c>
      <c r="J56" s="5">
        <v>650.05881899999997</v>
      </c>
      <c r="K56" s="4"/>
    </row>
    <row r="57" spans="1:11">
      <c r="A57" s="89"/>
      <c r="B57" s="26" t="s">
        <v>14</v>
      </c>
      <c r="C57" s="27">
        <v>1.3464982939923612E-2</v>
      </c>
      <c r="D57" s="27">
        <v>3.4331177626078253E-3</v>
      </c>
      <c r="E57" s="27">
        <v>7.953022261622384E-3</v>
      </c>
      <c r="F57" s="27">
        <v>0.55911891644885536</v>
      </c>
      <c r="G57" s="27">
        <v>9.6161326022145173E-3</v>
      </c>
      <c r="H57" s="27">
        <v>0.55415113128488758</v>
      </c>
      <c r="I57" s="27">
        <v>0.34057681000084866</v>
      </c>
      <c r="J57" s="27">
        <v>0.32012416141321315</v>
      </c>
      <c r="K57" s="4"/>
    </row>
    <row r="58" spans="1:11">
      <c r="A58" s="87" t="s">
        <v>34</v>
      </c>
      <c r="B58" s="24" t="s">
        <v>11</v>
      </c>
      <c r="C58" s="25">
        <v>650.039129</v>
      </c>
      <c r="D58" s="5">
        <v>650.039129</v>
      </c>
      <c r="E58" s="5">
        <v>650.03913200000011</v>
      </c>
      <c r="F58" s="25">
        <v>650.03913057774639</v>
      </c>
      <c r="G58" s="5">
        <v>650.03913499999999</v>
      </c>
      <c r="H58" s="5">
        <v>650.03912983819203</v>
      </c>
      <c r="I58" s="5">
        <v>650.03913995053995</v>
      </c>
      <c r="J58" s="5">
        <v>650.0391370000001</v>
      </c>
      <c r="K58" s="4"/>
    </row>
    <row r="59" spans="1:11">
      <c r="A59" s="88"/>
      <c r="B59" s="24" t="s">
        <v>12</v>
      </c>
      <c r="C59" s="25">
        <v>178.96731299999999</v>
      </c>
      <c r="D59" s="5">
        <v>178.96730700000001</v>
      </c>
      <c r="E59" s="5">
        <v>178.9673140000001</v>
      </c>
      <c r="F59" s="25">
        <v>0.39416673538542502</v>
      </c>
      <c r="G59" s="5">
        <v>5.2484299999999848</v>
      </c>
      <c r="H59" s="5">
        <v>195.161502702354</v>
      </c>
      <c r="I59" s="5">
        <v>166.64550668241199</v>
      </c>
      <c r="J59" s="5">
        <v>0.27251300000000356</v>
      </c>
      <c r="K59" s="4"/>
    </row>
    <row r="60" spans="1:11">
      <c r="A60" s="88"/>
      <c r="B60" s="24" t="s">
        <v>13</v>
      </c>
      <c r="C60" s="25">
        <v>471.07181600000001</v>
      </c>
      <c r="D60" s="5">
        <v>471.071822</v>
      </c>
      <c r="E60" s="5">
        <v>471.07181800000001</v>
      </c>
      <c r="F60" s="25">
        <v>649.64496384236099</v>
      </c>
      <c r="G60" s="5">
        <v>644.790705</v>
      </c>
      <c r="H60" s="5">
        <v>454.877627135838</v>
      </c>
      <c r="I60" s="5">
        <v>483.39363326812799</v>
      </c>
      <c r="J60" s="5">
        <v>649.76662400000009</v>
      </c>
      <c r="K60" s="4"/>
    </row>
    <row r="61" spans="1:11">
      <c r="A61" s="89"/>
      <c r="B61" s="26" t="s">
        <v>14</v>
      </c>
      <c r="C61" s="27">
        <v>0.27531775398708341</v>
      </c>
      <c r="D61" s="27">
        <v>0.27531774475686988</v>
      </c>
      <c r="E61" s="27">
        <v>0.27531775425483163</v>
      </c>
      <c r="F61" s="27">
        <v>6.0637385788620869E-4</v>
      </c>
      <c r="G61" s="27">
        <v>8.0740215741010504E-3</v>
      </c>
      <c r="H61" s="27">
        <v>0.30023039190107476</v>
      </c>
      <c r="I61" s="27">
        <v>0.25636226565540604</v>
      </c>
      <c r="J61" s="27">
        <v>4.1922552733929236E-4</v>
      </c>
      <c r="K61" s="4"/>
    </row>
    <row r="62" spans="1:11">
      <c r="A62" s="87" t="s">
        <v>35</v>
      </c>
      <c r="B62" s="24" t="s">
        <v>11</v>
      </c>
      <c r="C62" s="25">
        <v>15.445535</v>
      </c>
      <c r="D62" s="5">
        <v>15.445536000000001</v>
      </c>
      <c r="E62" s="5">
        <v>15.445536000000001</v>
      </c>
      <c r="F62" s="25">
        <v>15.445535550887932</v>
      </c>
      <c r="G62" s="5">
        <v>15.445535</v>
      </c>
      <c r="H62" s="5">
        <v>15.44553577252093</v>
      </c>
      <c r="I62" s="5">
        <v>15.445535721319132</v>
      </c>
      <c r="J62" s="5">
        <v>15.445535</v>
      </c>
      <c r="K62" s="4"/>
    </row>
    <row r="63" spans="1:11">
      <c r="A63" s="88"/>
      <c r="B63" s="24" t="s">
        <v>12</v>
      </c>
      <c r="C63" s="25">
        <v>1.4031610000000008</v>
      </c>
      <c r="D63" s="5">
        <v>1.3444190000000003</v>
      </c>
      <c r="E63" s="5">
        <v>1.1304000000000869E-2</v>
      </c>
      <c r="F63" s="25">
        <v>3.3384804142330502E-3</v>
      </c>
      <c r="G63" s="5">
        <v>0</v>
      </c>
      <c r="H63" s="5">
        <v>1.3834056891311299</v>
      </c>
      <c r="I63" s="5">
        <v>0.33339683137453302</v>
      </c>
      <c r="J63" s="5">
        <v>0</v>
      </c>
      <c r="K63" s="4"/>
    </row>
    <row r="64" spans="1:11">
      <c r="A64" s="88"/>
      <c r="B64" s="24" t="s">
        <v>13</v>
      </c>
      <c r="C64" s="25">
        <v>14.042373999999999</v>
      </c>
      <c r="D64" s="5">
        <v>14.101117</v>
      </c>
      <c r="E64" s="5">
        <v>15.434232</v>
      </c>
      <c r="F64" s="25">
        <v>15.4421970704737</v>
      </c>
      <c r="G64" s="5">
        <v>15.445535</v>
      </c>
      <c r="H64" s="5">
        <v>14.0621300833898</v>
      </c>
      <c r="I64" s="5">
        <v>15.1121388899446</v>
      </c>
      <c r="J64" s="5">
        <v>15.445535</v>
      </c>
      <c r="K64" s="4"/>
    </row>
    <row r="65" spans="1:11">
      <c r="A65" s="89"/>
      <c r="B65" s="26" t="s">
        <v>14</v>
      </c>
      <c r="C65" s="27">
        <v>9.0845736324445925E-2</v>
      </c>
      <c r="D65" s="27">
        <v>8.7042560387674481E-2</v>
      </c>
      <c r="E65" s="27">
        <v>7.3186194380051744E-4</v>
      </c>
      <c r="F65" s="27">
        <v>2.1614533230226049E-4</v>
      </c>
      <c r="G65" s="27">
        <v>0</v>
      </c>
      <c r="H65" s="80">
        <v>8.9566701311348459E-2</v>
      </c>
      <c r="I65" s="27">
        <v>2.1585320016731614E-2</v>
      </c>
      <c r="J65" s="27">
        <v>0</v>
      </c>
      <c r="K65" s="4" t="s">
        <v>36</v>
      </c>
    </row>
    <row r="66" spans="1:11">
      <c r="A66" s="81" t="s">
        <v>37</v>
      </c>
      <c r="B66" s="24" t="s">
        <v>11</v>
      </c>
      <c r="C66" s="25">
        <v>985.62296499999979</v>
      </c>
      <c r="D66" s="5">
        <v>985.62296499999991</v>
      </c>
      <c r="E66" s="5">
        <v>985.62296299999969</v>
      </c>
      <c r="F66" s="25">
        <v>985.62296632831408</v>
      </c>
      <c r="G66" s="5">
        <v>985.62296700000013</v>
      </c>
      <c r="H66" s="5">
        <v>985.62296132069105</v>
      </c>
      <c r="I66" s="5">
        <v>985.62296915952447</v>
      </c>
      <c r="J66" s="5">
        <v>985.6229679999999</v>
      </c>
      <c r="K66" s="4"/>
    </row>
    <row r="67" spans="1:11">
      <c r="A67" s="82"/>
      <c r="B67" s="24" t="s">
        <v>12</v>
      </c>
      <c r="C67" s="25">
        <v>433.96356999999989</v>
      </c>
      <c r="D67" s="5">
        <v>433.96359799999993</v>
      </c>
      <c r="E67" s="5">
        <v>433.96356499999968</v>
      </c>
      <c r="F67" s="25">
        <v>419.72615898981797</v>
      </c>
      <c r="G67" s="5">
        <v>6.510005000000092</v>
      </c>
      <c r="H67" s="5">
        <v>379.04822641803901</v>
      </c>
      <c r="I67" s="5">
        <v>78.011247010823496</v>
      </c>
      <c r="J67" s="5">
        <v>40.198056999999949</v>
      </c>
      <c r="K67" s="4"/>
    </row>
    <row r="68" spans="1:11">
      <c r="A68" s="82"/>
      <c r="B68" s="24" t="s">
        <v>13</v>
      </c>
      <c r="C68" s="25">
        <v>551.6593949999999</v>
      </c>
      <c r="D68" s="5">
        <v>551.65936699999997</v>
      </c>
      <c r="E68" s="5">
        <v>551.65939800000001</v>
      </c>
      <c r="F68" s="25">
        <v>565.89680733849605</v>
      </c>
      <c r="G68" s="5">
        <v>979.11296200000004</v>
      </c>
      <c r="H68" s="5">
        <v>606.57473490265204</v>
      </c>
      <c r="I68" s="5">
        <v>907.61172214870101</v>
      </c>
      <c r="J68" s="5">
        <v>945.42491099999995</v>
      </c>
      <c r="K68" s="4"/>
    </row>
    <row r="69" spans="1:11">
      <c r="A69" s="83"/>
      <c r="B69" s="26" t="s">
        <v>14</v>
      </c>
      <c r="C69" s="27">
        <v>0.44029368775919298</v>
      </c>
      <c r="D69" s="27">
        <v>0.44029371616762192</v>
      </c>
      <c r="E69" s="27">
        <v>0.44029368357969134</v>
      </c>
      <c r="F69" s="27">
        <v>0.42584859863138164</v>
      </c>
      <c r="G69" s="27">
        <v>6.6049647968482164E-3</v>
      </c>
      <c r="H69" s="27">
        <v>0.38457730926857792</v>
      </c>
      <c r="I69" s="80">
        <v>7.9149177172023952E-2</v>
      </c>
      <c r="J69" s="27">
        <v>4.0784415851802626E-2</v>
      </c>
      <c r="K69" s="4" t="s">
        <v>38</v>
      </c>
    </row>
    <row r="70" spans="1:11">
      <c r="A70" s="81" t="s">
        <v>39</v>
      </c>
      <c r="B70" s="24" t="s">
        <v>11</v>
      </c>
      <c r="C70" s="25">
        <v>726.22234500000002</v>
      </c>
      <c r="D70" s="5">
        <v>726.22234400000013</v>
      </c>
      <c r="E70" s="5">
        <v>726.22234500000025</v>
      </c>
      <c r="F70" s="25">
        <v>726.22234017164305</v>
      </c>
      <c r="G70" s="5">
        <v>726.22234000000003</v>
      </c>
      <c r="H70" s="5">
        <v>726.22234624564101</v>
      </c>
      <c r="I70" s="5">
        <v>726.22234620536597</v>
      </c>
      <c r="J70" s="5">
        <v>726.22234000000003</v>
      </c>
      <c r="K70" s="4"/>
    </row>
    <row r="71" spans="1:11">
      <c r="A71" s="82"/>
      <c r="B71" s="24" t="s">
        <v>12</v>
      </c>
      <c r="C71" s="25">
        <v>168.47912699999995</v>
      </c>
      <c r="D71" s="5">
        <v>333.37712500000009</v>
      </c>
      <c r="E71" s="5">
        <v>168.03272400000014</v>
      </c>
      <c r="F71" s="25">
        <v>406.725204254017</v>
      </c>
      <c r="G71" s="5">
        <v>0</v>
      </c>
      <c r="H71" s="5">
        <v>396.71484452566602</v>
      </c>
      <c r="I71" s="5">
        <v>542.66313518406503</v>
      </c>
      <c r="J71" s="5">
        <v>0</v>
      </c>
      <c r="K71" s="4"/>
    </row>
    <row r="72" spans="1:11">
      <c r="A72" s="82"/>
      <c r="B72" s="24" t="s">
        <v>13</v>
      </c>
      <c r="C72" s="25">
        <v>557.74321800000007</v>
      </c>
      <c r="D72" s="5">
        <v>392.84521900000004</v>
      </c>
      <c r="E72" s="5">
        <v>558.1896210000001</v>
      </c>
      <c r="F72" s="25">
        <v>319.497135917626</v>
      </c>
      <c r="G72" s="5">
        <v>726.22234000000003</v>
      </c>
      <c r="H72" s="5">
        <v>329.50750171997498</v>
      </c>
      <c r="I72" s="5">
        <v>183.559211021301</v>
      </c>
      <c r="J72" s="5">
        <v>726.22234000000003</v>
      </c>
      <c r="K72" s="4"/>
    </row>
    <row r="73" spans="1:11">
      <c r="A73" s="83"/>
      <c r="B73" s="26" t="s">
        <v>14</v>
      </c>
      <c r="C73" s="27">
        <v>0.23199386270605588</v>
      </c>
      <c r="D73" s="27">
        <v>0.45905655169431142</v>
      </c>
      <c r="E73" s="27">
        <v>0.23137917079651424</v>
      </c>
      <c r="F73" s="27">
        <v>0.56005603484724431</v>
      </c>
      <c r="G73" s="27">
        <v>0</v>
      </c>
      <c r="H73" s="27">
        <v>0.546271877444376</v>
      </c>
      <c r="I73" s="27">
        <v>0.747241031647637</v>
      </c>
      <c r="J73" s="27">
        <v>0</v>
      </c>
      <c r="K73" s="4"/>
    </row>
    <row r="74" spans="1:11">
      <c r="A74" s="81" t="s">
        <v>40</v>
      </c>
      <c r="B74" s="24" t="s">
        <v>11</v>
      </c>
      <c r="C74" s="25">
        <v>5.7311129999999997</v>
      </c>
      <c r="D74" s="5">
        <v>5.7311129999999997</v>
      </c>
      <c r="E74" s="5">
        <v>5.7311129999999997</v>
      </c>
      <c r="F74" s="25">
        <v>5.7311125611947702</v>
      </c>
      <c r="G74" s="5">
        <v>5.7311119999999995</v>
      </c>
      <c r="H74" s="5">
        <v>5.7311126461044699</v>
      </c>
      <c r="I74" s="5">
        <v>5.7311124890718901</v>
      </c>
      <c r="J74" s="5">
        <v>5.7311119999999995</v>
      </c>
      <c r="K74" s="4"/>
    </row>
    <row r="75" spans="1:11">
      <c r="A75" s="82"/>
      <c r="B75" s="24" t="s">
        <v>12</v>
      </c>
      <c r="C75" s="25">
        <v>0</v>
      </c>
      <c r="D75" s="5">
        <v>0</v>
      </c>
      <c r="E75" s="5">
        <v>0</v>
      </c>
      <c r="F75" s="25">
        <v>0</v>
      </c>
      <c r="G75" s="5">
        <v>0</v>
      </c>
      <c r="H75" s="5">
        <v>2.6163780535477401</v>
      </c>
      <c r="I75" s="5">
        <v>5.7311124890718901</v>
      </c>
      <c r="J75" s="5">
        <v>0</v>
      </c>
      <c r="K75" s="4"/>
    </row>
    <row r="76" spans="1:11">
      <c r="A76" s="82"/>
      <c r="B76" s="24" t="s">
        <v>13</v>
      </c>
      <c r="C76" s="25">
        <v>5.7311129999999997</v>
      </c>
      <c r="D76" s="5">
        <v>5.7311129999999997</v>
      </c>
      <c r="E76" s="5">
        <v>5.7311129999999997</v>
      </c>
      <c r="F76" s="25">
        <v>5.7311125611947702</v>
      </c>
      <c r="G76" s="5">
        <v>5.7311119999999995</v>
      </c>
      <c r="H76" s="5">
        <v>3.1147345925567298</v>
      </c>
      <c r="I76" s="5">
        <v>0</v>
      </c>
      <c r="J76" s="5">
        <v>5.7311119999999995</v>
      </c>
      <c r="K76" s="4"/>
    </row>
    <row r="77" spans="1:11">
      <c r="A77" s="83"/>
      <c r="B77" s="26" t="s">
        <v>14</v>
      </c>
      <c r="C77" s="27">
        <v>0</v>
      </c>
      <c r="D77" s="27">
        <v>0</v>
      </c>
      <c r="E77" s="27">
        <v>0</v>
      </c>
      <c r="F77" s="27">
        <v>0</v>
      </c>
      <c r="G77" s="27">
        <v>0</v>
      </c>
      <c r="H77" s="27">
        <v>0.45652183356160947</v>
      </c>
      <c r="I77" s="27">
        <v>1</v>
      </c>
      <c r="J77" s="27">
        <v>0</v>
      </c>
      <c r="K77" s="4"/>
    </row>
    <row r="78" spans="1:11">
      <c r="A78" s="81" t="s">
        <v>41</v>
      </c>
      <c r="B78" s="24" t="s">
        <v>11</v>
      </c>
      <c r="C78" s="25">
        <v>2699.3472189999998</v>
      </c>
      <c r="D78" s="5">
        <v>2699.3472190000007</v>
      </c>
      <c r="E78" s="5">
        <v>2699.3472189999998</v>
      </c>
      <c r="F78" s="25">
        <v>2699.3472207913455</v>
      </c>
      <c r="G78" s="5">
        <v>2699.3472220000003</v>
      </c>
      <c r="H78" s="5">
        <v>2699.3472216168602</v>
      </c>
      <c r="I78" s="5">
        <v>2699.3472214457606</v>
      </c>
      <c r="J78" s="5">
        <v>2699.3472220000003</v>
      </c>
      <c r="K78" s="4"/>
    </row>
    <row r="79" spans="1:11">
      <c r="A79" s="82"/>
      <c r="B79" s="24" t="s">
        <v>12</v>
      </c>
      <c r="C79" s="25">
        <v>1059.5416449999998</v>
      </c>
      <c r="D79" s="5">
        <v>1206.9253670000005</v>
      </c>
      <c r="E79" s="5">
        <v>1058.2641799999997</v>
      </c>
      <c r="F79" s="25">
        <v>2.7028577271851399</v>
      </c>
      <c r="G79" s="5">
        <v>0</v>
      </c>
      <c r="H79" s="5">
        <v>1565.87853346258</v>
      </c>
      <c r="I79" s="5">
        <v>2448.0893635636999</v>
      </c>
      <c r="J79" s="5">
        <v>0</v>
      </c>
      <c r="K79" s="4"/>
    </row>
    <row r="80" spans="1:11">
      <c r="A80" s="82"/>
      <c r="B80" s="24" t="s">
        <v>13</v>
      </c>
      <c r="C80" s="25">
        <v>1639.805574</v>
      </c>
      <c r="D80" s="5">
        <v>1492.4218520000002</v>
      </c>
      <c r="E80" s="5">
        <v>1641.0830390000001</v>
      </c>
      <c r="F80" s="25">
        <v>2696.6443630641602</v>
      </c>
      <c r="G80" s="5">
        <v>2699.3472220000003</v>
      </c>
      <c r="H80" s="5">
        <v>1133.46868815428</v>
      </c>
      <c r="I80" s="5">
        <v>251.25785788206099</v>
      </c>
      <c r="J80" s="5">
        <v>2699.3472220000003</v>
      </c>
      <c r="K80" s="4"/>
    </row>
    <row r="81" spans="1:11">
      <c r="A81" s="83"/>
      <c r="B81" s="26" t="s">
        <v>14</v>
      </c>
      <c r="C81" s="27">
        <v>0.39251773078400698</v>
      </c>
      <c r="D81" s="27">
        <v>0.44711749511317694</v>
      </c>
      <c r="E81" s="27">
        <v>0.39204448118091462</v>
      </c>
      <c r="F81" s="27">
        <v>1.0013005019757204E-3</v>
      </c>
      <c r="G81" s="27">
        <v>0</v>
      </c>
      <c r="H81" s="27">
        <v>0.58009526189248339</v>
      </c>
      <c r="I81" s="27">
        <v>0.90691902994699292</v>
      </c>
      <c r="J81" s="27">
        <v>0</v>
      </c>
      <c r="K81" s="4"/>
    </row>
    <row r="82" spans="1:11">
      <c r="A82" s="81" t="s">
        <v>42</v>
      </c>
      <c r="B82" s="24" t="s">
        <v>11</v>
      </c>
      <c r="C82" s="25">
        <v>2986.852030999999</v>
      </c>
      <c r="D82" s="5">
        <v>2986.852033000001</v>
      </c>
      <c r="E82" s="5">
        <v>2986.8520289999988</v>
      </c>
      <c r="F82" s="25">
        <v>2986.8520315585438</v>
      </c>
      <c r="G82" s="5">
        <v>2986.8520290000001</v>
      </c>
      <c r="H82" s="5">
        <v>2986.8520300378386</v>
      </c>
      <c r="I82" s="5">
        <v>2986.852027359666</v>
      </c>
      <c r="J82" s="5">
        <v>2986.8520289999997</v>
      </c>
      <c r="K82" s="4"/>
    </row>
    <row r="83" spans="1:11">
      <c r="A83" s="82"/>
      <c r="B83" s="24" t="s">
        <v>12</v>
      </c>
      <c r="C83" s="25">
        <v>423.96949899999845</v>
      </c>
      <c r="D83" s="5">
        <v>802.64366500000096</v>
      </c>
      <c r="E83" s="5">
        <v>401.47052299999859</v>
      </c>
      <c r="F83" s="25">
        <v>910.26419103675403</v>
      </c>
      <c r="G83" s="5">
        <v>0</v>
      </c>
      <c r="H83" s="5">
        <v>932.12524695022898</v>
      </c>
      <c r="I83" s="5">
        <v>2491.7222895748</v>
      </c>
      <c r="J83" s="5">
        <v>0</v>
      </c>
      <c r="K83" s="4"/>
    </row>
    <row r="84" spans="1:11">
      <c r="A84" s="82"/>
      <c r="B84" s="24" t="s">
        <v>13</v>
      </c>
      <c r="C84" s="25">
        <v>2562.8825320000005</v>
      </c>
      <c r="D84" s="5">
        <v>2184.2083680000001</v>
      </c>
      <c r="E84" s="5">
        <v>2585.3815060000002</v>
      </c>
      <c r="F84" s="25">
        <v>2076.58784052179</v>
      </c>
      <c r="G84" s="5">
        <v>2986.8520290000001</v>
      </c>
      <c r="H84" s="5">
        <v>2054.7267830876099</v>
      </c>
      <c r="I84" s="5">
        <v>495.12973778486599</v>
      </c>
      <c r="J84" s="5">
        <v>2986.8520289999997</v>
      </c>
      <c r="K84" s="4"/>
    </row>
    <row r="85" spans="1:11">
      <c r="A85" s="83"/>
      <c r="B85" s="26" t="s">
        <v>14</v>
      </c>
      <c r="C85" s="27">
        <v>0.14194526364202023</v>
      </c>
      <c r="D85" s="27">
        <v>0.2687256201954617</v>
      </c>
      <c r="E85" s="27">
        <v>0.13441259195368019</v>
      </c>
      <c r="F85" s="27">
        <v>0.30475704233723855</v>
      </c>
      <c r="G85" s="27">
        <v>0</v>
      </c>
      <c r="H85" s="27">
        <v>0.31207613821379043</v>
      </c>
      <c r="I85" s="27">
        <v>0.83423024199074447</v>
      </c>
      <c r="J85" s="27">
        <v>0</v>
      </c>
      <c r="K85" s="4"/>
    </row>
    <row r="86" spans="1:11">
      <c r="A86" s="81" t="s">
        <v>43</v>
      </c>
      <c r="B86" s="24" t="s">
        <v>11</v>
      </c>
      <c r="C86" s="25">
        <v>391.10919699999999</v>
      </c>
      <c r="D86" s="5">
        <v>391.10919699999999</v>
      </c>
      <c r="E86" s="5">
        <v>391.10919699999999</v>
      </c>
      <c r="F86" s="25">
        <v>391.10920257699502</v>
      </c>
      <c r="G86" s="5">
        <v>391.10919999999993</v>
      </c>
      <c r="H86" s="5">
        <v>391.10919512369401</v>
      </c>
      <c r="I86" s="5">
        <v>391.109200497573</v>
      </c>
      <c r="J86" s="5">
        <v>391.10919899999999</v>
      </c>
      <c r="K86" s="4"/>
    </row>
    <row r="87" spans="1:11">
      <c r="A87" s="82"/>
      <c r="B87" s="24" t="s">
        <v>12</v>
      </c>
      <c r="C87" s="25">
        <v>0</v>
      </c>
      <c r="D87" s="5">
        <v>0</v>
      </c>
      <c r="E87" s="5">
        <v>0</v>
      </c>
      <c r="F87" s="25">
        <v>176.856534449675</v>
      </c>
      <c r="G87" s="5">
        <v>3.775592999999958</v>
      </c>
      <c r="H87" s="5">
        <v>160.37195154838801</v>
      </c>
      <c r="I87" s="5">
        <v>216.55912207487799</v>
      </c>
      <c r="J87" s="5">
        <v>34.815157999999997</v>
      </c>
      <c r="K87" s="4"/>
    </row>
    <row r="88" spans="1:11">
      <c r="A88" s="82"/>
      <c r="B88" s="24" t="s">
        <v>13</v>
      </c>
      <c r="C88" s="25">
        <v>391.10919699999999</v>
      </c>
      <c r="D88" s="5">
        <v>391.10919699999999</v>
      </c>
      <c r="E88" s="5">
        <v>391.10919699999999</v>
      </c>
      <c r="F88" s="25">
        <v>214.25266812731999</v>
      </c>
      <c r="G88" s="5">
        <v>387.33360699999997</v>
      </c>
      <c r="H88" s="5">
        <v>230.737243575306</v>
      </c>
      <c r="I88" s="5">
        <v>174.55007842269501</v>
      </c>
      <c r="J88" s="5">
        <v>356.29404099999999</v>
      </c>
      <c r="K88" s="4"/>
    </row>
    <row r="89" spans="1:11">
      <c r="A89" s="83"/>
      <c r="B89" s="26" t="s">
        <v>14</v>
      </c>
      <c r="C89" s="27">
        <v>0</v>
      </c>
      <c r="D89" s="27">
        <v>0</v>
      </c>
      <c r="E89" s="27">
        <v>0</v>
      </c>
      <c r="F89" s="27">
        <v>0.45219220945039884</v>
      </c>
      <c r="G89" s="27">
        <v>9.6535520003108045E-3</v>
      </c>
      <c r="H89" s="27">
        <v>0.41004393030869046</v>
      </c>
      <c r="I89" s="27">
        <v>0.55370500565921055</v>
      </c>
      <c r="J89" s="27">
        <v>8.9016464171685197E-2</v>
      </c>
      <c r="K89" s="4"/>
    </row>
    <row r="90" spans="1:11">
      <c r="A90" s="81" t="s">
        <v>44</v>
      </c>
      <c r="B90" s="24" t="s">
        <v>11</v>
      </c>
      <c r="C90" s="25">
        <v>2.491053</v>
      </c>
      <c r="D90" s="5">
        <v>2.491053</v>
      </c>
      <c r="E90" s="5">
        <v>2.491053</v>
      </c>
      <c r="F90" s="25">
        <v>2.49105349518705</v>
      </c>
      <c r="G90" s="5">
        <v>2.491053</v>
      </c>
      <c r="H90" s="5">
        <v>2.49105349518705</v>
      </c>
      <c r="I90" s="5">
        <v>2.49105349518705</v>
      </c>
      <c r="J90" s="5">
        <v>2.491053</v>
      </c>
      <c r="K90" s="4"/>
    </row>
    <row r="91" spans="1:11">
      <c r="A91" s="82"/>
      <c r="B91" s="24" t="s">
        <v>12</v>
      </c>
      <c r="C91" s="25">
        <v>0</v>
      </c>
      <c r="D91" s="5">
        <v>0</v>
      </c>
      <c r="E91" s="5">
        <v>0</v>
      </c>
      <c r="F91" s="25">
        <v>0</v>
      </c>
      <c r="G91" s="5">
        <v>0</v>
      </c>
      <c r="H91" s="5">
        <v>0</v>
      </c>
      <c r="I91" s="5">
        <v>0</v>
      </c>
      <c r="J91" s="5">
        <v>0</v>
      </c>
      <c r="K91" s="4"/>
    </row>
    <row r="92" spans="1:11">
      <c r="A92" s="82"/>
      <c r="B92" s="24" t="s">
        <v>13</v>
      </c>
      <c r="C92" s="25">
        <v>2.491053</v>
      </c>
      <c r="D92" s="5">
        <v>2.491053</v>
      </c>
      <c r="E92" s="5">
        <v>2.491053</v>
      </c>
      <c r="F92" s="25">
        <v>2.49105349518705</v>
      </c>
      <c r="G92" s="5">
        <v>2.491053</v>
      </c>
      <c r="H92" s="5">
        <v>2.49105349518705</v>
      </c>
      <c r="I92" s="5">
        <v>2.49105349518705</v>
      </c>
      <c r="J92" s="5">
        <v>2.491053</v>
      </c>
      <c r="K92" s="4"/>
    </row>
    <row r="93" spans="1:11">
      <c r="A93" s="83"/>
      <c r="B93" s="26" t="s">
        <v>14</v>
      </c>
      <c r="C93" s="27">
        <v>0</v>
      </c>
      <c r="D93" s="27">
        <v>0</v>
      </c>
      <c r="E93" s="27">
        <v>0</v>
      </c>
      <c r="F93" s="27">
        <v>0</v>
      </c>
      <c r="G93" s="27">
        <v>0</v>
      </c>
      <c r="H93" s="80">
        <v>0</v>
      </c>
      <c r="I93" s="80">
        <v>0</v>
      </c>
      <c r="J93" s="27">
        <v>0</v>
      </c>
      <c r="K93" s="4" t="s">
        <v>45</v>
      </c>
    </row>
    <row r="94" spans="1:11">
      <c r="A94" s="81" t="s">
        <v>46</v>
      </c>
      <c r="B94" s="24" t="s">
        <v>11</v>
      </c>
      <c r="C94" s="25">
        <v>597.41145800000004</v>
      </c>
      <c r="D94" s="5">
        <v>597.41146099999992</v>
      </c>
      <c r="E94" s="5">
        <v>597.41145800000004</v>
      </c>
      <c r="F94" s="25">
        <v>597.41145982224498</v>
      </c>
      <c r="G94" s="5">
        <v>597.41146200000003</v>
      </c>
      <c r="H94" s="5">
        <v>597.41145762149802</v>
      </c>
      <c r="I94" s="5">
        <v>597.411457973084</v>
      </c>
      <c r="J94" s="5">
        <v>597.41146200000003</v>
      </c>
      <c r="K94" s="4"/>
    </row>
    <row r="95" spans="1:11">
      <c r="A95" s="82"/>
      <c r="B95" s="24" t="s">
        <v>12</v>
      </c>
      <c r="C95" s="25">
        <v>0.51531799999997929</v>
      </c>
      <c r="D95" s="5">
        <v>4.5328269999999975</v>
      </c>
      <c r="E95" s="5">
        <v>0.51531799999997929</v>
      </c>
      <c r="F95" s="25">
        <v>457.09259342307598</v>
      </c>
      <c r="G95" s="5">
        <v>0</v>
      </c>
      <c r="H95" s="5">
        <v>445.43466296943001</v>
      </c>
      <c r="I95" s="5">
        <v>556.73430137308605</v>
      </c>
      <c r="J95" s="5">
        <v>0</v>
      </c>
      <c r="K95" s="4"/>
    </row>
    <row r="96" spans="1:11">
      <c r="A96" s="82"/>
      <c r="B96" s="24" t="s">
        <v>13</v>
      </c>
      <c r="C96" s="25">
        <v>596.89614000000006</v>
      </c>
      <c r="D96" s="5">
        <v>592.87863399999992</v>
      </c>
      <c r="E96" s="5">
        <v>596.89614000000006</v>
      </c>
      <c r="F96" s="25">
        <v>140.318866399169</v>
      </c>
      <c r="G96" s="5">
        <v>597.41146200000003</v>
      </c>
      <c r="H96" s="5">
        <v>151.97679465206801</v>
      </c>
      <c r="I96" s="5">
        <v>40.6771565999979</v>
      </c>
      <c r="J96" s="5">
        <v>597.41146200000003</v>
      </c>
      <c r="K96" s="4"/>
    </row>
    <row r="97" spans="1:11">
      <c r="A97" s="83"/>
      <c r="B97" s="26" t="s">
        <v>14</v>
      </c>
      <c r="C97" s="27">
        <v>8.6258472799492119E-4</v>
      </c>
      <c r="D97" s="27">
        <v>7.5874456650238224E-3</v>
      </c>
      <c r="E97" s="27">
        <v>8.6258472799492119E-4</v>
      </c>
      <c r="F97" s="27">
        <v>0.76512190368607969</v>
      </c>
      <c r="G97" s="27">
        <v>0</v>
      </c>
      <c r="H97" s="27">
        <v>0.74560783407613196</v>
      </c>
      <c r="I97" s="27">
        <v>0.93191098687994933</v>
      </c>
      <c r="J97" s="27">
        <v>0</v>
      </c>
      <c r="K97" s="4"/>
    </row>
    <row r="98" spans="1:11">
      <c r="A98" s="81" t="s">
        <v>47</v>
      </c>
      <c r="B98" s="24" t="s">
        <v>11</v>
      </c>
      <c r="C98" s="25">
        <v>1831.6093489999998</v>
      </c>
      <c r="D98" s="5">
        <v>1831.6093469999994</v>
      </c>
      <c r="E98" s="5">
        <v>1831.6093479999997</v>
      </c>
      <c r="F98" s="25">
        <v>1831.6093450044762</v>
      </c>
      <c r="G98" s="5">
        <v>1831.609346</v>
      </c>
      <c r="H98" s="5">
        <v>1831.609344390178</v>
      </c>
      <c r="I98" s="5">
        <v>1831.6093446527129</v>
      </c>
      <c r="J98" s="5">
        <v>1831.6093450000001</v>
      </c>
      <c r="K98" s="4"/>
    </row>
    <row r="99" spans="1:11">
      <c r="A99" s="82"/>
      <c r="B99" s="24" t="s">
        <v>12</v>
      </c>
      <c r="C99" s="25">
        <v>469.81554199999982</v>
      </c>
      <c r="D99" s="5">
        <v>549.69924399999923</v>
      </c>
      <c r="E99" s="5">
        <v>440.92847399999982</v>
      </c>
      <c r="F99" s="25">
        <v>2.3358053473461</v>
      </c>
      <c r="G99" s="5">
        <v>2.2156709999999293</v>
      </c>
      <c r="H99" s="5">
        <v>558.25231270384802</v>
      </c>
      <c r="I99" s="5">
        <v>915.757496206013</v>
      </c>
      <c r="J99" s="5">
        <v>0</v>
      </c>
      <c r="K99" s="4"/>
    </row>
    <row r="100" spans="1:11">
      <c r="A100" s="82"/>
      <c r="B100" s="24" t="s">
        <v>13</v>
      </c>
      <c r="C100" s="25">
        <v>1361.793807</v>
      </c>
      <c r="D100" s="5">
        <v>1281.9101030000002</v>
      </c>
      <c r="E100" s="5">
        <v>1390.6808739999999</v>
      </c>
      <c r="F100" s="25">
        <v>1829.27353965713</v>
      </c>
      <c r="G100" s="5">
        <v>1829.393675</v>
      </c>
      <c r="H100" s="5">
        <v>1273.3570316863299</v>
      </c>
      <c r="I100" s="5">
        <v>915.85184844670005</v>
      </c>
      <c r="J100" s="5">
        <v>1831.6093450000001</v>
      </c>
      <c r="K100" s="4"/>
    </row>
    <row r="101" spans="1:11">
      <c r="A101" s="83"/>
      <c r="B101" s="26" t="s">
        <v>14</v>
      </c>
      <c r="C101" s="27">
        <v>0.25650422796569811</v>
      </c>
      <c r="D101" s="27">
        <v>0.30011816924845569</v>
      </c>
      <c r="E101" s="27">
        <v>0.2407328148229127</v>
      </c>
      <c r="F101" s="27">
        <v>1.2752748579912883E-3</v>
      </c>
      <c r="G101" s="27">
        <v>1.2096853539422425E-3</v>
      </c>
      <c r="H101" s="27">
        <v>0.30478787106740513</v>
      </c>
      <c r="I101" s="27">
        <v>0.49997424335026397</v>
      </c>
      <c r="J101" s="27">
        <v>0</v>
      </c>
      <c r="K101" s="4"/>
    </row>
    <row r="102" spans="1:11">
      <c r="A102" s="81" t="s">
        <v>48</v>
      </c>
      <c r="B102" s="24" t="s">
        <v>11</v>
      </c>
      <c r="C102" s="25">
        <v>55.876097999999999</v>
      </c>
      <c r="D102" s="5">
        <v>55.876097999999999</v>
      </c>
      <c r="E102" s="5">
        <v>55.876097999999999</v>
      </c>
      <c r="F102" s="25">
        <v>55.876097875623202</v>
      </c>
      <c r="G102" s="5">
        <v>55.876097999999999</v>
      </c>
      <c r="H102" s="5">
        <v>55.876097927870603</v>
      </c>
      <c r="I102" s="5">
        <v>55.876097875623202</v>
      </c>
      <c r="J102" s="5">
        <v>55.876097999999999</v>
      </c>
      <c r="K102" s="4"/>
    </row>
    <row r="103" spans="1:11">
      <c r="A103" s="82"/>
      <c r="B103" s="24" t="s">
        <v>12</v>
      </c>
      <c r="C103" s="25">
        <v>0</v>
      </c>
      <c r="D103" s="5">
        <v>0.1590139999999991</v>
      </c>
      <c r="E103" s="5">
        <v>0</v>
      </c>
      <c r="F103" s="25">
        <v>0</v>
      </c>
      <c r="G103" s="5">
        <v>0</v>
      </c>
      <c r="H103" s="5">
        <v>43.2763136353026</v>
      </c>
      <c r="I103" s="5">
        <v>55.876097875623202</v>
      </c>
      <c r="J103" s="5">
        <v>0</v>
      </c>
      <c r="K103" s="4"/>
    </row>
    <row r="104" spans="1:11">
      <c r="A104" s="82"/>
      <c r="B104" s="24" t="s">
        <v>13</v>
      </c>
      <c r="C104" s="25">
        <v>55.876097999999999</v>
      </c>
      <c r="D104" s="5">
        <v>55.717084</v>
      </c>
      <c r="E104" s="5">
        <v>55.876097999999999</v>
      </c>
      <c r="F104" s="25">
        <v>55.876097875623202</v>
      </c>
      <c r="G104" s="5">
        <v>55.876097999999999</v>
      </c>
      <c r="H104" s="5">
        <v>12.599784292568</v>
      </c>
      <c r="I104" s="5">
        <v>0</v>
      </c>
      <c r="J104" s="5">
        <v>55.876097999999999</v>
      </c>
      <c r="K104" s="4"/>
    </row>
    <row r="105" spans="1:11">
      <c r="A105" s="83"/>
      <c r="B105" s="26" t="s">
        <v>14</v>
      </c>
      <c r="C105" s="27">
        <v>0</v>
      </c>
      <c r="D105" s="27">
        <v>2.8458322197086688E-3</v>
      </c>
      <c r="E105" s="27">
        <v>0</v>
      </c>
      <c r="F105" s="27">
        <v>0</v>
      </c>
      <c r="G105" s="27">
        <v>0</v>
      </c>
      <c r="H105" s="27">
        <v>0.77450493574492574</v>
      </c>
      <c r="I105" s="27">
        <v>1</v>
      </c>
      <c r="J105" s="27">
        <v>0</v>
      </c>
      <c r="K105" s="4"/>
    </row>
    <row r="106" spans="1:11">
      <c r="K106" s="4"/>
    </row>
    <row r="107" spans="1:11">
      <c r="K107" s="4"/>
    </row>
    <row r="108" spans="1:11">
      <c r="K108" s="4"/>
    </row>
    <row r="109" spans="1:11">
      <c r="K109" s="4"/>
    </row>
  </sheetData>
  <autoFilter ref="B1:G45" xr:uid="{0A81C690-5968-40EA-9542-AD00D72632C9}"/>
  <mergeCells count="26">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78:A81"/>
    <mergeCell ref="A82:A85"/>
    <mergeCell ref="A86:A89"/>
    <mergeCell ref="A90:A93"/>
    <mergeCell ref="A94:A97"/>
    <mergeCell ref="A98:A101"/>
    <mergeCell ref="A102:A105"/>
  </mergeCells>
  <conditionalFormatting sqref="A2">
    <cfRule type="beginsWith" dxfId="378" priority="327" operator="beginsWith" text="13">
      <formula>LEFT(A2,LEN("13"))="13"</formula>
    </cfRule>
    <cfRule type="beginsWith" dxfId="377" priority="328" operator="beginsWith" text="12">
      <formula>LEFT(A2,LEN("12"))="12"</formula>
    </cfRule>
    <cfRule type="beginsWith" dxfId="376" priority="329" operator="beginsWith" text="11">
      <formula>LEFT(A2,LEN("11"))="11"</formula>
    </cfRule>
    <cfRule type="beginsWith" dxfId="375" priority="330" operator="beginsWith" text="10">
      <formula>LEFT(A2,LEN("10"))="10"</formula>
    </cfRule>
    <cfRule type="beginsWith" dxfId="374" priority="331" operator="beginsWith" text="09">
      <formula>LEFT(A2,LEN("09"))="09"</formula>
    </cfRule>
    <cfRule type="beginsWith" dxfId="373" priority="332" operator="beginsWith" text="08">
      <formula>LEFT(A2,LEN("08"))="08"</formula>
    </cfRule>
    <cfRule type="beginsWith" dxfId="372" priority="333" operator="beginsWith" text="07">
      <formula>LEFT(A2,LEN("07"))="07"</formula>
    </cfRule>
    <cfRule type="beginsWith" dxfId="371" priority="334" operator="beginsWith" text="06">
      <formula>LEFT(A2,LEN("06"))="06"</formula>
    </cfRule>
    <cfRule type="beginsWith" dxfId="370" priority="335" operator="beginsWith" text="05">
      <formula>LEFT(A2,LEN("05"))="05"</formula>
    </cfRule>
    <cfRule type="beginsWith" dxfId="369" priority="336" operator="beginsWith" text="04">
      <formula>LEFT(A2,LEN("04"))="04"</formula>
    </cfRule>
    <cfRule type="beginsWith" dxfId="368" priority="337" operator="beginsWith" text="03">
      <formula>LEFT(A2,LEN("03"))="03"</formula>
    </cfRule>
    <cfRule type="beginsWith" dxfId="367" priority="338" operator="beginsWith" text="02">
      <formula>LEFT(A2,LEN("02"))="02"</formula>
    </cfRule>
    <cfRule type="beginsWith" dxfId="366" priority="339" operator="beginsWith" text="01">
      <formula>LEFT(A2,LEN("01"))="01"</formula>
    </cfRule>
  </conditionalFormatting>
  <conditionalFormatting sqref="A6">
    <cfRule type="beginsWith" dxfId="365" priority="314" operator="beginsWith" text="13">
      <formula>LEFT(A6,LEN("13"))="13"</formula>
    </cfRule>
    <cfRule type="beginsWith" dxfId="364" priority="315" operator="beginsWith" text="12">
      <formula>LEFT(A6,LEN("12"))="12"</formula>
    </cfRule>
    <cfRule type="beginsWith" dxfId="363" priority="316" operator="beginsWith" text="11">
      <formula>LEFT(A6,LEN("11"))="11"</formula>
    </cfRule>
    <cfRule type="beginsWith" dxfId="362" priority="317" operator="beginsWith" text="10">
      <formula>LEFT(A6,LEN("10"))="10"</formula>
    </cfRule>
    <cfRule type="beginsWith" dxfId="361" priority="318" operator="beginsWith" text="09">
      <formula>LEFT(A6,LEN("09"))="09"</formula>
    </cfRule>
    <cfRule type="beginsWith" dxfId="360" priority="319" operator="beginsWith" text="08">
      <formula>LEFT(A6,LEN("08"))="08"</formula>
    </cfRule>
    <cfRule type="beginsWith" dxfId="359" priority="320" operator="beginsWith" text="07">
      <formula>LEFT(A6,LEN("07"))="07"</formula>
    </cfRule>
    <cfRule type="beginsWith" dxfId="358" priority="321" operator="beginsWith" text="06">
      <formula>LEFT(A6,LEN("06"))="06"</formula>
    </cfRule>
    <cfRule type="beginsWith" dxfId="357" priority="322" operator="beginsWith" text="05">
      <formula>LEFT(A6,LEN("05"))="05"</formula>
    </cfRule>
    <cfRule type="beginsWith" dxfId="356" priority="323" operator="beginsWith" text="04">
      <formula>LEFT(A6,LEN("04"))="04"</formula>
    </cfRule>
    <cfRule type="beginsWith" dxfId="355" priority="324" operator="beginsWith" text="03">
      <formula>LEFT(A6,LEN("03"))="03"</formula>
    </cfRule>
    <cfRule type="beginsWith" dxfId="354" priority="325" operator="beginsWith" text="02">
      <formula>LEFT(A6,LEN("02"))="02"</formula>
    </cfRule>
    <cfRule type="beginsWith" dxfId="353" priority="326" operator="beginsWith" text="01">
      <formula>LEFT(A6,LEN("01"))="01"</formula>
    </cfRule>
  </conditionalFormatting>
  <conditionalFormatting sqref="A10">
    <cfRule type="beginsWith" dxfId="352" priority="301" operator="beginsWith" text="13">
      <formula>LEFT(A10,LEN("13"))="13"</formula>
    </cfRule>
    <cfRule type="beginsWith" dxfId="351" priority="302" operator="beginsWith" text="12">
      <formula>LEFT(A10,LEN("12"))="12"</formula>
    </cfRule>
    <cfRule type="beginsWith" dxfId="350" priority="303" operator="beginsWith" text="11">
      <formula>LEFT(A10,LEN("11"))="11"</formula>
    </cfRule>
    <cfRule type="beginsWith" dxfId="349" priority="304" operator="beginsWith" text="10">
      <formula>LEFT(A10,LEN("10"))="10"</formula>
    </cfRule>
    <cfRule type="beginsWith" dxfId="348" priority="305" operator="beginsWith" text="09">
      <formula>LEFT(A10,LEN("09"))="09"</formula>
    </cfRule>
    <cfRule type="beginsWith" dxfId="347" priority="306" operator="beginsWith" text="08">
      <formula>LEFT(A10,LEN("08"))="08"</formula>
    </cfRule>
    <cfRule type="beginsWith" dxfId="346" priority="307" operator="beginsWith" text="07">
      <formula>LEFT(A10,LEN("07"))="07"</formula>
    </cfRule>
    <cfRule type="beginsWith" dxfId="345" priority="308" operator="beginsWith" text="06">
      <formula>LEFT(A10,LEN("06"))="06"</formula>
    </cfRule>
    <cfRule type="beginsWith" dxfId="344" priority="309" operator="beginsWith" text="05">
      <formula>LEFT(A10,LEN("05"))="05"</formula>
    </cfRule>
    <cfRule type="beginsWith" dxfId="343" priority="310" operator="beginsWith" text="04">
      <formula>LEFT(A10,LEN("04"))="04"</formula>
    </cfRule>
    <cfRule type="beginsWith" dxfId="342" priority="311" operator="beginsWith" text="03">
      <formula>LEFT(A10,LEN("03"))="03"</formula>
    </cfRule>
    <cfRule type="beginsWith" dxfId="341" priority="312" operator="beginsWith" text="02">
      <formula>LEFT(A10,LEN("02"))="02"</formula>
    </cfRule>
    <cfRule type="beginsWith" dxfId="340" priority="313" operator="beginsWith" text="01">
      <formula>LEFT(A10,LEN("01"))="01"</formula>
    </cfRule>
  </conditionalFormatting>
  <conditionalFormatting sqref="A14">
    <cfRule type="beginsWith" dxfId="339" priority="288" operator="beginsWith" text="13">
      <formula>LEFT(A14,LEN("13"))="13"</formula>
    </cfRule>
    <cfRule type="beginsWith" dxfId="338" priority="289" operator="beginsWith" text="12">
      <formula>LEFT(A14,LEN("12"))="12"</formula>
    </cfRule>
    <cfRule type="beginsWith" dxfId="337" priority="290" operator="beginsWith" text="11">
      <formula>LEFT(A14,LEN("11"))="11"</formula>
    </cfRule>
    <cfRule type="beginsWith" dxfId="336" priority="291" operator="beginsWith" text="10">
      <formula>LEFT(A14,LEN("10"))="10"</formula>
    </cfRule>
    <cfRule type="beginsWith" dxfId="335" priority="292" operator="beginsWith" text="09">
      <formula>LEFT(A14,LEN("09"))="09"</formula>
    </cfRule>
    <cfRule type="beginsWith" dxfId="334" priority="293" operator="beginsWith" text="08">
      <formula>LEFT(A14,LEN("08"))="08"</formula>
    </cfRule>
    <cfRule type="beginsWith" dxfId="333" priority="294" operator="beginsWith" text="07">
      <formula>LEFT(A14,LEN("07"))="07"</formula>
    </cfRule>
    <cfRule type="beginsWith" dxfId="332" priority="295" operator="beginsWith" text="06">
      <formula>LEFT(A14,LEN("06"))="06"</formula>
    </cfRule>
    <cfRule type="beginsWith" dxfId="331" priority="296" operator="beginsWith" text="05">
      <formula>LEFT(A14,LEN("05"))="05"</formula>
    </cfRule>
    <cfRule type="beginsWith" dxfId="330" priority="297" operator="beginsWith" text="04">
      <formula>LEFT(A14,LEN("04"))="04"</formula>
    </cfRule>
    <cfRule type="beginsWith" dxfId="329" priority="298" operator="beginsWith" text="03">
      <formula>LEFT(A14,LEN("03"))="03"</formula>
    </cfRule>
    <cfRule type="beginsWith" dxfId="328" priority="299" operator="beginsWith" text="02">
      <formula>LEFT(A14,LEN("02"))="02"</formula>
    </cfRule>
    <cfRule type="beginsWith" dxfId="327" priority="300" operator="beginsWith" text="01">
      <formula>LEFT(A14,LEN("01"))="01"</formula>
    </cfRule>
  </conditionalFormatting>
  <conditionalFormatting sqref="A18">
    <cfRule type="beginsWith" dxfId="326" priority="275" operator="beginsWith" text="13">
      <formula>LEFT(A18,LEN("13"))="13"</formula>
    </cfRule>
    <cfRule type="beginsWith" dxfId="325" priority="276" operator="beginsWith" text="12">
      <formula>LEFT(A18,LEN("12"))="12"</formula>
    </cfRule>
    <cfRule type="beginsWith" dxfId="324" priority="277" operator="beginsWith" text="11">
      <formula>LEFT(A18,LEN("11"))="11"</formula>
    </cfRule>
    <cfRule type="beginsWith" dxfId="323" priority="278" operator="beginsWith" text="10">
      <formula>LEFT(A18,LEN("10"))="10"</formula>
    </cfRule>
    <cfRule type="beginsWith" dxfId="322" priority="279" operator="beginsWith" text="09">
      <formula>LEFT(A18,LEN("09"))="09"</formula>
    </cfRule>
    <cfRule type="beginsWith" dxfId="321" priority="280" operator="beginsWith" text="08">
      <formula>LEFT(A18,LEN("08"))="08"</formula>
    </cfRule>
    <cfRule type="beginsWith" dxfId="320" priority="281" operator="beginsWith" text="07">
      <formula>LEFT(A18,LEN("07"))="07"</formula>
    </cfRule>
    <cfRule type="beginsWith" dxfId="319" priority="282" operator="beginsWith" text="06">
      <formula>LEFT(A18,LEN("06"))="06"</formula>
    </cfRule>
    <cfRule type="beginsWith" dxfId="318" priority="283" operator="beginsWith" text="05">
      <formula>LEFT(A18,LEN("05"))="05"</formula>
    </cfRule>
    <cfRule type="beginsWith" dxfId="317" priority="284" operator="beginsWith" text="04">
      <formula>LEFT(A18,LEN("04"))="04"</formula>
    </cfRule>
    <cfRule type="beginsWith" dxfId="316" priority="285" operator="beginsWith" text="03">
      <formula>LEFT(A18,LEN("03"))="03"</formula>
    </cfRule>
    <cfRule type="beginsWith" dxfId="315" priority="286" operator="beginsWith" text="02">
      <formula>LEFT(A18,LEN("02"))="02"</formula>
    </cfRule>
    <cfRule type="beginsWith" dxfId="314" priority="287" operator="beginsWith" text="01">
      <formula>LEFT(A18,LEN("01"))="01"</formula>
    </cfRule>
  </conditionalFormatting>
  <conditionalFormatting sqref="A22">
    <cfRule type="beginsWith" dxfId="313" priority="262" operator="beginsWith" text="13">
      <formula>LEFT(A22,LEN("13"))="13"</formula>
    </cfRule>
    <cfRule type="beginsWith" dxfId="312" priority="263" operator="beginsWith" text="12">
      <formula>LEFT(A22,LEN("12"))="12"</formula>
    </cfRule>
    <cfRule type="beginsWith" dxfId="311" priority="264" operator="beginsWith" text="11">
      <formula>LEFT(A22,LEN("11"))="11"</formula>
    </cfRule>
    <cfRule type="beginsWith" dxfId="310" priority="265" operator="beginsWith" text="10">
      <formula>LEFT(A22,LEN("10"))="10"</formula>
    </cfRule>
    <cfRule type="beginsWith" dxfId="309" priority="266" operator="beginsWith" text="09">
      <formula>LEFT(A22,LEN("09"))="09"</formula>
    </cfRule>
    <cfRule type="beginsWith" dxfId="308" priority="267" operator="beginsWith" text="08">
      <formula>LEFT(A22,LEN("08"))="08"</formula>
    </cfRule>
    <cfRule type="beginsWith" dxfId="307" priority="268" operator="beginsWith" text="07">
      <formula>LEFT(A22,LEN("07"))="07"</formula>
    </cfRule>
    <cfRule type="beginsWith" dxfId="306" priority="269" operator="beginsWith" text="06">
      <formula>LEFT(A22,LEN("06"))="06"</formula>
    </cfRule>
    <cfRule type="beginsWith" dxfId="305" priority="270" operator="beginsWith" text="05">
      <formula>LEFT(A22,LEN("05"))="05"</formula>
    </cfRule>
    <cfRule type="beginsWith" dxfId="304" priority="271" operator="beginsWith" text="04">
      <formula>LEFT(A22,LEN("04"))="04"</formula>
    </cfRule>
    <cfRule type="beginsWith" dxfId="303" priority="272" operator="beginsWith" text="03">
      <formula>LEFT(A22,LEN("03"))="03"</formula>
    </cfRule>
    <cfRule type="beginsWith" dxfId="302" priority="273" operator="beginsWith" text="02">
      <formula>LEFT(A22,LEN("02"))="02"</formula>
    </cfRule>
    <cfRule type="beginsWith" dxfId="301" priority="274" operator="beginsWith" text="01">
      <formula>LEFT(A22,LEN("01"))="01"</formula>
    </cfRule>
  </conditionalFormatting>
  <conditionalFormatting sqref="A26">
    <cfRule type="beginsWith" dxfId="300" priority="249" operator="beginsWith" text="13">
      <formula>LEFT(A26,LEN("13"))="13"</formula>
    </cfRule>
    <cfRule type="beginsWith" dxfId="299" priority="250" operator="beginsWith" text="12">
      <formula>LEFT(A26,LEN("12"))="12"</formula>
    </cfRule>
    <cfRule type="beginsWith" dxfId="298" priority="251" operator="beginsWith" text="11">
      <formula>LEFT(A26,LEN("11"))="11"</formula>
    </cfRule>
    <cfRule type="beginsWith" dxfId="297" priority="252" operator="beginsWith" text="10">
      <formula>LEFT(A26,LEN("10"))="10"</formula>
    </cfRule>
    <cfRule type="beginsWith" dxfId="296" priority="253" operator="beginsWith" text="09">
      <formula>LEFT(A26,LEN("09"))="09"</formula>
    </cfRule>
    <cfRule type="beginsWith" dxfId="295" priority="254" operator="beginsWith" text="08">
      <formula>LEFT(A26,LEN("08"))="08"</formula>
    </cfRule>
    <cfRule type="beginsWith" dxfId="294" priority="255" operator="beginsWith" text="07">
      <formula>LEFT(A26,LEN("07"))="07"</formula>
    </cfRule>
    <cfRule type="beginsWith" dxfId="293" priority="256" operator="beginsWith" text="06">
      <formula>LEFT(A26,LEN("06"))="06"</formula>
    </cfRule>
    <cfRule type="beginsWith" dxfId="292" priority="257" operator="beginsWith" text="05">
      <formula>LEFT(A26,LEN("05"))="05"</formula>
    </cfRule>
    <cfRule type="beginsWith" dxfId="291" priority="258" operator="beginsWith" text="04">
      <formula>LEFT(A26,LEN("04"))="04"</formula>
    </cfRule>
    <cfRule type="beginsWith" dxfId="290" priority="259" operator="beginsWith" text="03">
      <formula>LEFT(A26,LEN("03"))="03"</formula>
    </cfRule>
    <cfRule type="beginsWith" dxfId="289" priority="260" operator="beginsWith" text="02">
      <formula>LEFT(A26,LEN("02"))="02"</formula>
    </cfRule>
    <cfRule type="beginsWith" dxfId="288" priority="261" operator="beginsWith" text="01">
      <formula>LEFT(A26,LEN("01"))="01"</formula>
    </cfRule>
  </conditionalFormatting>
  <conditionalFormatting sqref="A30">
    <cfRule type="beginsWith" dxfId="287" priority="236" operator="beginsWith" text="13">
      <formula>LEFT(A30,LEN("13"))="13"</formula>
    </cfRule>
    <cfRule type="beginsWith" dxfId="286" priority="237" operator="beginsWith" text="12">
      <formula>LEFT(A30,LEN("12"))="12"</formula>
    </cfRule>
    <cfRule type="beginsWith" dxfId="285" priority="238" operator="beginsWith" text="11">
      <formula>LEFT(A30,LEN("11"))="11"</formula>
    </cfRule>
    <cfRule type="beginsWith" dxfId="284" priority="239" operator="beginsWith" text="10">
      <formula>LEFT(A30,LEN("10"))="10"</formula>
    </cfRule>
    <cfRule type="beginsWith" dxfId="283" priority="240" operator="beginsWith" text="09">
      <formula>LEFT(A30,LEN("09"))="09"</formula>
    </cfRule>
    <cfRule type="beginsWith" dxfId="282" priority="241" operator="beginsWith" text="08">
      <formula>LEFT(A30,LEN("08"))="08"</formula>
    </cfRule>
    <cfRule type="beginsWith" dxfId="281" priority="242" operator="beginsWith" text="07">
      <formula>LEFT(A30,LEN("07"))="07"</formula>
    </cfRule>
    <cfRule type="beginsWith" dxfId="280" priority="243" operator="beginsWith" text="06">
      <formula>LEFT(A30,LEN("06"))="06"</formula>
    </cfRule>
    <cfRule type="beginsWith" dxfId="279" priority="244" operator="beginsWith" text="05">
      <formula>LEFT(A30,LEN("05"))="05"</formula>
    </cfRule>
    <cfRule type="beginsWith" dxfId="278" priority="245" operator="beginsWith" text="04">
      <formula>LEFT(A30,LEN("04"))="04"</formula>
    </cfRule>
    <cfRule type="beginsWith" dxfId="277" priority="246" operator="beginsWith" text="03">
      <formula>LEFT(A30,LEN("03"))="03"</formula>
    </cfRule>
    <cfRule type="beginsWith" dxfId="276" priority="247" operator="beginsWith" text="02">
      <formula>LEFT(A30,LEN("02"))="02"</formula>
    </cfRule>
    <cfRule type="beginsWith" dxfId="275" priority="248" operator="beginsWith" text="01">
      <formula>LEFT(A30,LEN("01"))="01"</formula>
    </cfRule>
  </conditionalFormatting>
  <conditionalFormatting sqref="A34">
    <cfRule type="beginsWith" dxfId="274" priority="223" operator="beginsWith" text="13">
      <formula>LEFT(A34,LEN("13"))="13"</formula>
    </cfRule>
    <cfRule type="beginsWith" dxfId="273" priority="224" operator="beginsWith" text="12">
      <formula>LEFT(A34,LEN("12"))="12"</formula>
    </cfRule>
    <cfRule type="beginsWith" dxfId="272" priority="225" operator="beginsWith" text="11">
      <formula>LEFT(A34,LEN("11"))="11"</formula>
    </cfRule>
    <cfRule type="beginsWith" dxfId="271" priority="226" operator="beginsWith" text="10">
      <formula>LEFT(A34,LEN("10"))="10"</formula>
    </cfRule>
    <cfRule type="beginsWith" dxfId="270" priority="227" operator="beginsWith" text="09">
      <formula>LEFT(A34,LEN("09"))="09"</formula>
    </cfRule>
    <cfRule type="beginsWith" dxfId="269" priority="228" operator="beginsWith" text="08">
      <formula>LEFT(A34,LEN("08"))="08"</formula>
    </cfRule>
    <cfRule type="beginsWith" dxfId="268" priority="229" operator="beginsWith" text="07">
      <formula>LEFT(A34,LEN("07"))="07"</formula>
    </cfRule>
    <cfRule type="beginsWith" dxfId="267" priority="230" operator="beginsWith" text="06">
      <formula>LEFT(A34,LEN("06"))="06"</formula>
    </cfRule>
    <cfRule type="beginsWith" dxfId="266" priority="231" operator="beginsWith" text="05">
      <formula>LEFT(A34,LEN("05"))="05"</formula>
    </cfRule>
    <cfRule type="beginsWith" dxfId="265" priority="232" operator="beginsWith" text="04">
      <formula>LEFT(A34,LEN("04"))="04"</formula>
    </cfRule>
    <cfRule type="beginsWith" dxfId="264" priority="233" operator="beginsWith" text="03">
      <formula>LEFT(A34,LEN("03"))="03"</formula>
    </cfRule>
    <cfRule type="beginsWith" dxfId="263" priority="234" operator="beginsWith" text="02">
      <formula>LEFT(A34,LEN("02"))="02"</formula>
    </cfRule>
    <cfRule type="beginsWith" dxfId="262" priority="235" operator="beginsWith" text="01">
      <formula>LEFT(A34,LEN("01"))="01"</formula>
    </cfRule>
  </conditionalFormatting>
  <conditionalFormatting sqref="A38">
    <cfRule type="beginsWith" dxfId="261" priority="210" operator="beginsWith" text="13">
      <formula>LEFT(A38,LEN("13"))="13"</formula>
    </cfRule>
    <cfRule type="beginsWith" dxfId="260" priority="211" operator="beginsWith" text="12">
      <formula>LEFT(A38,LEN("12"))="12"</formula>
    </cfRule>
    <cfRule type="beginsWith" dxfId="259" priority="212" operator="beginsWith" text="11">
      <formula>LEFT(A38,LEN("11"))="11"</formula>
    </cfRule>
    <cfRule type="beginsWith" dxfId="258" priority="213" operator="beginsWith" text="10">
      <formula>LEFT(A38,LEN("10"))="10"</formula>
    </cfRule>
    <cfRule type="beginsWith" dxfId="257" priority="214" operator="beginsWith" text="09">
      <formula>LEFT(A38,LEN("09"))="09"</formula>
    </cfRule>
    <cfRule type="beginsWith" dxfId="256" priority="215" operator="beginsWith" text="08">
      <formula>LEFT(A38,LEN("08"))="08"</formula>
    </cfRule>
    <cfRule type="beginsWith" dxfId="255" priority="216" operator="beginsWith" text="07">
      <formula>LEFT(A38,LEN("07"))="07"</formula>
    </cfRule>
    <cfRule type="beginsWith" dxfId="254" priority="217" operator="beginsWith" text="06">
      <formula>LEFT(A38,LEN("06"))="06"</formula>
    </cfRule>
    <cfRule type="beginsWith" dxfId="253" priority="218" operator="beginsWith" text="05">
      <formula>LEFT(A38,LEN("05"))="05"</formula>
    </cfRule>
    <cfRule type="beginsWith" dxfId="252" priority="219" operator="beginsWith" text="04">
      <formula>LEFT(A38,LEN("04"))="04"</formula>
    </cfRule>
    <cfRule type="beginsWith" dxfId="251" priority="220" operator="beginsWith" text="03">
      <formula>LEFT(A38,LEN("03"))="03"</formula>
    </cfRule>
    <cfRule type="beginsWith" dxfId="250" priority="221" operator="beginsWith" text="02">
      <formula>LEFT(A38,LEN("02"))="02"</formula>
    </cfRule>
    <cfRule type="beginsWith" dxfId="249" priority="222" operator="beginsWith" text="01">
      <formula>LEFT(A38,LEN("01"))="01"</formula>
    </cfRule>
  </conditionalFormatting>
  <conditionalFormatting sqref="A42">
    <cfRule type="beginsWith" dxfId="248" priority="197" operator="beginsWith" text="13">
      <formula>LEFT(A42,LEN("13"))="13"</formula>
    </cfRule>
    <cfRule type="beginsWith" dxfId="247" priority="198" operator="beginsWith" text="12">
      <formula>LEFT(A42,LEN("12"))="12"</formula>
    </cfRule>
    <cfRule type="beginsWith" dxfId="246" priority="199" operator="beginsWith" text="11">
      <formula>LEFT(A42,LEN("11"))="11"</formula>
    </cfRule>
    <cfRule type="beginsWith" dxfId="245" priority="200" operator="beginsWith" text="10">
      <formula>LEFT(A42,LEN("10"))="10"</formula>
    </cfRule>
    <cfRule type="beginsWith" dxfId="244" priority="201" operator="beginsWith" text="09">
      <formula>LEFT(A42,LEN("09"))="09"</formula>
    </cfRule>
    <cfRule type="beginsWith" dxfId="243" priority="202" operator="beginsWith" text="08">
      <formula>LEFT(A42,LEN("08"))="08"</formula>
    </cfRule>
    <cfRule type="beginsWith" dxfId="242" priority="203" operator="beginsWith" text="07">
      <formula>LEFT(A42,LEN("07"))="07"</formula>
    </cfRule>
    <cfRule type="beginsWith" dxfId="241" priority="204" operator="beginsWith" text="06">
      <formula>LEFT(A42,LEN("06"))="06"</formula>
    </cfRule>
    <cfRule type="beginsWith" dxfId="240" priority="205" operator="beginsWith" text="05">
      <formula>LEFT(A42,LEN("05"))="05"</formula>
    </cfRule>
    <cfRule type="beginsWith" dxfId="239" priority="206" operator="beginsWith" text="04">
      <formula>LEFT(A42,LEN("04"))="04"</formula>
    </cfRule>
    <cfRule type="beginsWith" dxfId="238" priority="207" operator="beginsWith" text="03">
      <formula>LEFT(A42,LEN("03"))="03"</formula>
    </cfRule>
    <cfRule type="beginsWith" dxfId="237" priority="208" operator="beginsWith" text="02">
      <formula>LEFT(A42,LEN("02"))="02"</formula>
    </cfRule>
    <cfRule type="beginsWith" dxfId="236" priority="209" operator="beginsWith" text="01">
      <formula>LEFT(A42,LEN("01"))="01"</formula>
    </cfRule>
  </conditionalFormatting>
  <conditionalFormatting sqref="A46">
    <cfRule type="beginsWith" dxfId="235" priority="184" operator="beginsWith" text="13">
      <formula>LEFT(A46,LEN("13"))="13"</formula>
    </cfRule>
    <cfRule type="beginsWith" dxfId="234" priority="185" operator="beginsWith" text="12">
      <formula>LEFT(A46,LEN("12"))="12"</formula>
    </cfRule>
    <cfRule type="beginsWith" dxfId="233" priority="186" operator="beginsWith" text="11">
      <formula>LEFT(A46,LEN("11"))="11"</formula>
    </cfRule>
    <cfRule type="beginsWith" dxfId="232" priority="187" operator="beginsWith" text="10">
      <formula>LEFT(A46,LEN("10"))="10"</formula>
    </cfRule>
    <cfRule type="beginsWith" dxfId="231" priority="188" operator="beginsWith" text="09">
      <formula>LEFT(A46,LEN("09"))="09"</formula>
    </cfRule>
    <cfRule type="beginsWith" dxfId="230" priority="189" operator="beginsWith" text="08">
      <formula>LEFT(A46,LEN("08"))="08"</formula>
    </cfRule>
    <cfRule type="beginsWith" dxfId="229" priority="190" operator="beginsWith" text="07">
      <formula>LEFT(A46,LEN("07"))="07"</formula>
    </cfRule>
    <cfRule type="beginsWith" dxfId="228" priority="191" operator="beginsWith" text="06">
      <formula>LEFT(A46,LEN("06"))="06"</formula>
    </cfRule>
    <cfRule type="beginsWith" dxfId="227" priority="192" operator="beginsWith" text="05">
      <formula>LEFT(A46,LEN("05"))="05"</formula>
    </cfRule>
    <cfRule type="beginsWith" dxfId="226" priority="193" operator="beginsWith" text="04">
      <formula>LEFT(A46,LEN("04"))="04"</formula>
    </cfRule>
    <cfRule type="beginsWith" dxfId="225" priority="194" operator="beginsWith" text="03">
      <formula>LEFT(A46,LEN("03"))="03"</formula>
    </cfRule>
    <cfRule type="beginsWith" dxfId="224" priority="195" operator="beginsWith" text="02">
      <formula>LEFT(A46,LEN("02"))="02"</formula>
    </cfRule>
    <cfRule type="beginsWith" dxfId="223" priority="196" operator="beginsWith" text="01">
      <formula>LEFT(A46,LEN("01"))="01"</formula>
    </cfRule>
  </conditionalFormatting>
  <conditionalFormatting sqref="A50">
    <cfRule type="beginsWith" dxfId="222" priority="171" operator="beginsWith" text="13">
      <formula>LEFT(A50,LEN("13"))="13"</formula>
    </cfRule>
    <cfRule type="beginsWith" dxfId="221" priority="172" operator="beginsWith" text="12">
      <formula>LEFT(A50,LEN("12"))="12"</formula>
    </cfRule>
    <cfRule type="beginsWith" dxfId="220" priority="173" operator="beginsWith" text="11">
      <formula>LEFT(A50,LEN("11"))="11"</formula>
    </cfRule>
    <cfRule type="beginsWith" dxfId="219" priority="174" operator="beginsWith" text="10">
      <formula>LEFT(A50,LEN("10"))="10"</formula>
    </cfRule>
    <cfRule type="beginsWith" dxfId="218" priority="175" operator="beginsWith" text="09">
      <formula>LEFT(A50,LEN("09"))="09"</formula>
    </cfRule>
    <cfRule type="beginsWith" dxfId="217" priority="176" operator="beginsWith" text="08">
      <formula>LEFT(A50,LEN("08"))="08"</formula>
    </cfRule>
    <cfRule type="beginsWith" dxfId="216" priority="177" operator="beginsWith" text="07">
      <formula>LEFT(A50,LEN("07"))="07"</formula>
    </cfRule>
    <cfRule type="beginsWith" dxfId="215" priority="178" operator="beginsWith" text="06">
      <formula>LEFT(A50,LEN("06"))="06"</formula>
    </cfRule>
    <cfRule type="beginsWith" dxfId="214" priority="179" operator="beginsWith" text="05">
      <formula>LEFT(A50,LEN("05"))="05"</formula>
    </cfRule>
    <cfRule type="beginsWith" dxfId="213" priority="180" operator="beginsWith" text="04">
      <formula>LEFT(A50,LEN("04"))="04"</formula>
    </cfRule>
    <cfRule type="beginsWith" dxfId="212" priority="181" operator="beginsWith" text="03">
      <formula>LEFT(A50,LEN("03"))="03"</formula>
    </cfRule>
    <cfRule type="beginsWith" dxfId="211" priority="182" operator="beginsWith" text="02">
      <formula>LEFT(A50,LEN("02"))="02"</formula>
    </cfRule>
    <cfRule type="beginsWith" dxfId="210" priority="183" operator="beginsWith" text="01">
      <formula>LEFT(A50,LEN("01"))="01"</formula>
    </cfRule>
  </conditionalFormatting>
  <conditionalFormatting sqref="A54">
    <cfRule type="beginsWith" dxfId="209" priority="158" operator="beginsWith" text="13">
      <formula>LEFT(A54,LEN("13"))="13"</formula>
    </cfRule>
    <cfRule type="beginsWith" dxfId="208" priority="159" operator="beginsWith" text="12">
      <formula>LEFT(A54,LEN("12"))="12"</formula>
    </cfRule>
    <cfRule type="beginsWith" dxfId="207" priority="160" operator="beginsWith" text="11">
      <formula>LEFT(A54,LEN("11"))="11"</formula>
    </cfRule>
    <cfRule type="beginsWith" dxfId="206" priority="161" operator="beginsWith" text="10">
      <formula>LEFT(A54,LEN("10"))="10"</formula>
    </cfRule>
    <cfRule type="beginsWith" dxfId="205" priority="162" operator="beginsWith" text="09">
      <formula>LEFT(A54,LEN("09"))="09"</formula>
    </cfRule>
    <cfRule type="beginsWith" dxfId="204" priority="163" operator="beginsWith" text="08">
      <formula>LEFT(A54,LEN("08"))="08"</formula>
    </cfRule>
    <cfRule type="beginsWith" dxfId="203" priority="164" operator="beginsWith" text="07">
      <formula>LEFT(A54,LEN("07"))="07"</formula>
    </cfRule>
    <cfRule type="beginsWith" dxfId="202" priority="165" operator="beginsWith" text="06">
      <formula>LEFT(A54,LEN("06"))="06"</formula>
    </cfRule>
    <cfRule type="beginsWith" dxfId="201" priority="166" operator="beginsWith" text="05">
      <formula>LEFT(A54,LEN("05"))="05"</formula>
    </cfRule>
    <cfRule type="beginsWith" dxfId="200" priority="167" operator="beginsWith" text="04">
      <formula>LEFT(A54,LEN("04"))="04"</formula>
    </cfRule>
    <cfRule type="beginsWith" dxfId="199" priority="168" operator="beginsWith" text="03">
      <formula>LEFT(A54,LEN("03"))="03"</formula>
    </cfRule>
    <cfRule type="beginsWith" dxfId="198" priority="169" operator="beginsWith" text="02">
      <formula>LEFT(A54,LEN("02"))="02"</formula>
    </cfRule>
    <cfRule type="beginsWith" dxfId="197" priority="170" operator="beginsWith" text="01">
      <formula>LEFT(A54,LEN("01"))="01"</formula>
    </cfRule>
  </conditionalFormatting>
  <conditionalFormatting sqref="A58">
    <cfRule type="beginsWith" dxfId="196" priority="145" operator="beginsWith" text="13">
      <formula>LEFT(A58,LEN("13"))="13"</formula>
    </cfRule>
    <cfRule type="beginsWith" dxfId="195" priority="146" operator="beginsWith" text="12">
      <formula>LEFT(A58,LEN("12"))="12"</formula>
    </cfRule>
    <cfRule type="beginsWith" dxfId="194" priority="147" operator="beginsWith" text="11">
      <formula>LEFT(A58,LEN("11"))="11"</formula>
    </cfRule>
    <cfRule type="beginsWith" dxfId="193" priority="148" operator="beginsWith" text="10">
      <formula>LEFT(A58,LEN("10"))="10"</formula>
    </cfRule>
    <cfRule type="beginsWith" dxfId="192" priority="149" operator="beginsWith" text="09">
      <formula>LEFT(A58,LEN("09"))="09"</formula>
    </cfRule>
    <cfRule type="beginsWith" dxfId="191" priority="150" operator="beginsWith" text="08">
      <formula>LEFT(A58,LEN("08"))="08"</formula>
    </cfRule>
    <cfRule type="beginsWith" dxfId="190" priority="151" operator="beginsWith" text="07">
      <formula>LEFT(A58,LEN("07"))="07"</formula>
    </cfRule>
    <cfRule type="beginsWith" dxfId="189" priority="152" operator="beginsWith" text="06">
      <formula>LEFT(A58,LEN("06"))="06"</formula>
    </cfRule>
    <cfRule type="beginsWith" dxfId="188" priority="153" operator="beginsWith" text="05">
      <formula>LEFT(A58,LEN("05"))="05"</formula>
    </cfRule>
    <cfRule type="beginsWith" dxfId="187" priority="154" operator="beginsWith" text="04">
      <formula>LEFT(A58,LEN("04"))="04"</formula>
    </cfRule>
    <cfRule type="beginsWith" dxfId="186" priority="155" operator="beginsWith" text="03">
      <formula>LEFT(A58,LEN("03"))="03"</formula>
    </cfRule>
    <cfRule type="beginsWith" dxfId="185" priority="156" operator="beginsWith" text="02">
      <formula>LEFT(A58,LEN("02"))="02"</formula>
    </cfRule>
    <cfRule type="beginsWith" dxfId="184" priority="157" operator="beginsWith" text="01">
      <formula>LEFT(A58,LEN("01"))="01"</formula>
    </cfRule>
  </conditionalFormatting>
  <conditionalFormatting sqref="A62">
    <cfRule type="beginsWith" dxfId="183" priority="132" operator="beginsWith" text="13">
      <formula>LEFT(A62,LEN("13"))="13"</formula>
    </cfRule>
    <cfRule type="beginsWith" dxfId="182" priority="133" operator="beginsWith" text="12">
      <formula>LEFT(A62,LEN("12"))="12"</formula>
    </cfRule>
    <cfRule type="beginsWith" dxfId="181" priority="134" operator="beginsWith" text="11">
      <formula>LEFT(A62,LEN("11"))="11"</formula>
    </cfRule>
    <cfRule type="beginsWith" dxfId="180" priority="135" operator="beginsWith" text="10">
      <formula>LEFT(A62,LEN("10"))="10"</formula>
    </cfRule>
    <cfRule type="beginsWith" dxfId="179" priority="136" operator="beginsWith" text="09">
      <formula>LEFT(A62,LEN("09"))="09"</formula>
    </cfRule>
    <cfRule type="beginsWith" dxfId="178" priority="137" operator="beginsWith" text="08">
      <formula>LEFT(A62,LEN("08"))="08"</formula>
    </cfRule>
    <cfRule type="beginsWith" dxfId="177" priority="138" operator="beginsWith" text="07">
      <formula>LEFT(A62,LEN("07"))="07"</formula>
    </cfRule>
    <cfRule type="beginsWith" dxfId="176" priority="139" operator="beginsWith" text="06">
      <formula>LEFT(A62,LEN("06"))="06"</formula>
    </cfRule>
    <cfRule type="beginsWith" dxfId="175" priority="140" operator="beginsWith" text="05">
      <formula>LEFT(A62,LEN("05"))="05"</formula>
    </cfRule>
    <cfRule type="beginsWith" dxfId="174" priority="141" operator="beginsWith" text="04">
      <formula>LEFT(A62,LEN("04"))="04"</formula>
    </cfRule>
    <cfRule type="beginsWith" dxfId="173" priority="142" operator="beginsWith" text="03">
      <formula>LEFT(A62,LEN("03"))="03"</formula>
    </cfRule>
    <cfRule type="beginsWith" dxfId="172" priority="143" operator="beginsWith" text="02">
      <formula>LEFT(A62,LEN("02"))="02"</formula>
    </cfRule>
    <cfRule type="beginsWith" dxfId="171" priority="144" operator="beginsWith" text="01">
      <formula>LEFT(A62,LEN("01"))="01"</formula>
    </cfRule>
  </conditionalFormatting>
  <conditionalFormatting sqref="A66">
    <cfRule type="beginsWith" dxfId="170" priority="119" operator="beginsWith" text="13">
      <formula>LEFT(A66,LEN("13"))="13"</formula>
    </cfRule>
    <cfRule type="beginsWith" dxfId="169" priority="120" operator="beginsWith" text="12">
      <formula>LEFT(A66,LEN("12"))="12"</formula>
    </cfRule>
    <cfRule type="beginsWith" dxfId="168" priority="121" operator="beginsWith" text="11">
      <formula>LEFT(A66,LEN("11"))="11"</formula>
    </cfRule>
    <cfRule type="beginsWith" dxfId="167" priority="122" operator="beginsWith" text="10">
      <formula>LEFT(A66,LEN("10"))="10"</formula>
    </cfRule>
    <cfRule type="beginsWith" dxfId="166" priority="123" operator="beginsWith" text="09">
      <formula>LEFT(A66,LEN("09"))="09"</formula>
    </cfRule>
    <cfRule type="beginsWith" dxfId="165" priority="124" operator="beginsWith" text="08">
      <formula>LEFT(A66,LEN("08"))="08"</formula>
    </cfRule>
    <cfRule type="beginsWith" dxfId="164" priority="125" operator="beginsWith" text="07">
      <formula>LEFT(A66,LEN("07"))="07"</formula>
    </cfRule>
    <cfRule type="beginsWith" dxfId="163" priority="126" operator="beginsWith" text="06">
      <formula>LEFT(A66,LEN("06"))="06"</formula>
    </cfRule>
    <cfRule type="beginsWith" dxfId="162" priority="127" operator="beginsWith" text="05">
      <formula>LEFT(A66,LEN("05"))="05"</formula>
    </cfRule>
    <cfRule type="beginsWith" dxfId="161" priority="128" operator="beginsWith" text="04">
      <formula>LEFT(A66,LEN("04"))="04"</formula>
    </cfRule>
    <cfRule type="beginsWith" dxfId="160" priority="129" operator="beginsWith" text="03">
      <formula>LEFT(A66,LEN("03"))="03"</formula>
    </cfRule>
    <cfRule type="beginsWith" dxfId="159" priority="130" operator="beginsWith" text="02">
      <formula>LEFT(A66,LEN("02"))="02"</formula>
    </cfRule>
    <cfRule type="beginsWith" dxfId="158" priority="131" operator="beginsWith" text="01">
      <formula>LEFT(A66,LEN("01"))="01"</formula>
    </cfRule>
  </conditionalFormatting>
  <conditionalFormatting sqref="A70">
    <cfRule type="beginsWith" dxfId="157" priority="106" operator="beginsWith" text="13">
      <formula>LEFT(A70,LEN("13"))="13"</formula>
    </cfRule>
    <cfRule type="beginsWith" dxfId="156" priority="107" operator="beginsWith" text="12">
      <formula>LEFT(A70,LEN("12"))="12"</formula>
    </cfRule>
    <cfRule type="beginsWith" dxfId="155" priority="108" operator="beginsWith" text="11">
      <formula>LEFT(A70,LEN("11"))="11"</formula>
    </cfRule>
    <cfRule type="beginsWith" dxfId="154" priority="109" operator="beginsWith" text="10">
      <formula>LEFT(A70,LEN("10"))="10"</formula>
    </cfRule>
    <cfRule type="beginsWith" dxfId="153" priority="110" operator="beginsWith" text="09">
      <formula>LEFT(A70,LEN("09"))="09"</formula>
    </cfRule>
    <cfRule type="beginsWith" dxfId="152" priority="111" operator="beginsWith" text="08">
      <formula>LEFT(A70,LEN("08"))="08"</formula>
    </cfRule>
    <cfRule type="beginsWith" dxfId="151" priority="112" operator="beginsWith" text="07">
      <formula>LEFT(A70,LEN("07"))="07"</formula>
    </cfRule>
    <cfRule type="beginsWith" dxfId="150" priority="113" operator="beginsWith" text="06">
      <formula>LEFT(A70,LEN("06"))="06"</formula>
    </cfRule>
    <cfRule type="beginsWith" dxfId="149" priority="114" operator="beginsWith" text="05">
      <formula>LEFT(A70,LEN("05"))="05"</formula>
    </cfRule>
    <cfRule type="beginsWith" dxfId="148" priority="115" operator="beginsWith" text="04">
      <formula>LEFT(A70,LEN("04"))="04"</formula>
    </cfRule>
    <cfRule type="beginsWith" dxfId="147" priority="116" operator="beginsWith" text="03">
      <formula>LEFT(A70,LEN("03"))="03"</formula>
    </cfRule>
    <cfRule type="beginsWith" dxfId="146" priority="117" operator="beginsWith" text="02">
      <formula>LEFT(A70,LEN("02"))="02"</formula>
    </cfRule>
    <cfRule type="beginsWith" dxfId="145" priority="118" operator="beginsWith" text="01">
      <formula>LEFT(A70,LEN("01"))="01"</formula>
    </cfRule>
  </conditionalFormatting>
  <conditionalFormatting sqref="A74">
    <cfRule type="beginsWith" dxfId="144" priority="93" operator="beginsWith" text="13">
      <formula>LEFT(A74,LEN("13"))="13"</formula>
    </cfRule>
    <cfRule type="beginsWith" dxfId="143" priority="94" operator="beginsWith" text="12">
      <formula>LEFT(A74,LEN("12"))="12"</formula>
    </cfRule>
    <cfRule type="beginsWith" dxfId="142" priority="95" operator="beginsWith" text="11">
      <formula>LEFT(A74,LEN("11"))="11"</formula>
    </cfRule>
    <cfRule type="beginsWith" dxfId="141" priority="96" operator="beginsWith" text="10">
      <formula>LEFT(A74,LEN("10"))="10"</formula>
    </cfRule>
    <cfRule type="beginsWith" dxfId="140" priority="97" operator="beginsWith" text="09">
      <formula>LEFT(A74,LEN("09"))="09"</formula>
    </cfRule>
    <cfRule type="beginsWith" dxfId="139" priority="98" operator="beginsWith" text="08">
      <formula>LEFT(A74,LEN("08"))="08"</formula>
    </cfRule>
    <cfRule type="beginsWith" dxfId="138" priority="99" operator="beginsWith" text="07">
      <formula>LEFT(A74,LEN("07"))="07"</formula>
    </cfRule>
    <cfRule type="beginsWith" dxfId="137" priority="100" operator="beginsWith" text="06">
      <formula>LEFT(A74,LEN("06"))="06"</formula>
    </cfRule>
    <cfRule type="beginsWith" dxfId="136" priority="101" operator="beginsWith" text="05">
      <formula>LEFT(A74,LEN("05"))="05"</formula>
    </cfRule>
    <cfRule type="beginsWith" dxfId="135" priority="102" operator="beginsWith" text="04">
      <formula>LEFT(A74,LEN("04"))="04"</formula>
    </cfRule>
    <cfRule type="beginsWith" dxfId="134" priority="103" operator="beginsWith" text="03">
      <formula>LEFT(A74,LEN("03"))="03"</formula>
    </cfRule>
    <cfRule type="beginsWith" dxfId="133" priority="104" operator="beginsWith" text="02">
      <formula>LEFT(A74,LEN("02"))="02"</formula>
    </cfRule>
    <cfRule type="beginsWith" dxfId="132" priority="105" operator="beginsWith" text="01">
      <formula>LEFT(A74,LEN("01"))="01"</formula>
    </cfRule>
  </conditionalFormatting>
  <conditionalFormatting sqref="A78">
    <cfRule type="beginsWith" dxfId="131" priority="80" operator="beginsWith" text="13">
      <formula>LEFT(A78,LEN("13"))="13"</formula>
    </cfRule>
    <cfRule type="beginsWith" dxfId="130" priority="81" operator="beginsWith" text="12">
      <formula>LEFT(A78,LEN("12"))="12"</formula>
    </cfRule>
    <cfRule type="beginsWith" dxfId="129" priority="82" operator="beginsWith" text="11">
      <formula>LEFT(A78,LEN("11"))="11"</formula>
    </cfRule>
    <cfRule type="beginsWith" dxfId="128" priority="83" operator="beginsWith" text="10">
      <formula>LEFT(A78,LEN("10"))="10"</formula>
    </cfRule>
    <cfRule type="beginsWith" dxfId="127" priority="84" operator="beginsWith" text="09">
      <formula>LEFT(A78,LEN("09"))="09"</formula>
    </cfRule>
    <cfRule type="beginsWith" dxfId="126" priority="85" operator="beginsWith" text="08">
      <formula>LEFT(A78,LEN("08"))="08"</formula>
    </cfRule>
    <cfRule type="beginsWith" dxfId="125" priority="86" operator="beginsWith" text="07">
      <formula>LEFT(A78,LEN("07"))="07"</formula>
    </cfRule>
    <cfRule type="beginsWith" dxfId="124" priority="87" operator="beginsWith" text="06">
      <formula>LEFT(A78,LEN("06"))="06"</formula>
    </cfRule>
    <cfRule type="beginsWith" dxfId="123" priority="88" operator="beginsWith" text="05">
      <formula>LEFT(A78,LEN("05"))="05"</formula>
    </cfRule>
    <cfRule type="beginsWith" dxfId="122" priority="89" operator="beginsWith" text="04">
      <formula>LEFT(A78,LEN("04"))="04"</formula>
    </cfRule>
    <cfRule type="beginsWith" dxfId="121" priority="90" operator="beginsWith" text="03">
      <formula>LEFT(A78,LEN("03"))="03"</formula>
    </cfRule>
    <cfRule type="beginsWith" dxfId="120" priority="91" operator="beginsWith" text="02">
      <formula>LEFT(A78,LEN("02"))="02"</formula>
    </cfRule>
    <cfRule type="beginsWith" dxfId="119" priority="92" operator="beginsWith" text="01">
      <formula>LEFT(A78,LEN("01"))="01"</formula>
    </cfRule>
  </conditionalFormatting>
  <conditionalFormatting sqref="A82">
    <cfRule type="beginsWith" dxfId="118" priority="67" operator="beginsWith" text="13">
      <formula>LEFT(A82,LEN("13"))="13"</formula>
    </cfRule>
    <cfRule type="beginsWith" dxfId="117" priority="68" operator="beginsWith" text="12">
      <formula>LEFT(A82,LEN("12"))="12"</formula>
    </cfRule>
    <cfRule type="beginsWith" dxfId="116" priority="69" operator="beginsWith" text="11">
      <formula>LEFT(A82,LEN("11"))="11"</formula>
    </cfRule>
    <cfRule type="beginsWith" dxfId="115" priority="70" operator="beginsWith" text="10">
      <formula>LEFT(A82,LEN("10"))="10"</formula>
    </cfRule>
    <cfRule type="beginsWith" dxfId="114" priority="71" operator="beginsWith" text="09">
      <formula>LEFT(A82,LEN("09"))="09"</formula>
    </cfRule>
    <cfRule type="beginsWith" dxfId="113" priority="72" operator="beginsWith" text="08">
      <formula>LEFT(A82,LEN("08"))="08"</formula>
    </cfRule>
    <cfRule type="beginsWith" dxfId="112" priority="73" operator="beginsWith" text="07">
      <formula>LEFT(A82,LEN("07"))="07"</formula>
    </cfRule>
    <cfRule type="beginsWith" dxfId="111" priority="74" operator="beginsWith" text="06">
      <formula>LEFT(A82,LEN("06"))="06"</formula>
    </cfRule>
    <cfRule type="beginsWith" dxfId="110" priority="75" operator="beginsWith" text="05">
      <formula>LEFT(A82,LEN("05"))="05"</formula>
    </cfRule>
    <cfRule type="beginsWith" dxfId="109" priority="76" operator="beginsWith" text="04">
      <formula>LEFT(A82,LEN("04"))="04"</formula>
    </cfRule>
    <cfRule type="beginsWith" dxfId="108" priority="77" operator="beginsWith" text="03">
      <formula>LEFT(A82,LEN("03"))="03"</formula>
    </cfRule>
    <cfRule type="beginsWith" dxfId="107" priority="78" operator="beginsWith" text="02">
      <formula>LEFT(A82,LEN("02"))="02"</formula>
    </cfRule>
    <cfRule type="beginsWith" dxfId="106" priority="79" operator="beginsWith" text="01">
      <formula>LEFT(A82,LEN("01"))="01"</formula>
    </cfRule>
  </conditionalFormatting>
  <conditionalFormatting sqref="A86">
    <cfRule type="beginsWith" dxfId="105" priority="54" operator="beginsWith" text="13">
      <formula>LEFT(A86,LEN("13"))="13"</formula>
    </cfRule>
    <cfRule type="beginsWith" dxfId="104" priority="55" operator="beginsWith" text="12">
      <formula>LEFT(A86,LEN("12"))="12"</formula>
    </cfRule>
    <cfRule type="beginsWith" dxfId="103" priority="56" operator="beginsWith" text="11">
      <formula>LEFT(A86,LEN("11"))="11"</formula>
    </cfRule>
    <cfRule type="beginsWith" dxfId="102" priority="57" operator="beginsWith" text="10">
      <formula>LEFT(A86,LEN("10"))="10"</formula>
    </cfRule>
    <cfRule type="beginsWith" dxfId="101" priority="58" operator="beginsWith" text="09">
      <formula>LEFT(A86,LEN("09"))="09"</formula>
    </cfRule>
    <cfRule type="beginsWith" dxfId="100" priority="59" operator="beginsWith" text="08">
      <formula>LEFT(A86,LEN("08"))="08"</formula>
    </cfRule>
    <cfRule type="beginsWith" dxfId="99" priority="60" operator="beginsWith" text="07">
      <formula>LEFT(A86,LEN("07"))="07"</formula>
    </cfRule>
    <cfRule type="beginsWith" dxfId="98" priority="61" operator="beginsWith" text="06">
      <formula>LEFT(A86,LEN("06"))="06"</formula>
    </cfRule>
    <cfRule type="beginsWith" dxfId="97" priority="62" operator="beginsWith" text="05">
      <formula>LEFT(A86,LEN("05"))="05"</formula>
    </cfRule>
    <cfRule type="beginsWith" dxfId="96" priority="63" operator="beginsWith" text="04">
      <formula>LEFT(A86,LEN("04"))="04"</formula>
    </cfRule>
    <cfRule type="beginsWith" dxfId="95" priority="64" operator="beginsWith" text="03">
      <formula>LEFT(A86,LEN("03"))="03"</formula>
    </cfRule>
    <cfRule type="beginsWith" dxfId="94" priority="65" operator="beginsWith" text="02">
      <formula>LEFT(A86,LEN("02"))="02"</formula>
    </cfRule>
    <cfRule type="beginsWith" dxfId="93" priority="66" operator="beginsWith" text="01">
      <formula>LEFT(A86,LEN("01"))="01"</formula>
    </cfRule>
  </conditionalFormatting>
  <conditionalFormatting sqref="A90">
    <cfRule type="beginsWith" dxfId="92" priority="41" operator="beginsWith" text="13">
      <formula>LEFT(A90,LEN("13"))="13"</formula>
    </cfRule>
    <cfRule type="beginsWith" dxfId="91" priority="42" operator="beginsWith" text="12">
      <formula>LEFT(A90,LEN("12"))="12"</formula>
    </cfRule>
    <cfRule type="beginsWith" dxfId="90" priority="43" operator="beginsWith" text="11">
      <formula>LEFT(A90,LEN("11"))="11"</formula>
    </cfRule>
    <cfRule type="beginsWith" dxfId="89" priority="44" operator="beginsWith" text="10">
      <formula>LEFT(A90,LEN("10"))="10"</formula>
    </cfRule>
    <cfRule type="beginsWith" dxfId="88" priority="45" operator="beginsWith" text="09">
      <formula>LEFT(A90,LEN("09"))="09"</formula>
    </cfRule>
    <cfRule type="beginsWith" dxfId="87" priority="46" operator="beginsWith" text="08">
      <formula>LEFT(A90,LEN("08"))="08"</formula>
    </cfRule>
    <cfRule type="beginsWith" dxfId="86" priority="47" operator="beginsWith" text="07">
      <formula>LEFT(A90,LEN("07"))="07"</formula>
    </cfRule>
    <cfRule type="beginsWith" dxfId="85" priority="48" operator="beginsWith" text="06">
      <formula>LEFT(A90,LEN("06"))="06"</formula>
    </cfRule>
    <cfRule type="beginsWith" dxfId="84" priority="49" operator="beginsWith" text="05">
      <formula>LEFT(A90,LEN("05"))="05"</formula>
    </cfRule>
    <cfRule type="beginsWith" dxfId="83" priority="50" operator="beginsWith" text="04">
      <formula>LEFT(A90,LEN("04"))="04"</formula>
    </cfRule>
    <cfRule type="beginsWith" dxfId="82" priority="51" operator="beginsWith" text="03">
      <formula>LEFT(A90,LEN("03"))="03"</formula>
    </cfRule>
    <cfRule type="beginsWith" dxfId="81" priority="52" operator="beginsWith" text="02">
      <formula>LEFT(A90,LEN("02"))="02"</formula>
    </cfRule>
    <cfRule type="beginsWith" dxfId="80" priority="53" operator="beginsWith" text="01">
      <formula>LEFT(A90,LEN("01"))="01"</formula>
    </cfRule>
  </conditionalFormatting>
  <conditionalFormatting sqref="A94">
    <cfRule type="beginsWith" dxfId="79" priority="28" operator="beginsWith" text="13">
      <formula>LEFT(A94,LEN("13"))="13"</formula>
    </cfRule>
    <cfRule type="beginsWith" dxfId="78" priority="29" operator="beginsWith" text="12">
      <formula>LEFT(A94,LEN("12"))="12"</formula>
    </cfRule>
    <cfRule type="beginsWith" dxfId="77" priority="30" operator="beginsWith" text="11">
      <formula>LEFT(A94,LEN("11"))="11"</formula>
    </cfRule>
    <cfRule type="beginsWith" dxfId="76" priority="31" operator="beginsWith" text="10">
      <formula>LEFT(A94,LEN("10"))="10"</formula>
    </cfRule>
    <cfRule type="beginsWith" dxfId="75" priority="32" operator="beginsWith" text="09">
      <formula>LEFT(A94,LEN("09"))="09"</formula>
    </cfRule>
    <cfRule type="beginsWith" dxfId="74" priority="33" operator="beginsWith" text="08">
      <formula>LEFT(A94,LEN("08"))="08"</formula>
    </cfRule>
    <cfRule type="beginsWith" dxfId="73" priority="34" operator="beginsWith" text="07">
      <formula>LEFT(A94,LEN("07"))="07"</formula>
    </cfRule>
    <cfRule type="beginsWith" dxfId="72" priority="35" operator="beginsWith" text="06">
      <formula>LEFT(A94,LEN("06"))="06"</formula>
    </cfRule>
    <cfRule type="beginsWith" dxfId="71" priority="36" operator="beginsWith" text="05">
      <formula>LEFT(A94,LEN("05"))="05"</formula>
    </cfRule>
    <cfRule type="beginsWith" dxfId="70" priority="37" operator="beginsWith" text="04">
      <formula>LEFT(A94,LEN("04"))="04"</formula>
    </cfRule>
    <cfRule type="beginsWith" dxfId="69" priority="38" operator="beginsWith" text="03">
      <formula>LEFT(A94,LEN("03"))="03"</formula>
    </cfRule>
    <cfRule type="beginsWith" dxfId="68" priority="39" operator="beginsWith" text="02">
      <formula>LEFT(A94,LEN("02"))="02"</formula>
    </cfRule>
    <cfRule type="beginsWith" dxfId="67" priority="40" operator="beginsWith" text="01">
      <formula>LEFT(A94,LEN("01"))="01"</formula>
    </cfRule>
  </conditionalFormatting>
  <conditionalFormatting sqref="A98">
    <cfRule type="beginsWith" dxfId="66" priority="15" operator="beginsWith" text="13">
      <formula>LEFT(A98,LEN("13"))="13"</formula>
    </cfRule>
    <cfRule type="beginsWith" dxfId="65" priority="16" operator="beginsWith" text="12">
      <formula>LEFT(A98,LEN("12"))="12"</formula>
    </cfRule>
    <cfRule type="beginsWith" dxfId="64" priority="17" operator="beginsWith" text="11">
      <formula>LEFT(A98,LEN("11"))="11"</formula>
    </cfRule>
    <cfRule type="beginsWith" dxfId="63" priority="18" operator="beginsWith" text="10">
      <formula>LEFT(A98,LEN("10"))="10"</formula>
    </cfRule>
    <cfRule type="beginsWith" dxfId="62" priority="19" operator="beginsWith" text="09">
      <formula>LEFT(A98,LEN("09"))="09"</formula>
    </cfRule>
    <cfRule type="beginsWith" dxfId="61" priority="20" operator="beginsWith" text="08">
      <formula>LEFT(A98,LEN("08"))="08"</formula>
    </cfRule>
    <cfRule type="beginsWith" dxfId="60" priority="21" operator="beginsWith" text="07">
      <formula>LEFT(A98,LEN("07"))="07"</formula>
    </cfRule>
    <cfRule type="beginsWith" dxfId="59" priority="22" operator="beginsWith" text="06">
      <formula>LEFT(A98,LEN("06"))="06"</formula>
    </cfRule>
    <cfRule type="beginsWith" dxfId="58" priority="23" operator="beginsWith" text="05">
      <formula>LEFT(A98,LEN("05"))="05"</formula>
    </cfRule>
    <cfRule type="beginsWith" dxfId="57" priority="24" operator="beginsWith" text="04">
      <formula>LEFT(A98,LEN("04"))="04"</formula>
    </cfRule>
    <cfRule type="beginsWith" dxfId="56" priority="25" operator="beginsWith" text="03">
      <formula>LEFT(A98,LEN("03"))="03"</formula>
    </cfRule>
    <cfRule type="beginsWith" dxfId="55" priority="26" operator="beginsWith" text="02">
      <formula>LEFT(A98,LEN("02"))="02"</formula>
    </cfRule>
    <cfRule type="beginsWith" dxfId="54" priority="27" operator="beginsWith" text="01">
      <formula>LEFT(A98,LEN("01"))="01"</formula>
    </cfRule>
  </conditionalFormatting>
  <conditionalFormatting sqref="A102">
    <cfRule type="beginsWith" dxfId="53" priority="2" operator="beginsWith" text="13">
      <formula>LEFT(A102,LEN("13"))="13"</formula>
    </cfRule>
    <cfRule type="beginsWith" dxfId="52" priority="3" operator="beginsWith" text="12">
      <formula>LEFT(A102,LEN("12"))="12"</formula>
    </cfRule>
    <cfRule type="beginsWith" dxfId="51" priority="4" operator="beginsWith" text="11">
      <formula>LEFT(A102,LEN("11"))="11"</formula>
    </cfRule>
    <cfRule type="beginsWith" dxfId="50" priority="5" operator="beginsWith" text="10">
      <formula>LEFT(A102,LEN("10"))="10"</formula>
    </cfRule>
    <cfRule type="beginsWith" dxfId="49" priority="6" operator="beginsWith" text="09">
      <formula>LEFT(A102,LEN("09"))="09"</formula>
    </cfRule>
    <cfRule type="beginsWith" dxfId="48" priority="7" operator="beginsWith" text="08">
      <formula>LEFT(A102,LEN("08"))="08"</formula>
    </cfRule>
    <cfRule type="beginsWith" dxfId="47" priority="8" operator="beginsWith" text="07">
      <formula>LEFT(A102,LEN("07"))="07"</formula>
    </cfRule>
    <cfRule type="beginsWith" dxfId="46" priority="9" operator="beginsWith" text="06">
      <formula>LEFT(A102,LEN("06"))="06"</formula>
    </cfRule>
    <cfRule type="beginsWith" dxfId="45" priority="10" operator="beginsWith" text="05">
      <formula>LEFT(A102,LEN("05"))="05"</formula>
    </cfRule>
    <cfRule type="beginsWith" dxfId="44" priority="11" operator="beginsWith" text="04">
      <formula>LEFT(A102,LEN("04"))="04"</formula>
    </cfRule>
    <cfRule type="beginsWith" dxfId="43" priority="12" operator="beginsWith" text="03">
      <formula>LEFT(A102,LEN("03"))="03"</formula>
    </cfRule>
    <cfRule type="beginsWith" dxfId="42" priority="13" operator="beginsWith" text="02">
      <formula>LEFT(A102,LEN("02"))="02"</formula>
    </cfRule>
    <cfRule type="beginsWith" dxfId="41" priority="14" operator="beginsWith" text="01">
      <formula>LEFT(A102,LEN("01"))="01"</formula>
    </cfRule>
  </conditionalFormatting>
  <conditionalFormatting sqref="C49:J49 C53:J53 C57:J57 C61:J61 C65:J65 C69:J69 C73:J73 C77:J77 C81:J81 C85:J85 C89:J89 C93:J93 C97:J97 C101:J101 C105:J105">
    <cfRule type="cellIs" dxfId="40" priority="1" operator="greaterThan">
      <formula>0.25</formula>
    </cfRule>
  </conditionalFormatting>
  <conditionalFormatting sqref="C5:J5 C9:J9 C13:J13 C17:J17 C21:J21 C25:J25 C29:J29 C33:J33 C37:J37 C41:J41 C45:J45">
    <cfRule type="cellIs" dxfId="39" priority="340"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60" zoomScaleNormal="60" workbookViewId="0">
      <pane xSplit="1" ySplit="1" topLeftCell="B2" activePane="bottomRight" state="frozen"/>
      <selection pane="bottomRight" activeCell="F18" sqref="F18:F19"/>
      <selection pane="bottomLeft" activeCell="A2" sqref="A2"/>
      <selection pane="topRight" activeCell="B1" sqref="B1"/>
    </sheetView>
  </sheetViews>
  <sheetFormatPr defaultColWidth="11.42578125" defaultRowHeight="15" customHeight="1"/>
  <cols>
    <col min="1" max="1" width="28.85546875" style="47" customWidth="1"/>
    <col min="2" max="6" width="15.42578125" style="35" customWidth="1"/>
    <col min="7" max="10" width="15.85546875" style="35" customWidth="1"/>
    <col min="11" max="11" width="21.7109375" style="35"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
      <c r="A1" s="32" t="s">
        <v>0</v>
      </c>
      <c r="B1" s="33" t="s">
        <v>49</v>
      </c>
      <c r="C1" s="33" t="s">
        <v>50</v>
      </c>
      <c r="D1" s="65" t="s">
        <v>51</v>
      </c>
      <c r="E1" s="33" t="s">
        <v>52</v>
      </c>
      <c r="F1" s="33" t="s">
        <v>53</v>
      </c>
      <c r="G1" s="33" t="s">
        <v>54</v>
      </c>
      <c r="H1" s="33" t="s">
        <v>55</v>
      </c>
      <c r="I1" s="33" t="s">
        <v>8</v>
      </c>
      <c r="J1" s="78" t="s">
        <v>56</v>
      </c>
      <c r="K1" s="78" t="s">
        <v>57</v>
      </c>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7" t="s">
        <v>58</v>
      </c>
      <c r="AQ1" s="15" t="s">
        <v>59</v>
      </c>
      <c r="AR1" s="48" t="s">
        <v>60</v>
      </c>
      <c r="AS1" s="48" t="s">
        <v>61</v>
      </c>
      <c r="AT1" s="34" t="s">
        <v>62</v>
      </c>
    </row>
    <row r="2" spans="1:46">
      <c r="A2" s="68" t="s">
        <v>10</v>
      </c>
      <c r="B2" s="22">
        <v>1</v>
      </c>
      <c r="C2" s="22">
        <v>1</v>
      </c>
      <c r="D2" s="22">
        <v>1</v>
      </c>
      <c r="E2" s="22">
        <v>1</v>
      </c>
      <c r="F2" s="22">
        <v>1</v>
      </c>
      <c r="G2" s="22">
        <v>1</v>
      </c>
      <c r="H2" s="22">
        <v>1</v>
      </c>
      <c r="I2" s="22">
        <v>1</v>
      </c>
      <c r="J2" s="23">
        <v>1</v>
      </c>
      <c r="K2" s="23">
        <v>1</v>
      </c>
      <c r="L2" s="66"/>
      <c r="M2" s="67"/>
      <c r="N2" s="66"/>
      <c r="O2" s="67"/>
      <c r="P2" s="67"/>
      <c r="Q2" s="67"/>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6</v>
      </c>
      <c r="AQ2" s="17">
        <f>SUMIFS(B2:AO2,$B$103:$AO$103,"X")</f>
        <v>10</v>
      </c>
      <c r="AR2" s="49">
        <v>1945.7728280256049</v>
      </c>
      <c r="AS2" s="49">
        <f t="shared" ref="AS2:AS33" si="0">IFERROR(AR2/$AR$102,0)*100</f>
        <v>9.4295722667025839</v>
      </c>
      <c r="AT2" s="8"/>
    </row>
    <row r="3" spans="1:46">
      <c r="A3" s="69" t="s">
        <v>15</v>
      </c>
      <c r="B3" s="22">
        <v>1</v>
      </c>
      <c r="C3" s="22">
        <v>1</v>
      </c>
      <c r="D3" s="22">
        <v>1</v>
      </c>
      <c r="E3" s="22">
        <v>1</v>
      </c>
      <c r="F3" s="22">
        <v>1</v>
      </c>
      <c r="G3" s="22">
        <v>1</v>
      </c>
      <c r="H3" s="22">
        <v>1</v>
      </c>
      <c r="I3" s="22">
        <v>1</v>
      </c>
      <c r="J3" s="23">
        <v>1</v>
      </c>
      <c r="K3" s="77">
        <v>1</v>
      </c>
      <c r="L3" s="66"/>
      <c r="M3" s="67"/>
      <c r="N3" s="66"/>
      <c r="O3" s="67"/>
      <c r="P3" s="67"/>
      <c r="Q3" s="67"/>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6</v>
      </c>
      <c r="AQ3" s="17">
        <f t="shared" ref="AQ3:AQ66" si="1">SUMIFS(B3:AO3,$B$103:$AO$103,"X")</f>
        <v>10</v>
      </c>
      <c r="AR3" s="49">
        <v>594.92689585338303</v>
      </c>
      <c r="AS3" s="49">
        <f t="shared" si="0"/>
        <v>2.8831249347576433</v>
      </c>
      <c r="AT3" s="36"/>
    </row>
    <row r="4" spans="1:46">
      <c r="A4" s="69" t="s">
        <v>16</v>
      </c>
      <c r="B4" s="77">
        <v>1</v>
      </c>
      <c r="C4" s="77">
        <v>1</v>
      </c>
      <c r="D4" s="77">
        <v>1</v>
      </c>
      <c r="E4" s="22">
        <v>1</v>
      </c>
      <c r="F4" s="22">
        <v>1</v>
      </c>
      <c r="G4" s="22">
        <v>1</v>
      </c>
      <c r="H4" s="22">
        <v>1</v>
      </c>
      <c r="I4" s="22">
        <v>1</v>
      </c>
      <c r="J4" s="23">
        <v>1</v>
      </c>
      <c r="K4" s="77">
        <v>1</v>
      </c>
      <c r="L4" s="66"/>
      <c r="M4" s="67"/>
      <c r="N4" s="66"/>
      <c r="O4" s="67"/>
      <c r="P4" s="67"/>
      <c r="Q4" s="67"/>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6</v>
      </c>
      <c r="AQ4" s="17">
        <f t="shared" si="1"/>
        <v>10</v>
      </c>
      <c r="AR4" s="49">
        <v>1178.342500728291</v>
      </c>
      <c r="AS4" s="49">
        <f t="shared" si="0"/>
        <v>5.7104640405628313</v>
      </c>
      <c r="AT4" s="36" t="s">
        <v>63</v>
      </c>
    </row>
    <row r="5" spans="1:46">
      <c r="A5" s="70" t="s">
        <v>17</v>
      </c>
      <c r="B5" s="77">
        <v>1</v>
      </c>
      <c r="C5" s="77">
        <v>1</v>
      </c>
      <c r="D5" s="77">
        <v>1</v>
      </c>
      <c r="E5" s="22">
        <v>1</v>
      </c>
      <c r="F5" s="22">
        <v>1</v>
      </c>
      <c r="G5" s="22">
        <v>1</v>
      </c>
      <c r="H5" s="22">
        <v>1</v>
      </c>
      <c r="I5" s="22">
        <v>1</v>
      </c>
      <c r="J5" s="23">
        <v>1</v>
      </c>
      <c r="K5" s="23">
        <v>1</v>
      </c>
      <c r="L5" s="66"/>
      <c r="M5" s="67"/>
      <c r="N5" s="66"/>
      <c r="O5" s="67"/>
      <c r="P5" s="67"/>
      <c r="Q5" s="67"/>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6</v>
      </c>
      <c r="AQ5" s="17">
        <f t="shared" si="1"/>
        <v>10</v>
      </c>
      <c r="AR5" s="49">
        <v>1141.101949023184</v>
      </c>
      <c r="AS5" s="49">
        <f t="shared" si="0"/>
        <v>5.5299894915829748</v>
      </c>
      <c r="AT5" s="8" t="s">
        <v>63</v>
      </c>
    </row>
    <row r="6" spans="1:46">
      <c r="A6" s="70" t="s">
        <v>18</v>
      </c>
      <c r="B6" s="77">
        <v>1</v>
      </c>
      <c r="C6" s="77">
        <v>1</v>
      </c>
      <c r="D6" s="77">
        <v>1</v>
      </c>
      <c r="E6" s="77">
        <v>1</v>
      </c>
      <c r="F6" s="22">
        <v>0</v>
      </c>
      <c r="G6" s="22">
        <v>0</v>
      </c>
      <c r="H6" s="22">
        <v>1</v>
      </c>
      <c r="I6" s="22">
        <v>0</v>
      </c>
      <c r="J6" s="23">
        <v>1</v>
      </c>
      <c r="K6" s="23">
        <v>1</v>
      </c>
      <c r="L6" s="66"/>
      <c r="M6" s="67"/>
      <c r="N6" s="66"/>
      <c r="O6" s="67"/>
      <c r="P6" s="67"/>
      <c r="Q6" s="67"/>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6</v>
      </c>
      <c r="AQ6" s="17">
        <f t="shared" si="1"/>
        <v>7</v>
      </c>
      <c r="AR6" s="49">
        <v>32.403671716831447</v>
      </c>
      <c r="AS6" s="49">
        <f t="shared" si="0"/>
        <v>0.15703414075856748</v>
      </c>
      <c r="AT6" s="36"/>
    </row>
    <row r="7" spans="1:46">
      <c r="A7" s="70" t="s">
        <v>19</v>
      </c>
      <c r="B7" s="77">
        <v>1</v>
      </c>
      <c r="C7" s="77">
        <v>1</v>
      </c>
      <c r="D7" s="77">
        <v>1</v>
      </c>
      <c r="E7" s="22">
        <v>1</v>
      </c>
      <c r="F7" s="22">
        <v>1</v>
      </c>
      <c r="G7" s="22">
        <v>1</v>
      </c>
      <c r="H7" s="77">
        <v>1</v>
      </c>
      <c r="I7" s="22">
        <v>1</v>
      </c>
      <c r="J7" s="23">
        <v>0</v>
      </c>
      <c r="K7" s="23">
        <v>0</v>
      </c>
      <c r="L7" s="66"/>
      <c r="M7" s="67"/>
      <c r="N7" s="66"/>
      <c r="O7" s="67"/>
      <c r="P7" s="67"/>
      <c r="Q7" s="67"/>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4</v>
      </c>
      <c r="AQ7" s="17">
        <f t="shared" si="1"/>
        <v>8</v>
      </c>
      <c r="AR7" s="49">
        <v>107.299261518115</v>
      </c>
      <c r="AS7" s="49">
        <f t="shared" si="0"/>
        <v>0.51999191584741911</v>
      </c>
      <c r="AT7" s="36" t="s">
        <v>63</v>
      </c>
    </row>
    <row r="8" spans="1:46">
      <c r="A8" s="70" t="s">
        <v>21</v>
      </c>
      <c r="B8" s="22">
        <v>1</v>
      </c>
      <c r="C8" s="22">
        <v>1</v>
      </c>
      <c r="D8" s="22">
        <v>1</v>
      </c>
      <c r="E8" s="77">
        <v>1</v>
      </c>
      <c r="F8" s="22">
        <v>1</v>
      </c>
      <c r="G8" s="22">
        <v>1</v>
      </c>
      <c r="H8" s="22">
        <v>1</v>
      </c>
      <c r="I8" s="22">
        <v>1</v>
      </c>
      <c r="J8" s="23">
        <v>1</v>
      </c>
      <c r="K8" s="23">
        <v>1</v>
      </c>
      <c r="L8" s="66"/>
      <c r="M8" s="67"/>
      <c r="N8" s="66"/>
      <c r="O8" s="67"/>
      <c r="P8" s="67"/>
      <c r="Q8" s="67"/>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6</v>
      </c>
      <c r="AQ8" s="17">
        <f t="shared" si="1"/>
        <v>10</v>
      </c>
      <c r="AR8" s="49">
        <v>406.97552020333541</v>
      </c>
      <c r="AS8" s="49">
        <f t="shared" si="0"/>
        <v>1.9722780703183551</v>
      </c>
      <c r="AT8" s="36" t="s">
        <v>63</v>
      </c>
    </row>
    <row r="9" spans="1:46">
      <c r="A9" s="71" t="s">
        <v>22</v>
      </c>
      <c r="B9" s="77">
        <v>1</v>
      </c>
      <c r="C9" s="77">
        <v>1</v>
      </c>
      <c r="D9" s="77">
        <v>1</v>
      </c>
      <c r="E9" s="77">
        <v>1</v>
      </c>
      <c r="F9" s="77">
        <v>1</v>
      </c>
      <c r="G9" s="77">
        <v>1</v>
      </c>
      <c r="H9" s="22">
        <v>1</v>
      </c>
      <c r="I9" s="22">
        <v>0</v>
      </c>
      <c r="J9" s="23">
        <v>0</v>
      </c>
      <c r="K9" s="77">
        <v>1</v>
      </c>
      <c r="L9" s="66"/>
      <c r="M9" s="67"/>
      <c r="N9" s="66"/>
      <c r="O9" s="67"/>
      <c r="P9" s="67"/>
      <c r="Q9" s="67"/>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5</v>
      </c>
      <c r="AQ9" s="17">
        <f t="shared" si="1"/>
        <v>8</v>
      </c>
      <c r="AR9" s="49">
        <v>389.89225392392319</v>
      </c>
      <c r="AS9" s="49">
        <f t="shared" si="0"/>
        <v>1.8894894263344126</v>
      </c>
      <c r="AT9" s="8" t="s">
        <v>63</v>
      </c>
    </row>
    <row r="10" spans="1:46">
      <c r="A10" s="71" t="s">
        <v>24</v>
      </c>
      <c r="B10" s="22">
        <v>1</v>
      </c>
      <c r="C10" s="22">
        <v>1</v>
      </c>
      <c r="D10" s="22">
        <v>1</v>
      </c>
      <c r="E10" s="22">
        <v>1</v>
      </c>
      <c r="F10" s="22">
        <v>1</v>
      </c>
      <c r="G10" s="22">
        <v>1</v>
      </c>
      <c r="H10" s="77">
        <v>1</v>
      </c>
      <c r="I10" s="22">
        <v>0</v>
      </c>
      <c r="J10" s="23">
        <v>0</v>
      </c>
      <c r="K10" s="77">
        <v>1</v>
      </c>
      <c r="L10" s="66"/>
      <c r="M10" s="67"/>
      <c r="N10" s="66"/>
      <c r="O10" s="67"/>
      <c r="P10" s="67"/>
      <c r="Q10" s="67"/>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5</v>
      </c>
      <c r="AQ10" s="17">
        <f t="shared" si="1"/>
        <v>8</v>
      </c>
      <c r="AR10" s="49">
        <v>263.42126540021229</v>
      </c>
      <c r="AS10" s="49">
        <f t="shared" si="0"/>
        <v>1.2765878024918416</v>
      </c>
      <c r="AT10" s="8" t="s">
        <v>63</v>
      </c>
    </row>
    <row r="11" spans="1:46">
      <c r="A11" s="72" t="s">
        <v>26</v>
      </c>
      <c r="B11" s="77">
        <v>1</v>
      </c>
      <c r="C11" s="77">
        <v>1</v>
      </c>
      <c r="D11" s="77">
        <v>1</v>
      </c>
      <c r="E11" s="77">
        <v>1</v>
      </c>
      <c r="F11" s="22">
        <v>1</v>
      </c>
      <c r="G11" s="22">
        <v>1</v>
      </c>
      <c r="H11" s="22">
        <v>1</v>
      </c>
      <c r="I11" s="22">
        <v>1</v>
      </c>
      <c r="J11" s="23">
        <v>1</v>
      </c>
      <c r="K11" s="23">
        <v>1</v>
      </c>
      <c r="L11" s="66"/>
      <c r="M11" s="67"/>
      <c r="N11" s="66"/>
      <c r="O11" s="67"/>
      <c r="P11" s="67"/>
      <c r="Q11" s="67"/>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6</v>
      </c>
      <c r="AQ11" s="17">
        <f t="shared" si="1"/>
        <v>10</v>
      </c>
      <c r="AR11" s="49">
        <v>1162.846589593569</v>
      </c>
      <c r="AS11" s="49">
        <f t="shared" si="0"/>
        <v>5.6353680109654132</v>
      </c>
      <c r="AT11" s="36" t="s">
        <v>63</v>
      </c>
    </row>
    <row r="12" spans="1:46">
      <c r="A12" s="73" t="s">
        <v>27</v>
      </c>
      <c r="B12" s="77">
        <v>1</v>
      </c>
      <c r="C12" s="77">
        <v>1</v>
      </c>
      <c r="D12" s="77">
        <v>1</v>
      </c>
      <c r="E12" s="77">
        <v>1</v>
      </c>
      <c r="F12" s="77">
        <v>1</v>
      </c>
      <c r="G12" s="22">
        <v>1</v>
      </c>
      <c r="H12" s="22">
        <v>1</v>
      </c>
      <c r="I12" s="22">
        <v>1</v>
      </c>
      <c r="J12" s="23">
        <v>1</v>
      </c>
      <c r="K12" s="23">
        <v>1</v>
      </c>
      <c r="L12" s="66"/>
      <c r="M12" s="67"/>
      <c r="N12" s="66"/>
      <c r="O12" s="67"/>
      <c r="P12" s="67"/>
      <c r="Q12" s="67"/>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6</v>
      </c>
      <c r="AQ12" s="17">
        <f t="shared" si="1"/>
        <v>10</v>
      </c>
      <c r="AR12" s="49">
        <v>123.2913428644277</v>
      </c>
      <c r="AS12" s="49">
        <f t="shared" si="0"/>
        <v>0.59749247736109734</v>
      </c>
      <c r="AT12" s="36" t="s">
        <v>63</v>
      </c>
    </row>
    <row r="13" spans="1:46">
      <c r="A13" s="74" t="s">
        <v>29</v>
      </c>
      <c r="B13" s="79">
        <v>1</v>
      </c>
      <c r="C13" s="79">
        <v>1</v>
      </c>
      <c r="D13" s="79">
        <v>1</v>
      </c>
      <c r="E13" s="79">
        <v>1</v>
      </c>
      <c r="F13" s="110">
        <v>0</v>
      </c>
      <c r="G13" s="111">
        <v>1</v>
      </c>
      <c r="H13" s="111">
        <v>1</v>
      </c>
      <c r="I13" s="110">
        <v>0</v>
      </c>
      <c r="J13" s="112">
        <v>0</v>
      </c>
      <c r="K13" s="111">
        <v>1</v>
      </c>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5</v>
      </c>
      <c r="AQ13" s="17">
        <f t="shared" si="1"/>
        <v>7</v>
      </c>
      <c r="AR13" s="49">
        <v>657.98229180345345</v>
      </c>
      <c r="AS13" s="49">
        <f t="shared" si="0"/>
        <v>3.1887029572033909</v>
      </c>
      <c r="AT13" s="8" t="s">
        <v>63</v>
      </c>
    </row>
    <row r="14" spans="1:46">
      <c r="A14" s="74" t="s">
        <v>31</v>
      </c>
      <c r="B14" s="79">
        <v>1</v>
      </c>
      <c r="C14" s="79">
        <v>1</v>
      </c>
      <c r="D14" s="79">
        <v>1</v>
      </c>
      <c r="E14" s="79">
        <v>1</v>
      </c>
      <c r="F14" s="110">
        <v>0</v>
      </c>
      <c r="G14" s="110">
        <v>0</v>
      </c>
      <c r="H14" s="110">
        <v>0</v>
      </c>
      <c r="I14" s="110">
        <v>0</v>
      </c>
      <c r="J14" s="112">
        <v>0</v>
      </c>
      <c r="K14" s="111">
        <v>1</v>
      </c>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5</v>
      </c>
      <c r="AQ14" s="17">
        <f t="shared" si="1"/>
        <v>5</v>
      </c>
      <c r="AR14" s="49">
        <v>726.63687609383521</v>
      </c>
      <c r="AS14" s="49">
        <f t="shared" si="0"/>
        <v>3.5214156740643237</v>
      </c>
      <c r="AT14" s="36" t="s">
        <v>63</v>
      </c>
    </row>
    <row r="15" spans="1:46">
      <c r="A15" s="75" t="s">
        <v>33</v>
      </c>
      <c r="B15" s="79">
        <v>1</v>
      </c>
      <c r="C15" s="79">
        <v>1</v>
      </c>
      <c r="D15" s="79">
        <v>1</v>
      </c>
      <c r="E15" s="76">
        <v>1</v>
      </c>
      <c r="F15" s="110">
        <v>0</v>
      </c>
      <c r="G15" s="110">
        <v>1</v>
      </c>
      <c r="H15" s="110">
        <v>1</v>
      </c>
      <c r="I15" s="110">
        <v>1</v>
      </c>
      <c r="J15" s="112">
        <v>0</v>
      </c>
      <c r="K15" s="111">
        <v>1</v>
      </c>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5</v>
      </c>
      <c r="AQ15" s="17">
        <f t="shared" si="1"/>
        <v>8</v>
      </c>
      <c r="AR15" s="49">
        <v>956.14343194196556</v>
      </c>
      <c r="AS15" s="49">
        <f t="shared" si="0"/>
        <v>4.6336465691004829</v>
      </c>
      <c r="AT15" s="36" t="s">
        <v>63</v>
      </c>
    </row>
    <row r="16" spans="1:46">
      <c r="A16" s="75" t="s">
        <v>34</v>
      </c>
      <c r="B16" s="76">
        <v>1</v>
      </c>
      <c r="C16" s="76">
        <v>1</v>
      </c>
      <c r="D16" s="76">
        <v>1</v>
      </c>
      <c r="E16" s="79">
        <v>1</v>
      </c>
      <c r="F16" s="110">
        <v>0</v>
      </c>
      <c r="G16" s="110">
        <v>1</v>
      </c>
      <c r="H16" s="110">
        <v>1</v>
      </c>
      <c r="I16" s="110">
        <v>0</v>
      </c>
      <c r="J16" s="112">
        <v>0</v>
      </c>
      <c r="K16" s="111">
        <v>1</v>
      </c>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5</v>
      </c>
      <c r="AQ16" s="17">
        <f t="shared" si="1"/>
        <v>7</v>
      </c>
      <c r="AR16" s="49">
        <v>650.03912969621365</v>
      </c>
      <c r="AS16" s="49">
        <f t="shared" si="0"/>
        <v>3.1502089356827216</v>
      </c>
      <c r="AT16" s="8" t="s">
        <v>63</v>
      </c>
    </row>
    <row r="17" spans="1:46">
      <c r="A17" s="75" t="s">
        <v>35</v>
      </c>
      <c r="B17" s="79">
        <v>1</v>
      </c>
      <c r="C17" s="79">
        <v>1</v>
      </c>
      <c r="D17" s="79">
        <v>1</v>
      </c>
      <c r="E17" s="76">
        <v>0</v>
      </c>
      <c r="F17" s="110">
        <v>0</v>
      </c>
      <c r="G17" s="110">
        <v>0</v>
      </c>
      <c r="H17" s="111">
        <v>1</v>
      </c>
      <c r="I17" s="110">
        <v>0</v>
      </c>
      <c r="J17" s="112">
        <v>0</v>
      </c>
      <c r="K17" s="111">
        <v>1</v>
      </c>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4</v>
      </c>
      <c r="AQ17" s="17">
        <f t="shared" si="1"/>
        <v>5</v>
      </c>
      <c r="AR17" s="49">
        <v>15.44553574162946</v>
      </c>
      <c r="AS17" s="49">
        <f t="shared" si="0"/>
        <v>7.4851901196204856E-2</v>
      </c>
      <c r="AT17" s="36" t="s">
        <v>63</v>
      </c>
    </row>
    <row r="18" spans="1:46">
      <c r="A18" s="32" t="s">
        <v>37</v>
      </c>
      <c r="B18" s="76">
        <v>1</v>
      </c>
      <c r="C18" s="76">
        <v>1</v>
      </c>
      <c r="D18" s="76">
        <v>1</v>
      </c>
      <c r="E18" s="76">
        <v>1</v>
      </c>
      <c r="F18" s="110">
        <v>0</v>
      </c>
      <c r="G18" s="110">
        <v>1</v>
      </c>
      <c r="H18" s="111">
        <v>1</v>
      </c>
      <c r="I18" s="110">
        <v>0</v>
      </c>
      <c r="J18" s="112">
        <v>0</v>
      </c>
      <c r="K18" s="111">
        <v>1</v>
      </c>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5</v>
      </c>
      <c r="AQ18" s="17">
        <f t="shared" si="1"/>
        <v>7</v>
      </c>
      <c r="AR18" s="49">
        <v>985.6229633842521</v>
      </c>
      <c r="AS18" s="49">
        <f t="shared" si="0"/>
        <v>4.776509789369439</v>
      </c>
      <c r="AT18" s="36" t="s">
        <v>63</v>
      </c>
    </row>
    <row r="19" spans="1:46">
      <c r="A19" s="32" t="s">
        <v>39</v>
      </c>
      <c r="B19" s="79">
        <v>1</v>
      </c>
      <c r="C19" s="76">
        <v>1</v>
      </c>
      <c r="D19" s="76">
        <v>0</v>
      </c>
      <c r="E19" s="76">
        <v>1</v>
      </c>
      <c r="F19" s="110">
        <v>0</v>
      </c>
      <c r="G19" s="110">
        <v>1</v>
      </c>
      <c r="H19" s="110">
        <v>1</v>
      </c>
      <c r="I19" s="110">
        <v>0</v>
      </c>
      <c r="J19" s="112">
        <v>0</v>
      </c>
      <c r="K19" s="112">
        <v>0</v>
      </c>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3</v>
      </c>
      <c r="AQ19" s="17">
        <f t="shared" si="1"/>
        <v>5</v>
      </c>
      <c r="AR19" s="49">
        <v>726.22234391524978</v>
      </c>
      <c r="AS19" s="49">
        <f t="shared" si="0"/>
        <v>3.5194067750404781</v>
      </c>
      <c r="AT19" s="36" t="s">
        <v>63</v>
      </c>
    </row>
    <row r="20" spans="1:46">
      <c r="A20" s="32" t="s">
        <v>40</v>
      </c>
      <c r="B20" s="76">
        <v>0</v>
      </c>
      <c r="C20" s="76">
        <v>0</v>
      </c>
      <c r="D20" s="76">
        <v>0</v>
      </c>
      <c r="E20" s="76">
        <v>0</v>
      </c>
      <c r="F20" s="110">
        <v>0</v>
      </c>
      <c r="G20" s="110">
        <v>1</v>
      </c>
      <c r="H20" s="110">
        <v>1</v>
      </c>
      <c r="I20" s="110">
        <v>0</v>
      </c>
      <c r="J20" s="112">
        <v>0</v>
      </c>
      <c r="K20" s="112">
        <v>0</v>
      </c>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0</v>
      </c>
      <c r="AQ20" s="17">
        <f t="shared" si="1"/>
        <v>2</v>
      </c>
      <c r="AR20" s="49">
        <v>5.7311125611947764</v>
      </c>
      <c r="AS20" s="49">
        <f t="shared" si="0"/>
        <v>2.7774023403970532E-2</v>
      </c>
      <c r="AT20" s="36"/>
    </row>
    <row r="21" spans="1:46">
      <c r="A21" s="32" t="s">
        <v>41</v>
      </c>
      <c r="B21" s="76">
        <v>1</v>
      </c>
      <c r="C21" s="76">
        <v>1</v>
      </c>
      <c r="D21" s="76">
        <v>1</v>
      </c>
      <c r="E21" s="79">
        <v>1</v>
      </c>
      <c r="F21" s="110">
        <v>0</v>
      </c>
      <c r="G21" s="110">
        <v>1</v>
      </c>
      <c r="H21" s="110">
        <v>1</v>
      </c>
      <c r="I21" s="110">
        <v>0</v>
      </c>
      <c r="J21" s="112">
        <v>0</v>
      </c>
      <c r="K21" s="112">
        <v>0</v>
      </c>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4</v>
      </c>
      <c r="AQ21" s="17">
        <f t="shared" si="1"/>
        <v>6</v>
      </c>
      <c r="AR21" s="49">
        <v>2699.3472218212319</v>
      </c>
      <c r="AS21" s="49">
        <f t="shared" si="0"/>
        <v>13.081532095868697</v>
      </c>
      <c r="AT21" s="36" t="s">
        <v>63</v>
      </c>
    </row>
    <row r="22" spans="1:46">
      <c r="A22" s="32" t="s">
        <v>42</v>
      </c>
      <c r="B22" s="79">
        <v>1</v>
      </c>
      <c r="C22" s="76">
        <v>1</v>
      </c>
      <c r="D22" s="76">
        <v>0</v>
      </c>
      <c r="E22" s="76">
        <v>1</v>
      </c>
      <c r="F22" s="110">
        <v>0</v>
      </c>
      <c r="G22" s="110">
        <v>1</v>
      </c>
      <c r="H22" s="110">
        <v>1</v>
      </c>
      <c r="I22" s="110">
        <v>0</v>
      </c>
      <c r="J22" s="112">
        <v>0</v>
      </c>
      <c r="K22" s="111">
        <v>1</v>
      </c>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4</v>
      </c>
      <c r="AQ22" s="17">
        <f t="shared" si="1"/>
        <v>6</v>
      </c>
      <c r="AR22" s="49">
        <v>2986.8520270678318</v>
      </c>
      <c r="AS22" s="49">
        <f t="shared" si="0"/>
        <v>14.474833152934027</v>
      </c>
      <c r="AT22" s="36" t="s">
        <v>63</v>
      </c>
    </row>
    <row r="23" spans="1:46">
      <c r="A23" s="32" t="s">
        <v>43</v>
      </c>
      <c r="B23" s="76">
        <v>0</v>
      </c>
      <c r="C23" s="79">
        <v>1</v>
      </c>
      <c r="D23" s="79">
        <v>1</v>
      </c>
      <c r="E23" s="76">
        <v>1</v>
      </c>
      <c r="F23" s="110">
        <v>0</v>
      </c>
      <c r="G23" s="110">
        <v>1</v>
      </c>
      <c r="H23" s="110">
        <v>1</v>
      </c>
      <c r="I23" s="110">
        <v>0</v>
      </c>
      <c r="J23" s="112">
        <v>0</v>
      </c>
      <c r="K23" s="112">
        <v>0</v>
      </c>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3</v>
      </c>
      <c r="AQ23" s="17">
        <f t="shared" si="1"/>
        <v>5</v>
      </c>
      <c r="AR23" s="49">
        <v>391.10919696795389</v>
      </c>
      <c r="AS23" s="49">
        <f t="shared" si="0"/>
        <v>1.8953869556928591</v>
      </c>
      <c r="AT23" s="36" t="s">
        <v>63</v>
      </c>
    </row>
    <row r="24" spans="1:46">
      <c r="A24" s="32" t="s">
        <v>44</v>
      </c>
      <c r="B24" s="76">
        <v>0</v>
      </c>
      <c r="C24" s="76">
        <v>0</v>
      </c>
      <c r="D24" s="76">
        <v>0</v>
      </c>
      <c r="E24" s="76">
        <v>0</v>
      </c>
      <c r="F24" s="110">
        <v>0</v>
      </c>
      <c r="G24" s="111">
        <v>1</v>
      </c>
      <c r="H24" s="111">
        <v>1</v>
      </c>
      <c r="I24" s="110">
        <v>0</v>
      </c>
      <c r="J24" s="112">
        <v>0</v>
      </c>
      <c r="K24" s="112">
        <v>0</v>
      </c>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2</v>
      </c>
      <c r="AR24" s="49">
        <v>2.4910534951870602</v>
      </c>
      <c r="AS24" s="49">
        <f t="shared" si="0"/>
        <v>1.2072102464768995E-2</v>
      </c>
      <c r="AT24" s="36" t="s">
        <v>63</v>
      </c>
    </row>
    <row r="25" spans="1:46">
      <c r="A25" s="32" t="s">
        <v>46</v>
      </c>
      <c r="B25" s="76">
        <v>0</v>
      </c>
      <c r="C25" s="76">
        <v>0</v>
      </c>
      <c r="D25" s="76">
        <v>0</v>
      </c>
      <c r="E25" s="76">
        <v>1</v>
      </c>
      <c r="F25" s="110">
        <v>0</v>
      </c>
      <c r="G25" s="110">
        <v>1</v>
      </c>
      <c r="H25" s="110">
        <v>1</v>
      </c>
      <c r="I25" s="110">
        <v>0</v>
      </c>
      <c r="J25" s="112">
        <v>0</v>
      </c>
      <c r="K25" s="112">
        <v>0</v>
      </c>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1</v>
      </c>
      <c r="AQ25" s="17">
        <f t="shared" si="1"/>
        <v>3</v>
      </c>
      <c r="AR25" s="49">
        <v>597.41145901932305</v>
      </c>
      <c r="AS25" s="49">
        <f t="shared" si="0"/>
        <v>2.8951655838955963</v>
      </c>
      <c r="AT25" s="36" t="s">
        <v>63</v>
      </c>
    </row>
    <row r="26" spans="1:46">
      <c r="A26" s="32" t="s">
        <v>47</v>
      </c>
      <c r="B26" s="76">
        <v>1</v>
      </c>
      <c r="C26" s="76">
        <v>1</v>
      </c>
      <c r="D26" s="79">
        <v>1</v>
      </c>
      <c r="E26" s="79">
        <v>1</v>
      </c>
      <c r="F26" s="110">
        <v>0</v>
      </c>
      <c r="G26" s="110">
        <v>1</v>
      </c>
      <c r="H26" s="110">
        <v>1</v>
      </c>
      <c r="I26" s="110">
        <v>0</v>
      </c>
      <c r="J26" s="112">
        <v>0</v>
      </c>
      <c r="K26" s="112">
        <v>0</v>
      </c>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4</v>
      </c>
      <c r="AQ26" s="17">
        <f t="shared" si="1"/>
        <v>6</v>
      </c>
      <c r="AR26" s="49">
        <v>1831.609346371903</v>
      </c>
      <c r="AS26" s="49">
        <f t="shared" si="0"/>
        <v>8.8763150801664228</v>
      </c>
      <c r="AT26" s="36" t="s">
        <v>63</v>
      </c>
    </row>
    <row r="27" spans="1:46">
      <c r="A27" s="32" t="s">
        <v>48</v>
      </c>
      <c r="B27" s="76">
        <v>0</v>
      </c>
      <c r="C27" s="76">
        <v>0</v>
      </c>
      <c r="D27" s="76">
        <v>0</v>
      </c>
      <c r="E27" s="76">
        <v>0</v>
      </c>
      <c r="F27" s="110">
        <v>0</v>
      </c>
      <c r="G27" s="110">
        <v>1</v>
      </c>
      <c r="H27" s="110">
        <v>1</v>
      </c>
      <c r="I27" s="110">
        <v>0</v>
      </c>
      <c r="J27" s="112">
        <v>0</v>
      </c>
      <c r="K27" s="112">
        <v>0</v>
      </c>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2</v>
      </c>
      <c r="AR27" s="49">
        <v>55.876097875623209</v>
      </c>
      <c r="AS27" s="49">
        <f t="shared" si="0"/>
        <v>0.27078582623346326</v>
      </c>
      <c r="AT27" s="36"/>
    </row>
    <row r="28" spans="1:46"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49"/>
      <c r="AS28" s="49">
        <f t="shared" si="0"/>
        <v>0</v>
      </c>
      <c r="AT28" s="36"/>
    </row>
    <row r="29" spans="1:46"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9"/>
      <c r="AS29" s="49">
        <f t="shared" si="0"/>
        <v>0</v>
      </c>
      <c r="AT29" s="36"/>
    </row>
    <row r="30" spans="1:46"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9"/>
      <c r="AS30" s="49">
        <f t="shared" si="0"/>
        <v>0</v>
      </c>
      <c r="AT30" s="36"/>
    </row>
    <row r="31" spans="1:46"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9"/>
      <c r="AS31" s="49">
        <f t="shared" si="0"/>
        <v>0</v>
      </c>
      <c r="AT31" s="36"/>
    </row>
    <row r="32" spans="1:46"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9"/>
      <c r="AS32" s="49">
        <f t="shared" si="0"/>
        <v>0</v>
      </c>
      <c r="AT32" s="36"/>
    </row>
    <row r="33" spans="1:46"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9"/>
      <c r="AS33" s="49">
        <f t="shared" si="0"/>
        <v>0</v>
      </c>
      <c r="AT33" s="36"/>
    </row>
    <row r="34" spans="1:46"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9"/>
      <c r="AS34" s="49">
        <f t="shared" ref="AS34:AS65" si="3">IFERROR(AR34/$AR$102,0)*100</f>
        <v>0</v>
      </c>
      <c r="AT34" s="36"/>
    </row>
    <row r="35" spans="1:46"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9"/>
      <c r="AS35" s="49">
        <f t="shared" si="3"/>
        <v>0</v>
      </c>
      <c r="AT35" s="36"/>
    </row>
    <row r="36" spans="1:46"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9"/>
      <c r="AS36" s="49">
        <f t="shared" si="3"/>
        <v>0</v>
      </c>
      <c r="AT36" s="36"/>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9"/>
      <c r="AS37" s="49">
        <f t="shared" si="3"/>
        <v>0</v>
      </c>
      <c r="AT37" s="36"/>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9"/>
      <c r="AS38" s="49">
        <f t="shared" si="3"/>
        <v>0</v>
      </c>
      <c r="AT38" s="36"/>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9"/>
      <c r="AS39" s="49">
        <f t="shared" si="3"/>
        <v>0</v>
      </c>
      <c r="AT39" s="36"/>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9"/>
      <c r="AS40" s="49">
        <f t="shared" si="3"/>
        <v>0</v>
      </c>
      <c r="AT40" s="36"/>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9"/>
      <c r="AS41" s="49">
        <f t="shared" si="3"/>
        <v>0</v>
      </c>
      <c r="AT41" s="36"/>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9"/>
      <c r="AS42" s="49">
        <f t="shared" si="3"/>
        <v>0</v>
      </c>
      <c r="AT42" s="36"/>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9"/>
      <c r="AS43" s="49">
        <f t="shared" si="3"/>
        <v>0</v>
      </c>
      <c r="AT43" s="36"/>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9"/>
      <c r="AS44" s="49">
        <f t="shared" si="3"/>
        <v>0</v>
      </c>
      <c r="AT44" s="36"/>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9"/>
      <c r="AS45" s="49">
        <f t="shared" si="3"/>
        <v>0</v>
      </c>
      <c r="AT45" s="36"/>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9"/>
      <c r="AS46" s="49">
        <f t="shared" si="3"/>
        <v>0</v>
      </c>
      <c r="AT46" s="36"/>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9"/>
      <c r="AS47" s="49">
        <f t="shared" si="3"/>
        <v>0</v>
      </c>
      <c r="AT47" s="36"/>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9"/>
      <c r="AS48" s="49">
        <f t="shared" si="3"/>
        <v>0</v>
      </c>
      <c r="AT48" s="36"/>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9"/>
      <c r="AS49" s="49">
        <f t="shared" si="3"/>
        <v>0</v>
      </c>
      <c r="AT49" s="36"/>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9"/>
      <c r="AS50" s="49">
        <f t="shared" si="3"/>
        <v>0</v>
      </c>
      <c r="AT50" s="36"/>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9"/>
      <c r="AS51" s="49">
        <f t="shared" si="3"/>
        <v>0</v>
      </c>
      <c r="AT51" s="36"/>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9"/>
      <c r="AS52" s="49">
        <f t="shared" si="3"/>
        <v>0</v>
      </c>
      <c r="AT52" s="36"/>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9"/>
      <c r="AS53" s="49">
        <f t="shared" si="3"/>
        <v>0</v>
      </c>
      <c r="AT53" s="36"/>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9"/>
      <c r="AS54" s="49">
        <f t="shared" si="3"/>
        <v>0</v>
      </c>
      <c r="AT54" s="36"/>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9"/>
      <c r="AS55" s="49">
        <f t="shared" si="3"/>
        <v>0</v>
      </c>
      <c r="AT55" s="36"/>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9"/>
      <c r="AS56" s="49">
        <f t="shared" si="3"/>
        <v>0</v>
      </c>
      <c r="AT56" s="36"/>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9"/>
      <c r="AS57" s="49">
        <f t="shared" si="3"/>
        <v>0</v>
      </c>
      <c r="AT57" s="36"/>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9"/>
      <c r="AS58" s="49">
        <f t="shared" si="3"/>
        <v>0</v>
      </c>
      <c r="AT58" s="36"/>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9"/>
      <c r="AS59" s="49">
        <f t="shared" si="3"/>
        <v>0</v>
      </c>
      <c r="AT59" s="36"/>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9"/>
      <c r="AS60" s="49">
        <f t="shared" si="3"/>
        <v>0</v>
      </c>
      <c r="AT60" s="36"/>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9"/>
      <c r="AS61" s="49">
        <f t="shared" si="3"/>
        <v>0</v>
      </c>
      <c r="AT61" s="36"/>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9"/>
      <c r="AS62" s="49">
        <f t="shared" si="3"/>
        <v>0</v>
      </c>
      <c r="AT62" s="36"/>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9"/>
      <c r="AS63" s="49">
        <f t="shared" si="3"/>
        <v>0</v>
      </c>
      <c r="AT63" s="36"/>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9"/>
      <c r="AS64" s="49">
        <f t="shared" si="3"/>
        <v>0</v>
      </c>
      <c r="AT64" s="36"/>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9"/>
      <c r="AS65" s="49">
        <f t="shared" si="3"/>
        <v>0</v>
      </c>
      <c r="AT65" s="36"/>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9"/>
      <c r="AS66" s="49">
        <f t="shared" ref="AS66:AS97" si="4">IFERROR(AR66/$AR$102,0)*100</f>
        <v>0</v>
      </c>
      <c r="AT66" s="36"/>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9"/>
      <c r="AS67" s="49">
        <f t="shared" si="4"/>
        <v>0</v>
      </c>
      <c r="AT67" s="36"/>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9"/>
      <c r="AS68" s="49">
        <f t="shared" si="4"/>
        <v>0</v>
      </c>
      <c r="AT68" s="36"/>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9"/>
      <c r="AS69" s="49">
        <f t="shared" si="4"/>
        <v>0</v>
      </c>
      <c r="AT69" s="36"/>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9"/>
      <c r="AS70" s="49">
        <f t="shared" si="4"/>
        <v>0</v>
      </c>
      <c r="AT70" s="36"/>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9"/>
      <c r="AS71" s="49">
        <f t="shared" si="4"/>
        <v>0</v>
      </c>
      <c r="AT71" s="36"/>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9"/>
      <c r="AS72" s="49">
        <f t="shared" si="4"/>
        <v>0</v>
      </c>
      <c r="AT72" s="36"/>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9"/>
      <c r="AS73" s="49">
        <f t="shared" si="4"/>
        <v>0</v>
      </c>
      <c r="AT73" s="36"/>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9"/>
      <c r="AS74" s="49">
        <f t="shared" si="4"/>
        <v>0</v>
      </c>
      <c r="AT74" s="36"/>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9"/>
      <c r="AS75" s="49">
        <f t="shared" si="4"/>
        <v>0</v>
      </c>
      <c r="AT75" s="36"/>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9"/>
      <c r="AS76" s="49">
        <f t="shared" si="4"/>
        <v>0</v>
      </c>
      <c r="AT76" s="36"/>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9"/>
      <c r="AS77" s="49">
        <f t="shared" si="4"/>
        <v>0</v>
      </c>
      <c r="AT77" s="36"/>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9"/>
      <c r="AS78" s="49">
        <f t="shared" si="4"/>
        <v>0</v>
      </c>
      <c r="AT78" s="36"/>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9"/>
      <c r="AS79" s="49">
        <f t="shared" si="4"/>
        <v>0</v>
      </c>
      <c r="AT79" s="36"/>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9"/>
      <c r="AS80" s="49">
        <f t="shared" si="4"/>
        <v>0</v>
      </c>
      <c r="AT80" s="36"/>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9"/>
      <c r="AS81" s="49">
        <f t="shared" si="4"/>
        <v>0</v>
      </c>
      <c r="AT81" s="36"/>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9"/>
      <c r="AS82" s="49">
        <f t="shared" si="4"/>
        <v>0</v>
      </c>
      <c r="AT82" s="36"/>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9"/>
      <c r="AS83" s="49">
        <f t="shared" si="4"/>
        <v>0</v>
      </c>
      <c r="AT83" s="36"/>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9"/>
      <c r="AS84" s="49">
        <f t="shared" si="4"/>
        <v>0</v>
      </c>
      <c r="AT84" s="36"/>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9"/>
      <c r="AS85" s="49">
        <f t="shared" si="4"/>
        <v>0</v>
      </c>
      <c r="AT85" s="36"/>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9"/>
      <c r="AS86" s="49">
        <f t="shared" si="4"/>
        <v>0</v>
      </c>
      <c r="AT86" s="36"/>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9"/>
      <c r="AS87" s="49">
        <f t="shared" si="4"/>
        <v>0</v>
      </c>
      <c r="AT87" s="36"/>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9"/>
      <c r="AS88" s="49">
        <f t="shared" si="4"/>
        <v>0</v>
      </c>
      <c r="AT88" s="36"/>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9"/>
      <c r="AS89" s="49">
        <f t="shared" si="4"/>
        <v>0</v>
      </c>
      <c r="AT89" s="36"/>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9"/>
      <c r="AS90" s="49">
        <f t="shared" si="4"/>
        <v>0</v>
      </c>
      <c r="AT90" s="36"/>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9"/>
      <c r="AS91" s="49">
        <f t="shared" si="4"/>
        <v>0</v>
      </c>
      <c r="AT91" s="36"/>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9"/>
      <c r="AS92" s="49">
        <f t="shared" si="4"/>
        <v>0</v>
      </c>
      <c r="AT92" s="36"/>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9"/>
      <c r="AS93" s="49">
        <f t="shared" si="4"/>
        <v>0</v>
      </c>
      <c r="AT93" s="36"/>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9"/>
      <c r="AS94" s="49">
        <f t="shared" si="4"/>
        <v>0</v>
      </c>
      <c r="AT94" s="36"/>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9"/>
      <c r="AS95" s="49">
        <f t="shared" si="4"/>
        <v>0</v>
      </c>
      <c r="AT95" s="36"/>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9"/>
      <c r="AS96" s="49">
        <f t="shared" si="4"/>
        <v>0</v>
      </c>
      <c r="AT96" s="36"/>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9"/>
      <c r="AS97" s="49">
        <f t="shared" si="4"/>
        <v>0</v>
      </c>
      <c r="AT97" s="36"/>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9"/>
      <c r="AS98" s="49">
        <f t="shared" ref="AS98:AS101" si="7">IFERROR(AR98/$AR$102,0)*100</f>
        <v>0</v>
      </c>
      <c r="AT98" s="36"/>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9"/>
      <c r="AS99" s="49">
        <f t="shared" si="7"/>
        <v>0</v>
      </c>
      <c r="AT99" s="36"/>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9"/>
      <c r="AS100" s="49">
        <f t="shared" si="7"/>
        <v>0</v>
      </c>
      <c r="AT100" s="36"/>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9"/>
      <c r="AS101" s="49">
        <f t="shared" si="7"/>
        <v>0</v>
      </c>
      <c r="AT101" s="36"/>
    </row>
    <row r="102" spans="1:47">
      <c r="A102" s="16" t="s">
        <v>64</v>
      </c>
      <c r="B102" s="20">
        <f>SUM(B2:B101)</f>
        <v>21</v>
      </c>
      <c r="C102" s="20">
        <f t="shared" ref="C102:AO102" si="8">SUM(C2:C101)</f>
        <v>22</v>
      </c>
      <c r="D102" s="20">
        <f t="shared" si="8"/>
        <v>20</v>
      </c>
      <c r="E102" s="20">
        <f t="shared" si="8"/>
        <v>22</v>
      </c>
      <c r="F102" s="20">
        <f t="shared" si="8"/>
        <v>10</v>
      </c>
      <c r="G102" s="20">
        <f t="shared" si="8"/>
        <v>23</v>
      </c>
      <c r="H102" s="20">
        <f t="shared" si="8"/>
        <v>25</v>
      </c>
      <c r="I102" s="20">
        <f t="shared" si="8"/>
        <v>9</v>
      </c>
      <c r="J102" s="20">
        <f t="shared" si="8"/>
        <v>8</v>
      </c>
      <c r="K102" s="20">
        <f t="shared" si="8"/>
        <v>17</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110</v>
      </c>
      <c r="AQ102" s="17">
        <f t="shared" si="5"/>
        <v>177</v>
      </c>
      <c r="AR102" s="50">
        <f>SUM(AR2:AR101)</f>
        <v>20634.794166607728</v>
      </c>
      <c r="AS102" s="50">
        <f>SUM(AS2:AS101)</f>
        <v>99.999999999999986</v>
      </c>
      <c r="AT102" s="36"/>
    </row>
    <row r="103" spans="1:47">
      <c r="A103" s="59" t="s">
        <v>65</v>
      </c>
      <c r="B103" s="59" t="s">
        <v>63</v>
      </c>
      <c r="C103" s="59" t="s">
        <v>63</v>
      </c>
      <c r="D103" s="59" t="s">
        <v>63</v>
      </c>
      <c r="E103" s="59" t="s">
        <v>63</v>
      </c>
      <c r="F103" s="59" t="s">
        <v>63</v>
      </c>
      <c r="G103" s="59" t="s">
        <v>63</v>
      </c>
      <c r="H103" s="59" t="s">
        <v>63</v>
      </c>
      <c r="I103" s="59" t="s">
        <v>63</v>
      </c>
      <c r="J103" s="59" t="s">
        <v>63</v>
      </c>
      <c r="K103" s="59" t="s">
        <v>63</v>
      </c>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1"/>
      <c r="AQ103" s="11"/>
      <c r="AR103" s="51"/>
      <c r="AS103" s="51"/>
      <c r="AT103" s="37"/>
      <c r="AU103" s="37"/>
    </row>
    <row r="104" spans="1:47">
      <c r="A104" s="8" t="s">
        <v>66</v>
      </c>
      <c r="B104" s="8" t="s">
        <v>63</v>
      </c>
      <c r="C104" s="8"/>
      <c r="D104" s="8"/>
      <c r="E104" s="8" t="s">
        <v>63</v>
      </c>
      <c r="F104" s="8"/>
      <c r="G104" s="8"/>
      <c r="H104" s="8"/>
      <c r="I104" s="8"/>
      <c r="J104" s="8"/>
      <c r="K104" s="8" t="s">
        <v>63</v>
      </c>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1"/>
      <c r="AS104" s="51"/>
      <c r="AT104" s="37"/>
      <c r="AU104" s="37"/>
    </row>
    <row r="105" spans="1:47">
      <c r="A105" s="8" t="s">
        <v>67</v>
      </c>
      <c r="B105" s="8" t="s">
        <v>63</v>
      </c>
      <c r="C105" s="8" t="s">
        <v>63</v>
      </c>
      <c r="D105" s="8" t="s">
        <v>63</v>
      </c>
      <c r="E105" s="8" t="s">
        <v>63</v>
      </c>
      <c r="F105" s="8" t="s">
        <v>63</v>
      </c>
      <c r="G105" s="60" t="s">
        <v>63</v>
      </c>
      <c r="H105" s="60" t="s">
        <v>63</v>
      </c>
      <c r="I105" s="60" t="s">
        <v>63</v>
      </c>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1"/>
      <c r="AQ105" s="11"/>
      <c r="AR105" s="52"/>
      <c r="AS105" s="52"/>
      <c r="AT105" s="37"/>
      <c r="AU105" s="37"/>
    </row>
    <row r="106" spans="1:47">
      <c r="A106" s="8" t="s">
        <v>68</v>
      </c>
      <c r="B106" s="8" t="s">
        <v>63</v>
      </c>
      <c r="C106" s="8" t="s">
        <v>63</v>
      </c>
      <c r="D106" s="8" t="s">
        <v>63</v>
      </c>
      <c r="E106" s="8" t="s">
        <v>63</v>
      </c>
      <c r="F106" s="8"/>
      <c r="G106" s="60"/>
      <c r="H106" s="60"/>
      <c r="I106" s="60"/>
      <c r="J106" s="60" t="s">
        <v>63</v>
      </c>
      <c r="K106" s="60" t="s">
        <v>63</v>
      </c>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1"/>
      <c r="AQ106" s="11"/>
      <c r="AR106" s="52"/>
      <c r="AS106" s="52"/>
      <c r="AT106" s="37"/>
      <c r="AU106" s="37"/>
    </row>
    <row r="107" spans="1:47">
      <c r="A107" s="8" t="s">
        <v>69</v>
      </c>
      <c r="B107" s="8" t="s">
        <v>63</v>
      </c>
      <c r="C107" s="8" t="s">
        <v>63</v>
      </c>
      <c r="D107" s="8" t="s">
        <v>63</v>
      </c>
      <c r="E107" s="8" t="s">
        <v>63</v>
      </c>
      <c r="F107" s="8" t="s">
        <v>63</v>
      </c>
      <c r="G107" s="60" t="s">
        <v>63</v>
      </c>
      <c r="H107" s="60" t="s">
        <v>63</v>
      </c>
      <c r="I107" s="60" t="s">
        <v>63</v>
      </c>
      <c r="J107" s="60" t="s">
        <v>63</v>
      </c>
      <c r="K107" s="60" t="s">
        <v>63</v>
      </c>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1"/>
      <c r="AQ107" s="11"/>
      <c r="AR107" s="52"/>
      <c r="AS107" s="52"/>
      <c r="AT107" s="37"/>
      <c r="AU107" s="37"/>
    </row>
    <row r="108" spans="1:47">
      <c r="A108" s="8" t="s">
        <v>70</v>
      </c>
      <c r="B108" s="8"/>
      <c r="C108" s="8"/>
      <c r="D108" s="8"/>
      <c r="E108" s="8"/>
      <c r="F108" s="8"/>
      <c r="G108" s="60" t="s">
        <v>63</v>
      </c>
      <c r="H108" s="60" t="s">
        <v>63</v>
      </c>
      <c r="I108" s="60" t="s">
        <v>63</v>
      </c>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1"/>
      <c r="AQ108" s="11"/>
      <c r="AR108" s="52"/>
      <c r="AS108" s="52"/>
      <c r="AT108" s="37"/>
      <c r="AU108" s="37"/>
    </row>
    <row r="109" spans="1:47">
      <c r="A109" s="61" t="s">
        <v>71</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1"/>
      <c r="AQ109" s="12"/>
      <c r="AR109" s="52"/>
      <c r="AS109" s="52"/>
      <c r="AT109" s="37"/>
      <c r="AU109" s="37"/>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2"/>
      <c r="AS110" s="52"/>
      <c r="AT110" s="37"/>
      <c r="AU110" s="37"/>
    </row>
    <row r="111" spans="1:47">
      <c r="A111" s="38" t="s">
        <v>72</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3"/>
      <c r="AQ111" s="41"/>
      <c r="AR111" s="53"/>
      <c r="AS111" s="53"/>
    </row>
    <row r="112" spans="1:47">
      <c r="A112" s="31" t="s">
        <v>73</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3"/>
      <c r="AR112" s="54"/>
      <c r="AS112" s="54"/>
    </row>
    <row r="113" spans="1:45">
      <c r="A113" s="6" t="s">
        <v>74</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3"/>
      <c r="AQ113" s="43"/>
      <c r="AR113" s="55"/>
      <c r="AS113" s="55"/>
    </row>
    <row r="114" spans="1:45">
      <c r="A114" s="7" t="s">
        <v>75</v>
      </c>
      <c r="B114" s="108" t="s">
        <v>76</v>
      </c>
      <c r="C114" s="109"/>
      <c r="D114" s="109"/>
      <c r="E114" s="109"/>
      <c r="F114" s="109"/>
      <c r="G114" s="109"/>
      <c r="H114" s="109"/>
      <c r="I114" s="109"/>
      <c r="J114" s="109"/>
      <c r="K114" s="109"/>
      <c r="L114" s="109"/>
      <c r="M114" s="109"/>
      <c r="N114" s="109"/>
      <c r="O114" s="109"/>
      <c r="P114" s="109"/>
      <c r="Q114" s="109"/>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3"/>
      <c r="AQ114" s="12"/>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7"/>
      <c r="AS115" s="57"/>
    </row>
    <row r="219" spans="12:12" ht="15" customHeight="1">
      <c r="L219" s="35" t="s">
        <v>77</v>
      </c>
    </row>
  </sheetData>
  <mergeCells count="1">
    <mergeCell ref="B114:Q114"/>
  </mergeCells>
  <phoneticPr fontId="6" type="noConversion"/>
  <conditionalFormatting sqref="A1:A110">
    <cfRule type="beginsWith" dxfId="38" priority="1" operator="beginsWith" text="13">
      <formula>LEFT(A1,LEN("13"))="13"</formula>
    </cfRule>
    <cfRule type="beginsWith" dxfId="37" priority="2" operator="beginsWith" text="12">
      <formula>LEFT(A1,LEN("12"))="12"</formula>
    </cfRule>
    <cfRule type="beginsWith" dxfId="36" priority="3" operator="beginsWith" text="11">
      <formula>LEFT(A1,LEN("11"))="11"</formula>
    </cfRule>
    <cfRule type="beginsWith" dxfId="35" priority="4" operator="beginsWith" text="10">
      <formula>LEFT(A1,LEN("10"))="10"</formula>
    </cfRule>
    <cfRule type="beginsWith" dxfId="34" priority="5" operator="beginsWith" text="09">
      <formula>LEFT(A1,LEN("09"))="09"</formula>
    </cfRule>
    <cfRule type="beginsWith" dxfId="33" priority="6" operator="beginsWith" text="08">
      <formula>LEFT(A1,LEN("08"))="08"</formula>
    </cfRule>
    <cfRule type="beginsWith" dxfId="32" priority="7" operator="beginsWith" text="07">
      <formula>LEFT(A1,LEN("07"))="07"</formula>
    </cfRule>
    <cfRule type="beginsWith" dxfId="31" priority="8" operator="beginsWith" text="06">
      <formula>LEFT(A1,LEN("06"))="06"</formula>
    </cfRule>
    <cfRule type="beginsWith" dxfId="30" priority="9" operator="beginsWith" text="05">
      <formula>LEFT(A1,LEN("05"))="05"</formula>
    </cfRule>
    <cfRule type="beginsWith" dxfId="29" priority="10" operator="beginsWith" text="04">
      <formula>LEFT(A1,LEN("04"))="04"</formula>
    </cfRule>
    <cfRule type="beginsWith" dxfId="28" priority="11" operator="beginsWith" text="03">
      <formula>LEFT(A1,LEN("03"))="03"</formula>
    </cfRule>
    <cfRule type="beginsWith" dxfId="27" priority="12" operator="beginsWith" text="02">
      <formula>LEFT(A1,LEN("02"))="02"</formula>
    </cfRule>
    <cfRule type="beginsWith" dxfId="26" priority="13" operator="beginsWith" text="01">
      <formula>LEFT(A1,LEN("01"))="01"</formula>
    </cfRule>
  </conditionalFormatting>
  <conditionalFormatting sqref="A111:F111 B112:F112 A113:F113 B114 A115:F1048576">
    <cfRule type="beginsWith" dxfId="25" priority="98" operator="beginsWith" text="13">
      <formula>LEFT(A111,LEN("13"))="13"</formula>
    </cfRule>
    <cfRule type="beginsWith" dxfId="24" priority="99" operator="beginsWith" text="12">
      <formula>LEFT(A111,LEN("12"))="12"</formula>
    </cfRule>
    <cfRule type="beginsWith" dxfId="23" priority="100" operator="beginsWith" text="11">
      <formula>LEFT(A111,LEN("11"))="11"</formula>
    </cfRule>
    <cfRule type="beginsWith" dxfId="22" priority="101" operator="beginsWith" text="10">
      <formula>LEFT(A111,LEN("10"))="10"</formula>
    </cfRule>
    <cfRule type="beginsWith" dxfId="21" priority="102" operator="beginsWith" text="09">
      <formula>LEFT(A111,LEN("09"))="09"</formula>
    </cfRule>
    <cfRule type="beginsWith" dxfId="20" priority="103" operator="beginsWith" text="08">
      <formula>LEFT(A111,LEN("08"))="08"</formula>
    </cfRule>
    <cfRule type="beginsWith" dxfId="19" priority="104" operator="beginsWith" text="07">
      <formula>LEFT(A111,LEN("07"))="07"</formula>
    </cfRule>
    <cfRule type="beginsWith" dxfId="18" priority="105" operator="beginsWith" text="06">
      <formula>LEFT(A111,LEN("06"))="06"</formula>
    </cfRule>
    <cfRule type="beginsWith" dxfId="17" priority="106" operator="beginsWith" text="05">
      <formula>LEFT(A111,LEN("05"))="05"</formula>
    </cfRule>
    <cfRule type="beginsWith" dxfId="16" priority="107" operator="beginsWith" text="04">
      <formula>LEFT(A111,LEN("04"))="04"</formula>
    </cfRule>
    <cfRule type="beginsWith" dxfId="15" priority="108" operator="beginsWith" text="03">
      <formula>LEFT(A111,LEN("03"))="03"</formula>
    </cfRule>
    <cfRule type="beginsWith" dxfId="14" priority="109" operator="beginsWith" text="02">
      <formula>LEFT(A111,LEN("02"))="02"</formula>
    </cfRule>
    <cfRule type="beginsWith" dxfId="13" priority="110" operator="beginsWith" text="01">
      <formula>LEFT(A111,LEN("01"))="01"</formula>
    </cfRule>
  </conditionalFormatting>
  <conditionalFormatting sqref="AT1:AT2 R2:AO12 AT5 AT9:AT10 AT13 AT16 F13:AO101">
    <cfRule type="beginsWith" dxfId="12" priority="20" operator="beginsWith" text="13">
      <formula>LEFT(F1,LEN("13"))="13"</formula>
    </cfRule>
    <cfRule type="beginsWith" dxfId="11" priority="21" operator="beginsWith" text="12">
      <formula>LEFT(F1,LEN("12"))="12"</formula>
    </cfRule>
    <cfRule type="beginsWith" dxfId="10" priority="22" operator="beginsWith" text="11">
      <formula>LEFT(F1,LEN("11"))="11"</formula>
    </cfRule>
    <cfRule type="beginsWith" dxfId="9" priority="23" operator="beginsWith" text="10">
      <formula>LEFT(F1,LEN("10"))="10"</formula>
    </cfRule>
    <cfRule type="beginsWith" dxfId="8" priority="24" operator="beginsWith" text="09">
      <formula>LEFT(F1,LEN("09"))="09"</formula>
    </cfRule>
    <cfRule type="beginsWith" dxfId="7" priority="25" operator="beginsWith" text="08">
      <formula>LEFT(F1,LEN("08"))="08"</formula>
    </cfRule>
    <cfRule type="beginsWith" dxfId="6" priority="26" operator="beginsWith" text="07">
      <formula>LEFT(F1,LEN("07"))="07"</formula>
    </cfRule>
    <cfRule type="beginsWith" dxfId="5" priority="27" operator="beginsWith" text="06">
      <formula>LEFT(F1,LEN("06"))="06"</formula>
    </cfRule>
    <cfRule type="beginsWith" dxfId="4" priority="28" operator="beginsWith" text="05">
      <formula>LEFT(F1,LEN("05"))="05"</formula>
    </cfRule>
    <cfRule type="beginsWith" dxfId="3" priority="29" operator="beginsWith" text="04">
      <formula>LEFT(F1,LEN("04"))="04"</formula>
    </cfRule>
    <cfRule type="beginsWith" dxfId="2" priority="30" operator="beginsWith" text="03">
      <formula>LEFT(F1,LEN("03"))="03"</formula>
    </cfRule>
    <cfRule type="beginsWith" dxfId="1" priority="31" operator="beginsWith" text="02">
      <formula>LEFT(F1,LEN("02"))="02"</formula>
    </cfRule>
    <cfRule type="beginsWith" dxfId="0" priority="32"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F13" sqref="F13"/>
    </sheetView>
  </sheetViews>
  <sheetFormatPr defaultColWidth="11.42578125" defaultRowHeight="15"/>
  <cols>
    <col min="1" max="3" width="28.42578125" style="30" customWidth="1"/>
  </cols>
  <sheetData>
    <row r="1" spans="1:3">
      <c r="A1" s="64" t="s">
        <v>78</v>
      </c>
      <c r="B1" s="64" t="s">
        <v>79</v>
      </c>
      <c r="C1" s="64" t="s">
        <v>80</v>
      </c>
    </row>
    <row r="2" spans="1:3">
      <c r="A2" s="29">
        <v>1</v>
      </c>
      <c r="B2" s="29" t="str" cm="1">
        <f t="array" ref="B2:B11">TRANSPOSE(_xlfn._xlws.FILTER('Aptitud final'!1:1,'Aptitud final'!103:103="X"))</f>
        <v>ahuyama</v>
      </c>
      <c r="C2" s="29" t="s">
        <v>10</v>
      </c>
    </row>
    <row r="3" spans="1:3">
      <c r="A3" s="29">
        <f>IF(B3="","",A2+1)</f>
        <v>2</v>
      </c>
      <c r="B3" s="29" t="str">
        <v>maiz</v>
      </c>
      <c r="C3" s="29" t="s">
        <v>10</v>
      </c>
    </row>
    <row r="4" spans="1:3">
      <c r="A4" s="29">
        <f t="shared" ref="A4:A67" si="0">IF(B4="","",A3+1)</f>
        <v>3</v>
      </c>
      <c r="B4" s="29" t="str">
        <v>yuca</v>
      </c>
      <c r="C4" s="29" t="s">
        <v>10</v>
      </c>
    </row>
    <row r="5" spans="1:3">
      <c r="A5" s="29">
        <f t="shared" si="0"/>
        <v>4</v>
      </c>
      <c r="B5" s="29" t="str">
        <v>cana_panelera</v>
      </c>
      <c r="C5" s="29" t="s">
        <v>10</v>
      </c>
    </row>
    <row r="6" spans="1:3">
      <c r="A6" s="29">
        <f t="shared" si="0"/>
        <v>5</v>
      </c>
      <c r="B6" s="29" t="str">
        <v>ganaderia_dp</v>
      </c>
      <c r="C6" s="29" t="s">
        <v>10</v>
      </c>
    </row>
    <row r="7" spans="1:3">
      <c r="A7" s="29">
        <f t="shared" si="0"/>
        <v>6</v>
      </c>
      <c r="B7" s="29" t="str">
        <v>porcicultura_ciclo_completo</v>
      </c>
      <c r="C7" s="29" t="s">
        <v>10</v>
      </c>
    </row>
    <row r="8" spans="1:3">
      <c r="A8" s="29">
        <f t="shared" si="0"/>
        <v>7</v>
      </c>
      <c r="B8" s="29" t="str">
        <v>avicultura_engorde</v>
      </c>
      <c r="C8" s="29" t="s">
        <v>10</v>
      </c>
    </row>
    <row r="9" spans="1:3">
      <c r="A9" s="29">
        <f t="shared" si="0"/>
        <v>8</v>
      </c>
      <c r="B9" s="29" t="str">
        <v>piscicultura_tilapia</v>
      </c>
      <c r="C9" s="29" t="s">
        <v>10</v>
      </c>
    </row>
    <row r="10" spans="1:3">
      <c r="A10" s="29">
        <f t="shared" si="0"/>
        <v>9</v>
      </c>
      <c r="B10" s="29" t="str">
        <v>arroz_riego</v>
      </c>
      <c r="C10" s="29" t="s">
        <v>10</v>
      </c>
    </row>
    <row r="11" spans="1:3">
      <c r="A11" s="29">
        <f t="shared" si="0"/>
        <v>10</v>
      </c>
      <c r="B11" s="29" t="str">
        <v>malanga</v>
      </c>
      <c r="C11" s="29" t="s">
        <v>10</v>
      </c>
    </row>
    <row r="12" spans="1:3">
      <c r="A12" s="29" t="str">
        <f t="shared" si="0"/>
        <v/>
      </c>
      <c r="B12" s="29"/>
      <c r="C12" s="29"/>
    </row>
    <row r="13" spans="1:3">
      <c r="A13" s="29" t="str">
        <f t="shared" si="0"/>
        <v/>
      </c>
      <c r="B13" s="29"/>
      <c r="C13" s="29"/>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t="s">
        <v>81</v>
      </c>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aguacate</v>
      </c>
      <c r="C2" t="str">
        <v>Aguacate</v>
      </c>
    </row>
    <row r="3" spans="1:3">
      <c r="A3" s="1" t="str">
        <v>agricola</v>
      </c>
      <c r="B3" s="1" t="str">
        <v>aguacate_hass</v>
      </c>
      <c r="C3" t="str">
        <v>Aguacate Hass</v>
      </c>
    </row>
    <row r="4" spans="1:3">
      <c r="A4" s="1" t="str">
        <v>agricola</v>
      </c>
      <c r="B4" s="1" t="str">
        <v>ahuyama</v>
      </c>
      <c r="C4" t="str">
        <v>Ahuyama</v>
      </c>
    </row>
    <row r="5" spans="1:3">
      <c r="A5" s="1" t="str">
        <v>agricola</v>
      </c>
      <c r="B5" s="1" t="str">
        <v>aji</v>
      </c>
      <c r="C5" t="str">
        <v>Ají</v>
      </c>
    </row>
    <row r="6" spans="1:3">
      <c r="A6" s="1" t="str">
        <v>agricola</v>
      </c>
      <c r="B6" s="1" t="str">
        <v>aji_dulce</v>
      </c>
      <c r="C6" t="str">
        <v>Ají dulce</v>
      </c>
    </row>
    <row r="7" spans="1:3">
      <c r="A7" s="1" t="str">
        <v>agricola</v>
      </c>
      <c r="B7" s="1" t="str">
        <v>ajonjoli</v>
      </c>
      <c r="C7" t="str">
        <v>Ajonjolí</v>
      </c>
    </row>
    <row r="8" spans="1:3">
      <c r="A8" s="1" t="str">
        <v>agricola</v>
      </c>
      <c r="B8" s="1" t="str">
        <v>algodon</v>
      </c>
      <c r="C8" t="str">
        <v>Algodón</v>
      </c>
    </row>
    <row r="9" spans="1:3">
      <c r="A9" s="1" t="str">
        <v>pecuaria</v>
      </c>
      <c r="B9" s="1" t="str">
        <v>apicultura</v>
      </c>
      <c r="C9" t="str">
        <v>Apicultura</v>
      </c>
    </row>
    <row r="10" spans="1:3">
      <c r="A10" s="1" t="str">
        <v>agricola</v>
      </c>
      <c r="B10" s="1" t="str">
        <v>arracacha</v>
      </c>
      <c r="C10" t="str">
        <v>Arracacha</v>
      </c>
    </row>
    <row r="11" spans="1:3">
      <c r="A11" s="1" t="str">
        <v>agricola</v>
      </c>
      <c r="B11" s="1" t="str">
        <v>arroz_riego</v>
      </c>
      <c r="C11" t="str">
        <v>Arroz riego</v>
      </c>
    </row>
    <row r="12" spans="1:3">
      <c r="A12" s="1" t="str">
        <v>agricola</v>
      </c>
      <c r="B12" s="1" t="str">
        <v>arroz_secano</v>
      </c>
      <c r="C12" t="str">
        <v>Arroz secano</v>
      </c>
    </row>
    <row r="13" spans="1:3">
      <c r="A13" s="1" t="str">
        <v>agricola</v>
      </c>
      <c r="B13" s="1" t="str">
        <v>arveja</v>
      </c>
      <c r="C13" t="str">
        <v>Arveja</v>
      </c>
    </row>
    <row r="14" spans="1:3">
      <c r="A14" s="1" t="str">
        <v>agricola</v>
      </c>
      <c r="B14" s="1" t="str">
        <v>asai</v>
      </c>
      <c r="C14" t="str">
        <v>Açaí</v>
      </c>
    </row>
    <row r="15" spans="1:3">
      <c r="A15" s="1" t="str">
        <v>pecuaria</v>
      </c>
      <c r="B15" s="1" t="str">
        <v>avicultura_engorde</v>
      </c>
      <c r="C15" t="str">
        <v>Avicultura de engorde</v>
      </c>
    </row>
    <row r="16" spans="1:3">
      <c r="A16" s="1" t="str">
        <v>pecuaria</v>
      </c>
      <c r="B16" s="1" t="str">
        <v>avicultura_postura</v>
      </c>
      <c r="C16" t="str">
        <v>Avicultura de postura</v>
      </c>
    </row>
    <row r="17" spans="1:3">
      <c r="A17" s="1" t="str">
        <v>agricola</v>
      </c>
      <c r="B17" s="1" t="str">
        <v>batata</v>
      </c>
      <c r="C17" t="str">
        <v>Batata</v>
      </c>
    </row>
    <row r="18" spans="1:3">
      <c r="A18" s="1" t="str">
        <v>agricola</v>
      </c>
      <c r="B18" s="1" t="str">
        <v>berenjena</v>
      </c>
      <c r="C18" t="str">
        <v>Berenjena</v>
      </c>
    </row>
    <row r="19" spans="1:3">
      <c r="A19" s="1" t="str">
        <v>pecuaria</v>
      </c>
      <c r="B19" s="1" t="str">
        <v>bufalos</v>
      </c>
      <c r="C19" t="str">
        <v>Búfalos</v>
      </c>
    </row>
    <row r="20" spans="1:3">
      <c r="A20" s="1" t="str">
        <v>agricola</v>
      </c>
      <c r="B20" s="1" t="str">
        <v>cacao</v>
      </c>
      <c r="C20" t="str">
        <v>Cacao</v>
      </c>
    </row>
    <row r="21" spans="1:3">
      <c r="A21" s="1" t="str">
        <v>agricola</v>
      </c>
      <c r="B21" s="1" t="str">
        <v>cacao_platano</v>
      </c>
      <c r="C21" t="str">
        <v>Cacao plátano</v>
      </c>
    </row>
    <row r="22" spans="1:3">
      <c r="A22" s="1" t="str">
        <v>agricola</v>
      </c>
      <c r="B22" s="1" t="str">
        <v>cacao_sombrio</v>
      </c>
      <c r="C22" t="str">
        <v>Cacao en sistema de sombrío</v>
      </c>
    </row>
    <row r="23" spans="1:3">
      <c r="A23" s="1" t="str">
        <v>agricola</v>
      </c>
      <c r="B23" s="1" t="str">
        <v>cachaco</v>
      </c>
      <c r="C23" t="str">
        <v>Cachaco</v>
      </c>
    </row>
    <row r="24" spans="1:3">
      <c r="A24" s="1" t="str">
        <v>agricola</v>
      </c>
      <c r="B24" s="1" t="str">
        <v>cafe</v>
      </c>
      <c r="C24" t="str">
        <v>Café</v>
      </c>
    </row>
    <row r="25" spans="1:3">
      <c r="A25" s="1" t="str">
        <v>agricola</v>
      </c>
      <c r="B25" s="1" t="str">
        <v>cafe_aguacate</v>
      </c>
      <c r="C25" t="str">
        <v>Café aguacate</v>
      </c>
    </row>
    <row r="26" spans="1:3">
      <c r="A26" s="1" t="str">
        <v>agricola</v>
      </c>
      <c r="B26" s="1" t="str">
        <v>cafe_frijol_arbustivo</v>
      </c>
      <c r="C26" t="str">
        <v>Café en asocio con frijol arbustivo</v>
      </c>
    </row>
    <row r="27" spans="1:3">
      <c r="A27" s="1" t="str">
        <v>agricola</v>
      </c>
      <c r="B27" s="1" t="str">
        <v>cafe_maiz</v>
      </c>
      <c r="C27" t="str">
        <v>Café maíz</v>
      </c>
    </row>
    <row r="28" spans="1:3">
      <c r="A28" s="1" t="str">
        <v>agricola</v>
      </c>
      <c r="B28" s="1" t="str">
        <v>cafe_platano</v>
      </c>
      <c r="C28" t="str">
        <v>Café plátano</v>
      </c>
    </row>
    <row r="29" spans="1:3">
      <c r="A29" s="1" t="str">
        <v>agricola</v>
      </c>
      <c r="B29" s="1" t="str">
        <v>cafe_platano_frutales_forestal</v>
      </c>
      <c r="C29" t="str">
        <v>Café en asocio con plátano, frutales y sistema forestal</v>
      </c>
    </row>
    <row r="30" spans="1:3">
      <c r="A30" s="1" t="str">
        <v>agricola</v>
      </c>
      <c r="B30" s="1" t="str">
        <v>cafe_sombrio</v>
      </c>
      <c r="C30" t="str">
        <v>Café en sistema de sombrío</v>
      </c>
    </row>
    <row r="31" spans="1:3">
      <c r="A31" s="1" t="str">
        <v>agricola</v>
      </c>
      <c r="B31" s="1" t="str">
        <v>calabacin</v>
      </c>
      <c r="C31" t="str">
        <v>Calabacín</v>
      </c>
    </row>
    <row r="32" spans="1:3">
      <c r="A32" s="1" t="str">
        <v>pecuaria</v>
      </c>
      <c r="B32" s="1" t="str">
        <v>camaron</v>
      </c>
      <c r="C32" t="str">
        <v>Camarón</v>
      </c>
    </row>
    <row r="33" spans="1:3">
      <c r="A33" s="1" t="str">
        <v>agricola</v>
      </c>
      <c r="B33" s="1" t="str">
        <v>cana</v>
      </c>
      <c r="C33" t="str">
        <v>Caña</v>
      </c>
    </row>
    <row r="34" spans="1:3">
      <c r="A34" s="1" t="str">
        <v>agricola</v>
      </c>
      <c r="B34" s="1" t="str">
        <v>cana_panelera</v>
      </c>
      <c r="C34" t="str">
        <v>Caña panelera</v>
      </c>
    </row>
    <row r="35" spans="1:3">
      <c r="A35" s="1" t="str">
        <v>pecuaria</v>
      </c>
      <c r="B35" s="1" t="str">
        <v>caprinos</v>
      </c>
      <c r="C35" t="str">
        <v>Caprinos</v>
      </c>
    </row>
    <row r="36" spans="1:3">
      <c r="A36" s="1" t="str">
        <v>agricola</v>
      </c>
      <c r="B36" s="1" t="str">
        <v>caucho</v>
      </c>
      <c r="C36" t="str">
        <v>Caucho</v>
      </c>
    </row>
    <row r="37" spans="1:3">
      <c r="A37" s="1" t="str">
        <v>agricola</v>
      </c>
      <c r="B37" s="1" t="str">
        <v>cebolla_bulbo</v>
      </c>
      <c r="C37" t="str">
        <v>Cebolla bulbo</v>
      </c>
    </row>
    <row r="38" spans="1:3">
      <c r="A38" s="1" t="str">
        <v>agricola</v>
      </c>
      <c r="B38" s="1" t="str">
        <v>cebolla_junca</v>
      </c>
      <c r="C38" t="str">
        <v>Cebolla junca</v>
      </c>
    </row>
    <row r="39" spans="1:3">
      <c r="A39" s="1" t="str">
        <v>agricola</v>
      </c>
      <c r="B39" s="1" t="str">
        <v>chontaduro</v>
      </c>
      <c r="C39" t="str">
        <v>Chontaduro</v>
      </c>
    </row>
    <row r="40" spans="1:3">
      <c r="A40" s="1" t="str">
        <v>agricola</v>
      </c>
      <c r="B40" s="1" t="str">
        <v>cilantro_morron</v>
      </c>
      <c r="C40" t="str">
        <v>Cilantro morrón</v>
      </c>
    </row>
    <row r="41" spans="1:3">
      <c r="A41" s="1" t="str">
        <v>agricola</v>
      </c>
      <c r="B41" s="1" t="str">
        <v>ciruela</v>
      </c>
      <c r="C41" t="str">
        <v>Ciruela</v>
      </c>
    </row>
    <row r="42" spans="1:3">
      <c r="A42" s="1" t="str">
        <v>agricola</v>
      </c>
      <c r="B42" s="1" t="str">
        <v>ciruela_castilla</v>
      </c>
      <c r="C42" t="str">
        <v>Ciruela castilla</v>
      </c>
    </row>
    <row r="43" spans="1:3">
      <c r="A43" s="1" t="str">
        <v>agricola</v>
      </c>
      <c r="B43" s="1" t="str">
        <v>citricos</v>
      </c>
      <c r="C43" t="str">
        <v>Cítricos</v>
      </c>
    </row>
    <row r="44" spans="1:3">
      <c r="A44" s="1" t="str">
        <v>agricola</v>
      </c>
      <c r="B44" s="1" t="str">
        <v>coco</v>
      </c>
      <c r="C44" t="str">
        <v>Coco</v>
      </c>
    </row>
    <row r="45" spans="1:3">
      <c r="A45" s="1" t="str">
        <v>pecuaria</v>
      </c>
      <c r="B45" s="1" t="str">
        <v>codornices</v>
      </c>
      <c r="C45" t="str">
        <v>Codornices</v>
      </c>
    </row>
    <row r="46" spans="1:3">
      <c r="A46" s="1" t="str">
        <v>pecuaria</v>
      </c>
      <c r="B46" s="1" t="str">
        <v>cunicultura</v>
      </c>
      <c r="C46" t="str">
        <v>Cunicultura</v>
      </c>
    </row>
    <row r="47" spans="1:3">
      <c r="A47" s="1" t="str">
        <v>pecuaria</v>
      </c>
      <c r="B47" s="1" t="str">
        <v>cuyicultura</v>
      </c>
      <c r="C47" t="str">
        <v>Cuyicultura</v>
      </c>
    </row>
    <row r="48" spans="1:3">
      <c r="A48" s="1" t="str">
        <v>agricola</v>
      </c>
      <c r="B48" s="1" t="str">
        <v>espinaca</v>
      </c>
      <c r="C48" t="str">
        <v>Espinaca</v>
      </c>
    </row>
    <row r="49" spans="1:3">
      <c r="A49" s="1" t="str">
        <v>agricola</v>
      </c>
      <c r="B49" s="1" t="str">
        <v>frijol</v>
      </c>
      <c r="C49" t="str">
        <v>Frijol</v>
      </c>
    </row>
    <row r="50" spans="1:3">
      <c r="A50" s="1" t="str">
        <v>agricola</v>
      </c>
      <c r="B50" s="1" t="str">
        <v>frijol_arbustivo</v>
      </c>
      <c r="C50" t="str">
        <v>Frjiol arbustivo</v>
      </c>
    </row>
    <row r="51" spans="1:3">
      <c r="A51" s="1" t="str">
        <v>agricola</v>
      </c>
      <c r="B51" s="1" t="str">
        <v>frijol_caraota</v>
      </c>
      <c r="C51" t="str">
        <v>Frijol caraota</v>
      </c>
    </row>
    <row r="52" spans="1:3">
      <c r="A52" s="1" t="str">
        <v>agricola</v>
      </c>
      <c r="B52" s="1" t="str">
        <v>frijol_caupi</v>
      </c>
      <c r="C52" t="str">
        <v>Frijol Caupí</v>
      </c>
    </row>
    <row r="53" spans="1:3">
      <c r="A53" s="1" t="str">
        <v>agricola</v>
      </c>
      <c r="B53" s="1" t="str">
        <v>frijol_cabeza_negra</v>
      </c>
      <c r="C53" t="str">
        <v>Frijol cabeza negra</v>
      </c>
    </row>
    <row r="54" spans="1:3">
      <c r="A54" s="1" t="str">
        <v>agricola</v>
      </c>
      <c r="B54" s="1" t="str">
        <v>frijol_rosado_zaragoza</v>
      </c>
      <c r="C54" t="str">
        <v>Frijol rosado zaragoza</v>
      </c>
    </row>
    <row r="55" spans="1:3">
      <c r="A55" s="1" t="str">
        <v>agricola</v>
      </c>
      <c r="B55" s="1" t="str">
        <v>frijol_voluble</v>
      </c>
      <c r="C55" t="str">
        <v>Frijol voluble</v>
      </c>
    </row>
    <row r="56" spans="1:3">
      <c r="A56" s="1" t="str">
        <v>pecuaria</v>
      </c>
      <c r="B56" s="1" t="str">
        <v>ganaderia_carne</v>
      </c>
      <c r="C56" t="str">
        <v>Ganadería de carne</v>
      </c>
    </row>
    <row r="57" spans="1:3">
      <c r="A57" s="1" t="str">
        <v>pecuaria</v>
      </c>
      <c r="B57" s="1" t="str">
        <v>ganaderia_dp</v>
      </c>
      <c r="C57" t="str">
        <v>Ganadería doble propósito</v>
      </c>
    </row>
    <row r="58" spans="1:3">
      <c r="A58" s="1" t="str">
        <v>pecuaria</v>
      </c>
      <c r="B58" s="1" t="str">
        <v>ganaderia_leche</v>
      </c>
      <c r="C58" t="str">
        <v>Ganadería de leche</v>
      </c>
    </row>
    <row r="59" spans="1:3">
      <c r="A59" s="1" t="str">
        <v>agricola</v>
      </c>
      <c r="B59" s="1" t="str">
        <v>granadilla</v>
      </c>
      <c r="C59" t="str">
        <v>Granadilla</v>
      </c>
    </row>
    <row r="60" spans="1:3">
      <c r="A60" s="1" t="str">
        <v>agricola</v>
      </c>
      <c r="B60" s="1" t="str">
        <v>guandul</v>
      </c>
      <c r="C60" t="str">
        <v>Guandul</v>
      </c>
    </row>
    <row r="61" spans="1:3">
      <c r="A61" s="1" t="str">
        <v>agricola</v>
      </c>
      <c r="B61" s="1" t="str">
        <v>gulupa</v>
      </c>
      <c r="C61" t="str">
        <v>Gulupa</v>
      </c>
    </row>
    <row r="62" spans="1:3">
      <c r="A62" s="1" t="str">
        <v>agricola</v>
      </c>
      <c r="B62" s="1" t="str">
        <v>lechuga_gourmet</v>
      </c>
      <c r="C62" t="str">
        <v>Lechuga gourmet</v>
      </c>
    </row>
    <row r="63" spans="1:3">
      <c r="A63" s="1" t="str">
        <v>agricola</v>
      </c>
      <c r="B63" s="1" t="str">
        <v>limon</v>
      </c>
      <c r="C63" t="str">
        <v>Limón</v>
      </c>
    </row>
    <row r="64" spans="1:3">
      <c r="A64" s="1" t="str">
        <v>agricola</v>
      </c>
      <c r="B64" s="1" t="str">
        <v>limon_tahiti</v>
      </c>
      <c r="C64" t="str">
        <v>Limón Tahití</v>
      </c>
    </row>
    <row r="65" spans="1:3">
      <c r="A65" s="1" t="str">
        <v>agricola</v>
      </c>
      <c r="B65" s="1" t="str">
        <v>maiz</v>
      </c>
      <c r="C65" t="str">
        <v>Maíz</v>
      </c>
    </row>
    <row r="66" spans="1:3">
      <c r="A66" s="1" t="str">
        <v>agricola</v>
      </c>
      <c r="B66" s="1" t="str">
        <v>maiz_amarillo</v>
      </c>
      <c r="C66" t="str">
        <v>Maíz amarillo</v>
      </c>
    </row>
    <row r="67" spans="1:3">
      <c r="A67" s="1" t="str">
        <v>agricola</v>
      </c>
      <c r="B67" s="1" t="str">
        <v>maiz_amarillo_tradicional</v>
      </c>
      <c r="C67" t="str">
        <v>Maíz amarillo  tradicional</v>
      </c>
    </row>
    <row r="68" spans="1:3">
      <c r="A68" s="1" t="str">
        <v>agricola</v>
      </c>
      <c r="B68" s="1" t="str">
        <v>maiz_blanco</v>
      </c>
      <c r="C68" t="str">
        <v>Maíz blanco</v>
      </c>
    </row>
    <row r="69" spans="1:3">
      <c r="A69" s="1" t="str">
        <v>agricola</v>
      </c>
      <c r="B69" s="1" t="str">
        <v>maiz_blanco_tradicional</v>
      </c>
      <c r="C69" t="str">
        <v>Maíz blanco tradicional</v>
      </c>
    </row>
    <row r="70" spans="1:3">
      <c r="A70" s="1" t="str">
        <v>agricola</v>
      </c>
      <c r="B70" s="1" t="str">
        <v>maiz_tecnificado</v>
      </c>
      <c r="C70" t="str">
        <v>Maíz tecnificado</v>
      </c>
    </row>
    <row r="71" spans="1:3">
      <c r="A71" s="1" t="str">
        <v>agricola</v>
      </c>
      <c r="B71" s="1" t="str">
        <v>maiz_tradicional</v>
      </c>
      <c r="C71" t="str">
        <v>Maíz tradicional</v>
      </c>
    </row>
    <row r="72" spans="1:3">
      <c r="A72" s="1" t="str">
        <v>agricola</v>
      </c>
      <c r="B72" s="1" t="str">
        <v>malanga</v>
      </c>
      <c r="C72" t="str">
        <v>Malanga</v>
      </c>
    </row>
    <row r="73" spans="1:3">
      <c r="A73" s="1" t="str">
        <v>agricola</v>
      </c>
      <c r="B73" s="1" t="str">
        <v>mamoncillo</v>
      </c>
      <c r="C73" t="str">
        <v>Mamoncillo</v>
      </c>
    </row>
    <row r="74" spans="1:3">
      <c r="A74" s="1" t="str">
        <v>agricola</v>
      </c>
      <c r="B74" s="1" t="str">
        <v>mango</v>
      </c>
      <c r="C74" t="str">
        <v>Mango</v>
      </c>
    </row>
    <row r="75" spans="1:3">
      <c r="A75" s="1" t="str">
        <v>agricola</v>
      </c>
      <c r="B75" s="1" t="str">
        <v>mango_tommy</v>
      </c>
      <c r="C75" t="str">
        <v>Mango tommy</v>
      </c>
    </row>
    <row r="76" spans="1:3">
      <c r="A76" s="1" t="str">
        <v>agricola</v>
      </c>
      <c r="B76" s="1" t="str">
        <v>maracuya</v>
      </c>
      <c r="C76" t="str">
        <v>Maracuyá</v>
      </c>
    </row>
    <row r="77" spans="1:3">
      <c r="A77" s="1" t="str">
        <v>agricola</v>
      </c>
      <c r="B77" s="1" t="str">
        <v>melon</v>
      </c>
      <c r="C77" t="str">
        <v xml:space="preserve">Melón </v>
      </c>
    </row>
    <row r="78" spans="1:3">
      <c r="A78" s="1" t="str">
        <v>agricola</v>
      </c>
      <c r="B78" s="1" t="str">
        <v>name</v>
      </c>
      <c r="C78" t="str">
        <v>Ñame</v>
      </c>
    </row>
    <row r="79" spans="1:3">
      <c r="A79" s="1" t="str">
        <v>agricola</v>
      </c>
      <c r="B79" s="1" t="str">
        <v>name_diamante</v>
      </c>
      <c r="C79" t="str">
        <v>Ñame diamante</v>
      </c>
    </row>
    <row r="80" spans="1:3">
      <c r="A80" s="1" t="str">
        <v>agricola</v>
      </c>
      <c r="B80" s="1" t="str">
        <v>name_espino</v>
      </c>
      <c r="C80" t="str">
        <v>Ñame espino</v>
      </c>
    </row>
    <row r="81" spans="1:3">
      <c r="A81" s="1" t="str">
        <v>agricola</v>
      </c>
      <c r="B81" s="1" t="str">
        <v>naranja_valencia</v>
      </c>
      <c r="C81" t="str">
        <v>Naranja valencia</v>
      </c>
    </row>
    <row r="82" spans="1:3">
      <c r="A82" s="1" t="str">
        <v>pecuaria</v>
      </c>
      <c r="B82" s="1" t="str">
        <v>ovinos</v>
      </c>
      <c r="C82" t="str">
        <v>Ovinos</v>
      </c>
    </row>
    <row r="83" spans="1:3">
      <c r="A83" s="1" t="str">
        <v>agricola</v>
      </c>
      <c r="B83" s="1" t="str">
        <v>palma_aceite</v>
      </c>
      <c r="C83" t="str">
        <v>Palma de aceite</v>
      </c>
    </row>
    <row r="84" spans="1:3">
      <c r="A84" s="1" t="str">
        <v>agricola</v>
      </c>
      <c r="B84" s="1" t="str">
        <v>papa</v>
      </c>
      <c r="C84" t="str">
        <v>Papa</v>
      </c>
    </row>
    <row r="85" spans="1:3">
      <c r="A85" s="1" t="str">
        <v>agricola</v>
      </c>
      <c r="B85" s="1" t="str">
        <v>papa_criolla</v>
      </c>
      <c r="C85" t="str">
        <v>Papa criolla</v>
      </c>
    </row>
    <row r="86" spans="1:3">
      <c r="A86" s="1" t="str">
        <v>agricola</v>
      </c>
      <c r="B86" s="1" t="str">
        <v>papaya</v>
      </c>
      <c r="C86" t="str">
        <v>Papaya</v>
      </c>
    </row>
    <row r="87" spans="1:3">
      <c r="A87" s="1" t="str">
        <v>agricola</v>
      </c>
      <c r="B87" s="1" t="str">
        <v>patilla</v>
      </c>
      <c r="C87" t="str">
        <v>Patilla</v>
      </c>
    </row>
    <row r="88" spans="1:3">
      <c r="A88" s="1" t="str">
        <v>agricola</v>
      </c>
      <c r="B88" s="1" t="str">
        <v>pepino_guiso</v>
      </c>
      <c r="C88" t="str">
        <v>Pepino guiso</v>
      </c>
    </row>
    <row r="89" spans="1:3">
      <c r="A89" s="1" t="str">
        <v>pecuaria</v>
      </c>
      <c r="B89" s="1" t="str">
        <v>piangua</v>
      </c>
      <c r="C89" t="str">
        <v>Piangua</v>
      </c>
    </row>
    <row r="90" spans="1:3">
      <c r="A90" s="1" t="str">
        <v>agricola</v>
      </c>
      <c r="B90" s="1" t="str">
        <v>pimienta</v>
      </c>
      <c r="C90" t="str">
        <v>Pimienta</v>
      </c>
    </row>
    <row r="91" spans="1:3">
      <c r="A91" s="1" t="str">
        <v>agricola</v>
      </c>
      <c r="B91" s="1" t="str">
        <v>piña</v>
      </c>
      <c r="C91" t="str">
        <v>Piña</v>
      </c>
    </row>
    <row r="92" spans="1:3">
      <c r="A92" s="1" t="str">
        <v>pecuaria</v>
      </c>
      <c r="B92" s="1" t="str">
        <v>piscicultura_bocachico</v>
      </c>
      <c r="C92" t="str">
        <v>Piscicultura</v>
      </c>
    </row>
    <row r="93" spans="1:3">
      <c r="A93" s="1" t="str">
        <v>pecuaria</v>
      </c>
      <c r="B93" s="1" t="str">
        <v>piscicultura_cachama</v>
      </c>
      <c r="C93" t="str">
        <v>Piscicultura cachama</v>
      </c>
    </row>
    <row r="94" spans="1:3">
      <c r="A94" s="1" t="str">
        <v>pecuaria</v>
      </c>
      <c r="B94" s="1" t="str">
        <v>piscicultura_cachama_bocachico</v>
      </c>
      <c r="C94" t="str">
        <v>Piscicultura cachama bocachico</v>
      </c>
    </row>
    <row r="95" spans="1:3">
      <c r="A95" s="1" t="str">
        <v>pecuaria</v>
      </c>
      <c r="B95" s="1" t="str">
        <v>piscicultura_tilapia</v>
      </c>
      <c r="C95" t="str">
        <v>Piscicultura tilapia</v>
      </c>
    </row>
    <row r="96" spans="1:3">
      <c r="A96" s="1" t="str">
        <v>pecuaria</v>
      </c>
      <c r="B96" s="1" t="str">
        <v>piscicultura_tilapia_bocachico</v>
      </c>
      <c r="C96" t="str">
        <v>Piscicultura tilapia y bocachico</v>
      </c>
    </row>
    <row r="97" spans="1:3">
      <c r="A97" s="1" t="str">
        <v>pecuaria</v>
      </c>
      <c r="B97" s="1" t="str">
        <v>piscicultura_tilapia_cachama</v>
      </c>
      <c r="C97" t="str">
        <v>Piscicultura tilapia y cachama</v>
      </c>
    </row>
    <row r="98" spans="1:3">
      <c r="A98" s="1" t="str">
        <v>pecuaria</v>
      </c>
      <c r="B98" s="1" t="str">
        <v>piscicultura_trucha</v>
      </c>
      <c r="C98" t="str">
        <v>Piscicultura trucha</v>
      </c>
    </row>
    <row r="99" spans="1:3">
      <c r="A99" s="1" t="str">
        <v>agricola</v>
      </c>
      <c r="B99" s="1" t="str">
        <v>platano</v>
      </c>
      <c r="C99" t="str">
        <v>Plátano</v>
      </c>
    </row>
    <row r="100" spans="1:3">
      <c r="A100" s="1" t="str">
        <v>pecuaria</v>
      </c>
      <c r="B100" s="1" t="str">
        <v>porcicultura_ceba</v>
      </c>
      <c r="C100" t="str">
        <v>Posrcicultura de ceba</v>
      </c>
    </row>
    <row r="101" spans="1:3">
      <c r="A101" s="1" t="str">
        <v>pecuaria</v>
      </c>
      <c r="B101" s="1" t="str">
        <v>porcicultura_ciclo_completo</v>
      </c>
      <c r="C101" t="str">
        <v>Porcicultura de ciclo completo</v>
      </c>
    </row>
    <row r="102" spans="1:3">
      <c r="A102" s="1" t="str">
        <v>pecuaria</v>
      </c>
      <c r="B102" s="1" t="str">
        <v>porcicultura_cria</v>
      </c>
      <c r="C102" t="str">
        <v>Porcicultura de cría</v>
      </c>
    </row>
    <row r="103" spans="1:3">
      <c r="A103" s="1" t="str">
        <v>pecuaria</v>
      </c>
      <c r="B103" s="1" t="str">
        <v>porcicultura_cria_levante</v>
      </c>
      <c r="C103" t="str">
        <v>Porcicultura de cría y levante</v>
      </c>
    </row>
    <row r="104" spans="1:3">
      <c r="A104" s="1" t="str">
        <v>agricola</v>
      </c>
      <c r="B104" s="1" t="str">
        <v>sacha_inchi</v>
      </c>
      <c r="C104" t="str">
        <v>Sacha incho</v>
      </c>
    </row>
    <row r="105" spans="1:3">
      <c r="A105" s="1" t="str">
        <v>agricola</v>
      </c>
      <c r="B105" s="1" t="str">
        <v>sorgo</v>
      </c>
      <c r="C105" t="str">
        <v>Sorgo</v>
      </c>
    </row>
    <row r="106" spans="1:3">
      <c r="A106" s="1" t="str">
        <v>agricola</v>
      </c>
      <c r="B106" s="1" t="str">
        <v>stevia</v>
      </c>
      <c r="C106" t="str">
        <v>Stevia</v>
      </c>
    </row>
    <row r="107" spans="1:3">
      <c r="A107" s="1" t="str">
        <v>agricola</v>
      </c>
      <c r="B107" s="1" t="str">
        <v>tomate_arbol</v>
      </c>
      <c r="C107" t="str">
        <v>Tomate de árbol</v>
      </c>
    </row>
    <row r="108" spans="1:3">
      <c r="A108" s="1" t="str">
        <v>agricola</v>
      </c>
      <c r="B108" s="1" t="str">
        <v>tomate_cherry</v>
      </c>
      <c r="C108" t="str">
        <v>Tomate Cherry</v>
      </c>
    </row>
    <row r="109" spans="1:3">
      <c r="A109" s="1" t="str">
        <v>agricola</v>
      </c>
      <c r="B109" s="1" t="str">
        <v>tomate_mesa</v>
      </c>
      <c r="C109" t="str">
        <v>Tomate de mesa</v>
      </c>
    </row>
    <row r="110" spans="1:3">
      <c r="A110" s="1" t="str">
        <v>agricola</v>
      </c>
      <c r="B110" s="1" t="str">
        <v>uchuva</v>
      </c>
      <c r="C110" t="str">
        <v>Uchuva</v>
      </c>
    </row>
    <row r="111" spans="1:3">
      <c r="A111" s="1" t="str">
        <v>agricola</v>
      </c>
      <c r="B111" s="1" t="str">
        <v>yuca</v>
      </c>
      <c r="C111" t="str">
        <v>Yuca</v>
      </c>
    </row>
    <row r="112" spans="1:3">
      <c r="A112" s="1" t="str">
        <v>agricola</v>
      </c>
      <c r="B112" s="1" t="str">
        <v>yuca_industrial</v>
      </c>
      <c r="C112" t="str">
        <v>Yuca para uso industrial</v>
      </c>
    </row>
    <row r="113" spans="1:3">
      <c r="A113" s="1" t="str">
        <v>agricola</v>
      </c>
      <c r="B113" s="1" t="str">
        <v>yuca_maiz</v>
      </c>
      <c r="C113" t="str">
        <v>Yuca en asocio con maíz</v>
      </c>
    </row>
    <row r="114" spans="1:3">
      <c r="A114" s="1" t="str">
        <v>agricola</v>
      </c>
      <c r="B114" s="1" t="str">
        <v>yuca_maiz_ahuyama</v>
      </c>
      <c r="C114" t="str">
        <v>Yuca en asocio con maíz y ahuyama</v>
      </c>
    </row>
    <row r="115" spans="1:3">
      <c r="A115" s="1" t="str">
        <v>agricola</v>
      </c>
      <c r="B115" s="1" t="str">
        <v>yuca_maiz_name</v>
      </c>
      <c r="C115" t="str">
        <v>Yuca en asocio con maíz y ñame</v>
      </c>
    </row>
    <row r="116" spans="1:3">
      <c r="A116" s="1" t="str">
        <v>agricola</v>
      </c>
      <c r="B116" s="1" t="str">
        <v>yuca_maiz_name_patilla</v>
      </c>
      <c r="C116" t="str">
        <v>Yuca en asocio con maíz, ñame y patilla</v>
      </c>
    </row>
    <row r="117" spans="1:3">
      <c r="A117" s="1" t="str">
        <v>agricola</v>
      </c>
      <c r="B117" s="1" t="str">
        <v>yuca_maiz_patilla</v>
      </c>
      <c r="C117" t="str">
        <v>Yuca en asocio con maíz y patilla</v>
      </c>
    </row>
    <row r="118" spans="1:3">
      <c r="A118" s="1" t="str">
        <v>agricola</v>
      </c>
      <c r="B118" s="1" t="str">
        <v>zanahoria</v>
      </c>
      <c r="C118" t="str">
        <v>Zanahoria</v>
      </c>
    </row>
    <row r="119" spans="1:3">
      <c r="A119" s="1" t="str">
        <v>agricola</v>
      </c>
      <c r="B119" s="1" t="str">
        <v>patilla_melon</v>
      </c>
      <c r="C119" t="str">
        <v>Patilla en asocio con melón</v>
      </c>
    </row>
    <row r="120" spans="1:3">
      <c r="A120" s="1" t="str">
        <v>agricola</v>
      </c>
      <c r="B120" s="1" t="str">
        <v>tabaco</v>
      </c>
      <c r="C120" t="str">
        <v>Tabaco</v>
      </c>
    </row>
    <row r="121" spans="1:3">
      <c r="A121" s="1" t="str">
        <v>agricola</v>
      </c>
      <c r="B121" s="1" t="str">
        <v>ajonjoli</v>
      </c>
      <c r="C121" t="str">
        <v>Ajonjolí</v>
      </c>
    </row>
    <row r="122" spans="1:3">
      <c r="A122" s="1" t="str">
        <v>agricola</v>
      </c>
      <c r="B122" s="1" t="str">
        <v>mamoncillo</v>
      </c>
      <c r="C122" t="str">
        <v>Mamoncillo</v>
      </c>
    </row>
    <row r="123" spans="1:3">
      <c r="A123" s="1" t="str">
        <v>agricola</v>
      </c>
      <c r="B123" s="1" t="str">
        <v>yuca_name</v>
      </c>
      <c r="C123" t="str">
        <v>Yuca en asocio con ñame</v>
      </c>
    </row>
    <row r="124" spans="1:3">
      <c r="A124" s="1" t="str">
        <v>agricola</v>
      </c>
      <c r="B124" s="1" t="str">
        <v>hierbabuena</v>
      </c>
      <c r="C124" t="str">
        <v>Hierbabuena</v>
      </c>
    </row>
    <row r="125" spans="1:3">
      <c r="A125" s="1" t="str">
        <v>agricola</v>
      </c>
      <c r="B125" s="1">
        <v>0</v>
      </c>
      <c r="C125">
        <v>0</v>
      </c>
    </row>
    <row r="126" spans="1:3">
      <c r="A126" s="1" t="str">
        <v>agricola</v>
      </c>
      <c r="B126" s="1">
        <v>0</v>
      </c>
      <c r="C126">
        <v>0</v>
      </c>
    </row>
    <row r="127" spans="1:3">
      <c r="A127" s="1" t="str">
        <v>agricola</v>
      </c>
      <c r="B127" s="1">
        <v>0</v>
      </c>
      <c r="C127">
        <v>0</v>
      </c>
    </row>
    <row r="128" spans="1:3">
      <c r="A128" s="1" t="str">
        <v>agricola</v>
      </c>
      <c r="B128" s="1">
        <v>0</v>
      </c>
      <c r="C128">
        <v>0</v>
      </c>
    </row>
    <row r="129" spans="1:3">
      <c r="A129" s="1">
        <v>0</v>
      </c>
      <c r="B129" s="1">
        <v>0</v>
      </c>
      <c r="C129">
        <v>0</v>
      </c>
    </row>
    <row r="130" spans="1:3">
      <c r="A130" s="1">
        <v>0</v>
      </c>
      <c r="B130" s="1">
        <v>0</v>
      </c>
      <c r="C130">
        <v>0</v>
      </c>
    </row>
    <row r="131" spans="1:3">
      <c r="A131" s="1">
        <v>0</v>
      </c>
      <c r="B131" s="1">
        <v>0</v>
      </c>
      <c r="C131">
        <v>0</v>
      </c>
    </row>
    <row r="132" spans="1:3">
      <c r="A132" s="1">
        <v>0</v>
      </c>
      <c r="B132" s="1">
        <v>0</v>
      </c>
      <c r="C132">
        <v>0</v>
      </c>
    </row>
    <row r="133" spans="1:3">
      <c r="A133" s="1">
        <v>0</v>
      </c>
      <c r="B133" s="1">
        <v>0</v>
      </c>
      <c r="C133">
        <v>0</v>
      </c>
    </row>
    <row r="134" spans="1:3">
      <c r="A134" s="1">
        <v>0</v>
      </c>
      <c r="B134" s="1">
        <v>0</v>
      </c>
      <c r="C134">
        <v>0</v>
      </c>
    </row>
    <row r="135" spans="1:3">
      <c r="A135" s="1">
        <v>0</v>
      </c>
      <c r="B135" s="1">
        <v>0</v>
      </c>
      <c r="C135">
        <v>0</v>
      </c>
    </row>
    <row r="136" spans="1:3">
      <c r="A136" s="1">
        <v>0</v>
      </c>
      <c r="B136" s="1">
        <v>0</v>
      </c>
      <c r="C136">
        <v>0</v>
      </c>
    </row>
    <row r="137" spans="1:3">
      <c r="A137" s="1">
        <v>0</v>
      </c>
      <c r="B137" s="1">
        <v>0</v>
      </c>
      <c r="C137">
        <v>0</v>
      </c>
    </row>
    <row r="138" spans="1:3">
      <c r="A138" s="1">
        <v>0</v>
      </c>
      <c r="B138" s="1">
        <v>0</v>
      </c>
      <c r="C138">
        <v>0</v>
      </c>
    </row>
    <row r="139" spans="1:3">
      <c r="A139" s="1">
        <v>0</v>
      </c>
      <c r="B139" s="1">
        <v>0</v>
      </c>
      <c r="C139">
        <v>0</v>
      </c>
    </row>
    <row r="140" spans="1:3">
      <c r="A140" s="1">
        <v>0</v>
      </c>
      <c r="B140" s="1">
        <v>0</v>
      </c>
      <c r="C140">
        <v>0</v>
      </c>
    </row>
    <row r="141" spans="1:3">
      <c r="A141" s="1">
        <v>0</v>
      </c>
      <c r="B141" s="1">
        <v>0</v>
      </c>
      <c r="C141">
        <v>0</v>
      </c>
    </row>
    <row r="142" spans="1:3">
      <c r="A142" s="1">
        <v>0</v>
      </c>
      <c r="B142" s="1">
        <v>0</v>
      </c>
      <c r="C142">
        <v>0</v>
      </c>
    </row>
    <row r="143" spans="1:3">
      <c r="A143" s="1">
        <v>0</v>
      </c>
      <c r="B143" s="1">
        <v>0</v>
      </c>
      <c r="C143">
        <v>0</v>
      </c>
    </row>
    <row r="144" spans="1:3">
      <c r="A144" s="1">
        <v>0</v>
      </c>
      <c r="B144" s="1">
        <v>0</v>
      </c>
      <c r="C144">
        <v>0</v>
      </c>
    </row>
    <row r="145" spans="1:3">
      <c r="A145" s="1">
        <v>0</v>
      </c>
      <c r="B145" s="1">
        <v>0</v>
      </c>
      <c r="C145">
        <v>0</v>
      </c>
    </row>
    <row r="146" spans="1:3">
      <c r="A146" s="1">
        <v>0</v>
      </c>
      <c r="B146" s="1">
        <v>0</v>
      </c>
      <c r="C146">
        <v>0</v>
      </c>
    </row>
    <row r="147" spans="1:3">
      <c r="A147" s="1">
        <v>0</v>
      </c>
      <c r="B147" s="1">
        <v>0</v>
      </c>
      <c r="C147">
        <v>0</v>
      </c>
    </row>
    <row r="148" spans="1:3">
      <c r="A148" s="1">
        <v>0</v>
      </c>
      <c r="B148" s="1">
        <v>0</v>
      </c>
      <c r="C148">
        <v>0</v>
      </c>
    </row>
    <row r="149" spans="1:3">
      <c r="A149" s="1">
        <v>0</v>
      </c>
      <c r="B149" s="1">
        <v>0</v>
      </c>
      <c r="C149">
        <v>0</v>
      </c>
    </row>
    <row r="150" spans="1:3">
      <c r="A150" s="1">
        <v>0</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2025-04-30T15:03:12Z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