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T 2024 UAF\ACTIVIDADES CONTRATO\JULIO\FONSECA\PRODUCTOS NUEVOS\CAPITULO 3\"/>
    </mc:Choice>
  </mc:AlternateContent>
  <xr:revisionPtr revIDLastSave="49" documentId="13_ncr:1_{D900AEB2-3AB8-4935-9656-7B06F2694614}" xr6:coauthVersionLast="47" xr6:coauthVersionMax="47" xr10:uidLastSave="{3368F93C-6861-4ECF-929F-03864D727622}"/>
  <bookViews>
    <workbookView xWindow="-120" yWindow="-120" windowWidth="29040" windowHeight="15720" firstSheet="1" activeTab="1" xr2:uid="{00000000-000D-0000-FFFF-FFFF00000000}"/>
  </bookViews>
  <sheets>
    <sheet name="SIPRA" sheetId="6" r:id="rId1"/>
    <sheet name="Aptitud final Fonseca" sheetId="1" r:id="rId2"/>
  </sheets>
  <definedNames>
    <definedName name="_xlnm._FilterDatabase" localSheetId="1" hidden="1">'Aptitud final Fonseca'!$A$1:$P$40</definedName>
    <definedName name="_xlnm._FilterDatabase" localSheetId="0" hidden="1">SIPRA!$A$1:$J$157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D40" i="1"/>
  <c r="E40" i="1"/>
  <c r="F40" i="1"/>
  <c r="G40" i="1"/>
  <c r="H40" i="1"/>
  <c r="I40" i="1"/>
  <c r="J40" i="1"/>
  <c r="K40" i="1"/>
  <c r="L40" i="1"/>
  <c r="M40" i="1"/>
  <c r="N40" i="1"/>
  <c r="B40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2" i="1"/>
  <c r="O40" i="1"/>
  <c r="D157" i="6"/>
  <c r="E157" i="6"/>
  <c r="F157" i="6"/>
  <c r="G157" i="6"/>
  <c r="H157" i="6"/>
  <c r="I157" i="6"/>
  <c r="J157" i="6"/>
  <c r="D153" i="6"/>
  <c r="E153" i="6"/>
  <c r="F153" i="6"/>
  <c r="G153" i="6"/>
  <c r="H153" i="6"/>
  <c r="I153" i="6"/>
  <c r="J153" i="6"/>
  <c r="D149" i="6"/>
  <c r="E149" i="6"/>
  <c r="F149" i="6"/>
  <c r="G149" i="6"/>
  <c r="H149" i="6"/>
  <c r="I149" i="6"/>
  <c r="J149" i="6"/>
  <c r="D145" i="6"/>
  <c r="E145" i="6"/>
  <c r="F145" i="6"/>
  <c r="G145" i="6"/>
  <c r="H145" i="6"/>
  <c r="I145" i="6"/>
  <c r="J145" i="6"/>
  <c r="D141" i="6"/>
  <c r="E141" i="6"/>
  <c r="F141" i="6"/>
  <c r="G141" i="6"/>
  <c r="H141" i="6"/>
  <c r="I141" i="6"/>
  <c r="J141" i="6"/>
  <c r="D137" i="6"/>
  <c r="E137" i="6"/>
  <c r="F137" i="6"/>
  <c r="G137" i="6"/>
  <c r="H137" i="6"/>
  <c r="I137" i="6"/>
  <c r="J137" i="6"/>
  <c r="D133" i="6"/>
  <c r="E133" i="6"/>
  <c r="F133" i="6"/>
  <c r="G133" i="6"/>
  <c r="H133" i="6"/>
  <c r="I133" i="6"/>
  <c r="J133" i="6"/>
  <c r="D129" i="6"/>
  <c r="E129" i="6"/>
  <c r="F129" i="6"/>
  <c r="G129" i="6"/>
  <c r="H129" i="6"/>
  <c r="I129" i="6"/>
  <c r="J129" i="6"/>
  <c r="D125" i="6"/>
  <c r="E125" i="6"/>
  <c r="F125" i="6"/>
  <c r="G125" i="6"/>
  <c r="H125" i="6"/>
  <c r="I125" i="6"/>
  <c r="J125" i="6"/>
  <c r="D121" i="6"/>
  <c r="E121" i="6"/>
  <c r="F121" i="6"/>
  <c r="G121" i="6"/>
  <c r="H121" i="6"/>
  <c r="I121" i="6"/>
  <c r="J121" i="6"/>
  <c r="D117" i="6"/>
  <c r="E117" i="6"/>
  <c r="F117" i="6"/>
  <c r="G117" i="6"/>
  <c r="H117" i="6"/>
  <c r="I117" i="6"/>
  <c r="J117" i="6"/>
  <c r="D113" i="6"/>
  <c r="E113" i="6"/>
  <c r="F113" i="6"/>
  <c r="G113" i="6"/>
  <c r="H113" i="6"/>
  <c r="I113" i="6"/>
  <c r="J113" i="6"/>
  <c r="D109" i="6"/>
  <c r="E109" i="6"/>
  <c r="F109" i="6"/>
  <c r="G109" i="6"/>
  <c r="H109" i="6"/>
  <c r="I109" i="6"/>
  <c r="J109" i="6"/>
  <c r="D105" i="6"/>
  <c r="E105" i="6"/>
  <c r="F105" i="6"/>
  <c r="G105" i="6"/>
  <c r="H105" i="6"/>
  <c r="I105" i="6"/>
  <c r="J105" i="6"/>
  <c r="D101" i="6"/>
  <c r="E101" i="6"/>
  <c r="F101" i="6"/>
  <c r="G101" i="6"/>
  <c r="H101" i="6"/>
  <c r="I101" i="6"/>
  <c r="J101" i="6"/>
  <c r="D97" i="6"/>
  <c r="E97" i="6"/>
  <c r="F97" i="6"/>
  <c r="G97" i="6"/>
  <c r="H97" i="6"/>
  <c r="I97" i="6"/>
  <c r="J97" i="6"/>
  <c r="D93" i="6"/>
  <c r="E93" i="6"/>
  <c r="F93" i="6"/>
  <c r="G93" i="6"/>
  <c r="H93" i="6"/>
  <c r="I93" i="6"/>
  <c r="J93" i="6"/>
  <c r="D89" i="6"/>
  <c r="E89" i="6"/>
  <c r="F89" i="6"/>
  <c r="G89" i="6"/>
  <c r="H89" i="6"/>
  <c r="I89" i="6"/>
  <c r="J89" i="6"/>
  <c r="D85" i="6"/>
  <c r="E85" i="6"/>
  <c r="F85" i="6"/>
  <c r="G85" i="6"/>
  <c r="H85" i="6"/>
  <c r="I85" i="6"/>
  <c r="J85" i="6"/>
  <c r="D81" i="6"/>
  <c r="E81" i="6"/>
  <c r="F81" i="6"/>
  <c r="G81" i="6"/>
  <c r="H81" i="6"/>
  <c r="I81" i="6"/>
  <c r="J81" i="6"/>
  <c r="D77" i="6"/>
  <c r="E77" i="6"/>
  <c r="F77" i="6"/>
  <c r="G77" i="6"/>
  <c r="H77" i="6"/>
  <c r="I77" i="6"/>
  <c r="J77" i="6"/>
  <c r="D73" i="6"/>
  <c r="E73" i="6"/>
  <c r="F73" i="6"/>
  <c r="G73" i="6"/>
  <c r="H73" i="6"/>
  <c r="I73" i="6"/>
  <c r="J73" i="6"/>
  <c r="D69" i="6"/>
  <c r="E69" i="6"/>
  <c r="F69" i="6"/>
  <c r="G69" i="6"/>
  <c r="H69" i="6"/>
  <c r="I69" i="6"/>
  <c r="J69" i="6"/>
  <c r="D65" i="6"/>
  <c r="E65" i="6"/>
  <c r="F65" i="6"/>
  <c r="G65" i="6"/>
  <c r="H65" i="6"/>
  <c r="I65" i="6"/>
  <c r="J65" i="6"/>
  <c r="D61" i="6"/>
  <c r="E61" i="6"/>
  <c r="F61" i="6"/>
  <c r="G61" i="6"/>
  <c r="H61" i="6"/>
  <c r="I61" i="6"/>
  <c r="J61" i="6"/>
  <c r="D57" i="6"/>
  <c r="E57" i="6"/>
  <c r="F57" i="6"/>
  <c r="G57" i="6"/>
  <c r="H57" i="6"/>
  <c r="I57" i="6"/>
  <c r="J57" i="6"/>
  <c r="D53" i="6"/>
  <c r="E53" i="6"/>
  <c r="F53" i="6"/>
  <c r="G53" i="6"/>
  <c r="H53" i="6"/>
  <c r="I53" i="6"/>
  <c r="J53" i="6"/>
  <c r="D49" i="6"/>
  <c r="E49" i="6"/>
  <c r="F49" i="6"/>
  <c r="G49" i="6"/>
  <c r="H49" i="6"/>
  <c r="I49" i="6"/>
  <c r="J49" i="6"/>
  <c r="D45" i="6"/>
  <c r="E45" i="6"/>
  <c r="F45" i="6"/>
  <c r="G45" i="6"/>
  <c r="H45" i="6"/>
  <c r="I45" i="6"/>
  <c r="J45" i="6"/>
  <c r="D41" i="6"/>
  <c r="E41" i="6"/>
  <c r="F41" i="6"/>
  <c r="G41" i="6"/>
  <c r="H41" i="6"/>
  <c r="I41" i="6"/>
  <c r="J41" i="6"/>
  <c r="D37" i="6"/>
  <c r="E37" i="6"/>
  <c r="F37" i="6"/>
  <c r="G37" i="6"/>
  <c r="H37" i="6"/>
  <c r="I37" i="6"/>
  <c r="J37" i="6"/>
  <c r="D33" i="6"/>
  <c r="E33" i="6"/>
  <c r="F33" i="6"/>
  <c r="G33" i="6"/>
  <c r="H33" i="6"/>
  <c r="I33" i="6"/>
  <c r="J33" i="6"/>
  <c r="D29" i="6"/>
  <c r="E29" i="6"/>
  <c r="F29" i="6"/>
  <c r="G29" i="6"/>
  <c r="H29" i="6"/>
  <c r="I29" i="6"/>
  <c r="J29" i="6"/>
  <c r="D25" i="6"/>
  <c r="E25" i="6"/>
  <c r="F25" i="6"/>
  <c r="G25" i="6"/>
  <c r="H25" i="6"/>
  <c r="I25" i="6"/>
  <c r="J25" i="6"/>
  <c r="D21" i="6"/>
  <c r="E21" i="6"/>
  <c r="F21" i="6"/>
  <c r="G21" i="6"/>
  <c r="H21" i="6"/>
  <c r="I21" i="6"/>
  <c r="J21" i="6"/>
  <c r="D17" i="6"/>
  <c r="E17" i="6"/>
  <c r="F17" i="6"/>
  <c r="G17" i="6"/>
  <c r="H17" i="6"/>
  <c r="I17" i="6"/>
  <c r="J17" i="6"/>
  <c r="C17" i="6"/>
  <c r="D13" i="6"/>
  <c r="E13" i="6"/>
  <c r="F13" i="6"/>
  <c r="G13" i="6"/>
  <c r="H13" i="6"/>
  <c r="I13" i="6"/>
  <c r="J13" i="6"/>
  <c r="D9" i="6"/>
  <c r="E9" i="6"/>
  <c r="F9" i="6"/>
  <c r="G9" i="6"/>
  <c r="H9" i="6"/>
  <c r="I9" i="6"/>
  <c r="J9" i="6"/>
  <c r="D5" i="6"/>
  <c r="E5" i="6"/>
  <c r="F5" i="6"/>
  <c r="G5" i="6"/>
  <c r="H5" i="6"/>
  <c r="I5" i="6"/>
  <c r="J5" i="6"/>
  <c r="C157" i="6"/>
  <c r="C153" i="6"/>
  <c r="C149" i="6"/>
  <c r="C145" i="6"/>
  <c r="C141" i="6"/>
  <c r="C137" i="6"/>
  <c r="C133" i="6"/>
  <c r="C129" i="6"/>
  <c r="C125" i="6"/>
  <c r="C121" i="6"/>
  <c r="C117" i="6"/>
  <c r="C113" i="6"/>
  <c r="C109" i="6"/>
  <c r="C105" i="6"/>
  <c r="C101" i="6"/>
  <c r="C97" i="6"/>
  <c r="C93" i="6"/>
  <c r="C89" i="6"/>
  <c r="C85" i="6"/>
  <c r="C81" i="6"/>
  <c r="C77" i="6"/>
  <c r="C73" i="6"/>
  <c r="C69" i="6"/>
  <c r="C65" i="6"/>
  <c r="C61" i="6"/>
  <c r="C57" i="6"/>
  <c r="C53" i="6"/>
  <c r="C49" i="6"/>
  <c r="C45" i="6"/>
  <c r="C41" i="6"/>
  <c r="C37" i="6"/>
  <c r="C33" i="6"/>
  <c r="C29" i="6"/>
  <c r="C25" i="6"/>
  <c r="C21" i="6"/>
  <c r="C13" i="6"/>
  <c r="C9" i="6"/>
  <c r="C5" i="6"/>
</calcChain>
</file>

<file path=xl/sharedStrings.xml><?xml version="1.0" encoding="utf-8"?>
<sst xmlns="http://schemas.openxmlformats.org/spreadsheetml/2006/main" count="285" uniqueCount="78">
  <si>
    <t>UFH</t>
  </si>
  <si>
    <t>APTITUD</t>
  </si>
  <si>
    <t>maiz_tradicional</t>
  </si>
  <si>
    <t>arroz_riego</t>
  </si>
  <si>
    <t>café</t>
  </si>
  <si>
    <t>algodón</t>
  </si>
  <si>
    <t>ganaderia_dp</t>
  </si>
  <si>
    <t>porcicultura</t>
  </si>
  <si>
    <t xml:space="preserve">avicultura_engorde </t>
  </si>
  <si>
    <t>avicultura_postura</t>
  </si>
  <si>
    <t>04Wa-67</t>
  </si>
  <si>
    <t>Área total</t>
  </si>
  <si>
    <t>Apto</t>
  </si>
  <si>
    <t>No apto</t>
  </si>
  <si>
    <t>% aptitud</t>
  </si>
  <si>
    <t>05Wa-61</t>
  </si>
  <si>
    <t>06Wa-55</t>
  </si>
  <si>
    <t>06Waz-55</t>
  </si>
  <si>
    <t>06Wb-55</t>
  </si>
  <si>
    <t>06Wc-55</t>
  </si>
  <si>
    <t>06Xaz-55</t>
  </si>
  <si>
    <t>07Wan-49</t>
  </si>
  <si>
    <t>07Wb-49</t>
  </si>
  <si>
    <t>07Wbs1-49</t>
  </si>
  <si>
    <t>07Xan-49</t>
  </si>
  <si>
    <t>08Re2s1-44</t>
  </si>
  <si>
    <t>08Re-44</t>
  </si>
  <si>
    <t>08Res1-44</t>
  </si>
  <si>
    <t>08Wc2s1-44</t>
  </si>
  <si>
    <t>08Wcs1-44</t>
  </si>
  <si>
    <t>08We-44</t>
  </si>
  <si>
    <t>09Wazn-38</t>
  </si>
  <si>
    <t>09Wbzn-38</t>
  </si>
  <si>
    <t>09We2s1-38</t>
  </si>
  <si>
    <t>09Wes1-38</t>
  </si>
  <si>
    <t>09Xazn-38</t>
  </si>
  <si>
    <t>09Xbzn-38</t>
  </si>
  <si>
    <t>10We-30</t>
  </si>
  <si>
    <t>10We3s2-30</t>
  </si>
  <si>
    <t>10Wf-30</t>
  </si>
  <si>
    <t>10Wfs1-30</t>
  </si>
  <si>
    <t>11Mf2s1-23</t>
  </si>
  <si>
    <t>11Rf-23</t>
  </si>
  <si>
    <t>11Rf2s1-23</t>
  </si>
  <si>
    <t>11Rf2s2-23</t>
  </si>
  <si>
    <t>11Rf3s2-23</t>
  </si>
  <si>
    <t>11Rfs1-23</t>
  </si>
  <si>
    <t>11Wf2-23</t>
  </si>
  <si>
    <t>11Wf-23</t>
  </si>
  <si>
    <t>11Wf2s1-23</t>
  </si>
  <si>
    <t>11Wf2s2-23</t>
  </si>
  <si>
    <t>11Wf3s2-23</t>
  </si>
  <si>
    <t>12Rf2s2-17</t>
  </si>
  <si>
    <t>ahuyama*</t>
  </si>
  <si>
    <t>ahuyama_maiz</t>
  </si>
  <si>
    <t>maiz</t>
  </si>
  <si>
    <t>yuca</t>
  </si>
  <si>
    <t>cafe*</t>
  </si>
  <si>
    <t>cafe_platano</t>
  </si>
  <si>
    <t>algodon</t>
  </si>
  <si>
    <t>platano</t>
  </si>
  <si>
    <t>Total</t>
  </si>
  <si>
    <t>total líneas agrícolas</t>
  </si>
  <si>
    <t>se flexibiliza aptitud maiz que por sipra da 22,11% y por validación de linea en campo</t>
  </si>
  <si>
    <t>se flexibiliza aptitud maiz que por sipra da 16,56% y por validación de linea en campo</t>
  </si>
  <si>
    <t>se flexibiliza aptitud maiz que por sipra da 22,49% y por validación de linea en campo</t>
  </si>
  <si>
    <t>se flexibiliza aptitud maiz que por sipra da 18,55% y por validación de linea en campo</t>
  </si>
  <si>
    <t>se flexibiliza aptitud maiz que por sipra da 12,87% y por validación de linea en campo</t>
  </si>
  <si>
    <t>se flexibiliza aptitud maiz que por sipra da 23,24% y por validación de linea en campo</t>
  </si>
  <si>
    <t xml:space="preserve">se flexibiliza aptitud café que por sipra da 20,67% </t>
  </si>
  <si>
    <t>Ruta SIPRA</t>
  </si>
  <si>
    <t xml:space="preserve">Ruta tablero no zonificadas </t>
  </si>
  <si>
    <t>Aptitud complementada con analisis de tableros</t>
  </si>
  <si>
    <t>*</t>
  </si>
  <si>
    <t>Se determino la aptitud  de estas lineas individualmente, debido a que  en campo fueron validas en asocio (ahuyama _maíz y Café_platano)</t>
  </si>
  <si>
    <t>.</t>
  </si>
  <si>
    <t>Línea</t>
  </si>
  <si>
    <t>Número UFH con aptitud en la línea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</si>
</sst>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AAFF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8C3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9E1F2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/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0" fontId="0" fillId="0" borderId="0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1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0" fontId="5" fillId="7" borderId="1" xfId="0" applyNumberFormat="1" applyFont="1" applyFill="1" applyBorder="1" applyAlignment="1">
      <alignment horizontal="center" vertical="center"/>
    </xf>
    <xf numFmtId="2" fontId="4" fillId="6" borderId="3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5" borderId="0" xfId="0" applyFont="1" applyFill="1"/>
    <xf numFmtId="0" fontId="2" fillId="7" borderId="0" xfId="0" applyFont="1" applyFill="1"/>
    <xf numFmtId="0" fontId="6" fillId="14" borderId="1" xfId="0" applyFont="1" applyFill="1" applyBorder="1" applyAlignment="1">
      <alignment horizontal="center"/>
    </xf>
    <xf numFmtId="0" fontId="0" fillId="14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5" fillId="15" borderId="1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" fillId="5" borderId="0" xfId="0" applyFont="1" applyFill="1" applyAlignment="1"/>
    <xf numFmtId="0" fontId="2" fillId="7" borderId="0" xfId="0" applyFont="1" applyFill="1" applyAlignment="1"/>
  </cellXfs>
  <cellStyles count="2">
    <cellStyle name="Normal" xfId="0" builtinId="0"/>
    <cellStyle name="Percent" xfId="1" builtinId="5"/>
  </cellStyles>
  <dxfs count="39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266600"/>
      <color rgb="FF548235"/>
      <color rgb="FF8EA9DB"/>
      <color rgb="FFCC0000"/>
      <color rgb="FFDDEBF7"/>
      <color rgb="FFC6E0B4"/>
      <color rgb="FF421EC8"/>
      <color rgb="FF4736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47</xdr:row>
      <xdr:rowOff>19050</xdr:rowOff>
    </xdr:from>
    <xdr:to>
      <xdr:col>10</xdr:col>
      <xdr:colOff>514350</xdr:colOff>
      <xdr:row>61</xdr:row>
      <xdr:rowOff>180975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197B473-8F4C-AFA2-9281-31507F426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8543925"/>
          <a:ext cx="6372225" cy="2828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F019-9B89-4213-BD75-93A856ED9A01}">
  <dimension ref="A1:T157"/>
  <sheetViews>
    <sheetView zoomScale="85" zoomScaleNormal="85" workbookViewId="0">
      <pane ySplit="1" topLeftCell="A2" activePane="bottomLeft" state="frozen"/>
      <selection pane="bottomLeft" activeCell="A16" sqref="A14:A17"/>
    </sheetView>
  </sheetViews>
  <sheetFormatPr defaultColWidth="11.42578125" defaultRowHeight="15"/>
  <cols>
    <col min="1" max="1" width="16.28515625" customWidth="1"/>
    <col min="2" max="2" width="16.140625" customWidth="1"/>
    <col min="3" max="3" width="18.5703125" customWidth="1"/>
    <col min="4" max="4" width="15.5703125" customWidth="1"/>
    <col min="5" max="6" width="17.42578125" customWidth="1"/>
    <col min="7" max="7" width="17.42578125" style="26" customWidth="1"/>
    <col min="8" max="8" width="19.28515625" customWidth="1"/>
    <col min="9" max="9" width="16.28515625" customWidth="1"/>
    <col min="10" max="10" width="20.85546875" customWidth="1"/>
  </cols>
  <sheetData>
    <row r="1" spans="1:10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25" t="s">
        <v>6</v>
      </c>
      <c r="H1" s="7" t="s">
        <v>7</v>
      </c>
      <c r="I1" s="7" t="s">
        <v>8</v>
      </c>
      <c r="J1" s="7" t="s">
        <v>9</v>
      </c>
    </row>
    <row r="2" spans="1:10">
      <c r="A2" s="53" t="s">
        <v>10</v>
      </c>
      <c r="B2" s="22" t="s">
        <v>11</v>
      </c>
      <c r="C2" s="21">
        <v>1630.4606189999997</v>
      </c>
      <c r="D2" s="21">
        <v>1630.4606180000001</v>
      </c>
      <c r="E2" s="21">
        <v>1630.4606180000001</v>
      </c>
      <c r="F2" s="21">
        <v>1630.4606160000001</v>
      </c>
      <c r="G2" s="21">
        <v>1630.4606180000001</v>
      </c>
      <c r="H2" s="27">
        <v>1630.4606180000001</v>
      </c>
      <c r="I2" s="21">
        <v>1630.4606180000001</v>
      </c>
      <c r="J2" s="21">
        <v>1630.4606180000001</v>
      </c>
    </row>
    <row r="3" spans="1:10">
      <c r="A3" s="54"/>
      <c r="B3" s="22" t="s">
        <v>12</v>
      </c>
      <c r="C3" s="21">
        <v>1245.7906009999997</v>
      </c>
      <c r="D3" s="21">
        <v>0</v>
      </c>
      <c r="E3" s="21">
        <v>0</v>
      </c>
      <c r="F3" s="21">
        <v>1249.0076730000001</v>
      </c>
      <c r="G3" s="21">
        <v>1630.4606180000001</v>
      </c>
      <c r="H3" s="28">
        <v>1247.1070010000001</v>
      </c>
      <c r="I3" s="21">
        <v>1630.4606180000001</v>
      </c>
      <c r="J3" s="21">
        <v>1630.4606180000001</v>
      </c>
    </row>
    <row r="4" spans="1:10">
      <c r="A4" s="54"/>
      <c r="B4" s="22" t="s">
        <v>13</v>
      </c>
      <c r="C4" s="21">
        <v>384.67001799999997</v>
      </c>
      <c r="D4" s="21">
        <v>1630.4606180000001</v>
      </c>
      <c r="E4" s="21">
        <v>1630.4606180000001</v>
      </c>
      <c r="F4" s="21">
        <v>381.452943</v>
      </c>
      <c r="G4" s="21">
        <v>0</v>
      </c>
      <c r="H4" s="28">
        <v>383.35361699999999</v>
      </c>
      <c r="I4" s="21">
        <v>0</v>
      </c>
      <c r="J4" s="21">
        <v>0</v>
      </c>
    </row>
    <row r="5" spans="1:10">
      <c r="A5" s="55"/>
      <c r="B5" s="23" t="s">
        <v>14</v>
      </c>
      <c r="C5" s="24">
        <f>+C3/C2</f>
        <v>0.76407279420466634</v>
      </c>
      <c r="D5" s="24">
        <f t="shared" ref="D5:J5" si="0">+D3/D2</f>
        <v>0</v>
      </c>
      <c r="E5" s="24">
        <f t="shared" si="0"/>
        <v>0</v>
      </c>
      <c r="F5" s="24">
        <f t="shared" si="0"/>
        <v>0.76604590184102916</v>
      </c>
      <c r="G5" s="24">
        <f t="shared" si="0"/>
        <v>1</v>
      </c>
      <c r="H5" s="24">
        <f t="shared" si="0"/>
        <v>0.76488017387979623</v>
      </c>
      <c r="I5" s="24">
        <f t="shared" si="0"/>
        <v>1</v>
      </c>
      <c r="J5" s="24">
        <f t="shared" si="0"/>
        <v>1</v>
      </c>
    </row>
    <row r="6" spans="1:10">
      <c r="A6" s="56" t="s">
        <v>15</v>
      </c>
      <c r="B6" s="22" t="s">
        <v>11</v>
      </c>
      <c r="C6" s="21">
        <v>0.93738299999999997</v>
      </c>
      <c r="D6" s="21">
        <v>0.93738299999999997</v>
      </c>
      <c r="E6" s="21">
        <v>0.93738299999999997</v>
      </c>
      <c r="F6" s="21">
        <v>0.937384</v>
      </c>
      <c r="G6" s="21">
        <v>0.93738299999999997</v>
      </c>
      <c r="H6" s="28">
        <v>0.93738299999999997</v>
      </c>
      <c r="I6" s="21">
        <v>0.93738299999999997</v>
      </c>
      <c r="J6" s="21">
        <v>0.93738299999999997</v>
      </c>
    </row>
    <row r="7" spans="1:10">
      <c r="A7" s="57"/>
      <c r="B7" s="22" t="s">
        <v>12</v>
      </c>
      <c r="C7" s="21">
        <v>0.7034149999999999</v>
      </c>
      <c r="D7" s="21">
        <v>0</v>
      </c>
      <c r="E7" s="21">
        <v>0</v>
      </c>
      <c r="F7" s="21">
        <v>0</v>
      </c>
      <c r="G7" s="21">
        <v>0.757517</v>
      </c>
      <c r="H7" s="28">
        <v>0.7</v>
      </c>
      <c r="I7" s="21">
        <v>0.757517</v>
      </c>
      <c r="J7" s="21">
        <v>0.757517</v>
      </c>
    </row>
    <row r="8" spans="1:10">
      <c r="A8" s="57"/>
      <c r="B8" s="22" t="s">
        <v>13</v>
      </c>
      <c r="C8" s="21">
        <v>0.23396800000000001</v>
      </c>
      <c r="D8" s="21">
        <v>0.93738299999999997</v>
      </c>
      <c r="E8" s="21">
        <v>0.93738299999999997</v>
      </c>
      <c r="F8" s="21">
        <v>0.937384</v>
      </c>
      <c r="G8" s="21">
        <v>0.179866</v>
      </c>
      <c r="H8" s="28">
        <v>0.23</v>
      </c>
      <c r="I8" s="21">
        <v>0.179866</v>
      </c>
      <c r="J8" s="21">
        <v>0.179866</v>
      </c>
    </row>
    <row r="9" spans="1:10">
      <c r="A9" s="58"/>
      <c r="B9" s="23" t="s">
        <v>14</v>
      </c>
      <c r="C9" s="24">
        <f>+C7/C6</f>
        <v>0.75040298362568969</v>
      </c>
      <c r="D9" s="24">
        <f t="shared" ref="D9:J9" si="1">+D7/D6</f>
        <v>0</v>
      </c>
      <c r="E9" s="24">
        <f t="shared" si="1"/>
        <v>0</v>
      </c>
      <c r="F9" s="24">
        <f t="shared" si="1"/>
        <v>0</v>
      </c>
      <c r="G9" s="24">
        <f t="shared" si="1"/>
        <v>0.80811898658285886</v>
      </c>
      <c r="H9" s="24">
        <f t="shared" si="1"/>
        <v>0.74675986229748137</v>
      </c>
      <c r="I9" s="24">
        <f t="shared" si="1"/>
        <v>0.80811898658285886</v>
      </c>
      <c r="J9" s="24">
        <f t="shared" si="1"/>
        <v>0.80811898658285886</v>
      </c>
    </row>
    <row r="10" spans="1:10">
      <c r="A10" s="47" t="s">
        <v>16</v>
      </c>
      <c r="B10" s="22" t="s">
        <v>11</v>
      </c>
      <c r="C10" s="21">
        <v>9175.6243580000009</v>
      </c>
      <c r="D10" s="21">
        <v>9175.6243649999997</v>
      </c>
      <c r="E10" s="21">
        <v>9175.6243639999993</v>
      </c>
      <c r="F10" s="21">
        <v>9175.6243399999985</v>
      </c>
      <c r="G10" s="21">
        <v>9175.6243630000008</v>
      </c>
      <c r="H10" s="28">
        <v>9175.6243730000006</v>
      </c>
      <c r="I10" s="21">
        <v>9175.6243630000008</v>
      </c>
      <c r="J10" s="21">
        <v>9175.6243630000008</v>
      </c>
    </row>
    <row r="11" spans="1:10">
      <c r="A11" s="48"/>
      <c r="B11" s="22" t="s">
        <v>12</v>
      </c>
      <c r="C11" s="21">
        <v>1967.2495930000005</v>
      </c>
      <c r="D11" s="21">
        <v>0</v>
      </c>
      <c r="E11" s="21">
        <v>0</v>
      </c>
      <c r="F11" s="21">
        <v>6320.5687139999991</v>
      </c>
      <c r="G11" s="21">
        <v>7693.7055360000013</v>
      </c>
      <c r="H11" s="28">
        <v>6241.16</v>
      </c>
      <c r="I11" s="21">
        <v>7693.7055360000013</v>
      </c>
      <c r="J11" s="21">
        <v>7693.7055360000013</v>
      </c>
    </row>
    <row r="12" spans="1:10">
      <c r="A12" s="48"/>
      <c r="B12" s="22" t="s">
        <v>13</v>
      </c>
      <c r="C12" s="21">
        <v>7208.3747650000005</v>
      </c>
      <c r="D12" s="21">
        <v>9175.6243649999979</v>
      </c>
      <c r="E12" s="21">
        <v>9175.6243639999993</v>
      </c>
      <c r="F12" s="21">
        <v>2855.0556259999998</v>
      </c>
      <c r="G12" s="21">
        <v>1481.918827</v>
      </c>
      <c r="H12" s="28">
        <v>2934.46</v>
      </c>
      <c r="I12" s="21">
        <v>1481.918827</v>
      </c>
      <c r="J12" s="21">
        <v>1481.918827</v>
      </c>
    </row>
    <row r="13" spans="1:10">
      <c r="A13" s="49"/>
      <c r="B13" s="23" t="s">
        <v>14</v>
      </c>
      <c r="C13" s="24">
        <f>+C11/C10</f>
        <v>0.21439953470684575</v>
      </c>
      <c r="D13" s="24">
        <f t="shared" ref="D13:J13" si="2">+D11/D10</f>
        <v>0</v>
      </c>
      <c r="E13" s="24">
        <f t="shared" si="2"/>
        <v>0</v>
      </c>
      <c r="F13" s="24">
        <f t="shared" si="2"/>
        <v>0.68884344866280789</v>
      </c>
      <c r="G13" s="24">
        <f t="shared" si="2"/>
        <v>0.83849395219624256</v>
      </c>
      <c r="H13" s="24">
        <f t="shared" si="2"/>
        <v>0.68018913441630258</v>
      </c>
      <c r="I13" s="24">
        <f t="shared" si="2"/>
        <v>0.83849395219624256</v>
      </c>
      <c r="J13" s="24">
        <f t="shared" si="2"/>
        <v>0.83849395219624256</v>
      </c>
    </row>
    <row r="14" spans="1:10">
      <c r="A14" s="47" t="s">
        <v>17</v>
      </c>
      <c r="B14" s="22" t="s">
        <v>11</v>
      </c>
      <c r="C14" s="21">
        <v>2772.5287640000001</v>
      </c>
      <c r="D14" s="21">
        <v>2772.528765</v>
      </c>
      <c r="E14" s="21">
        <v>2772.5287640000001</v>
      </c>
      <c r="F14" s="21">
        <v>2772.5287710000002</v>
      </c>
      <c r="G14" s="21">
        <v>2772.5287799999996</v>
      </c>
      <c r="H14" s="28">
        <v>2772.5287830000002</v>
      </c>
      <c r="I14" s="21">
        <v>2772.5287799999996</v>
      </c>
      <c r="J14" s="21">
        <v>2772.5287799999996</v>
      </c>
    </row>
    <row r="15" spans="1:10">
      <c r="A15" s="48"/>
      <c r="B15" s="22" t="s">
        <v>12</v>
      </c>
      <c r="C15" s="21">
        <v>0.42525000000023283</v>
      </c>
      <c r="D15" s="21">
        <v>0</v>
      </c>
      <c r="E15" s="21">
        <v>0</v>
      </c>
      <c r="F15" s="21">
        <v>2282.3380730000003</v>
      </c>
      <c r="G15" s="21">
        <v>2532.1500279999996</v>
      </c>
      <c r="H15" s="28">
        <v>2248.88</v>
      </c>
      <c r="I15" s="21">
        <v>2532.1500279999996</v>
      </c>
      <c r="J15" s="21">
        <v>2532.1500279999996</v>
      </c>
    </row>
    <row r="16" spans="1:10">
      <c r="A16" s="48"/>
      <c r="B16" s="22" t="s">
        <v>13</v>
      </c>
      <c r="C16" s="21">
        <v>2772.1035139999999</v>
      </c>
      <c r="D16" s="21">
        <v>2772.528765</v>
      </c>
      <c r="E16" s="21">
        <v>2772.5287639999997</v>
      </c>
      <c r="F16" s="21">
        <v>490.190698</v>
      </c>
      <c r="G16" s="21">
        <v>240.37875199999999</v>
      </c>
      <c r="H16" s="28">
        <v>523.65</v>
      </c>
      <c r="I16" s="21">
        <v>240.37875199999999</v>
      </c>
      <c r="J16" s="21">
        <v>240.37875199999999</v>
      </c>
    </row>
    <row r="17" spans="1:19">
      <c r="A17" s="49"/>
      <c r="B17" s="23" t="s">
        <v>14</v>
      </c>
      <c r="C17" s="24">
        <f>+C15/C14</f>
        <v>1.5337983342928911E-4</v>
      </c>
      <c r="D17" s="24">
        <f t="shared" ref="D17:J17" si="3">+D15/D14</f>
        <v>0</v>
      </c>
      <c r="E17" s="24">
        <f t="shared" si="3"/>
        <v>0</v>
      </c>
      <c r="F17" s="24">
        <f t="shared" si="3"/>
        <v>0.82319725474906535</v>
      </c>
      <c r="G17" s="24">
        <f t="shared" si="3"/>
        <v>0.91329981721596409</v>
      </c>
      <c r="H17" s="24">
        <f t="shared" si="3"/>
        <v>0.81112954130150139</v>
      </c>
      <c r="I17" s="24">
        <f t="shared" si="3"/>
        <v>0.91329981721596409</v>
      </c>
      <c r="J17" s="24">
        <f t="shared" si="3"/>
        <v>0.91329981721596409</v>
      </c>
      <c r="K17" s="1"/>
      <c r="L17" s="1"/>
      <c r="M17" s="1"/>
      <c r="N17" s="1"/>
    </row>
    <row r="18" spans="1:19">
      <c r="A18" s="47" t="s">
        <v>18</v>
      </c>
      <c r="B18" s="22" t="s">
        <v>11</v>
      </c>
      <c r="C18" s="21">
        <v>27.560985000000002</v>
      </c>
      <c r="D18" s="21">
        <v>27.560985000000002</v>
      </c>
      <c r="E18" s="21">
        <v>27.560985000000002</v>
      </c>
      <c r="F18" s="21">
        <v>27.560982999999997</v>
      </c>
      <c r="G18" s="21">
        <v>27.560984000000001</v>
      </c>
      <c r="H18" s="28">
        <v>27.560983</v>
      </c>
      <c r="I18" s="21">
        <v>27.560984000000001</v>
      </c>
      <c r="J18" s="21">
        <v>27.560984000000001</v>
      </c>
      <c r="K18" s="8"/>
      <c r="L18" s="8"/>
      <c r="M18" s="8"/>
      <c r="N18" s="8"/>
    </row>
    <row r="19" spans="1:19">
      <c r="A19" s="48"/>
      <c r="B19" s="22" t="s">
        <v>12</v>
      </c>
      <c r="C19" s="21">
        <v>27.472528000000004</v>
      </c>
      <c r="D19" s="21">
        <v>0</v>
      </c>
      <c r="E19" s="21">
        <v>0</v>
      </c>
      <c r="F19" s="21">
        <v>26.942618999999997</v>
      </c>
      <c r="G19" s="21">
        <v>27.560984000000001</v>
      </c>
      <c r="H19" s="28">
        <v>27.48</v>
      </c>
      <c r="I19" s="21">
        <v>27.560984000000001</v>
      </c>
      <c r="J19" s="21">
        <v>27.560984000000001</v>
      </c>
      <c r="K19" s="9"/>
      <c r="L19" s="9"/>
      <c r="M19" s="9"/>
      <c r="N19" s="9"/>
    </row>
    <row r="20" spans="1:19">
      <c r="A20" s="48"/>
      <c r="B20" s="22" t="s">
        <v>13</v>
      </c>
      <c r="C20" s="21">
        <v>8.8456999999999994E-2</v>
      </c>
      <c r="D20" s="21">
        <v>27.560985000000002</v>
      </c>
      <c r="E20" s="21">
        <v>27.560985000000002</v>
      </c>
      <c r="F20" s="21">
        <v>0.61836400000000002</v>
      </c>
      <c r="G20" s="21">
        <v>0</v>
      </c>
      <c r="H20" s="28">
        <v>0.08</v>
      </c>
      <c r="I20" s="21">
        <v>0</v>
      </c>
      <c r="J20" s="21">
        <v>0</v>
      </c>
      <c r="K20" s="9"/>
      <c r="L20" s="9"/>
      <c r="M20" s="9"/>
      <c r="N20" s="9"/>
    </row>
    <row r="21" spans="1:19">
      <c r="A21" s="49"/>
      <c r="B21" s="23" t="s">
        <v>14</v>
      </c>
      <c r="C21" s="24">
        <f>+C19/C18</f>
        <v>0.99679049932359098</v>
      </c>
      <c r="D21" s="24">
        <f t="shared" ref="D21:J21" si="4">+D19/D18</f>
        <v>0</v>
      </c>
      <c r="E21" s="24">
        <f t="shared" si="4"/>
        <v>0</v>
      </c>
      <c r="F21" s="24">
        <f t="shared" si="4"/>
        <v>0.97756379008687755</v>
      </c>
      <c r="G21" s="24">
        <f t="shared" si="4"/>
        <v>1</v>
      </c>
      <c r="H21" s="24">
        <f t="shared" si="4"/>
        <v>0.99706167954894787</v>
      </c>
      <c r="I21" s="24">
        <f t="shared" si="4"/>
        <v>1</v>
      </c>
      <c r="J21" s="24">
        <f t="shared" si="4"/>
        <v>1</v>
      </c>
      <c r="K21" s="10"/>
      <c r="L21" s="10"/>
      <c r="M21" s="10"/>
      <c r="N21" s="10"/>
    </row>
    <row r="22" spans="1:19">
      <c r="A22" s="47" t="s">
        <v>19</v>
      </c>
      <c r="B22" s="22" t="s">
        <v>11</v>
      </c>
      <c r="C22" s="21">
        <v>1108.5640700000001</v>
      </c>
      <c r="D22" s="21">
        <v>1108.564067</v>
      </c>
      <c r="E22" s="21">
        <v>1108.564067</v>
      </c>
      <c r="F22" s="21">
        <v>1108.5640669999998</v>
      </c>
      <c r="G22" s="21">
        <v>1108.564069</v>
      </c>
      <c r="H22" s="28">
        <v>1108.5640699999999</v>
      </c>
      <c r="I22" s="21">
        <v>1108.564069</v>
      </c>
      <c r="J22" s="21">
        <v>1108.564069</v>
      </c>
    </row>
    <row r="23" spans="1:19">
      <c r="A23" s="48"/>
      <c r="B23" s="22" t="s">
        <v>12</v>
      </c>
      <c r="C23" s="21">
        <v>737.50738700000011</v>
      </c>
      <c r="D23" s="21">
        <v>0</v>
      </c>
      <c r="E23" s="21">
        <v>0.10569499999996879</v>
      </c>
      <c r="F23" s="21">
        <v>716.21895799999982</v>
      </c>
      <c r="G23" s="21">
        <v>1083.9954090000001</v>
      </c>
      <c r="H23" s="28">
        <v>724.74</v>
      </c>
      <c r="I23" s="21">
        <v>1083.9954090000001</v>
      </c>
      <c r="J23" s="21">
        <v>1083.9954090000001</v>
      </c>
    </row>
    <row r="24" spans="1:19">
      <c r="A24" s="48"/>
      <c r="B24" s="22" t="s">
        <v>13</v>
      </c>
      <c r="C24" s="21">
        <v>371.05668299999996</v>
      </c>
      <c r="D24" s="21">
        <v>1108.564067</v>
      </c>
      <c r="E24" s="21">
        <v>1108.4583720000001</v>
      </c>
      <c r="F24" s="21">
        <v>392.34510899999998</v>
      </c>
      <c r="G24" s="21">
        <v>24.568660000000001</v>
      </c>
      <c r="H24" s="28">
        <v>383.83</v>
      </c>
      <c r="I24" s="21">
        <v>24.568660000000001</v>
      </c>
      <c r="J24" s="21">
        <v>24.568660000000001</v>
      </c>
    </row>
    <row r="25" spans="1:19">
      <c r="A25" s="49"/>
      <c r="B25" s="23" t="s">
        <v>14</v>
      </c>
      <c r="C25" s="24">
        <f>+C23/C22</f>
        <v>0.66528169815209692</v>
      </c>
      <c r="D25" s="24">
        <f t="shared" ref="D25:J25" si="5">+D23/D22</f>
        <v>0</v>
      </c>
      <c r="E25" s="24">
        <f t="shared" si="5"/>
        <v>9.5344060976106651E-5</v>
      </c>
      <c r="F25" s="24">
        <f t="shared" si="5"/>
        <v>0.64607809266110727</v>
      </c>
      <c r="G25" s="24">
        <f t="shared" si="5"/>
        <v>0.97783740183626688</v>
      </c>
      <c r="H25" s="24">
        <f t="shared" si="5"/>
        <v>0.65376464889395169</v>
      </c>
      <c r="I25" s="24">
        <f t="shared" si="5"/>
        <v>0.97783740183626688</v>
      </c>
      <c r="J25" s="24">
        <f t="shared" si="5"/>
        <v>0.97783740183626688</v>
      </c>
    </row>
    <row r="26" spans="1:19">
      <c r="A26" s="47" t="s">
        <v>20</v>
      </c>
      <c r="B26" s="22" t="s">
        <v>11</v>
      </c>
      <c r="C26" s="21">
        <v>70.186194999999998</v>
      </c>
      <c r="D26" s="21">
        <v>70.186194999999998</v>
      </c>
      <c r="E26" s="21">
        <v>70.186194999999998</v>
      </c>
      <c r="F26" s="21">
        <v>70.186194</v>
      </c>
      <c r="G26" s="21">
        <v>70.186194999999998</v>
      </c>
      <c r="H26" s="28">
        <v>70.186194</v>
      </c>
      <c r="I26" s="21">
        <v>70.186194999999998</v>
      </c>
      <c r="J26" s="21">
        <v>70.186194999999998</v>
      </c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48"/>
      <c r="B27" s="22" t="s">
        <v>12</v>
      </c>
      <c r="C27" s="21">
        <v>0</v>
      </c>
      <c r="D27" s="21">
        <v>0</v>
      </c>
      <c r="E27" s="21">
        <v>0</v>
      </c>
      <c r="F27" s="21">
        <v>43.406841</v>
      </c>
      <c r="G27" s="21">
        <v>56.506451999999996</v>
      </c>
      <c r="H27" s="28">
        <v>52.25</v>
      </c>
      <c r="I27" s="21">
        <v>56.506451999999996</v>
      </c>
      <c r="J27" s="21">
        <v>56.506451999999996</v>
      </c>
      <c r="K27" s="8"/>
      <c r="L27" s="8"/>
      <c r="M27" s="8"/>
      <c r="N27" s="8"/>
      <c r="O27" s="8"/>
      <c r="P27" s="8"/>
      <c r="Q27" s="8"/>
      <c r="R27" s="8"/>
      <c r="S27" s="8"/>
    </row>
    <row r="28" spans="1:19">
      <c r="A28" s="48"/>
      <c r="B28" s="22" t="s">
        <v>13</v>
      </c>
      <c r="C28" s="21">
        <v>70.186194999999998</v>
      </c>
      <c r="D28" s="21">
        <v>70.186194999999998</v>
      </c>
      <c r="E28" s="21">
        <v>70.186194999999998</v>
      </c>
      <c r="F28" s="21">
        <v>26.779353</v>
      </c>
      <c r="G28" s="21">
        <v>13.679743</v>
      </c>
      <c r="H28" s="28">
        <v>17.940000000000001</v>
      </c>
      <c r="I28" s="21">
        <v>13.679743</v>
      </c>
      <c r="J28" s="21">
        <v>13.679743</v>
      </c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49"/>
      <c r="B29" s="23" t="s">
        <v>14</v>
      </c>
      <c r="C29" s="24">
        <f>+C27/C26</f>
        <v>0</v>
      </c>
      <c r="D29" s="24">
        <f t="shared" ref="D29:J29" si="6">+D27/D26</f>
        <v>0</v>
      </c>
      <c r="E29" s="24">
        <f t="shared" si="6"/>
        <v>0</v>
      </c>
      <c r="F29" s="24">
        <f t="shared" si="6"/>
        <v>0.61845269740655828</v>
      </c>
      <c r="G29" s="24">
        <f t="shared" si="6"/>
        <v>0.80509353726897426</v>
      </c>
      <c r="H29" s="24">
        <f t="shared" si="6"/>
        <v>0.74444840248781685</v>
      </c>
      <c r="I29" s="24">
        <f t="shared" si="6"/>
        <v>0.80509353726897426</v>
      </c>
      <c r="J29" s="24">
        <f t="shared" si="6"/>
        <v>0.80509353726897426</v>
      </c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50" t="s">
        <v>21</v>
      </c>
      <c r="B30" s="22" t="s">
        <v>11</v>
      </c>
      <c r="C30" s="21">
        <v>616.20858599999997</v>
      </c>
      <c r="D30" s="21">
        <v>616.20858599999997</v>
      </c>
      <c r="E30" s="21">
        <v>616.20858499999997</v>
      </c>
      <c r="F30" s="21">
        <v>616.20858800000008</v>
      </c>
      <c r="G30" s="21">
        <v>616.20858600000008</v>
      </c>
      <c r="H30" s="28">
        <v>616.20858999999996</v>
      </c>
      <c r="I30" s="21">
        <v>616.20858600000008</v>
      </c>
      <c r="J30" s="21">
        <v>616.20858600000008</v>
      </c>
      <c r="K30" s="10"/>
      <c r="L30" s="10"/>
      <c r="M30" s="10"/>
      <c r="N30" s="10"/>
      <c r="O30" s="10"/>
      <c r="P30" s="10"/>
      <c r="Q30" s="10"/>
      <c r="R30" s="10"/>
      <c r="S30" s="10"/>
    </row>
    <row r="31" spans="1:19">
      <c r="A31" s="51"/>
      <c r="B31" s="22" t="s">
        <v>12</v>
      </c>
      <c r="C31" s="21">
        <v>0</v>
      </c>
      <c r="D31" s="21">
        <v>0</v>
      </c>
      <c r="E31" s="21">
        <v>0</v>
      </c>
      <c r="F31" s="21">
        <v>0.15690400000005411</v>
      </c>
      <c r="G31" s="21">
        <v>587.69442200000003</v>
      </c>
      <c r="H31" s="28">
        <v>541.15</v>
      </c>
      <c r="I31" s="21">
        <v>586.06622400000003</v>
      </c>
      <c r="J31" s="21">
        <v>586.06622400000003</v>
      </c>
      <c r="K31" s="9"/>
      <c r="L31" s="9"/>
      <c r="M31" s="9"/>
      <c r="N31" s="9"/>
      <c r="O31" s="9"/>
      <c r="P31" s="9"/>
      <c r="Q31" s="9"/>
      <c r="R31" s="9"/>
    </row>
    <row r="32" spans="1:19">
      <c r="A32" s="51"/>
      <c r="B32" s="22" t="s">
        <v>13</v>
      </c>
      <c r="C32" s="21">
        <v>616.20858599999997</v>
      </c>
      <c r="D32" s="21">
        <v>616.20858599999997</v>
      </c>
      <c r="E32" s="21">
        <v>616.20858499999997</v>
      </c>
      <c r="F32" s="21">
        <v>616.05168400000002</v>
      </c>
      <c r="G32" s="21">
        <v>28.514164000000001</v>
      </c>
      <c r="H32" s="28">
        <v>75.06</v>
      </c>
      <c r="I32" s="21">
        <v>30.142362000000002</v>
      </c>
      <c r="J32" s="21">
        <v>30.142362000000002</v>
      </c>
      <c r="K32" s="1"/>
      <c r="L32" s="1"/>
      <c r="M32" s="1"/>
      <c r="N32" s="1"/>
      <c r="O32" s="1"/>
      <c r="P32" s="1"/>
      <c r="Q32" s="1"/>
      <c r="R32" s="1"/>
    </row>
    <row r="33" spans="1:18">
      <c r="A33" s="52"/>
      <c r="B33" s="23" t="s">
        <v>14</v>
      </c>
      <c r="C33" s="24">
        <f>+C31/C30</f>
        <v>0</v>
      </c>
      <c r="D33" s="24">
        <f t="shared" ref="D33:J33" si="7">+D31/D30</f>
        <v>0</v>
      </c>
      <c r="E33" s="24">
        <f t="shared" si="7"/>
        <v>0</v>
      </c>
      <c r="F33" s="24">
        <f t="shared" si="7"/>
        <v>2.5462806435286826E-4</v>
      </c>
      <c r="G33" s="24">
        <f t="shared" si="7"/>
        <v>0.95372644158515496</v>
      </c>
      <c r="H33" s="24">
        <f t="shared" si="7"/>
        <v>0.87819288595116796</v>
      </c>
      <c r="I33" s="24">
        <f t="shared" si="7"/>
        <v>0.95108415772707189</v>
      </c>
      <c r="J33" s="24">
        <f t="shared" si="7"/>
        <v>0.95108415772707189</v>
      </c>
      <c r="K33" s="8"/>
      <c r="L33" s="8"/>
      <c r="M33" s="8"/>
      <c r="N33" s="8"/>
      <c r="O33" s="8"/>
      <c r="P33" s="8"/>
      <c r="Q33" s="8"/>
      <c r="R33" s="8"/>
    </row>
    <row r="34" spans="1:18">
      <c r="A34" s="50" t="s">
        <v>22</v>
      </c>
      <c r="B34" s="22" t="s">
        <v>11</v>
      </c>
      <c r="C34" s="21">
        <v>125.713882</v>
      </c>
      <c r="D34" s="21">
        <v>125.713883</v>
      </c>
      <c r="E34" s="21">
        <v>125.713883</v>
      </c>
      <c r="F34" s="21">
        <v>125.71387999999999</v>
      </c>
      <c r="G34" s="21">
        <v>125.71388200000001</v>
      </c>
      <c r="H34" s="28">
        <v>125.713882</v>
      </c>
      <c r="I34" s="21">
        <v>125.71388200000001</v>
      </c>
      <c r="J34" s="21">
        <v>125.71388200000001</v>
      </c>
      <c r="K34" s="9"/>
      <c r="L34" s="9"/>
      <c r="M34" s="9"/>
      <c r="N34" s="9"/>
      <c r="O34" s="9"/>
      <c r="P34" s="9"/>
      <c r="Q34" s="9"/>
      <c r="R34" s="9"/>
    </row>
    <row r="35" spans="1:18">
      <c r="A35" s="51"/>
      <c r="B35" s="22" t="s">
        <v>12</v>
      </c>
      <c r="C35" s="21">
        <v>84.427472999999992</v>
      </c>
      <c r="D35" s="21">
        <v>0</v>
      </c>
      <c r="E35" s="21">
        <v>0</v>
      </c>
      <c r="F35" s="21">
        <v>84.868336999999997</v>
      </c>
      <c r="G35" s="21">
        <v>88.46527500000002</v>
      </c>
      <c r="H35" s="28">
        <v>80.959999999999994</v>
      </c>
      <c r="I35" s="21">
        <v>88.46527500000002</v>
      </c>
      <c r="J35" s="21">
        <v>88.46527500000002</v>
      </c>
      <c r="K35" s="9"/>
      <c r="L35" s="9"/>
      <c r="M35" s="9"/>
      <c r="N35" s="9"/>
      <c r="O35" s="9"/>
      <c r="P35" s="9"/>
      <c r="Q35" s="9"/>
      <c r="R35" s="9"/>
    </row>
    <row r="36" spans="1:18">
      <c r="A36" s="51"/>
      <c r="B36" s="22" t="s">
        <v>13</v>
      </c>
      <c r="C36" s="21">
        <v>41.286408999999999</v>
      </c>
      <c r="D36" s="21">
        <v>125.713883</v>
      </c>
      <c r="E36" s="21">
        <v>125.713883</v>
      </c>
      <c r="F36" s="21">
        <v>40.845542999999999</v>
      </c>
      <c r="G36" s="21">
        <v>37.248607</v>
      </c>
      <c r="H36" s="28">
        <v>44.76</v>
      </c>
      <c r="I36" s="21">
        <v>37.248607</v>
      </c>
      <c r="J36" s="21">
        <v>37.248607</v>
      </c>
      <c r="K36" s="10"/>
      <c r="L36" s="10"/>
      <c r="M36" s="10"/>
      <c r="N36" s="10"/>
      <c r="O36" s="10"/>
      <c r="P36" s="10"/>
      <c r="Q36" s="10"/>
      <c r="R36" s="10"/>
    </row>
    <row r="37" spans="1:18">
      <c r="A37" s="52"/>
      <c r="B37" s="23" t="s">
        <v>14</v>
      </c>
      <c r="C37" s="24">
        <f>+C35/C34</f>
        <v>0.67158432829239967</v>
      </c>
      <c r="D37" s="24">
        <f t="shared" ref="D37:J37" si="8">+D35/D34</f>
        <v>0</v>
      </c>
      <c r="E37" s="24">
        <f t="shared" si="8"/>
        <v>0</v>
      </c>
      <c r="F37" s="24">
        <f t="shared" si="8"/>
        <v>0.67509122302167435</v>
      </c>
      <c r="G37" s="24">
        <f t="shared" si="8"/>
        <v>0.7037033109835874</v>
      </c>
      <c r="H37" s="24">
        <f t="shared" si="8"/>
        <v>0.6440020681248233</v>
      </c>
      <c r="I37" s="24">
        <f t="shared" si="8"/>
        <v>0.7037033109835874</v>
      </c>
      <c r="J37" s="24">
        <f t="shared" si="8"/>
        <v>0.7037033109835874</v>
      </c>
    </row>
    <row r="38" spans="1:18">
      <c r="A38" s="50" t="s">
        <v>23</v>
      </c>
      <c r="B38" s="22" t="s">
        <v>11</v>
      </c>
      <c r="C38" s="21">
        <v>704.90134300000011</v>
      </c>
      <c r="D38" s="21">
        <v>704.901343</v>
      </c>
      <c r="E38" s="21">
        <v>704.90133600000001</v>
      </c>
      <c r="F38" s="21">
        <v>704.90133700000013</v>
      </c>
      <c r="G38" s="21">
        <v>704.90133600000001</v>
      </c>
      <c r="H38" s="28">
        <v>704.90133000000003</v>
      </c>
      <c r="I38" s="21">
        <v>704.90133600000001</v>
      </c>
      <c r="J38" s="21">
        <v>704.90133600000001</v>
      </c>
    </row>
    <row r="39" spans="1:18">
      <c r="A39" s="51"/>
      <c r="B39" s="22" t="s">
        <v>12</v>
      </c>
      <c r="C39" s="21">
        <v>601.53089000000011</v>
      </c>
      <c r="D39" s="21">
        <v>0</v>
      </c>
      <c r="E39" s="21">
        <v>0</v>
      </c>
      <c r="F39" s="21">
        <v>572.88476900000012</v>
      </c>
      <c r="G39" s="21">
        <v>651.90739900000005</v>
      </c>
      <c r="H39" s="28">
        <v>594.09</v>
      </c>
      <c r="I39" s="21">
        <v>651.71248500000002</v>
      </c>
      <c r="J39" s="21">
        <v>651.71248500000002</v>
      </c>
      <c r="K39" s="1"/>
    </row>
    <row r="40" spans="1:18">
      <c r="A40" s="51"/>
      <c r="B40" s="22" t="s">
        <v>13</v>
      </c>
      <c r="C40" s="21">
        <v>103.370453</v>
      </c>
      <c r="D40" s="21">
        <v>704.901343</v>
      </c>
      <c r="E40" s="21">
        <v>704.90133600000001</v>
      </c>
      <c r="F40" s="21">
        <v>132.01656799999998</v>
      </c>
      <c r="G40" s="21">
        <v>52.993937000000003</v>
      </c>
      <c r="H40" s="28">
        <v>110.82</v>
      </c>
      <c r="I40" s="21">
        <v>53.188851</v>
      </c>
      <c r="J40" s="21">
        <v>53.188851</v>
      </c>
      <c r="K40" s="8"/>
    </row>
    <row r="41" spans="1:18">
      <c r="A41" s="52"/>
      <c r="B41" s="23" t="s">
        <v>14</v>
      </c>
      <c r="C41" s="24">
        <f>+C39/C38</f>
        <v>0.85335472257711387</v>
      </c>
      <c r="D41" s="24">
        <f t="shared" ref="D41:J41" si="9">+D39/D38</f>
        <v>0</v>
      </c>
      <c r="E41" s="24">
        <f t="shared" si="9"/>
        <v>0</v>
      </c>
      <c r="F41" s="24">
        <f t="shared" si="9"/>
        <v>0.8127162468412229</v>
      </c>
      <c r="G41" s="24">
        <f t="shared" si="9"/>
        <v>0.92482077378272987</v>
      </c>
      <c r="H41" s="24">
        <f t="shared" si="9"/>
        <v>0.84279880703303545</v>
      </c>
      <c r="I41" s="24">
        <f t="shared" si="9"/>
        <v>0.92454426132624046</v>
      </c>
      <c r="J41" s="24">
        <f t="shared" si="9"/>
        <v>0.92454426132624046</v>
      </c>
      <c r="K41" s="9"/>
    </row>
    <row r="42" spans="1:18" ht="14.25" customHeight="1">
      <c r="A42" s="50" t="s">
        <v>24</v>
      </c>
      <c r="B42" s="22" t="s">
        <v>11</v>
      </c>
      <c r="C42" s="21">
        <v>1725.7943010000001</v>
      </c>
      <c r="D42" s="21">
        <v>1725.7943010000001</v>
      </c>
      <c r="E42" s="21">
        <v>1725.7943020000002</v>
      </c>
      <c r="F42" s="21">
        <v>1725.7943030000001</v>
      </c>
      <c r="G42" s="21">
        <v>1725.794302</v>
      </c>
      <c r="H42" s="28">
        <v>1725.7943009999999</v>
      </c>
      <c r="I42" s="21">
        <v>1725.794302</v>
      </c>
      <c r="J42" s="21">
        <v>1725.794302</v>
      </c>
      <c r="K42" s="9"/>
    </row>
    <row r="43" spans="1:18">
      <c r="A43" s="51"/>
      <c r="B43" s="22" t="s">
        <v>12</v>
      </c>
      <c r="C43" s="21">
        <v>0</v>
      </c>
      <c r="D43" s="21">
        <v>0</v>
      </c>
      <c r="E43" s="21">
        <v>0</v>
      </c>
      <c r="F43" s="21">
        <v>9.8300000013296085E-4</v>
      </c>
      <c r="G43" s="21">
        <v>1647.7149380000001</v>
      </c>
      <c r="H43" s="28">
        <v>1485.11</v>
      </c>
      <c r="I43" s="21">
        <v>1647.125417</v>
      </c>
      <c r="J43" s="21">
        <v>1647.125417</v>
      </c>
      <c r="K43" s="10"/>
    </row>
    <row r="44" spans="1:18">
      <c r="A44" s="51"/>
      <c r="B44" s="22" t="s">
        <v>13</v>
      </c>
      <c r="C44" s="21">
        <v>1725.7943010000001</v>
      </c>
      <c r="D44" s="21">
        <v>1725.7943010000001</v>
      </c>
      <c r="E44" s="21">
        <v>1725.794302</v>
      </c>
      <c r="F44" s="21">
        <v>1725.79332</v>
      </c>
      <c r="G44" s="21">
        <v>78.079364000000012</v>
      </c>
      <c r="H44" s="28">
        <v>240.68</v>
      </c>
      <c r="I44" s="21">
        <v>78.668885000000017</v>
      </c>
      <c r="J44" s="21">
        <v>78.668885000000017</v>
      </c>
    </row>
    <row r="45" spans="1:18">
      <c r="A45" s="52"/>
      <c r="B45" s="23" t="s">
        <v>14</v>
      </c>
      <c r="C45" s="24">
        <f>+C43/C42</f>
        <v>0</v>
      </c>
      <c r="D45" s="24">
        <f t="shared" ref="D45:J45" si="10">+D43/D42</f>
        <v>0</v>
      </c>
      <c r="E45" s="24">
        <f t="shared" si="10"/>
        <v>0</v>
      </c>
      <c r="F45" s="24">
        <f t="shared" si="10"/>
        <v>5.6959279470570881E-7</v>
      </c>
      <c r="G45" s="24">
        <f t="shared" si="10"/>
        <v>0.95475743319495565</v>
      </c>
      <c r="H45" s="24">
        <f t="shared" si="10"/>
        <v>0.86053708668493278</v>
      </c>
      <c r="I45" s="24">
        <f t="shared" si="10"/>
        <v>0.95441583918266981</v>
      </c>
      <c r="J45" s="24">
        <f t="shared" si="10"/>
        <v>0.95441583918266981</v>
      </c>
    </row>
    <row r="46" spans="1:18">
      <c r="A46" s="44" t="s">
        <v>25</v>
      </c>
      <c r="B46" s="22" t="s">
        <v>11</v>
      </c>
      <c r="C46" s="21">
        <v>121.762773</v>
      </c>
      <c r="D46" s="21">
        <v>121.762772</v>
      </c>
      <c r="E46" s="21">
        <v>121.76277399999999</v>
      </c>
      <c r="F46" s="21">
        <v>121.762772</v>
      </c>
      <c r="G46" s="21">
        <v>121.762771</v>
      </c>
      <c r="H46" s="28">
        <v>121.76277399999999</v>
      </c>
      <c r="I46" s="21">
        <v>121.762771</v>
      </c>
      <c r="J46" s="21">
        <v>121.762771</v>
      </c>
    </row>
    <row r="47" spans="1:18">
      <c r="A47" s="45"/>
      <c r="B47" s="22" t="s">
        <v>12</v>
      </c>
      <c r="C47" s="21">
        <v>26.920537999999993</v>
      </c>
      <c r="D47" s="21">
        <v>0</v>
      </c>
      <c r="E47" s="21">
        <v>54.050929999999994</v>
      </c>
      <c r="F47" s="21">
        <v>0</v>
      </c>
      <c r="G47" s="21">
        <v>120.768461</v>
      </c>
      <c r="H47" s="28">
        <v>45.08</v>
      </c>
      <c r="I47" s="21">
        <v>120.768461</v>
      </c>
      <c r="J47" s="21">
        <v>120.768461</v>
      </c>
    </row>
    <row r="48" spans="1:18">
      <c r="A48" s="45"/>
      <c r="B48" s="22" t="s">
        <v>13</v>
      </c>
      <c r="C48" s="21">
        <v>94.842235000000002</v>
      </c>
      <c r="D48" s="21">
        <v>121.762772</v>
      </c>
      <c r="E48" s="21">
        <v>67.711843999999999</v>
      </c>
      <c r="F48" s="21">
        <v>121.762772</v>
      </c>
      <c r="G48" s="21">
        <v>0.99431000000000003</v>
      </c>
      <c r="H48" s="28">
        <v>76.680000000000007</v>
      </c>
      <c r="I48" s="21">
        <v>0.99431000000000003</v>
      </c>
      <c r="J48" s="21">
        <v>0.99431000000000003</v>
      </c>
    </row>
    <row r="49" spans="1:10">
      <c r="A49" s="46"/>
      <c r="B49" s="23" t="s">
        <v>14</v>
      </c>
      <c r="C49" s="24">
        <f>+C47/C46</f>
        <v>0.22109005352563704</v>
      </c>
      <c r="D49" s="24">
        <f t="shared" ref="D49:J49" si="11">+D47/D46</f>
        <v>0</v>
      </c>
      <c r="E49" s="24">
        <f t="shared" si="11"/>
        <v>0.44390356941112391</v>
      </c>
      <c r="F49" s="24">
        <f t="shared" si="11"/>
        <v>0</v>
      </c>
      <c r="G49" s="24">
        <f t="shared" si="11"/>
        <v>0.99183403932224901</v>
      </c>
      <c r="H49" s="24">
        <f t="shared" si="11"/>
        <v>0.37022809615030616</v>
      </c>
      <c r="I49" s="24">
        <f t="shared" si="11"/>
        <v>0.99183403932224901</v>
      </c>
      <c r="J49" s="24">
        <f t="shared" si="11"/>
        <v>0.99183403932224901</v>
      </c>
    </row>
    <row r="50" spans="1:10">
      <c r="A50" s="44" t="s">
        <v>26</v>
      </c>
      <c r="B50" s="22" t="s">
        <v>11</v>
      </c>
      <c r="C50" s="21">
        <v>2008.5645260000001</v>
      </c>
      <c r="D50" s="21">
        <v>2008.5645260000001</v>
      </c>
      <c r="E50" s="21">
        <v>2008.5645220000001</v>
      </c>
      <c r="F50" s="21">
        <v>2008.5645260000001</v>
      </c>
      <c r="G50" s="21">
        <v>2008.5645279999999</v>
      </c>
      <c r="H50" s="28">
        <v>2008.564525</v>
      </c>
      <c r="I50" s="21">
        <v>2008.5645279999999</v>
      </c>
      <c r="J50" s="21">
        <v>2008.5645279999999</v>
      </c>
    </row>
    <row r="51" spans="1:10">
      <c r="A51" s="45"/>
      <c r="B51" s="22" t="s">
        <v>12</v>
      </c>
      <c r="C51" s="21">
        <v>332.53199100000029</v>
      </c>
      <c r="D51" s="21">
        <v>0</v>
      </c>
      <c r="E51" s="21">
        <v>681.99956800000018</v>
      </c>
      <c r="F51" s="21">
        <v>0</v>
      </c>
      <c r="G51" s="21">
        <v>1953.8600609999999</v>
      </c>
      <c r="H51" s="28">
        <v>460.65</v>
      </c>
      <c r="I51" s="21">
        <v>1953.8600609999999</v>
      </c>
      <c r="J51" s="21">
        <v>1953.8600609999999</v>
      </c>
    </row>
    <row r="52" spans="1:10">
      <c r="A52" s="45"/>
      <c r="B52" s="22" t="s">
        <v>13</v>
      </c>
      <c r="C52" s="21">
        <v>1676.0325349999998</v>
      </c>
      <c r="D52" s="21">
        <v>2008.5645260000001</v>
      </c>
      <c r="E52" s="21">
        <v>1326.5649539999999</v>
      </c>
      <c r="F52" s="21">
        <v>2008.5645260000001</v>
      </c>
      <c r="G52" s="21">
        <v>54.704467000000001</v>
      </c>
      <c r="H52" s="28">
        <v>1547.92</v>
      </c>
      <c r="I52" s="21">
        <v>54.704467000000001</v>
      </c>
      <c r="J52" s="21">
        <v>54.704467000000001</v>
      </c>
    </row>
    <row r="53" spans="1:10">
      <c r="A53" s="46"/>
      <c r="B53" s="23" t="s">
        <v>14</v>
      </c>
      <c r="C53" s="24">
        <f>+C51/C50</f>
        <v>0.16555703672723346</v>
      </c>
      <c r="D53" s="24">
        <f t="shared" ref="D53:J53" si="12">+D51/D50</f>
        <v>0</v>
      </c>
      <c r="E53" s="24">
        <f t="shared" si="12"/>
        <v>0.3395457604323851</v>
      </c>
      <c r="F53" s="24">
        <f t="shared" si="12"/>
        <v>0</v>
      </c>
      <c r="G53" s="24">
        <f t="shared" si="12"/>
        <v>0.972764396544197</v>
      </c>
      <c r="H53" s="24">
        <f t="shared" si="12"/>
        <v>0.22934289352740608</v>
      </c>
      <c r="I53" s="24">
        <f t="shared" si="12"/>
        <v>0.972764396544197</v>
      </c>
      <c r="J53" s="24">
        <f t="shared" si="12"/>
        <v>0.972764396544197</v>
      </c>
    </row>
    <row r="54" spans="1:10">
      <c r="A54" s="44" t="s">
        <v>27</v>
      </c>
      <c r="B54" s="22" t="s">
        <v>11</v>
      </c>
      <c r="C54" s="21">
        <v>62.352175000000003</v>
      </c>
      <c r="D54" s="21">
        <v>62.352175000000003</v>
      </c>
      <c r="E54" s="21">
        <v>62.352170999999998</v>
      </c>
      <c r="F54" s="21">
        <v>62.352175000000003</v>
      </c>
      <c r="G54" s="21">
        <v>62.352175000000003</v>
      </c>
      <c r="H54" s="28">
        <v>62.352173999999998</v>
      </c>
      <c r="I54" s="21">
        <v>62.352175000000003</v>
      </c>
      <c r="J54" s="21">
        <v>62.352175000000003</v>
      </c>
    </row>
    <row r="55" spans="1:10">
      <c r="A55" s="45"/>
      <c r="B55" s="22" t="s">
        <v>12</v>
      </c>
      <c r="C55" s="21">
        <v>29.591290000000001</v>
      </c>
      <c r="D55" s="21">
        <v>0</v>
      </c>
      <c r="E55" s="21">
        <v>60.860458999999999</v>
      </c>
      <c r="F55" s="21">
        <v>0</v>
      </c>
      <c r="G55" s="21">
        <v>62.352175000000003</v>
      </c>
      <c r="H55" s="28">
        <v>57.19</v>
      </c>
      <c r="I55" s="21">
        <v>62.352175000000003</v>
      </c>
      <c r="J55" s="21">
        <v>62.352175000000003</v>
      </c>
    </row>
    <row r="56" spans="1:10">
      <c r="A56" s="45"/>
      <c r="B56" s="22" t="s">
        <v>13</v>
      </c>
      <c r="C56" s="21">
        <v>32.760885000000002</v>
      </c>
      <c r="D56" s="21">
        <v>62.352175000000003</v>
      </c>
      <c r="E56" s="21">
        <v>1.4917119999999999</v>
      </c>
      <c r="F56" s="21">
        <v>62.352175000000003</v>
      </c>
      <c r="G56" s="21">
        <v>0</v>
      </c>
      <c r="H56" s="28">
        <v>5.16</v>
      </c>
      <c r="I56" s="21">
        <v>0</v>
      </c>
      <c r="J56" s="21">
        <v>0</v>
      </c>
    </row>
    <row r="57" spans="1:10">
      <c r="A57" s="46"/>
      <c r="B57" s="23" t="s">
        <v>14</v>
      </c>
      <c r="C57" s="24">
        <f>+C55/C54</f>
        <v>0.47458312400489638</v>
      </c>
      <c r="D57" s="24">
        <f t="shared" ref="D57:J57" si="13">+D55/D54</f>
        <v>0</v>
      </c>
      <c r="E57" s="24">
        <f t="shared" si="13"/>
        <v>0.97607602147485772</v>
      </c>
      <c r="F57" s="24">
        <f t="shared" si="13"/>
        <v>0</v>
      </c>
      <c r="G57" s="24">
        <f t="shared" si="13"/>
        <v>1</v>
      </c>
      <c r="H57" s="24">
        <f t="shared" si="13"/>
        <v>0.91720939834431436</v>
      </c>
      <c r="I57" s="24">
        <f t="shared" si="13"/>
        <v>1</v>
      </c>
      <c r="J57" s="24">
        <f t="shared" si="13"/>
        <v>1</v>
      </c>
    </row>
    <row r="58" spans="1:10">
      <c r="A58" s="44" t="s">
        <v>28</v>
      </c>
      <c r="B58" s="22" t="s">
        <v>11</v>
      </c>
      <c r="C58" s="21">
        <v>1054.427745</v>
      </c>
      <c r="D58" s="21">
        <v>1054.4277440000001</v>
      </c>
      <c r="E58" s="21">
        <v>1054.427745</v>
      </c>
      <c r="F58" s="21">
        <v>1054.4277450000002</v>
      </c>
      <c r="G58" s="21">
        <v>1054.427745</v>
      </c>
      <c r="H58" s="28">
        <v>1054.4277460000001</v>
      </c>
      <c r="I58" s="21">
        <v>1054.427745</v>
      </c>
      <c r="J58" s="21">
        <v>1054.427745</v>
      </c>
    </row>
    <row r="59" spans="1:10">
      <c r="A59" s="45"/>
      <c r="B59" s="22" t="s">
        <v>12</v>
      </c>
      <c r="C59" s="21">
        <v>997.10591699999998</v>
      </c>
      <c r="D59" s="21">
        <v>0</v>
      </c>
      <c r="E59" s="21">
        <v>0</v>
      </c>
      <c r="F59" s="21">
        <v>972.59846700000014</v>
      </c>
      <c r="G59" s="21">
        <v>1016.813942</v>
      </c>
      <c r="H59" s="28">
        <v>994.13</v>
      </c>
      <c r="I59" s="21">
        <v>1016.813942</v>
      </c>
      <c r="J59" s="21">
        <v>1016.813942</v>
      </c>
    </row>
    <row r="60" spans="1:10">
      <c r="A60" s="45"/>
      <c r="B60" s="22" t="s">
        <v>13</v>
      </c>
      <c r="C60" s="21">
        <v>57.321827999999996</v>
      </c>
      <c r="D60" s="21">
        <v>1054.4277439999998</v>
      </c>
      <c r="E60" s="21">
        <v>1054.427745</v>
      </c>
      <c r="F60" s="21">
        <v>81.829278000000002</v>
      </c>
      <c r="G60" s="21">
        <v>37.613802999999997</v>
      </c>
      <c r="H60" s="28">
        <v>60.3</v>
      </c>
      <c r="I60" s="21">
        <v>37.613802999999997</v>
      </c>
      <c r="J60" s="21">
        <v>37.613802999999997</v>
      </c>
    </row>
    <row r="61" spans="1:10">
      <c r="A61" s="46"/>
      <c r="B61" s="23" t="s">
        <v>14</v>
      </c>
      <c r="C61" s="24">
        <f>+C59/C58</f>
        <v>0.94563702608185829</v>
      </c>
      <c r="D61" s="24">
        <f t="shared" ref="D61:J61" si="14">+D59/D58</f>
        <v>0</v>
      </c>
      <c r="E61" s="24">
        <f t="shared" si="14"/>
        <v>0</v>
      </c>
      <c r="F61" s="24">
        <f t="shared" si="14"/>
        <v>0.92239460846129384</v>
      </c>
      <c r="G61" s="24">
        <f t="shared" si="14"/>
        <v>0.96432775675871474</v>
      </c>
      <c r="H61" s="24">
        <f t="shared" si="14"/>
        <v>0.94281471990021015</v>
      </c>
      <c r="I61" s="24">
        <f t="shared" si="14"/>
        <v>0.96432775675871474</v>
      </c>
      <c r="J61" s="24">
        <f t="shared" si="14"/>
        <v>0.96432775675871474</v>
      </c>
    </row>
    <row r="62" spans="1:10" ht="13.5" customHeight="1">
      <c r="A62" s="44" t="s">
        <v>29</v>
      </c>
      <c r="B62" s="22" t="s">
        <v>11</v>
      </c>
      <c r="C62" s="21">
        <v>139.50896</v>
      </c>
      <c r="D62" s="21">
        <v>139.508959</v>
      </c>
      <c r="E62" s="21">
        <v>139.508959</v>
      </c>
      <c r="F62" s="21">
        <v>139.50895800000001</v>
      </c>
      <c r="G62" s="21">
        <v>139.508959</v>
      </c>
      <c r="H62" s="28">
        <v>139.508961</v>
      </c>
      <c r="I62" s="21">
        <v>139.508959</v>
      </c>
      <c r="J62" s="21">
        <v>139.508959</v>
      </c>
    </row>
    <row r="63" spans="1:10">
      <c r="A63" s="45"/>
      <c r="B63" s="22" t="s">
        <v>12</v>
      </c>
      <c r="C63" s="21">
        <v>127.4846</v>
      </c>
      <c r="D63" s="21">
        <v>0</v>
      </c>
      <c r="E63" s="21">
        <v>0</v>
      </c>
      <c r="F63" s="21">
        <v>104.38085600000001</v>
      </c>
      <c r="G63" s="21">
        <v>139.508959</v>
      </c>
      <c r="H63" s="28">
        <v>127.82</v>
      </c>
      <c r="I63" s="21">
        <v>139.508959</v>
      </c>
      <c r="J63" s="21">
        <v>139.508959</v>
      </c>
    </row>
    <row r="64" spans="1:10">
      <c r="A64" s="45"/>
      <c r="B64" s="22" t="s">
        <v>13</v>
      </c>
      <c r="C64" s="21">
        <v>12.02436</v>
      </c>
      <c r="D64" s="21">
        <v>139.508959</v>
      </c>
      <c r="E64" s="21">
        <v>139.508959</v>
      </c>
      <c r="F64" s="21">
        <v>35.128101999999998</v>
      </c>
      <c r="G64" s="21">
        <v>0</v>
      </c>
      <c r="H64" s="28">
        <v>11.68</v>
      </c>
      <c r="I64" s="21">
        <v>0</v>
      </c>
      <c r="J64" s="21">
        <v>0</v>
      </c>
    </row>
    <row r="65" spans="1:20">
      <c r="A65" s="46"/>
      <c r="B65" s="23" t="s">
        <v>14</v>
      </c>
      <c r="C65" s="24">
        <f>+C63/C62</f>
        <v>0.91380940693701684</v>
      </c>
      <c r="D65" s="24">
        <f t="shared" ref="D65:J65" si="15">+D63/D62</f>
        <v>0</v>
      </c>
      <c r="E65" s="24">
        <f t="shared" si="15"/>
        <v>0</v>
      </c>
      <c r="F65" s="24">
        <f t="shared" si="15"/>
        <v>0.74820181797931573</v>
      </c>
      <c r="G65" s="24">
        <f t="shared" si="15"/>
        <v>1</v>
      </c>
      <c r="H65" s="24">
        <f t="shared" si="15"/>
        <v>0.9162135470279934</v>
      </c>
      <c r="I65" s="24">
        <f t="shared" si="15"/>
        <v>1</v>
      </c>
      <c r="J65" s="24">
        <f t="shared" si="15"/>
        <v>1</v>
      </c>
    </row>
    <row r="66" spans="1:20" ht="14.25" customHeight="1">
      <c r="A66" s="44" t="s">
        <v>30</v>
      </c>
      <c r="B66" s="22" t="s">
        <v>11</v>
      </c>
      <c r="C66" s="21">
        <v>3017.6682049999999</v>
      </c>
      <c r="D66" s="21">
        <v>3017.6682049999999</v>
      </c>
      <c r="E66" s="21">
        <v>3017.6682040000001</v>
      </c>
      <c r="F66" s="21">
        <v>3017.6682039999996</v>
      </c>
      <c r="G66" s="21">
        <v>3017.6681990000002</v>
      </c>
      <c r="H66" s="28">
        <v>3017.6682019999998</v>
      </c>
      <c r="I66" s="21">
        <v>3017.6681990000002</v>
      </c>
      <c r="J66" s="21">
        <v>3017.6681990000002</v>
      </c>
    </row>
    <row r="67" spans="1:20">
      <c r="A67" s="45"/>
      <c r="B67" s="22" t="s">
        <v>12</v>
      </c>
      <c r="C67" s="21">
        <v>1435.0115739999999</v>
      </c>
      <c r="D67" s="21">
        <v>0</v>
      </c>
      <c r="E67" s="21">
        <v>109.51767799999971</v>
      </c>
      <c r="F67" s="21">
        <v>13.634088000000247</v>
      </c>
      <c r="G67" s="21">
        <v>2319.5983210000004</v>
      </c>
      <c r="H67" s="28">
        <v>1352.16</v>
      </c>
      <c r="I67" s="21">
        <v>2319.5983210000004</v>
      </c>
      <c r="J67" s="21">
        <v>2319.5983210000004</v>
      </c>
    </row>
    <row r="68" spans="1:20">
      <c r="A68" s="45"/>
      <c r="B68" s="22" t="s">
        <v>13</v>
      </c>
      <c r="C68" s="21">
        <v>1582.6566310000001</v>
      </c>
      <c r="D68" s="21">
        <v>3017.6682049999999</v>
      </c>
      <c r="E68" s="21">
        <v>2908.1505260000004</v>
      </c>
      <c r="F68" s="21">
        <v>3004.0341159999994</v>
      </c>
      <c r="G68" s="21">
        <v>698.06987800000002</v>
      </c>
      <c r="H68" s="28">
        <v>1665.51</v>
      </c>
      <c r="I68" s="21">
        <v>698.06987800000002</v>
      </c>
      <c r="J68" s="21">
        <v>698.06987800000002</v>
      </c>
    </row>
    <row r="69" spans="1:20">
      <c r="A69" s="46"/>
      <c r="B69" s="23" t="s">
        <v>14</v>
      </c>
      <c r="C69" s="24">
        <f>+C67/C66</f>
        <v>0.47553656549196399</v>
      </c>
      <c r="D69" s="24">
        <f t="shared" ref="D69:J69" si="16">+D67/D66</f>
        <v>0</v>
      </c>
      <c r="E69" s="24">
        <f t="shared" si="16"/>
        <v>3.6292153608813285E-2</v>
      </c>
      <c r="F69" s="24">
        <f t="shared" si="16"/>
        <v>4.5180871713887899E-3</v>
      </c>
      <c r="G69" s="24">
        <f t="shared" si="16"/>
        <v>0.76867242123195412</v>
      </c>
      <c r="H69" s="24">
        <f t="shared" si="16"/>
        <v>0.44808107104148759</v>
      </c>
      <c r="I69" s="24">
        <f t="shared" si="16"/>
        <v>0.76867242123195412</v>
      </c>
      <c r="J69" s="24">
        <f t="shared" si="16"/>
        <v>0.76867242123195412</v>
      </c>
    </row>
    <row r="70" spans="1:20" ht="14.25" customHeight="1">
      <c r="A70" s="41" t="s">
        <v>31</v>
      </c>
      <c r="B70" s="22" t="s">
        <v>11</v>
      </c>
      <c r="C70" s="21">
        <v>1704.571097</v>
      </c>
      <c r="D70" s="21">
        <v>1704.571099</v>
      </c>
      <c r="E70" s="21">
        <v>1704.5710989999998</v>
      </c>
      <c r="F70" s="21">
        <v>1704.5710939999999</v>
      </c>
      <c r="G70" s="21">
        <v>1704.571111</v>
      </c>
      <c r="H70" s="28">
        <v>1704.5711080000001</v>
      </c>
      <c r="I70" s="21">
        <v>1704.571111</v>
      </c>
      <c r="J70" s="21">
        <v>1704.571111</v>
      </c>
    </row>
    <row r="71" spans="1:20">
      <c r="A71" s="42"/>
      <c r="B71" s="22" t="s">
        <v>12</v>
      </c>
      <c r="C71" s="21">
        <v>6.1982909999999265</v>
      </c>
      <c r="D71" s="21">
        <v>0</v>
      </c>
      <c r="E71" s="21">
        <v>0</v>
      </c>
      <c r="F71" s="21">
        <v>3.2880860000000212</v>
      </c>
      <c r="G71" s="21">
        <v>1571.1606839999999</v>
      </c>
      <c r="H71" s="28">
        <v>1419.87</v>
      </c>
      <c r="I71" s="21">
        <v>1571.1606839999999</v>
      </c>
      <c r="J71" s="21">
        <v>1571.1606839999999</v>
      </c>
    </row>
    <row r="72" spans="1:20">
      <c r="A72" s="42"/>
      <c r="B72" s="22" t="s">
        <v>13</v>
      </c>
      <c r="C72" s="21">
        <v>1698.3728060000001</v>
      </c>
      <c r="D72" s="21">
        <v>1704.571099</v>
      </c>
      <c r="E72" s="21">
        <v>1704.5710989999998</v>
      </c>
      <c r="F72" s="21">
        <v>1701.2830079999999</v>
      </c>
      <c r="G72" s="21">
        <v>133.410427</v>
      </c>
      <c r="H72" s="28">
        <v>284.7</v>
      </c>
      <c r="I72" s="21">
        <v>133.410427</v>
      </c>
      <c r="J72" s="21">
        <v>133.410427</v>
      </c>
    </row>
    <row r="73" spans="1:20">
      <c r="A73" s="43"/>
      <c r="B73" s="23" t="s">
        <v>14</v>
      </c>
      <c r="C73" s="24">
        <f>+C71/C70</f>
        <v>3.6362760174150285E-3</v>
      </c>
      <c r="D73" s="24">
        <f t="shared" ref="D73:J73" si="17">+D71/D70</f>
        <v>0</v>
      </c>
      <c r="E73" s="24">
        <f t="shared" si="17"/>
        <v>0</v>
      </c>
      <c r="F73" s="24">
        <f t="shared" si="17"/>
        <v>1.9289814379546326E-3</v>
      </c>
      <c r="G73" s="24">
        <f t="shared" si="17"/>
        <v>0.92173372754056959</v>
      </c>
      <c r="H73" s="24">
        <f t="shared" si="17"/>
        <v>0.83297786366093907</v>
      </c>
      <c r="I73" s="24">
        <f t="shared" si="17"/>
        <v>0.92173372754056959</v>
      </c>
      <c r="J73" s="24">
        <f t="shared" si="17"/>
        <v>0.92173372754056959</v>
      </c>
      <c r="K73" s="1"/>
    </row>
    <row r="74" spans="1:20">
      <c r="A74" s="41" t="s">
        <v>32</v>
      </c>
      <c r="B74" s="22" t="s">
        <v>11</v>
      </c>
      <c r="C74" s="21">
        <v>1019.7714550000001</v>
      </c>
      <c r="D74" s="21">
        <v>1019.7714550000001</v>
      </c>
      <c r="E74" s="21">
        <v>1019.7714550000001</v>
      </c>
      <c r="F74" s="21">
        <v>1019.7714490000001</v>
      </c>
      <c r="G74" s="21">
        <v>1019.771443</v>
      </c>
      <c r="H74" s="28">
        <v>1019.771465</v>
      </c>
      <c r="I74" s="21">
        <v>1019.771443</v>
      </c>
      <c r="J74" s="21">
        <v>1019.771443</v>
      </c>
      <c r="K74" s="8"/>
    </row>
    <row r="75" spans="1:20">
      <c r="A75" s="42"/>
      <c r="B75" s="22" t="s">
        <v>12</v>
      </c>
      <c r="C75" s="21">
        <v>0.61820599999998649</v>
      </c>
      <c r="D75" s="21">
        <v>0</v>
      </c>
      <c r="E75" s="21">
        <v>0</v>
      </c>
      <c r="F75" s="21">
        <v>0.7585350000000517</v>
      </c>
      <c r="G75" s="21">
        <v>953.94904299999996</v>
      </c>
      <c r="H75" s="28">
        <v>773.88</v>
      </c>
      <c r="I75" s="21">
        <v>953.94904299999996</v>
      </c>
      <c r="J75" s="21">
        <v>953.94904299999996</v>
      </c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>
      <c r="A76" s="42"/>
      <c r="B76" s="22" t="s">
        <v>13</v>
      </c>
      <c r="C76" s="21">
        <v>1019.1532490000001</v>
      </c>
      <c r="D76" s="21">
        <v>1019.7714550000001</v>
      </c>
      <c r="E76" s="21">
        <v>1019.7714550000001</v>
      </c>
      <c r="F76" s="21">
        <v>1019.012914</v>
      </c>
      <c r="G76" s="21">
        <v>65.822400000000002</v>
      </c>
      <c r="H76" s="28">
        <v>245.89</v>
      </c>
      <c r="I76" s="21">
        <v>65.822400000000002</v>
      </c>
      <c r="J76" s="21">
        <v>65.822400000000002</v>
      </c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>
      <c r="A77" s="43"/>
      <c r="B77" s="23" t="s">
        <v>14</v>
      </c>
      <c r="C77" s="24">
        <f>+C75/C74</f>
        <v>6.0622014566978286E-4</v>
      </c>
      <c r="D77" s="24">
        <f t="shared" ref="D77:J77" si="18">+D75/D74</f>
        <v>0</v>
      </c>
      <c r="E77" s="24">
        <f t="shared" si="18"/>
        <v>0</v>
      </c>
      <c r="F77" s="24">
        <f t="shared" si="18"/>
        <v>7.4382843405145351E-4</v>
      </c>
      <c r="G77" s="24">
        <f t="shared" si="18"/>
        <v>0.93545377206645308</v>
      </c>
      <c r="H77" s="24">
        <f t="shared" si="18"/>
        <v>0.75887591147689148</v>
      </c>
      <c r="I77" s="24">
        <f t="shared" si="18"/>
        <v>0.93545377206645308</v>
      </c>
      <c r="J77" s="24">
        <f t="shared" si="18"/>
        <v>0.93545377206645308</v>
      </c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>
      <c r="A78" s="41" t="s">
        <v>33</v>
      </c>
      <c r="B78" s="22" t="s">
        <v>11</v>
      </c>
      <c r="C78" s="21">
        <v>3422.1704530000006</v>
      </c>
      <c r="D78" s="21">
        <v>3422.1704549999999</v>
      </c>
      <c r="E78" s="21">
        <v>3422.1704539999992</v>
      </c>
      <c r="F78" s="21">
        <v>3422.1704549999999</v>
      </c>
      <c r="G78" s="21">
        <v>3422.1704570000002</v>
      </c>
      <c r="H78" s="28">
        <v>3422.1704549999999</v>
      </c>
      <c r="I78" s="21">
        <v>3422.1704570000002</v>
      </c>
      <c r="J78" s="21">
        <v>3422.1704570000002</v>
      </c>
    </row>
    <row r="79" spans="1:20">
      <c r="A79" s="42"/>
      <c r="B79" s="22" t="s">
        <v>12</v>
      </c>
      <c r="C79" s="21">
        <v>908.88797000000068</v>
      </c>
      <c r="D79" s="21">
        <v>0</v>
      </c>
      <c r="E79" s="21">
        <v>285.35287399999925</v>
      </c>
      <c r="F79" s="21">
        <v>2.7250999999978376E-2</v>
      </c>
      <c r="G79" s="21">
        <v>2789.8440060000003</v>
      </c>
      <c r="H79" s="28">
        <v>886.3</v>
      </c>
      <c r="I79" s="21">
        <v>2789.8440060000003</v>
      </c>
      <c r="J79" s="21">
        <v>2789.8440060000003</v>
      </c>
    </row>
    <row r="80" spans="1:20">
      <c r="A80" s="42"/>
      <c r="B80" s="22" t="s">
        <v>13</v>
      </c>
      <c r="C80" s="21">
        <v>2513.282483</v>
      </c>
      <c r="D80" s="21">
        <v>3422.1704549999999</v>
      </c>
      <c r="E80" s="21">
        <v>3136.8175799999999</v>
      </c>
      <c r="F80" s="21">
        <v>3422.143204</v>
      </c>
      <c r="G80" s="21">
        <v>632.32645100000002</v>
      </c>
      <c r="H80" s="28">
        <v>2535.87</v>
      </c>
      <c r="I80" s="21">
        <v>632.32645100000002</v>
      </c>
      <c r="J80" s="21">
        <v>632.32645100000002</v>
      </c>
    </row>
    <row r="81" spans="1:10">
      <c r="A81" s="43"/>
      <c r="B81" s="23" t="s">
        <v>14</v>
      </c>
      <c r="C81" s="24">
        <f>+C79/C78</f>
        <v>0.2655881647283922</v>
      </c>
      <c r="D81" s="24">
        <f t="shared" ref="D81:J81" si="19">+D79/D78</f>
        <v>0</v>
      </c>
      <c r="E81" s="24">
        <f t="shared" si="19"/>
        <v>8.3383594661821991E-2</v>
      </c>
      <c r="F81" s="24">
        <f t="shared" si="19"/>
        <v>7.9630750011773961E-6</v>
      </c>
      <c r="G81" s="24">
        <f t="shared" si="19"/>
        <v>0.81522648887737748</v>
      </c>
      <c r="H81" s="24">
        <f t="shared" si="19"/>
        <v>0.25898768388496302</v>
      </c>
      <c r="I81" s="24">
        <f t="shared" si="19"/>
        <v>0.81522648887737748</v>
      </c>
      <c r="J81" s="24">
        <f t="shared" si="19"/>
        <v>0.81522648887737748</v>
      </c>
    </row>
    <row r="82" spans="1:10">
      <c r="A82" s="41" t="s">
        <v>34</v>
      </c>
      <c r="B82" s="22" t="s">
        <v>11</v>
      </c>
      <c r="C82" s="21">
        <v>848.17660699999988</v>
      </c>
      <c r="D82" s="21">
        <v>848.176605</v>
      </c>
      <c r="E82" s="21">
        <v>848.176605</v>
      </c>
      <c r="F82" s="21">
        <v>848.17660500000011</v>
      </c>
      <c r="G82" s="21">
        <v>848.176604</v>
      </c>
      <c r="H82" s="28">
        <v>848.17660799999999</v>
      </c>
      <c r="I82" s="21">
        <v>848.176604</v>
      </c>
      <c r="J82" s="21">
        <v>848.176604</v>
      </c>
    </row>
    <row r="83" spans="1:10">
      <c r="A83" s="42"/>
      <c r="B83" s="22" t="s">
        <v>12</v>
      </c>
      <c r="C83" s="21">
        <v>717.71923199999992</v>
      </c>
      <c r="D83" s="21">
        <v>0</v>
      </c>
      <c r="E83" s="21">
        <v>0</v>
      </c>
      <c r="F83" s="21">
        <v>5.1201360000000022</v>
      </c>
      <c r="G83" s="21">
        <v>821.97871199999997</v>
      </c>
      <c r="H83" s="28">
        <v>710.03</v>
      </c>
      <c r="I83" s="21">
        <v>821.97871199999997</v>
      </c>
      <c r="J83" s="21">
        <v>821.97871199999997</v>
      </c>
    </row>
    <row r="84" spans="1:10">
      <c r="A84" s="42"/>
      <c r="B84" s="22" t="s">
        <v>13</v>
      </c>
      <c r="C84" s="21">
        <v>130.45737500000001</v>
      </c>
      <c r="D84" s="21">
        <v>848.176605</v>
      </c>
      <c r="E84" s="21">
        <v>848.176605</v>
      </c>
      <c r="F84" s="21">
        <v>843.05646900000011</v>
      </c>
      <c r="G84" s="21">
        <v>26.197892000000003</v>
      </c>
      <c r="H84" s="28">
        <v>138.15</v>
      </c>
      <c r="I84" s="21">
        <v>26.197892000000003</v>
      </c>
      <c r="J84" s="21">
        <v>26.197892000000003</v>
      </c>
    </row>
    <row r="85" spans="1:10">
      <c r="A85" s="43"/>
      <c r="B85" s="23" t="s">
        <v>14</v>
      </c>
      <c r="C85" s="24">
        <f>+C83/C82</f>
        <v>0.84619078865965469</v>
      </c>
      <c r="D85" s="24">
        <f t="shared" ref="D85:J85" si="20">+D83/D82</f>
        <v>0</v>
      </c>
      <c r="E85" s="24">
        <f t="shared" si="20"/>
        <v>0</v>
      </c>
      <c r="F85" s="24">
        <f t="shared" si="20"/>
        <v>6.0366390322685237E-3</v>
      </c>
      <c r="G85" s="24">
        <f t="shared" si="20"/>
        <v>0.96911269200724137</v>
      </c>
      <c r="H85" s="24">
        <f t="shared" si="20"/>
        <v>0.83712518513597112</v>
      </c>
      <c r="I85" s="24">
        <f t="shared" si="20"/>
        <v>0.96911269200724137</v>
      </c>
      <c r="J85" s="24">
        <f t="shared" si="20"/>
        <v>0.96911269200724137</v>
      </c>
    </row>
    <row r="86" spans="1:10">
      <c r="A86" s="41" t="s">
        <v>35</v>
      </c>
      <c r="B86" s="22" t="s">
        <v>11</v>
      </c>
      <c r="C86" s="21">
        <v>36.985568000000001</v>
      </c>
      <c r="D86" s="21">
        <v>36.985568000000001</v>
      </c>
      <c r="E86" s="21">
        <v>36.985568000000001</v>
      </c>
      <c r="F86" s="21">
        <v>36.985566999999996</v>
      </c>
      <c r="G86" s="21">
        <v>36.985568000000001</v>
      </c>
      <c r="H86" s="28">
        <v>36.985568000000001</v>
      </c>
      <c r="I86" s="21">
        <v>36.985568000000001</v>
      </c>
      <c r="J86" s="21">
        <v>36.985568000000001</v>
      </c>
    </row>
    <row r="87" spans="1:10">
      <c r="A87" s="42"/>
      <c r="B87" s="22" t="s">
        <v>12</v>
      </c>
      <c r="C87" s="21">
        <v>0</v>
      </c>
      <c r="D87" s="21">
        <v>0</v>
      </c>
      <c r="E87" s="21">
        <v>0</v>
      </c>
      <c r="F87" s="21">
        <v>0</v>
      </c>
      <c r="G87" s="21">
        <v>36.985568000000001</v>
      </c>
      <c r="H87" s="28">
        <v>36.159999999999997</v>
      </c>
      <c r="I87" s="21">
        <v>36.985568000000001</v>
      </c>
      <c r="J87" s="21">
        <v>36.985568000000001</v>
      </c>
    </row>
    <row r="88" spans="1:10">
      <c r="A88" s="42"/>
      <c r="B88" s="22" t="s">
        <v>13</v>
      </c>
      <c r="C88" s="21">
        <v>36.985568000000001</v>
      </c>
      <c r="D88" s="21">
        <v>36.985568000000001</v>
      </c>
      <c r="E88" s="21">
        <v>36.985568000000001</v>
      </c>
      <c r="F88" s="21">
        <v>36.985566999999996</v>
      </c>
      <c r="G88" s="21">
        <v>0</v>
      </c>
      <c r="H88" s="28">
        <v>0.83</v>
      </c>
      <c r="I88" s="21">
        <v>0</v>
      </c>
      <c r="J88" s="21">
        <v>0</v>
      </c>
    </row>
    <row r="89" spans="1:10">
      <c r="A89" s="43"/>
      <c r="B89" s="23" t="s">
        <v>14</v>
      </c>
      <c r="C89" s="24">
        <f>+C87/C86</f>
        <v>0</v>
      </c>
      <c r="D89" s="24">
        <f t="shared" ref="D89:J89" si="21">+D87/D86</f>
        <v>0</v>
      </c>
      <c r="E89" s="24">
        <f t="shared" si="21"/>
        <v>0</v>
      </c>
      <c r="F89" s="24">
        <f t="shared" si="21"/>
        <v>0</v>
      </c>
      <c r="G89" s="24">
        <f t="shared" si="21"/>
        <v>1</v>
      </c>
      <c r="H89" s="24">
        <f t="shared" si="21"/>
        <v>0.97767864481626987</v>
      </c>
      <c r="I89" s="24">
        <f t="shared" si="21"/>
        <v>1</v>
      </c>
      <c r="J89" s="24">
        <f t="shared" si="21"/>
        <v>1</v>
      </c>
    </row>
    <row r="90" spans="1:10">
      <c r="A90" s="41" t="s">
        <v>36</v>
      </c>
      <c r="B90" s="22" t="s">
        <v>11</v>
      </c>
      <c r="C90" s="21">
        <v>917.65594799999997</v>
      </c>
      <c r="D90" s="21">
        <v>917.65594799999997</v>
      </c>
      <c r="E90" s="21">
        <v>917.65594699999997</v>
      </c>
      <c r="F90" s="21">
        <v>917.65594699999986</v>
      </c>
      <c r="G90" s="21">
        <v>917.65594699999997</v>
      </c>
      <c r="H90" s="28">
        <v>917.65594799999997</v>
      </c>
      <c r="I90" s="21">
        <v>917.65594699999997</v>
      </c>
      <c r="J90" s="21">
        <v>917.65594699999997</v>
      </c>
    </row>
    <row r="91" spans="1:10">
      <c r="A91" s="42"/>
      <c r="B91" s="22" t="s">
        <v>12</v>
      </c>
      <c r="C91" s="21">
        <v>0</v>
      </c>
      <c r="D91" s="21">
        <v>0</v>
      </c>
      <c r="E91" s="21">
        <v>0</v>
      </c>
      <c r="F91" s="21">
        <v>0</v>
      </c>
      <c r="G91" s="21">
        <v>917.65594699999997</v>
      </c>
      <c r="H91" s="28">
        <v>896.47</v>
      </c>
      <c r="I91" s="21">
        <v>917.65594699999997</v>
      </c>
      <c r="J91" s="21">
        <v>917.65594699999997</v>
      </c>
    </row>
    <row r="92" spans="1:10">
      <c r="A92" s="42"/>
      <c r="B92" s="22" t="s">
        <v>13</v>
      </c>
      <c r="C92" s="21">
        <v>917.65594799999997</v>
      </c>
      <c r="D92" s="21">
        <v>917.65594799999997</v>
      </c>
      <c r="E92" s="21">
        <v>917.65594699999997</v>
      </c>
      <c r="F92" s="21">
        <v>917.65594699999997</v>
      </c>
      <c r="G92" s="21">
        <v>0</v>
      </c>
      <c r="H92" s="28">
        <v>21.18</v>
      </c>
      <c r="I92" s="21">
        <v>0</v>
      </c>
      <c r="J92" s="21">
        <v>0</v>
      </c>
    </row>
    <row r="93" spans="1:10">
      <c r="A93" s="43"/>
      <c r="B93" s="23" t="s">
        <v>14</v>
      </c>
      <c r="C93" s="24">
        <f>+C91/C90</f>
        <v>0</v>
      </c>
      <c r="D93" s="24">
        <f t="shared" ref="D93:J93" si="22">+D91/D90</f>
        <v>0</v>
      </c>
      <c r="E93" s="24">
        <f t="shared" si="22"/>
        <v>0</v>
      </c>
      <c r="F93" s="24">
        <f t="shared" si="22"/>
        <v>0</v>
      </c>
      <c r="G93" s="24">
        <f t="shared" si="22"/>
        <v>1</v>
      </c>
      <c r="H93" s="24">
        <f t="shared" si="22"/>
        <v>0.97691297261661736</v>
      </c>
      <c r="I93" s="24">
        <f t="shared" si="22"/>
        <v>1</v>
      </c>
      <c r="J93" s="24">
        <f t="shared" si="22"/>
        <v>1</v>
      </c>
    </row>
    <row r="94" spans="1:10">
      <c r="A94" s="59" t="s">
        <v>37</v>
      </c>
      <c r="B94" s="22" t="s">
        <v>11</v>
      </c>
      <c r="C94" s="21">
        <v>849.367886</v>
      </c>
      <c r="D94" s="21">
        <v>849.3678890000001</v>
      </c>
      <c r="E94" s="21">
        <v>849.3678890000001</v>
      </c>
      <c r="F94" s="21">
        <v>849.36788999999999</v>
      </c>
      <c r="G94" s="21">
        <v>849.36788799999999</v>
      </c>
      <c r="H94" s="28">
        <v>849.36788899999999</v>
      </c>
      <c r="I94" s="21">
        <v>849.36788799999999</v>
      </c>
      <c r="J94" s="21">
        <v>849.36788799999999</v>
      </c>
    </row>
    <row r="95" spans="1:10">
      <c r="A95" s="60"/>
      <c r="B95" s="22" t="s">
        <v>12</v>
      </c>
      <c r="C95" s="21">
        <v>190.98717499999998</v>
      </c>
      <c r="D95" s="21">
        <v>0</v>
      </c>
      <c r="E95" s="21">
        <v>0</v>
      </c>
      <c r="F95" s="21">
        <v>5.1701949999999215</v>
      </c>
      <c r="G95" s="21">
        <v>799.32850499999995</v>
      </c>
      <c r="H95" s="28">
        <v>184.81</v>
      </c>
      <c r="I95" s="21">
        <v>799.32850499999995</v>
      </c>
      <c r="J95" s="21">
        <v>799.32850499999995</v>
      </c>
    </row>
    <row r="96" spans="1:10">
      <c r="A96" s="60"/>
      <c r="B96" s="22" t="s">
        <v>13</v>
      </c>
      <c r="C96" s="21">
        <v>658.38071100000002</v>
      </c>
      <c r="D96" s="21">
        <v>849.3678890000001</v>
      </c>
      <c r="E96" s="21">
        <v>849.3678890000001</v>
      </c>
      <c r="F96" s="21">
        <v>844.19769500000007</v>
      </c>
      <c r="G96" s="21">
        <v>50.039383000000001</v>
      </c>
      <c r="H96" s="28">
        <v>664.56</v>
      </c>
      <c r="I96" s="21">
        <v>50.039383000000001</v>
      </c>
      <c r="J96" s="21">
        <v>50.039383000000001</v>
      </c>
    </row>
    <row r="97" spans="1:10">
      <c r="A97" s="61"/>
      <c r="B97" s="23" t="s">
        <v>14</v>
      </c>
      <c r="C97" s="24">
        <f>+C95/C94</f>
        <v>0.22485801282107806</v>
      </c>
      <c r="D97" s="24">
        <f t="shared" ref="D97:J97" si="23">+D95/D94</f>
        <v>0</v>
      </c>
      <c r="E97" s="24">
        <f t="shared" si="23"/>
        <v>0</v>
      </c>
      <c r="F97" s="24">
        <f t="shared" si="23"/>
        <v>6.0871090853221697E-3</v>
      </c>
      <c r="G97" s="24">
        <f t="shared" si="23"/>
        <v>0.94108632583481888</v>
      </c>
      <c r="H97" s="24">
        <f t="shared" si="23"/>
        <v>0.21758533892490961</v>
      </c>
      <c r="I97" s="24">
        <f t="shared" si="23"/>
        <v>0.94108632583481888</v>
      </c>
      <c r="J97" s="24">
        <f t="shared" si="23"/>
        <v>0.94108632583481888</v>
      </c>
    </row>
    <row r="98" spans="1:10">
      <c r="A98" s="59" t="s">
        <v>38</v>
      </c>
      <c r="B98" s="22" t="s">
        <v>11</v>
      </c>
      <c r="C98" s="21">
        <v>1454.40398</v>
      </c>
      <c r="D98" s="21">
        <v>1454.4039799999998</v>
      </c>
      <c r="E98" s="21">
        <v>1454.4039800000003</v>
      </c>
      <c r="F98" s="21">
        <v>1454.4039719999998</v>
      </c>
      <c r="G98" s="21">
        <v>1454.403961</v>
      </c>
      <c r="H98" s="28">
        <v>1454.4039849999999</v>
      </c>
      <c r="I98" s="21">
        <v>1454.403961</v>
      </c>
      <c r="J98" s="21">
        <v>1454.403961</v>
      </c>
    </row>
    <row r="99" spans="1:10">
      <c r="A99" s="60"/>
      <c r="B99" s="22" t="s">
        <v>12</v>
      </c>
      <c r="C99" s="21">
        <v>68.632624000000078</v>
      </c>
      <c r="D99" s="21">
        <v>0</v>
      </c>
      <c r="E99" s="21">
        <v>263.59518400000024</v>
      </c>
      <c r="F99" s="21">
        <v>2.4185999999872365E-2</v>
      </c>
      <c r="G99" s="21">
        <v>1082.6320409999998</v>
      </c>
      <c r="H99" s="28">
        <v>1060.7</v>
      </c>
      <c r="I99" s="21">
        <v>1082.6320409999998</v>
      </c>
      <c r="J99" s="21">
        <v>1082.6320409999998</v>
      </c>
    </row>
    <row r="100" spans="1:10">
      <c r="A100" s="60"/>
      <c r="B100" s="22" t="s">
        <v>13</v>
      </c>
      <c r="C100" s="21">
        <v>1385.771356</v>
      </c>
      <c r="D100" s="21">
        <v>1454.4039799999998</v>
      </c>
      <c r="E100" s="21">
        <v>1190.808796</v>
      </c>
      <c r="F100" s="21">
        <v>1454.379786</v>
      </c>
      <c r="G100" s="21">
        <v>371.77192000000002</v>
      </c>
      <c r="H100" s="28">
        <v>393.71</v>
      </c>
      <c r="I100" s="21">
        <v>371.77192000000002</v>
      </c>
      <c r="J100" s="21">
        <v>371.77192000000002</v>
      </c>
    </row>
    <row r="101" spans="1:10">
      <c r="A101" s="61"/>
      <c r="B101" s="23" t="s">
        <v>14</v>
      </c>
      <c r="C101" s="24">
        <f>+C99/C98</f>
        <v>4.7189518829562113E-2</v>
      </c>
      <c r="D101" s="24">
        <f t="shared" ref="D101:J101" si="24">+D99/D98</f>
        <v>0</v>
      </c>
      <c r="E101" s="24">
        <f t="shared" si="24"/>
        <v>0.18123931701562052</v>
      </c>
      <c r="F101" s="24">
        <f t="shared" si="24"/>
        <v>1.6629492538179322E-5</v>
      </c>
      <c r="G101" s="24">
        <f t="shared" si="24"/>
        <v>0.74438193928983654</v>
      </c>
      <c r="H101" s="24">
        <f t="shared" si="24"/>
        <v>0.72930218215814369</v>
      </c>
      <c r="I101" s="24">
        <f t="shared" si="24"/>
        <v>0.74438193928983654</v>
      </c>
      <c r="J101" s="24">
        <f t="shared" si="24"/>
        <v>0.74438193928983654</v>
      </c>
    </row>
    <row r="102" spans="1:10">
      <c r="A102" s="59" t="s">
        <v>39</v>
      </c>
      <c r="B102" s="22" t="s">
        <v>11</v>
      </c>
      <c r="C102" s="21">
        <v>980.22384899999997</v>
      </c>
      <c r="D102" s="21">
        <v>980.22384900000009</v>
      </c>
      <c r="E102" s="21">
        <v>980.2238420000001</v>
      </c>
      <c r="F102" s="21">
        <v>980.22384099999999</v>
      </c>
      <c r="G102" s="21">
        <v>980.223838</v>
      </c>
      <c r="H102" s="28">
        <v>980.223839</v>
      </c>
      <c r="I102" s="21">
        <v>980.223838</v>
      </c>
      <c r="J102" s="21">
        <v>980.223838</v>
      </c>
    </row>
    <row r="103" spans="1:10">
      <c r="A103" s="60"/>
      <c r="B103" s="22" t="s">
        <v>12</v>
      </c>
      <c r="C103" s="21">
        <v>181.87394799999993</v>
      </c>
      <c r="D103" s="21">
        <v>0</v>
      </c>
      <c r="E103" s="21">
        <v>1.8369989999999916</v>
      </c>
      <c r="F103" s="21">
        <v>1.8522769999999582</v>
      </c>
      <c r="G103" s="21">
        <v>886.01951299999996</v>
      </c>
      <c r="H103" s="28">
        <v>215.98</v>
      </c>
      <c r="I103" s="21">
        <v>886.01951299999996</v>
      </c>
      <c r="J103" s="21">
        <v>886.01951299999996</v>
      </c>
    </row>
    <row r="104" spans="1:10">
      <c r="A104" s="60"/>
      <c r="B104" s="22" t="s">
        <v>13</v>
      </c>
      <c r="C104" s="21">
        <v>798.34990100000005</v>
      </c>
      <c r="D104" s="21">
        <v>980.22384900000009</v>
      </c>
      <c r="E104" s="21">
        <v>978.38684300000011</v>
      </c>
      <c r="F104" s="21">
        <v>978.37156400000003</v>
      </c>
      <c r="G104" s="21">
        <v>94.204324999999997</v>
      </c>
      <c r="H104" s="28">
        <v>764.24</v>
      </c>
      <c r="I104" s="21">
        <v>94.204324999999997</v>
      </c>
      <c r="J104" s="21">
        <v>94.204324999999997</v>
      </c>
    </row>
    <row r="105" spans="1:10">
      <c r="A105" s="61"/>
      <c r="B105" s="23" t="s">
        <v>14</v>
      </c>
      <c r="C105" s="24">
        <f>+C103/C102</f>
        <v>0.1855432799207479</v>
      </c>
      <c r="D105" s="24">
        <f t="shared" ref="D105:J105" si="25">+D103/D102</f>
        <v>0</v>
      </c>
      <c r="E105" s="24">
        <f t="shared" si="25"/>
        <v>1.8740607209184689E-3</v>
      </c>
      <c r="F105" s="24">
        <f t="shared" si="25"/>
        <v>1.8896469587092589E-3</v>
      </c>
      <c r="G105" s="24">
        <f t="shared" si="25"/>
        <v>0.90389508870523916</v>
      </c>
      <c r="H105" s="24">
        <f t="shared" si="25"/>
        <v>0.22033742845954188</v>
      </c>
      <c r="I105" s="24">
        <f t="shared" si="25"/>
        <v>0.90389508870523916</v>
      </c>
      <c r="J105" s="24">
        <f t="shared" si="25"/>
        <v>0.90389508870523916</v>
      </c>
    </row>
    <row r="106" spans="1:10">
      <c r="A106" s="59" t="s">
        <v>40</v>
      </c>
      <c r="B106" s="22" t="s">
        <v>11</v>
      </c>
      <c r="C106" s="21">
        <v>33.588986999999996</v>
      </c>
      <c r="D106" s="21">
        <v>33.588988000000001</v>
      </c>
      <c r="E106" s="21">
        <v>33.588988000000001</v>
      </c>
      <c r="F106" s="21">
        <v>33.588988000000001</v>
      </c>
      <c r="G106" s="21">
        <v>33.588987000000003</v>
      </c>
      <c r="H106" s="28">
        <v>33.588988000000001</v>
      </c>
      <c r="I106" s="21">
        <v>33.588987000000003</v>
      </c>
      <c r="J106" s="21">
        <v>33.588987000000003</v>
      </c>
    </row>
    <row r="107" spans="1:10">
      <c r="A107" s="60"/>
      <c r="B107" s="22" t="s">
        <v>12</v>
      </c>
      <c r="C107" s="21">
        <v>4.2284969999999973</v>
      </c>
      <c r="D107" s="21">
        <v>0</v>
      </c>
      <c r="E107" s="21">
        <v>0</v>
      </c>
      <c r="F107" s="21">
        <v>0.79320200000000085</v>
      </c>
      <c r="G107" s="21">
        <v>33.404919</v>
      </c>
      <c r="H107" s="28">
        <v>2.69</v>
      </c>
      <c r="I107" s="21">
        <v>33.404919</v>
      </c>
      <c r="J107" s="21">
        <v>33.404919</v>
      </c>
    </row>
    <row r="108" spans="1:10">
      <c r="A108" s="60"/>
      <c r="B108" s="22" t="s">
        <v>13</v>
      </c>
      <c r="C108" s="21">
        <v>29.360489999999999</v>
      </c>
      <c r="D108" s="21">
        <v>33.588988000000001</v>
      </c>
      <c r="E108" s="21">
        <v>33.588988000000001</v>
      </c>
      <c r="F108" s="21">
        <v>32.795786</v>
      </c>
      <c r="G108" s="21">
        <v>0.18406800000000001</v>
      </c>
      <c r="H108" s="28">
        <v>30.89</v>
      </c>
      <c r="I108" s="21">
        <v>0.18406800000000001</v>
      </c>
      <c r="J108" s="21">
        <v>0.18406800000000001</v>
      </c>
    </row>
    <row r="109" spans="1:10">
      <c r="A109" s="61"/>
      <c r="B109" s="23" t="s">
        <v>14</v>
      </c>
      <c r="C109" s="24">
        <f>+C107/C106</f>
        <v>0.12588938749477613</v>
      </c>
      <c r="D109" s="24">
        <f t="shared" ref="D109:J109" si="26">+D107/D106</f>
        <v>0</v>
      </c>
      <c r="E109" s="24">
        <f t="shared" si="26"/>
        <v>0</v>
      </c>
      <c r="F109" s="24">
        <f t="shared" si="26"/>
        <v>2.3614941897028896E-2</v>
      </c>
      <c r="G109" s="24">
        <f t="shared" si="26"/>
        <v>0.99451998954300103</v>
      </c>
      <c r="H109" s="24">
        <f t="shared" si="26"/>
        <v>8.0085770967556383E-2</v>
      </c>
      <c r="I109" s="24">
        <f t="shared" si="26"/>
        <v>0.99451998954300103</v>
      </c>
      <c r="J109" s="24">
        <f t="shared" si="26"/>
        <v>0.99451998954300103</v>
      </c>
    </row>
    <row r="110" spans="1:10">
      <c r="A110" s="62" t="s">
        <v>41</v>
      </c>
      <c r="B110" s="22" t="s">
        <v>11</v>
      </c>
      <c r="C110" s="21">
        <v>63.026948000000004</v>
      </c>
      <c r="D110" s="21">
        <v>63.026947</v>
      </c>
      <c r="E110" s="21">
        <v>63.026947</v>
      </c>
      <c r="F110" s="21">
        <v>63.026949999999999</v>
      </c>
      <c r="G110" s="21">
        <v>63.026952000000001</v>
      </c>
      <c r="H110" s="28">
        <v>63.026944</v>
      </c>
      <c r="I110" s="21">
        <v>63.026952000000001</v>
      </c>
      <c r="J110" s="21">
        <v>63.026952000000001</v>
      </c>
    </row>
    <row r="111" spans="1:10">
      <c r="A111" s="63"/>
      <c r="B111" s="22" t="s">
        <v>12</v>
      </c>
      <c r="C111" s="21">
        <v>1.3908130000000014</v>
      </c>
      <c r="D111" s="21">
        <v>0</v>
      </c>
      <c r="E111" s="21">
        <v>3.5393079999999983</v>
      </c>
      <c r="F111" s="21">
        <v>0</v>
      </c>
      <c r="G111" s="21">
        <v>10.093128</v>
      </c>
      <c r="H111" s="28">
        <v>2.86</v>
      </c>
      <c r="I111" s="21">
        <v>10.093128</v>
      </c>
      <c r="J111" s="21">
        <v>10.093128</v>
      </c>
    </row>
    <row r="112" spans="1:10">
      <c r="A112" s="63"/>
      <c r="B112" s="22" t="s">
        <v>13</v>
      </c>
      <c r="C112" s="21">
        <v>61.636135000000003</v>
      </c>
      <c r="D112" s="21">
        <v>63.026947</v>
      </c>
      <c r="E112" s="21">
        <v>59.487639000000001</v>
      </c>
      <c r="F112" s="21">
        <v>63.026949999999999</v>
      </c>
      <c r="G112" s="21">
        <v>52.933824000000001</v>
      </c>
      <c r="H112" s="28">
        <v>60.17</v>
      </c>
      <c r="I112" s="21">
        <v>52.933824000000001</v>
      </c>
      <c r="J112" s="21">
        <v>52.933824000000001</v>
      </c>
    </row>
    <row r="113" spans="1:10">
      <c r="A113" s="64"/>
      <c r="B113" s="23" t="s">
        <v>14</v>
      </c>
      <c r="C113" s="24">
        <f>+C111/C110</f>
        <v>2.2066957771777262E-2</v>
      </c>
      <c r="D113" s="24">
        <f t="shared" ref="D113:J113" si="27">+D111/D110</f>
        <v>0</v>
      </c>
      <c r="E113" s="24">
        <f t="shared" si="27"/>
        <v>5.6155472674251514E-2</v>
      </c>
      <c r="F113" s="24">
        <f t="shared" si="27"/>
        <v>0</v>
      </c>
      <c r="G113" s="24">
        <f t="shared" si="27"/>
        <v>0.16013987159017304</v>
      </c>
      <c r="H113" s="24">
        <f t="shared" si="27"/>
        <v>4.5377418267336586E-2</v>
      </c>
      <c r="I113" s="24">
        <f t="shared" si="27"/>
        <v>0.16013987159017304</v>
      </c>
      <c r="J113" s="24">
        <f t="shared" si="27"/>
        <v>0.16013987159017304</v>
      </c>
    </row>
    <row r="114" spans="1:10">
      <c r="A114" s="62" t="s">
        <v>42</v>
      </c>
      <c r="B114" s="22" t="s">
        <v>11</v>
      </c>
      <c r="C114" s="21">
        <v>152.27035700000002</v>
      </c>
      <c r="D114" s="21">
        <v>152.27035600000002</v>
      </c>
      <c r="E114" s="21">
        <v>152.27035700000002</v>
      </c>
      <c r="F114" s="21">
        <v>152.27035800000002</v>
      </c>
      <c r="G114" s="21">
        <v>152.270355</v>
      </c>
      <c r="H114" s="28">
        <v>152.27035799999999</v>
      </c>
      <c r="I114" s="21">
        <v>152.270355</v>
      </c>
      <c r="J114" s="21">
        <v>152.270355</v>
      </c>
    </row>
    <row r="115" spans="1:10">
      <c r="A115" s="63"/>
      <c r="B115" s="22" t="s">
        <v>12</v>
      </c>
      <c r="C115" s="21">
        <v>6.589901999999995</v>
      </c>
      <c r="D115" s="21">
        <v>0</v>
      </c>
      <c r="E115" s="21">
        <v>48.857858000000022</v>
      </c>
      <c r="F115" s="21">
        <v>0</v>
      </c>
      <c r="G115" s="21">
        <v>94.219159999999988</v>
      </c>
      <c r="H115" s="28">
        <v>25.65</v>
      </c>
      <c r="I115" s="21">
        <v>94.219159999999988</v>
      </c>
      <c r="J115" s="21">
        <v>94.219159999999988</v>
      </c>
    </row>
    <row r="116" spans="1:10">
      <c r="A116" s="63"/>
      <c r="B116" s="22" t="s">
        <v>13</v>
      </c>
      <c r="C116" s="21">
        <v>145.68045500000002</v>
      </c>
      <c r="D116" s="21">
        <v>152.27035600000002</v>
      </c>
      <c r="E116" s="21">
        <v>103.412499</v>
      </c>
      <c r="F116" s="21">
        <v>152.27035800000002</v>
      </c>
      <c r="G116" s="21">
        <v>58.051195</v>
      </c>
      <c r="H116" s="28">
        <v>126.62</v>
      </c>
      <c r="I116" s="21">
        <v>58.051195</v>
      </c>
      <c r="J116" s="21">
        <v>58.051195</v>
      </c>
    </row>
    <row r="117" spans="1:10">
      <c r="A117" s="64"/>
      <c r="B117" s="23" t="s">
        <v>14</v>
      </c>
      <c r="C117" s="24">
        <f>+C115/C114</f>
        <v>4.327764201669268E-2</v>
      </c>
      <c r="D117" s="24">
        <f t="shared" ref="D117:J117" si="28">+D115/D114</f>
        <v>0</v>
      </c>
      <c r="E117" s="24">
        <f t="shared" si="28"/>
        <v>0.32086256946255148</v>
      </c>
      <c r="F117" s="24">
        <f t="shared" si="28"/>
        <v>0</v>
      </c>
      <c r="G117" s="24">
        <f t="shared" si="28"/>
        <v>0.61876233230033506</v>
      </c>
      <c r="H117" s="24">
        <f t="shared" si="28"/>
        <v>0.1684503821814092</v>
      </c>
      <c r="I117" s="24">
        <f t="shared" si="28"/>
        <v>0.61876233230033506</v>
      </c>
      <c r="J117" s="24">
        <f t="shared" si="28"/>
        <v>0.61876233230033506</v>
      </c>
    </row>
    <row r="118" spans="1:10">
      <c r="A118" s="62" t="s">
        <v>43</v>
      </c>
      <c r="B118" s="22" t="s">
        <v>11</v>
      </c>
      <c r="C118" s="21">
        <v>3907.3751179999999</v>
      </c>
      <c r="D118" s="21">
        <v>3907.3751179999999</v>
      </c>
      <c r="E118" s="21">
        <v>3907.3751150000012</v>
      </c>
      <c r="F118" s="21">
        <v>3907.3751299999994</v>
      </c>
      <c r="G118" s="21">
        <v>3907.3751319999997</v>
      </c>
      <c r="H118" s="28">
        <v>3907.3751069999998</v>
      </c>
      <c r="I118" s="21">
        <v>3907.3751319999997</v>
      </c>
      <c r="J118" s="21">
        <v>3907.3751319999997</v>
      </c>
    </row>
    <row r="119" spans="1:10">
      <c r="A119" s="63"/>
      <c r="B119" s="22" t="s">
        <v>12</v>
      </c>
      <c r="C119" s="21">
        <v>502.7645209999996</v>
      </c>
      <c r="D119" s="21">
        <v>0</v>
      </c>
      <c r="E119" s="21">
        <v>818.25013200000149</v>
      </c>
      <c r="F119" s="21">
        <v>0</v>
      </c>
      <c r="G119" s="21">
        <v>2506.2441459999995</v>
      </c>
      <c r="H119" s="28">
        <v>662.5</v>
      </c>
      <c r="I119" s="21">
        <v>2506.2441459999995</v>
      </c>
      <c r="J119" s="21">
        <v>2506.2441459999995</v>
      </c>
    </row>
    <row r="120" spans="1:10">
      <c r="A120" s="63"/>
      <c r="B120" s="22" t="s">
        <v>13</v>
      </c>
      <c r="C120" s="21">
        <v>3404.6105970000003</v>
      </c>
      <c r="D120" s="21">
        <v>3907.3751179999999</v>
      </c>
      <c r="E120" s="21">
        <v>3089.1249829999997</v>
      </c>
      <c r="F120" s="21">
        <v>3907.3751299999994</v>
      </c>
      <c r="G120" s="21">
        <v>1401.1309860000001</v>
      </c>
      <c r="H120" s="28">
        <v>3244.88</v>
      </c>
      <c r="I120" s="21">
        <v>1401.1309860000001</v>
      </c>
      <c r="J120" s="21">
        <v>1401.1309860000001</v>
      </c>
    </row>
    <row r="121" spans="1:10">
      <c r="A121" s="64"/>
      <c r="B121" s="23" t="s">
        <v>14</v>
      </c>
      <c r="C121" s="24">
        <f>+C119/C118</f>
        <v>0.12867065634009076</v>
      </c>
      <c r="D121" s="24">
        <f t="shared" ref="D121:J121" si="29">+D119/D118</f>
        <v>0</v>
      </c>
      <c r="E121" s="24">
        <f t="shared" si="29"/>
        <v>0.20941171705240827</v>
      </c>
      <c r="F121" s="24">
        <f t="shared" si="29"/>
        <v>0</v>
      </c>
      <c r="G121" s="24">
        <f t="shared" si="29"/>
        <v>0.64141375254061472</v>
      </c>
      <c r="H121" s="24">
        <f t="shared" si="29"/>
        <v>0.16955116462024389</v>
      </c>
      <c r="I121" s="24">
        <f t="shared" si="29"/>
        <v>0.64141375254061472</v>
      </c>
      <c r="J121" s="24">
        <f t="shared" si="29"/>
        <v>0.64141375254061472</v>
      </c>
    </row>
    <row r="122" spans="1:10">
      <c r="A122" s="62" t="s">
        <v>44</v>
      </c>
      <c r="B122" s="22" t="s">
        <v>11</v>
      </c>
      <c r="C122" s="21">
        <v>152.96761500000002</v>
      </c>
      <c r="D122" s="21">
        <v>152.967614</v>
      </c>
      <c r="E122" s="21">
        <v>152.967614</v>
      </c>
      <c r="F122" s="21">
        <v>152.967614</v>
      </c>
      <c r="G122" s="21">
        <v>152.967614</v>
      </c>
      <c r="H122" s="28">
        <v>152.967615</v>
      </c>
      <c r="I122" s="21">
        <v>152.967614</v>
      </c>
      <c r="J122" s="21">
        <v>152.967614</v>
      </c>
    </row>
    <row r="123" spans="1:10">
      <c r="A123" s="63"/>
      <c r="B123" s="22" t="s">
        <v>12</v>
      </c>
      <c r="C123" s="21">
        <v>1.5614260000000115</v>
      </c>
      <c r="D123" s="21">
        <v>0</v>
      </c>
      <c r="E123" s="21">
        <v>123.406823</v>
      </c>
      <c r="F123" s="21">
        <v>0</v>
      </c>
      <c r="G123" s="21">
        <v>142.08594199999999</v>
      </c>
      <c r="H123" s="28">
        <v>133.32</v>
      </c>
      <c r="I123" s="21">
        <v>142.08594199999999</v>
      </c>
      <c r="J123" s="21">
        <v>142.08594199999999</v>
      </c>
    </row>
    <row r="124" spans="1:10">
      <c r="A124" s="63"/>
      <c r="B124" s="22" t="s">
        <v>13</v>
      </c>
      <c r="C124" s="21">
        <v>151.40618900000001</v>
      </c>
      <c r="D124" s="21">
        <v>152.967614</v>
      </c>
      <c r="E124" s="21">
        <v>29.560790999999998</v>
      </c>
      <c r="F124" s="21">
        <v>152.967614</v>
      </c>
      <c r="G124" s="21">
        <v>10.881672</v>
      </c>
      <c r="H124" s="28">
        <v>19.64</v>
      </c>
      <c r="I124" s="21">
        <v>10.881672</v>
      </c>
      <c r="J124" s="21">
        <v>10.881672</v>
      </c>
    </row>
    <row r="125" spans="1:10">
      <c r="A125" s="64"/>
      <c r="B125" s="23" t="s">
        <v>14</v>
      </c>
      <c r="C125" s="24">
        <f>+C123/C122</f>
        <v>1.0207559292860853E-2</v>
      </c>
      <c r="D125" s="24">
        <f t="shared" ref="D125:J125" si="30">+D123/D122</f>
        <v>0</v>
      </c>
      <c r="E125" s="24">
        <f t="shared" si="30"/>
        <v>0.80675131011718604</v>
      </c>
      <c r="F125" s="24">
        <f t="shared" si="30"/>
        <v>0</v>
      </c>
      <c r="G125" s="24">
        <f t="shared" si="30"/>
        <v>0.92886290296716001</v>
      </c>
      <c r="H125" s="24">
        <f t="shared" si="30"/>
        <v>0.87155702859065953</v>
      </c>
      <c r="I125" s="24">
        <f t="shared" si="30"/>
        <v>0.92886290296716001</v>
      </c>
      <c r="J125" s="24">
        <f t="shared" si="30"/>
        <v>0.92886290296716001</v>
      </c>
    </row>
    <row r="126" spans="1:10">
      <c r="A126" s="62" t="s">
        <v>45</v>
      </c>
      <c r="B126" s="22" t="s">
        <v>11</v>
      </c>
      <c r="C126" s="21">
        <v>81.340620000000001</v>
      </c>
      <c r="D126" s="21">
        <v>81.340620000000001</v>
      </c>
      <c r="E126" s="21">
        <v>81.340620000000001</v>
      </c>
      <c r="F126" s="21">
        <v>81.340619000000004</v>
      </c>
      <c r="G126" s="21">
        <v>81.340620000000001</v>
      </c>
      <c r="H126" s="28">
        <v>81.340620999999999</v>
      </c>
      <c r="I126" s="21">
        <v>81.340620000000001</v>
      </c>
      <c r="J126" s="21">
        <v>81.340620000000001</v>
      </c>
    </row>
    <row r="127" spans="1:10">
      <c r="A127" s="63"/>
      <c r="B127" s="22" t="s">
        <v>12</v>
      </c>
      <c r="C127" s="21">
        <v>0</v>
      </c>
      <c r="D127" s="21">
        <v>0</v>
      </c>
      <c r="E127" s="21">
        <v>22.831612000000007</v>
      </c>
      <c r="F127" s="21">
        <v>0</v>
      </c>
      <c r="G127" s="21">
        <v>81.340620000000001</v>
      </c>
      <c r="H127" s="28">
        <v>33.56</v>
      </c>
      <c r="I127" s="21">
        <v>81.340620000000001</v>
      </c>
      <c r="J127" s="21">
        <v>81.340620000000001</v>
      </c>
    </row>
    <row r="128" spans="1:10">
      <c r="A128" s="63"/>
      <c r="B128" s="22" t="s">
        <v>13</v>
      </c>
      <c r="C128" s="21">
        <v>81.340620000000001</v>
      </c>
      <c r="D128" s="21">
        <v>81.340620000000001</v>
      </c>
      <c r="E128" s="21">
        <v>58.509007999999994</v>
      </c>
      <c r="F128" s="21">
        <v>81.340619000000004</v>
      </c>
      <c r="G128" s="21">
        <v>0</v>
      </c>
      <c r="H128" s="28">
        <v>47.78</v>
      </c>
      <c r="I128" s="21">
        <v>0</v>
      </c>
      <c r="J128" s="21">
        <v>0</v>
      </c>
    </row>
    <row r="129" spans="1:10">
      <c r="A129" s="64"/>
      <c r="B129" s="23" t="s">
        <v>14</v>
      </c>
      <c r="C129" s="24">
        <f>+C127/C126</f>
        <v>0</v>
      </c>
      <c r="D129" s="24">
        <f t="shared" ref="D129:J129" si="31">+D127/D126</f>
        <v>0</v>
      </c>
      <c r="E129" s="24">
        <f t="shared" si="31"/>
        <v>0.28069139379562152</v>
      </c>
      <c r="F129" s="24">
        <f t="shared" si="31"/>
        <v>0</v>
      </c>
      <c r="G129" s="24">
        <f t="shared" si="31"/>
        <v>1</v>
      </c>
      <c r="H129" s="24">
        <f t="shared" si="31"/>
        <v>0.41258598210112019</v>
      </c>
      <c r="I129" s="24">
        <f t="shared" si="31"/>
        <v>1</v>
      </c>
      <c r="J129" s="24">
        <f t="shared" si="31"/>
        <v>1</v>
      </c>
    </row>
    <row r="130" spans="1:10">
      <c r="A130" s="62" t="s">
        <v>46</v>
      </c>
      <c r="B130" s="22" t="s">
        <v>11</v>
      </c>
      <c r="C130" s="21">
        <v>160.11789300000001</v>
      </c>
      <c r="D130" s="21">
        <v>160.11789300000001</v>
      </c>
      <c r="E130" s="21">
        <v>160.11789200000001</v>
      </c>
      <c r="F130" s="21">
        <v>160.117887</v>
      </c>
      <c r="G130" s="21">
        <v>160.11789099999999</v>
      </c>
      <c r="H130" s="28">
        <v>160.11788300000001</v>
      </c>
      <c r="I130" s="21">
        <v>160.11789099999999</v>
      </c>
      <c r="J130" s="21">
        <v>160.11789099999999</v>
      </c>
    </row>
    <row r="131" spans="1:10">
      <c r="A131" s="63"/>
      <c r="B131" s="22" t="s">
        <v>12</v>
      </c>
      <c r="C131" s="21">
        <v>0</v>
      </c>
      <c r="D131" s="21">
        <v>0</v>
      </c>
      <c r="E131" s="21">
        <v>25.790891999999985</v>
      </c>
      <c r="F131" s="21">
        <v>0</v>
      </c>
      <c r="G131" s="21">
        <v>78.681820999999999</v>
      </c>
      <c r="H131" s="28">
        <v>39.72</v>
      </c>
      <c r="I131" s="21">
        <v>78.681820999999999</v>
      </c>
      <c r="J131" s="21">
        <v>78.681820999999999</v>
      </c>
    </row>
    <row r="132" spans="1:10">
      <c r="A132" s="63"/>
      <c r="B132" s="22" t="s">
        <v>13</v>
      </c>
      <c r="C132" s="21">
        <v>160.11789300000001</v>
      </c>
      <c r="D132" s="21">
        <v>160.11789300000001</v>
      </c>
      <c r="E132" s="21">
        <v>134.32700000000003</v>
      </c>
      <c r="F132" s="21">
        <v>160.117887</v>
      </c>
      <c r="G132" s="21">
        <v>81.436069999999987</v>
      </c>
      <c r="H132" s="28">
        <v>120.4</v>
      </c>
      <c r="I132" s="21">
        <v>81.436069999999987</v>
      </c>
      <c r="J132" s="21">
        <v>81.436069999999987</v>
      </c>
    </row>
    <row r="133" spans="1:10">
      <c r="A133" s="64"/>
      <c r="B133" s="23" t="s">
        <v>14</v>
      </c>
      <c r="C133" s="24">
        <f>+C131/C130</f>
        <v>0</v>
      </c>
      <c r="D133" s="24">
        <f t="shared" ref="D133:J133" si="32">+D131/D130</f>
        <v>0</v>
      </c>
      <c r="E133" s="24">
        <f t="shared" si="32"/>
        <v>0.16107439136158488</v>
      </c>
      <c r="F133" s="24">
        <f t="shared" si="32"/>
        <v>0</v>
      </c>
      <c r="G133" s="24">
        <f t="shared" si="32"/>
        <v>0.4913993090253731</v>
      </c>
      <c r="H133" s="24">
        <f t="shared" si="32"/>
        <v>0.24806723181569917</v>
      </c>
      <c r="I133" s="24">
        <f t="shared" si="32"/>
        <v>0.4913993090253731</v>
      </c>
      <c r="J133" s="24">
        <f t="shared" si="32"/>
        <v>0.4913993090253731</v>
      </c>
    </row>
    <row r="134" spans="1:10">
      <c r="A134" s="62" t="s">
        <v>47</v>
      </c>
      <c r="B134" s="22" t="s">
        <v>11</v>
      </c>
      <c r="C134" s="21">
        <v>14.285334000000002</v>
      </c>
      <c r="D134" s="21">
        <v>14.285335</v>
      </c>
      <c r="E134" s="21">
        <v>14.285334999999998</v>
      </c>
      <c r="F134" s="21">
        <v>14.285340999999999</v>
      </c>
      <c r="G134" s="21">
        <v>14.285333000000001</v>
      </c>
      <c r="H134" s="28">
        <v>22.086701000000001</v>
      </c>
      <c r="I134" s="21">
        <v>14.285333000000001</v>
      </c>
      <c r="J134" s="21">
        <v>14.285333000000001</v>
      </c>
    </row>
    <row r="135" spans="1:10">
      <c r="A135" s="63"/>
      <c r="B135" s="22" t="s">
        <v>12</v>
      </c>
      <c r="C135" s="21">
        <v>2.7126160000000024</v>
      </c>
      <c r="D135" s="21">
        <v>0</v>
      </c>
      <c r="E135" s="21">
        <v>0.46268199999999915</v>
      </c>
      <c r="F135" s="21">
        <v>0</v>
      </c>
      <c r="G135" s="21">
        <v>6.9393080000000014</v>
      </c>
      <c r="H135" s="28">
        <v>18.55</v>
      </c>
      <c r="I135" s="21">
        <v>6.9393080000000014</v>
      </c>
      <c r="J135" s="21">
        <v>6.9393080000000014</v>
      </c>
    </row>
    <row r="136" spans="1:10">
      <c r="A136" s="63"/>
      <c r="B136" s="22" t="s">
        <v>13</v>
      </c>
      <c r="C136" s="21">
        <v>11.572718</v>
      </c>
      <c r="D136" s="21">
        <v>14.285335</v>
      </c>
      <c r="E136" s="21">
        <v>13.822652999999999</v>
      </c>
      <c r="F136" s="21">
        <v>14.285340999999999</v>
      </c>
      <c r="G136" s="21">
        <v>7.346025</v>
      </c>
      <c r="H136" s="28">
        <v>3.53</v>
      </c>
      <c r="I136" s="21">
        <v>7.346025</v>
      </c>
      <c r="J136" s="21">
        <v>7.346025</v>
      </c>
    </row>
    <row r="137" spans="1:10">
      <c r="A137" s="64"/>
      <c r="B137" s="23" t="s">
        <v>14</v>
      </c>
      <c r="C137" s="24">
        <f>+C135/C134</f>
        <v>0.18988817482321393</v>
      </c>
      <c r="D137" s="24">
        <f t="shared" ref="D137:J137" si="33">+D135/D134</f>
        <v>0</v>
      </c>
      <c r="E137" s="24">
        <f t="shared" si="33"/>
        <v>3.2388599917327753E-2</v>
      </c>
      <c r="F137" s="24">
        <f t="shared" si="33"/>
        <v>0</v>
      </c>
      <c r="G137" s="24">
        <f t="shared" si="33"/>
        <v>0.48576452505517376</v>
      </c>
      <c r="H137" s="24">
        <f t="shared" si="33"/>
        <v>0.83987192111669373</v>
      </c>
      <c r="I137" s="24">
        <f t="shared" si="33"/>
        <v>0.48576452505517376</v>
      </c>
      <c r="J137" s="24">
        <f t="shared" si="33"/>
        <v>0.48576452505517376</v>
      </c>
    </row>
    <row r="138" spans="1:10">
      <c r="A138" s="62" t="s">
        <v>48</v>
      </c>
      <c r="B138" s="22" t="s">
        <v>11</v>
      </c>
      <c r="C138" s="21">
        <v>22.086700999999998</v>
      </c>
      <c r="D138" s="21">
        <v>22.086699999999997</v>
      </c>
      <c r="E138" s="21">
        <v>22.086701000000001</v>
      </c>
      <c r="F138" s="21">
        <v>22.086692999999997</v>
      </c>
      <c r="G138" s="21">
        <v>22.086701000000001</v>
      </c>
      <c r="H138" s="28">
        <v>14.285333</v>
      </c>
      <c r="I138" s="21">
        <v>22.086701000000001</v>
      </c>
      <c r="J138" s="21">
        <v>22.086701000000001</v>
      </c>
    </row>
    <row r="139" spans="1:10">
      <c r="A139" s="63"/>
      <c r="B139" s="22" t="s">
        <v>12</v>
      </c>
      <c r="C139" s="21">
        <v>13.542568999999999</v>
      </c>
      <c r="D139" s="21">
        <v>0</v>
      </c>
      <c r="E139" s="21">
        <v>7.3308240000000016</v>
      </c>
      <c r="F139" s="21">
        <v>0</v>
      </c>
      <c r="G139" s="21">
        <v>22.086701000000001</v>
      </c>
      <c r="H139" s="28">
        <v>3.07</v>
      </c>
      <c r="I139" s="21">
        <v>22.086701000000001</v>
      </c>
      <c r="J139" s="21">
        <v>22.086701000000001</v>
      </c>
    </row>
    <row r="140" spans="1:10">
      <c r="A140" s="63"/>
      <c r="B140" s="22" t="s">
        <v>13</v>
      </c>
      <c r="C140" s="21">
        <v>8.5441319999999994</v>
      </c>
      <c r="D140" s="21">
        <v>22.086699999999997</v>
      </c>
      <c r="E140" s="21">
        <v>14.755877</v>
      </c>
      <c r="F140" s="21">
        <v>22.086692999999997</v>
      </c>
      <c r="G140" s="21">
        <v>0</v>
      </c>
      <c r="H140" s="28">
        <v>11.22</v>
      </c>
      <c r="I140" s="21">
        <v>0</v>
      </c>
      <c r="J140" s="21">
        <v>0</v>
      </c>
    </row>
    <row r="141" spans="1:10">
      <c r="A141" s="64"/>
      <c r="B141" s="23" t="s">
        <v>14</v>
      </c>
      <c r="C141" s="24">
        <f>+C139/C138</f>
        <v>0.61315490258142213</v>
      </c>
      <c r="D141" s="24">
        <f t="shared" ref="D141:J141" si="34">+D139/D138</f>
        <v>0</v>
      </c>
      <c r="E141" s="24">
        <f t="shared" si="34"/>
        <v>0.33191122567376635</v>
      </c>
      <c r="F141" s="24">
        <f t="shared" si="34"/>
        <v>0</v>
      </c>
      <c r="G141" s="24">
        <f t="shared" si="34"/>
        <v>1</v>
      </c>
      <c r="H141" s="24">
        <f t="shared" si="34"/>
        <v>0.2149057358340894</v>
      </c>
      <c r="I141" s="24">
        <f t="shared" si="34"/>
        <v>1</v>
      </c>
      <c r="J141" s="24">
        <f t="shared" si="34"/>
        <v>1</v>
      </c>
    </row>
    <row r="142" spans="1:10">
      <c r="A142" s="62" t="s">
        <v>49</v>
      </c>
      <c r="B142" s="22" t="s">
        <v>11</v>
      </c>
      <c r="C142" s="21">
        <v>1973.530342</v>
      </c>
      <c r="D142" s="21">
        <v>1973.530346</v>
      </c>
      <c r="E142" s="21">
        <v>1973.5303470000001</v>
      </c>
      <c r="F142" s="21">
        <v>1973.530348</v>
      </c>
      <c r="G142" s="21">
        <v>1973.5303470000001</v>
      </c>
      <c r="H142" s="28">
        <v>1973.530346</v>
      </c>
      <c r="I142" s="21">
        <v>1973.5303470000001</v>
      </c>
      <c r="J142" s="21">
        <v>1973.5303470000001</v>
      </c>
    </row>
    <row r="143" spans="1:10">
      <c r="A143" s="63"/>
      <c r="B143" s="22" t="s">
        <v>12</v>
      </c>
      <c r="C143" s="21">
        <v>458.71339899999998</v>
      </c>
      <c r="D143" s="21">
        <v>0</v>
      </c>
      <c r="E143" s="21">
        <v>524.76827200000025</v>
      </c>
      <c r="F143" s="21">
        <v>0</v>
      </c>
      <c r="G143" s="21">
        <v>1631.5163500000001</v>
      </c>
      <c r="H143" s="28">
        <v>559.52</v>
      </c>
      <c r="I143" s="21">
        <v>1631.5163500000001</v>
      </c>
      <c r="J143" s="21">
        <v>1631.5163500000001</v>
      </c>
    </row>
    <row r="144" spans="1:10">
      <c r="A144" s="63"/>
      <c r="B144" s="22" t="s">
        <v>13</v>
      </c>
      <c r="C144" s="21">
        <v>1514.816943</v>
      </c>
      <c r="D144" s="21">
        <v>1973.530346</v>
      </c>
      <c r="E144" s="21">
        <v>1448.7620749999999</v>
      </c>
      <c r="F144" s="21">
        <v>1973.530348</v>
      </c>
      <c r="G144" s="21">
        <v>342.01399699999996</v>
      </c>
      <c r="H144" s="28">
        <v>1414.01</v>
      </c>
      <c r="I144" s="21">
        <v>342.01399699999996</v>
      </c>
      <c r="J144" s="21">
        <v>342.01399699999996</v>
      </c>
    </row>
    <row r="145" spans="1:10">
      <c r="A145" s="64"/>
      <c r="B145" s="23" t="s">
        <v>14</v>
      </c>
      <c r="C145" s="24">
        <f>+C143/C142</f>
        <v>0.23243290930867277</v>
      </c>
      <c r="D145" s="24">
        <f t="shared" ref="D145:J145" si="35">+D143/D142</f>
        <v>0</v>
      </c>
      <c r="E145" s="24">
        <f t="shared" si="35"/>
        <v>0.26590332031007791</v>
      </c>
      <c r="F145" s="24">
        <f t="shared" si="35"/>
        <v>0</v>
      </c>
      <c r="G145" s="24">
        <f t="shared" si="35"/>
        <v>0.82669939810152815</v>
      </c>
      <c r="H145" s="24">
        <f t="shared" si="35"/>
        <v>0.28351223538774001</v>
      </c>
      <c r="I145" s="24">
        <f t="shared" si="35"/>
        <v>0.82669939810152815</v>
      </c>
      <c r="J145" s="24">
        <f t="shared" si="35"/>
        <v>0.82669939810152815</v>
      </c>
    </row>
    <row r="146" spans="1:10">
      <c r="A146" s="62" t="s">
        <v>50</v>
      </c>
      <c r="B146" s="22" t="s">
        <v>11</v>
      </c>
      <c r="C146" s="21">
        <v>26.304711000000001</v>
      </c>
      <c r="D146" s="21">
        <v>26.30471</v>
      </c>
      <c r="E146" s="21">
        <v>26.30471</v>
      </c>
      <c r="F146" s="21">
        <v>26.304704000000001</v>
      </c>
      <c r="G146" s="21">
        <v>26.304704999999998</v>
      </c>
      <c r="H146" s="28">
        <v>26.304713</v>
      </c>
      <c r="I146" s="21">
        <v>26.304704999999998</v>
      </c>
      <c r="J146" s="21">
        <v>26.304704999999998</v>
      </c>
    </row>
    <row r="147" spans="1:10">
      <c r="A147" s="63"/>
      <c r="B147" s="22" t="s">
        <v>12</v>
      </c>
      <c r="C147" s="21">
        <v>0</v>
      </c>
      <c r="D147" s="21">
        <v>0</v>
      </c>
      <c r="E147" s="21">
        <v>21.643228000000001</v>
      </c>
      <c r="F147" s="21">
        <v>0</v>
      </c>
      <c r="G147" s="21">
        <v>22.062913999999999</v>
      </c>
      <c r="H147" s="28">
        <v>18.690000000000001</v>
      </c>
      <c r="I147" s="21">
        <v>22.062913999999999</v>
      </c>
      <c r="J147" s="21">
        <v>22.062913999999999</v>
      </c>
    </row>
    <row r="148" spans="1:10">
      <c r="A148" s="63"/>
      <c r="B148" s="22" t="s">
        <v>13</v>
      </c>
      <c r="C148" s="21">
        <v>26.304711000000001</v>
      </c>
      <c r="D148" s="21">
        <v>26.30471</v>
      </c>
      <c r="E148" s="21">
        <v>4.6614819999999995</v>
      </c>
      <c r="F148" s="21">
        <v>26.304704000000001</v>
      </c>
      <c r="G148" s="21">
        <v>4.2417910000000001</v>
      </c>
      <c r="H148" s="28">
        <v>7.61</v>
      </c>
      <c r="I148" s="21">
        <v>4.2417910000000001</v>
      </c>
      <c r="J148" s="21">
        <v>4.2417910000000001</v>
      </c>
    </row>
    <row r="149" spans="1:10">
      <c r="A149" s="64"/>
      <c r="B149" s="23" t="s">
        <v>14</v>
      </c>
      <c r="C149" s="24">
        <f>+C147/C146</f>
        <v>0</v>
      </c>
      <c r="D149" s="24">
        <f t="shared" ref="D149:J149" si="36">+D147/D146</f>
        <v>0</v>
      </c>
      <c r="E149" s="24">
        <f t="shared" si="36"/>
        <v>0.82278907465621176</v>
      </c>
      <c r="F149" s="24">
        <f t="shared" si="36"/>
        <v>0</v>
      </c>
      <c r="G149" s="24">
        <f t="shared" si="36"/>
        <v>0.83874401936839815</v>
      </c>
      <c r="H149" s="24">
        <f t="shared" si="36"/>
        <v>0.71051906173619916</v>
      </c>
      <c r="I149" s="24">
        <f t="shared" si="36"/>
        <v>0.83874401936839815</v>
      </c>
      <c r="J149" s="24">
        <f t="shared" si="36"/>
        <v>0.83874401936839815</v>
      </c>
    </row>
    <row r="150" spans="1:10">
      <c r="A150" s="62" t="s">
        <v>51</v>
      </c>
      <c r="B150" s="22" t="s">
        <v>11</v>
      </c>
      <c r="C150" s="21">
        <v>1953.165992</v>
      </c>
      <c r="D150" s="21">
        <v>1953.1659930000001</v>
      </c>
      <c r="E150" s="21">
        <v>1953.1659930000001</v>
      </c>
      <c r="F150" s="21">
        <v>1953.165992</v>
      </c>
      <c r="G150" s="21">
        <v>1953.165992</v>
      </c>
      <c r="H150" s="28">
        <v>1953.1659950000001</v>
      </c>
      <c r="I150" s="21">
        <v>1953.165992</v>
      </c>
      <c r="J150" s="21">
        <v>1953.165992</v>
      </c>
    </row>
    <row r="151" spans="1:10">
      <c r="A151" s="63"/>
      <c r="B151" s="22" t="s">
        <v>12</v>
      </c>
      <c r="C151" s="21">
        <v>8.3490609999998924</v>
      </c>
      <c r="D151" s="21">
        <v>0</v>
      </c>
      <c r="E151" s="21">
        <v>403.63738899999998</v>
      </c>
      <c r="F151" s="21">
        <v>0</v>
      </c>
      <c r="G151" s="21">
        <v>1251.1720459999999</v>
      </c>
      <c r="H151" s="28">
        <v>500.23</v>
      </c>
      <c r="I151" s="21">
        <v>1251.1720459999999</v>
      </c>
      <c r="J151" s="21">
        <v>1251.1720459999999</v>
      </c>
    </row>
    <row r="152" spans="1:10">
      <c r="A152" s="63"/>
      <c r="B152" s="22" t="s">
        <v>13</v>
      </c>
      <c r="C152" s="21">
        <v>1944.8169310000001</v>
      </c>
      <c r="D152" s="21">
        <v>1953.1659930000001</v>
      </c>
      <c r="E152" s="21">
        <v>1549.5286040000001</v>
      </c>
      <c r="F152" s="21">
        <v>1953.165992</v>
      </c>
      <c r="G152" s="21">
        <v>701.99394600000005</v>
      </c>
      <c r="H152" s="28">
        <v>1452.93</v>
      </c>
      <c r="I152" s="21">
        <v>701.99394600000005</v>
      </c>
      <c r="J152" s="21">
        <v>701.99394600000005</v>
      </c>
    </row>
    <row r="153" spans="1:10">
      <c r="A153" s="64"/>
      <c r="B153" s="23" t="s">
        <v>14</v>
      </c>
      <c r="C153" s="24">
        <f>+C151/C150</f>
        <v>4.2746295164860174E-3</v>
      </c>
      <c r="D153" s="24">
        <f t="shared" ref="D153:J153" si="37">+D151/D150</f>
        <v>0</v>
      </c>
      <c r="E153" s="24">
        <f t="shared" si="37"/>
        <v>0.20665800574380569</v>
      </c>
      <c r="F153" s="24">
        <f t="shared" si="37"/>
        <v>0</v>
      </c>
      <c r="G153" s="24">
        <f t="shared" si="37"/>
        <v>0.64058664298103341</v>
      </c>
      <c r="H153" s="24">
        <f t="shared" si="37"/>
        <v>0.25611238434447553</v>
      </c>
      <c r="I153" s="24">
        <f t="shared" si="37"/>
        <v>0.64058664298103341</v>
      </c>
      <c r="J153" s="24">
        <f t="shared" si="37"/>
        <v>0.64058664298103341</v>
      </c>
    </row>
    <row r="154" spans="1:10">
      <c r="A154" s="62" t="s">
        <v>52</v>
      </c>
      <c r="B154" s="22" t="s">
        <v>11</v>
      </c>
      <c r="C154" s="21">
        <v>80.669021000000001</v>
      </c>
      <c r="D154" s="21">
        <v>80.669021000000001</v>
      </c>
      <c r="E154" s="21">
        <v>80.669021999999998</v>
      </c>
      <c r="F154" s="21">
        <v>80.669021999999998</v>
      </c>
      <c r="G154" s="21">
        <v>80.669018999999992</v>
      </c>
      <c r="H154" s="28">
        <v>80.669020000000003</v>
      </c>
      <c r="I154" s="21">
        <v>80.669018999999992</v>
      </c>
      <c r="J154" s="21">
        <v>80.669018999999992</v>
      </c>
    </row>
    <row r="155" spans="1:10">
      <c r="A155" s="63"/>
      <c r="B155" s="22" t="s">
        <v>12</v>
      </c>
      <c r="C155" s="21">
        <v>0</v>
      </c>
      <c r="D155" s="21">
        <v>0</v>
      </c>
      <c r="E155" s="21">
        <v>75.789541999999997</v>
      </c>
      <c r="F155" s="21">
        <v>0</v>
      </c>
      <c r="G155" s="21">
        <v>78.406804999999991</v>
      </c>
      <c r="H155" s="28">
        <v>77.23</v>
      </c>
      <c r="I155" s="21">
        <v>78.406804999999991</v>
      </c>
      <c r="J155" s="21">
        <v>78.406804999999991</v>
      </c>
    </row>
    <row r="156" spans="1:10">
      <c r="A156" s="63"/>
      <c r="B156" s="22" t="s">
        <v>13</v>
      </c>
      <c r="C156" s="21">
        <v>80.669021000000001</v>
      </c>
      <c r="D156" s="21">
        <v>80.669021000000001</v>
      </c>
      <c r="E156" s="21">
        <v>4.8794800000000009</v>
      </c>
      <c r="F156" s="21">
        <v>80.669021999999998</v>
      </c>
      <c r="G156" s="21">
        <v>2.2622139999999997</v>
      </c>
      <c r="H156" s="28">
        <v>3.44</v>
      </c>
      <c r="I156" s="21">
        <v>2.2622139999999997</v>
      </c>
      <c r="J156" s="21">
        <v>2.2622139999999997</v>
      </c>
    </row>
    <row r="157" spans="1:10">
      <c r="A157" s="64"/>
      <c r="B157" s="23" t="s">
        <v>14</v>
      </c>
      <c r="C157" s="24">
        <f>+C155/C154</f>
        <v>0</v>
      </c>
      <c r="D157" s="24">
        <f t="shared" ref="D157:J157" si="38">+D155/D154</f>
        <v>0</v>
      </c>
      <c r="E157" s="24">
        <f t="shared" si="38"/>
        <v>0.93951234465195321</v>
      </c>
      <c r="F157" s="24">
        <f t="shared" si="38"/>
        <v>0</v>
      </c>
      <c r="G157" s="24">
        <f t="shared" si="38"/>
        <v>0.97195684256430592</v>
      </c>
      <c r="H157" s="24">
        <f t="shared" si="38"/>
        <v>0.95736876436579987</v>
      </c>
      <c r="I157" s="24">
        <f t="shared" si="38"/>
        <v>0.97195684256430592</v>
      </c>
      <c r="J157" s="24">
        <f t="shared" si="38"/>
        <v>0.97195684256430592</v>
      </c>
    </row>
  </sheetData>
  <autoFilter ref="A1:J157" xr:uid="{78DFF019-9B89-4213-BD75-93A856ED9A01}"/>
  <mergeCells count="39">
    <mergeCell ref="A138:A141"/>
    <mergeCell ref="A142:A145"/>
    <mergeCell ref="A146:A149"/>
    <mergeCell ref="A150:A153"/>
    <mergeCell ref="A154:A157"/>
    <mergeCell ref="A118:A121"/>
    <mergeCell ref="A122:A125"/>
    <mergeCell ref="A126:A129"/>
    <mergeCell ref="A130:A133"/>
    <mergeCell ref="A134:A137"/>
    <mergeCell ref="A98:A101"/>
    <mergeCell ref="A102:A105"/>
    <mergeCell ref="A106:A109"/>
    <mergeCell ref="A110:A113"/>
    <mergeCell ref="A114:A117"/>
    <mergeCell ref="A78:A81"/>
    <mergeCell ref="A82:A85"/>
    <mergeCell ref="A86:A89"/>
    <mergeCell ref="A90:A93"/>
    <mergeCell ref="A94:A97"/>
    <mergeCell ref="A2:A5"/>
    <mergeCell ref="A6:A9"/>
    <mergeCell ref="A10:A13"/>
    <mergeCell ref="A14:A17"/>
    <mergeCell ref="A18:A21"/>
    <mergeCell ref="A70:A73"/>
    <mergeCell ref="A74:A77"/>
    <mergeCell ref="A66:A69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</mergeCells>
  <conditionalFormatting sqref="A154">
    <cfRule type="containsText" dxfId="38" priority="16" operator="containsText" text="13">
      <formula>NOT(ISERROR(SEARCH("13",A154)))</formula>
    </cfRule>
    <cfRule type="containsText" dxfId="37" priority="17" operator="containsText" text="12">
      <formula>NOT(ISERROR(SEARCH("12",A154)))</formula>
    </cfRule>
    <cfRule type="containsText" dxfId="36" priority="18" operator="containsText" text="11">
      <formula>NOT(ISERROR(SEARCH("11",A154)))</formula>
    </cfRule>
    <cfRule type="containsText" dxfId="35" priority="19" operator="containsText" text="10">
      <formula>NOT(ISERROR(SEARCH("10",A154)))</formula>
    </cfRule>
    <cfRule type="containsText" dxfId="34" priority="20" operator="containsText" text="09">
      <formula>NOT(ISERROR(SEARCH("09",A154)))</formula>
    </cfRule>
    <cfRule type="containsText" priority="21" operator="containsText" text="09">
      <formula>NOT(ISERROR(SEARCH("09",A154)))</formula>
    </cfRule>
    <cfRule type="containsText" dxfId="33" priority="22" operator="containsText" text="08">
      <formula>NOT(ISERROR(SEARCH("08",A154)))</formula>
    </cfRule>
    <cfRule type="containsText" dxfId="32" priority="23" operator="containsText" text="07">
      <formula>NOT(ISERROR(SEARCH("07",A154)))</formula>
    </cfRule>
    <cfRule type="containsText" dxfId="31" priority="24" operator="containsText" text="06">
      <formula>NOT(ISERROR(SEARCH("06",A154)))</formula>
    </cfRule>
    <cfRule type="containsText" dxfId="30" priority="25" operator="containsText" text="05">
      <formula>NOT(ISERROR(SEARCH("05",A154)))</formula>
    </cfRule>
    <cfRule type="containsText" dxfId="29" priority="26" operator="containsText" text="04">
      <formula>NOT(ISERROR(SEARCH("04",A154)))</formula>
    </cfRule>
    <cfRule type="containsText" dxfId="28" priority="27" operator="containsText" text="03">
      <formula>NOT(ISERROR(SEARCH("03",A154)))</formula>
    </cfRule>
    <cfRule type="containsText" dxfId="27" priority="28" operator="containsText" text="02">
      <formula>NOT(ISERROR(SEARCH("02",A154)))</formula>
    </cfRule>
    <cfRule type="containsText" priority="29" operator="containsText" text="02">
      <formula>NOT(ISERROR(SEARCH("02",A154)))</formula>
    </cfRule>
    <cfRule type="containsText" dxfId="26" priority="30" operator="containsText" text="01">
      <formula>NOT(ISERROR(SEARCH("01",A154)))</formula>
    </cfRule>
  </conditionalFormatting>
  <conditionalFormatting sqref="A110 A114 A118 A122 A126 A130 A134 A138 A142 A146 A150">
    <cfRule type="containsText" dxfId="25" priority="1" operator="containsText" text="13">
      <formula>NOT(ISERROR(SEARCH("13",A110)))</formula>
    </cfRule>
    <cfRule type="containsText" dxfId="24" priority="2" operator="containsText" text="12">
      <formula>NOT(ISERROR(SEARCH("12",A110)))</formula>
    </cfRule>
    <cfRule type="containsText" dxfId="23" priority="3" operator="containsText" text="11">
      <formula>NOT(ISERROR(SEARCH("11",A110)))</formula>
    </cfRule>
    <cfRule type="containsText" dxfId="22" priority="4" operator="containsText" text="10">
      <formula>NOT(ISERROR(SEARCH("10",A110)))</formula>
    </cfRule>
    <cfRule type="containsText" dxfId="21" priority="5" operator="containsText" text="09">
      <formula>NOT(ISERROR(SEARCH("09",A110)))</formula>
    </cfRule>
    <cfRule type="containsText" priority="6" operator="containsText" text="09">
      <formula>NOT(ISERROR(SEARCH("09",A110)))</formula>
    </cfRule>
    <cfRule type="containsText" dxfId="20" priority="7" operator="containsText" text="08">
      <formula>NOT(ISERROR(SEARCH("08",A110)))</formula>
    </cfRule>
    <cfRule type="containsText" dxfId="19" priority="8" operator="containsText" text="07">
      <formula>NOT(ISERROR(SEARCH("07",A110)))</formula>
    </cfRule>
    <cfRule type="containsText" dxfId="18" priority="9" operator="containsText" text="06">
      <formula>NOT(ISERROR(SEARCH("06",A110)))</formula>
    </cfRule>
    <cfRule type="containsText" dxfId="17" priority="10" operator="containsText" text="05">
      <formula>NOT(ISERROR(SEARCH("05",A110)))</formula>
    </cfRule>
    <cfRule type="containsText" dxfId="16" priority="11" operator="containsText" text="04">
      <formula>NOT(ISERROR(SEARCH("04",A110)))</formula>
    </cfRule>
    <cfRule type="containsText" dxfId="15" priority="12" operator="containsText" text="03">
      <formula>NOT(ISERROR(SEARCH("03",A110)))</formula>
    </cfRule>
    <cfRule type="containsText" dxfId="14" priority="13" operator="containsText" text="02">
      <formula>NOT(ISERROR(SEARCH("02",A110)))</formula>
    </cfRule>
    <cfRule type="containsText" priority="14" operator="containsText" text="02">
      <formula>NOT(ISERROR(SEARCH("02",A110)))</formula>
    </cfRule>
    <cfRule type="containsText" dxfId="13" priority="15" operator="containsText" text="01">
      <formula>NOT(ISERROR(SEARCH("01",A110)))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3"/>
  <sheetViews>
    <sheetView tabSelected="1" zoomScale="88" zoomScaleNormal="88" workbookViewId="0">
      <pane ySplit="1" topLeftCell="A39" activePane="bottomLeft" state="frozen"/>
      <selection pane="bottomLeft" activeCell="K46" sqref="K46"/>
    </sheetView>
  </sheetViews>
  <sheetFormatPr defaultColWidth="11.42578125" defaultRowHeight="15"/>
  <cols>
    <col min="1" max="1" width="15" style="1" customWidth="1"/>
    <col min="2" max="2" width="17" style="1" customWidth="1"/>
    <col min="3" max="3" width="14.7109375" style="1" customWidth="1"/>
    <col min="4" max="5" width="12.140625" style="1" customWidth="1"/>
    <col min="6" max="6" width="12" style="1" customWidth="1"/>
    <col min="7" max="7" width="16.7109375" style="1" customWidth="1"/>
    <col min="8" max="8" width="14.28515625" style="1" customWidth="1"/>
    <col min="9" max="9" width="15.7109375" style="1" customWidth="1"/>
    <col min="10" max="10" width="9.5703125" style="1" customWidth="1"/>
    <col min="11" max="11" width="14.7109375" style="1" customWidth="1"/>
    <col min="12" max="12" width="19.5703125" style="1" customWidth="1"/>
    <col min="13" max="13" width="24.42578125" style="1" customWidth="1"/>
    <col min="14" max="14" width="20.42578125" style="1" customWidth="1"/>
    <col min="15" max="15" width="15.42578125" style="1" customWidth="1"/>
    <col min="16" max="16" width="17.5703125" style="1" customWidth="1"/>
    <col min="17" max="17" width="19.140625" style="3" customWidth="1"/>
    <col min="18" max="18" width="26.140625" style="1" customWidth="1"/>
    <col min="19" max="19" width="14.85546875" style="1" customWidth="1"/>
    <col min="20" max="21" width="15.140625" style="1" customWidth="1"/>
    <col min="22" max="22" width="8.7109375" style="1" customWidth="1"/>
    <col min="23" max="16384" width="11.42578125" style="1"/>
  </cols>
  <sheetData>
    <row r="1" spans="1:22" ht="14.45" customHeight="1">
      <c r="A1" s="13" t="s">
        <v>0</v>
      </c>
      <c r="B1" s="29" t="s">
        <v>53</v>
      </c>
      <c r="C1" s="29" t="s">
        <v>54</v>
      </c>
      <c r="D1" s="30" t="s">
        <v>55</v>
      </c>
      <c r="E1" s="30" t="s">
        <v>3</v>
      </c>
      <c r="F1" s="29" t="s">
        <v>56</v>
      </c>
      <c r="G1" s="30" t="s">
        <v>57</v>
      </c>
      <c r="H1" s="30" t="s">
        <v>58</v>
      </c>
      <c r="I1" s="30" t="s">
        <v>59</v>
      </c>
      <c r="J1" s="29" t="s">
        <v>60</v>
      </c>
      <c r="K1" s="30" t="s">
        <v>6</v>
      </c>
      <c r="L1" s="30" t="s">
        <v>7</v>
      </c>
      <c r="M1" s="30" t="s">
        <v>8</v>
      </c>
      <c r="N1" s="30" t="s">
        <v>9</v>
      </c>
      <c r="O1" s="13" t="s">
        <v>61</v>
      </c>
      <c r="P1" s="13" t="s">
        <v>62</v>
      </c>
      <c r="Q1" s="33"/>
      <c r="R1" s="2"/>
      <c r="S1" s="2"/>
      <c r="T1" s="2"/>
      <c r="U1" s="2"/>
      <c r="V1" s="2"/>
    </row>
    <row r="2" spans="1:22" ht="14.45" customHeight="1">
      <c r="A2" s="15" t="s">
        <v>10</v>
      </c>
      <c r="B2" s="11">
        <v>1</v>
      </c>
      <c r="C2" s="11">
        <v>1</v>
      </c>
      <c r="D2" s="12">
        <v>1</v>
      </c>
      <c r="E2" s="12">
        <v>1</v>
      </c>
      <c r="F2" s="11">
        <v>1</v>
      </c>
      <c r="G2" s="12">
        <v>0</v>
      </c>
      <c r="H2" s="12">
        <v>0</v>
      </c>
      <c r="I2" s="12">
        <v>1</v>
      </c>
      <c r="J2" s="11">
        <v>1</v>
      </c>
      <c r="K2" s="39">
        <v>1</v>
      </c>
      <c r="L2" s="12">
        <v>1</v>
      </c>
      <c r="M2" s="12">
        <v>1</v>
      </c>
      <c r="N2" s="12">
        <v>1</v>
      </c>
      <c r="O2" s="4">
        <f>SUM(B2:N2)</f>
        <v>11</v>
      </c>
      <c r="P2" s="4">
        <f t="shared" ref="P2:P39" si="0">SUM(B2:J2)</f>
        <v>7</v>
      </c>
    </row>
    <row r="3" spans="1:22" ht="14.45" customHeight="1">
      <c r="A3" s="16" t="s">
        <v>16</v>
      </c>
      <c r="B3" s="11">
        <v>1</v>
      </c>
      <c r="C3" s="11">
        <v>1</v>
      </c>
      <c r="D3" s="12">
        <v>0</v>
      </c>
      <c r="E3" s="12">
        <v>1</v>
      </c>
      <c r="F3" s="11">
        <v>1</v>
      </c>
      <c r="G3" s="12">
        <v>0</v>
      </c>
      <c r="H3" s="12">
        <v>0</v>
      </c>
      <c r="I3" s="12">
        <v>1</v>
      </c>
      <c r="J3" s="11">
        <v>1</v>
      </c>
      <c r="K3" s="40">
        <v>1</v>
      </c>
      <c r="L3" s="12">
        <v>1</v>
      </c>
      <c r="M3" s="12">
        <v>1</v>
      </c>
      <c r="N3" s="12">
        <v>1</v>
      </c>
      <c r="O3" s="4">
        <f t="shared" ref="O3:O39" si="1">SUM(B3:N3)</f>
        <v>10</v>
      </c>
      <c r="P3" s="4">
        <f t="shared" si="0"/>
        <v>6</v>
      </c>
    </row>
    <row r="4" spans="1:22" ht="14.45" customHeight="1">
      <c r="A4" s="16" t="s">
        <v>17</v>
      </c>
      <c r="B4" s="11">
        <v>1</v>
      </c>
      <c r="C4" s="11">
        <v>1</v>
      </c>
      <c r="D4" s="12">
        <v>0</v>
      </c>
      <c r="E4" s="12">
        <v>1</v>
      </c>
      <c r="F4" s="11">
        <v>1</v>
      </c>
      <c r="G4" s="12">
        <v>0</v>
      </c>
      <c r="H4" s="12">
        <v>0</v>
      </c>
      <c r="I4" s="12">
        <v>1</v>
      </c>
      <c r="J4" s="11">
        <v>1</v>
      </c>
      <c r="K4" s="40">
        <v>1</v>
      </c>
      <c r="L4" s="12">
        <v>1</v>
      </c>
      <c r="M4" s="12">
        <v>1</v>
      </c>
      <c r="N4" s="12">
        <v>1</v>
      </c>
      <c r="O4" s="4">
        <f t="shared" si="1"/>
        <v>10</v>
      </c>
      <c r="P4" s="4">
        <f t="shared" si="0"/>
        <v>6</v>
      </c>
    </row>
    <row r="5" spans="1:22" ht="14.45" customHeight="1">
      <c r="A5" s="16" t="s">
        <v>18</v>
      </c>
      <c r="B5" s="11">
        <v>1</v>
      </c>
      <c r="C5" s="11">
        <v>1</v>
      </c>
      <c r="D5" s="12">
        <v>1</v>
      </c>
      <c r="E5" s="12">
        <v>1</v>
      </c>
      <c r="F5" s="11">
        <v>1</v>
      </c>
      <c r="G5" s="12">
        <v>0</v>
      </c>
      <c r="H5" s="12">
        <v>0</v>
      </c>
      <c r="I5" s="12">
        <v>1</v>
      </c>
      <c r="J5" s="11">
        <v>1</v>
      </c>
      <c r="K5" s="40">
        <v>1</v>
      </c>
      <c r="L5" s="12">
        <v>1</v>
      </c>
      <c r="M5" s="12">
        <v>1</v>
      </c>
      <c r="N5" s="12">
        <v>1</v>
      </c>
      <c r="O5" s="4">
        <f t="shared" si="1"/>
        <v>11</v>
      </c>
      <c r="P5" s="4">
        <f t="shared" si="0"/>
        <v>7</v>
      </c>
    </row>
    <row r="6" spans="1:22" ht="14.45" customHeight="1">
      <c r="A6" s="16" t="s">
        <v>19</v>
      </c>
      <c r="B6" s="11">
        <v>1</v>
      </c>
      <c r="C6" s="11">
        <v>1</v>
      </c>
      <c r="D6" s="12">
        <v>1</v>
      </c>
      <c r="E6" s="12">
        <v>0</v>
      </c>
      <c r="F6" s="11">
        <v>1</v>
      </c>
      <c r="G6" s="12">
        <v>0</v>
      </c>
      <c r="H6" s="12">
        <v>0</v>
      </c>
      <c r="I6" s="12">
        <v>1</v>
      </c>
      <c r="J6" s="11">
        <v>1</v>
      </c>
      <c r="K6" s="40">
        <v>1</v>
      </c>
      <c r="L6" s="12">
        <v>1</v>
      </c>
      <c r="M6" s="12">
        <v>1</v>
      </c>
      <c r="N6" s="12">
        <v>1</v>
      </c>
      <c r="O6" s="4">
        <f t="shared" si="1"/>
        <v>10</v>
      </c>
      <c r="P6" s="4">
        <f t="shared" si="0"/>
        <v>6</v>
      </c>
    </row>
    <row r="7" spans="1:22" ht="14.45" customHeight="1">
      <c r="A7" s="16" t="s">
        <v>20</v>
      </c>
      <c r="B7" s="11">
        <v>1</v>
      </c>
      <c r="C7" s="11">
        <v>1</v>
      </c>
      <c r="D7" s="12">
        <v>0</v>
      </c>
      <c r="E7" s="12">
        <v>1</v>
      </c>
      <c r="F7" s="11">
        <v>1</v>
      </c>
      <c r="G7" s="12">
        <v>0</v>
      </c>
      <c r="H7" s="12">
        <v>0</v>
      </c>
      <c r="I7" s="12">
        <v>1</v>
      </c>
      <c r="J7" s="11">
        <v>1</v>
      </c>
      <c r="K7" s="40">
        <v>0</v>
      </c>
      <c r="L7" s="12">
        <v>1</v>
      </c>
      <c r="M7" s="12">
        <v>1</v>
      </c>
      <c r="N7" s="12">
        <v>1</v>
      </c>
      <c r="O7" s="4">
        <f t="shared" si="1"/>
        <v>9</v>
      </c>
      <c r="P7" s="4">
        <f t="shared" si="0"/>
        <v>6</v>
      </c>
    </row>
    <row r="8" spans="1:22" ht="14.45" customHeight="1">
      <c r="A8" s="17" t="s">
        <v>21</v>
      </c>
      <c r="B8" s="11">
        <v>1</v>
      </c>
      <c r="C8" s="11">
        <v>1</v>
      </c>
      <c r="D8" s="12">
        <v>0</v>
      </c>
      <c r="E8" s="12">
        <v>1</v>
      </c>
      <c r="F8" s="11">
        <v>1</v>
      </c>
      <c r="G8" s="12">
        <v>0</v>
      </c>
      <c r="H8" s="12">
        <v>0</v>
      </c>
      <c r="I8" s="12">
        <v>0</v>
      </c>
      <c r="J8" s="11">
        <v>1</v>
      </c>
      <c r="K8" s="40">
        <v>1</v>
      </c>
      <c r="L8" s="12">
        <v>1</v>
      </c>
      <c r="M8" s="12">
        <v>1</v>
      </c>
      <c r="N8" s="12">
        <v>1</v>
      </c>
      <c r="O8" s="4">
        <f t="shared" si="1"/>
        <v>9</v>
      </c>
      <c r="P8" s="4">
        <f t="shared" si="0"/>
        <v>5</v>
      </c>
    </row>
    <row r="9" spans="1:22" ht="14.45" customHeight="1">
      <c r="A9" s="17" t="s">
        <v>22</v>
      </c>
      <c r="B9" s="11">
        <v>1</v>
      </c>
      <c r="C9" s="11">
        <v>1</v>
      </c>
      <c r="D9" s="12">
        <v>1</v>
      </c>
      <c r="E9" s="12">
        <v>1</v>
      </c>
      <c r="F9" s="11">
        <v>1</v>
      </c>
      <c r="G9" s="12">
        <v>0</v>
      </c>
      <c r="H9" s="12">
        <v>0</v>
      </c>
      <c r="I9" s="12">
        <v>1</v>
      </c>
      <c r="J9" s="11">
        <v>1</v>
      </c>
      <c r="K9" s="40">
        <v>0</v>
      </c>
      <c r="L9" s="12">
        <v>1</v>
      </c>
      <c r="M9" s="12">
        <v>1</v>
      </c>
      <c r="N9" s="12">
        <v>1</v>
      </c>
      <c r="O9" s="4">
        <f t="shared" si="1"/>
        <v>10</v>
      </c>
      <c r="P9" s="4">
        <f t="shared" si="0"/>
        <v>7</v>
      </c>
    </row>
    <row r="10" spans="1:22" ht="14.45" customHeight="1">
      <c r="A10" s="17" t="s">
        <v>23</v>
      </c>
      <c r="B10" s="11">
        <v>1</v>
      </c>
      <c r="C10" s="11">
        <v>1</v>
      </c>
      <c r="D10" s="12">
        <v>1</v>
      </c>
      <c r="E10" s="12">
        <v>1</v>
      </c>
      <c r="F10" s="11">
        <v>1</v>
      </c>
      <c r="G10" s="12">
        <v>0</v>
      </c>
      <c r="H10" s="12">
        <v>0</v>
      </c>
      <c r="I10" s="12">
        <v>1</v>
      </c>
      <c r="J10" s="11">
        <v>1</v>
      </c>
      <c r="K10" s="40">
        <v>1</v>
      </c>
      <c r="L10" s="12">
        <v>1</v>
      </c>
      <c r="M10" s="12">
        <v>1</v>
      </c>
      <c r="N10" s="12">
        <v>1</v>
      </c>
      <c r="O10" s="4">
        <f t="shared" si="1"/>
        <v>11</v>
      </c>
      <c r="P10" s="4">
        <f t="shared" si="0"/>
        <v>7</v>
      </c>
      <c r="R10" s="3"/>
    </row>
    <row r="11" spans="1:22" ht="14.45" customHeight="1">
      <c r="A11" s="17" t="s">
        <v>24</v>
      </c>
      <c r="B11" s="11">
        <v>0</v>
      </c>
      <c r="C11" s="11">
        <v>1</v>
      </c>
      <c r="D11" s="12">
        <v>0</v>
      </c>
      <c r="E11" s="12">
        <v>1</v>
      </c>
      <c r="F11" s="11">
        <v>1</v>
      </c>
      <c r="G11" s="12">
        <v>0</v>
      </c>
      <c r="H11" s="12">
        <v>0</v>
      </c>
      <c r="I11" s="12">
        <v>0</v>
      </c>
      <c r="J11" s="11">
        <v>1</v>
      </c>
      <c r="K11" s="40">
        <v>0</v>
      </c>
      <c r="L11" s="12">
        <v>1</v>
      </c>
      <c r="M11" s="12">
        <v>1</v>
      </c>
      <c r="N11" s="12">
        <v>1</v>
      </c>
      <c r="O11" s="4">
        <f t="shared" si="1"/>
        <v>7</v>
      </c>
      <c r="P11" s="4">
        <f t="shared" si="0"/>
        <v>4</v>
      </c>
      <c r="R11" s="3"/>
    </row>
    <row r="12" spans="1:22" ht="14.45" customHeight="1">
      <c r="A12" s="18" t="s">
        <v>25</v>
      </c>
      <c r="B12" s="11">
        <v>0</v>
      </c>
      <c r="C12" s="31">
        <v>1</v>
      </c>
      <c r="D12" s="12">
        <v>1</v>
      </c>
      <c r="E12" s="12">
        <v>0</v>
      </c>
      <c r="F12" s="11">
        <v>0</v>
      </c>
      <c r="G12" s="12">
        <v>1</v>
      </c>
      <c r="H12" s="12">
        <v>1</v>
      </c>
      <c r="I12" s="12">
        <v>0</v>
      </c>
      <c r="J12" s="11">
        <v>0</v>
      </c>
      <c r="K12" s="40">
        <v>1</v>
      </c>
      <c r="L12" s="12">
        <v>1</v>
      </c>
      <c r="M12" s="12">
        <v>1</v>
      </c>
      <c r="N12" s="12">
        <v>1</v>
      </c>
      <c r="O12" s="4">
        <f t="shared" si="1"/>
        <v>8</v>
      </c>
      <c r="P12" s="4">
        <f t="shared" si="0"/>
        <v>4</v>
      </c>
      <c r="Q12" s="3" t="s">
        <v>63</v>
      </c>
      <c r="R12" s="3"/>
    </row>
    <row r="13" spans="1:22" ht="14.45" customHeight="1">
      <c r="A13" s="18" t="s">
        <v>26</v>
      </c>
      <c r="B13" s="11">
        <v>0</v>
      </c>
      <c r="C13" s="31">
        <v>1</v>
      </c>
      <c r="D13" s="12">
        <v>1</v>
      </c>
      <c r="E13" s="12">
        <v>0</v>
      </c>
      <c r="F13" s="11">
        <v>0</v>
      </c>
      <c r="G13" s="12">
        <v>1</v>
      </c>
      <c r="H13" s="12">
        <v>1</v>
      </c>
      <c r="I13" s="12">
        <v>0</v>
      </c>
      <c r="J13" s="11">
        <v>0</v>
      </c>
      <c r="K13" s="40">
        <v>1</v>
      </c>
      <c r="L13" s="12">
        <v>0</v>
      </c>
      <c r="M13" s="12">
        <v>1</v>
      </c>
      <c r="N13" s="12">
        <v>1</v>
      </c>
      <c r="O13" s="4">
        <f t="shared" si="1"/>
        <v>7</v>
      </c>
      <c r="P13" s="4">
        <f t="shared" si="0"/>
        <v>4</v>
      </c>
      <c r="Q13" s="3" t="s">
        <v>64</v>
      </c>
      <c r="R13" s="3"/>
    </row>
    <row r="14" spans="1:22" ht="14.45" customHeight="1">
      <c r="A14" s="18" t="s">
        <v>27</v>
      </c>
      <c r="B14" s="11">
        <v>1</v>
      </c>
      <c r="C14" s="11">
        <v>1</v>
      </c>
      <c r="D14" s="12">
        <v>1</v>
      </c>
      <c r="E14" s="12">
        <v>0</v>
      </c>
      <c r="F14" s="11">
        <v>0</v>
      </c>
      <c r="G14" s="12">
        <v>1</v>
      </c>
      <c r="H14" s="12">
        <v>1</v>
      </c>
      <c r="I14" s="12">
        <v>0</v>
      </c>
      <c r="J14" s="11">
        <v>0</v>
      </c>
      <c r="K14" s="40">
        <v>1</v>
      </c>
      <c r="L14" s="12">
        <v>1</v>
      </c>
      <c r="M14" s="12">
        <v>1</v>
      </c>
      <c r="N14" s="12">
        <v>1</v>
      </c>
      <c r="O14" s="4">
        <f t="shared" si="1"/>
        <v>9</v>
      </c>
      <c r="P14" s="4">
        <f t="shared" si="0"/>
        <v>5</v>
      </c>
      <c r="R14" s="3"/>
    </row>
    <row r="15" spans="1:22" ht="14.45" customHeight="1">
      <c r="A15" s="18" t="s">
        <v>28</v>
      </c>
      <c r="B15" s="11">
        <v>1</v>
      </c>
      <c r="C15" s="11">
        <v>1</v>
      </c>
      <c r="D15" s="12">
        <v>1</v>
      </c>
      <c r="E15" s="12">
        <v>0</v>
      </c>
      <c r="F15" s="11">
        <v>1</v>
      </c>
      <c r="G15" s="12">
        <v>0</v>
      </c>
      <c r="H15" s="12">
        <v>0</v>
      </c>
      <c r="I15" s="12">
        <v>1</v>
      </c>
      <c r="J15" s="11">
        <v>1</v>
      </c>
      <c r="K15" s="40">
        <v>1</v>
      </c>
      <c r="L15" s="12">
        <v>1</v>
      </c>
      <c r="M15" s="12">
        <v>1</v>
      </c>
      <c r="N15" s="12">
        <v>1</v>
      </c>
      <c r="O15" s="4">
        <f t="shared" si="1"/>
        <v>10</v>
      </c>
      <c r="P15" s="4">
        <f t="shared" si="0"/>
        <v>6</v>
      </c>
      <c r="R15" s="3"/>
    </row>
    <row r="16" spans="1:22" ht="14.45" customHeight="1">
      <c r="A16" s="18" t="s">
        <v>29</v>
      </c>
      <c r="B16" s="11">
        <v>0</v>
      </c>
      <c r="C16" s="11">
        <v>1</v>
      </c>
      <c r="D16" s="12">
        <v>1</v>
      </c>
      <c r="E16" s="12">
        <v>0</v>
      </c>
      <c r="F16" s="11">
        <v>1</v>
      </c>
      <c r="G16" s="12">
        <v>0</v>
      </c>
      <c r="H16" s="12">
        <v>0</v>
      </c>
      <c r="I16" s="12">
        <v>1</v>
      </c>
      <c r="J16" s="11">
        <v>1</v>
      </c>
      <c r="K16" s="40">
        <v>1</v>
      </c>
      <c r="L16" s="12">
        <v>1</v>
      </c>
      <c r="M16" s="12">
        <v>1</v>
      </c>
      <c r="N16" s="12">
        <v>1</v>
      </c>
      <c r="O16" s="4">
        <f t="shared" si="1"/>
        <v>9</v>
      </c>
      <c r="P16" s="4">
        <f t="shared" si="0"/>
        <v>5</v>
      </c>
      <c r="R16" s="3"/>
    </row>
    <row r="17" spans="1:18" ht="14.45" customHeight="1">
      <c r="A17" s="18" t="s">
        <v>30</v>
      </c>
      <c r="B17" s="11">
        <v>1</v>
      </c>
      <c r="C17" s="11">
        <v>1</v>
      </c>
      <c r="D17" s="12">
        <v>1</v>
      </c>
      <c r="E17" s="12">
        <v>0</v>
      </c>
      <c r="F17" s="11">
        <v>1</v>
      </c>
      <c r="G17" s="12">
        <v>0</v>
      </c>
      <c r="H17" s="12">
        <v>0</v>
      </c>
      <c r="I17" s="12">
        <v>0</v>
      </c>
      <c r="J17" s="11">
        <v>0</v>
      </c>
      <c r="K17" s="40">
        <v>1</v>
      </c>
      <c r="L17" s="12">
        <v>1</v>
      </c>
      <c r="M17" s="12">
        <v>1</v>
      </c>
      <c r="N17" s="12">
        <v>1</v>
      </c>
      <c r="O17" s="4">
        <f t="shared" si="1"/>
        <v>8</v>
      </c>
      <c r="P17" s="4">
        <f t="shared" si="0"/>
        <v>4</v>
      </c>
      <c r="R17" s="3"/>
    </row>
    <row r="18" spans="1:18" ht="14.45" customHeight="1">
      <c r="A18" s="19" t="s">
        <v>31</v>
      </c>
      <c r="B18" s="11">
        <v>1</v>
      </c>
      <c r="C18" s="11">
        <v>1</v>
      </c>
      <c r="D18" s="12">
        <v>0</v>
      </c>
      <c r="E18" s="12">
        <v>1</v>
      </c>
      <c r="F18" s="11">
        <v>1</v>
      </c>
      <c r="G18" s="12">
        <v>0</v>
      </c>
      <c r="H18" s="12">
        <v>0</v>
      </c>
      <c r="I18" s="12">
        <v>0</v>
      </c>
      <c r="J18" s="11">
        <v>1</v>
      </c>
      <c r="K18" s="40">
        <v>1</v>
      </c>
      <c r="L18" s="12">
        <v>1</v>
      </c>
      <c r="M18" s="12">
        <v>1</v>
      </c>
      <c r="N18" s="12">
        <v>1</v>
      </c>
      <c r="O18" s="4">
        <f t="shared" si="1"/>
        <v>9</v>
      </c>
      <c r="P18" s="4">
        <f t="shared" si="0"/>
        <v>5</v>
      </c>
      <c r="R18" s="3"/>
    </row>
    <row r="19" spans="1:18" ht="14.45" customHeight="1">
      <c r="A19" s="19" t="s">
        <v>32</v>
      </c>
      <c r="B19" s="11">
        <v>0</v>
      </c>
      <c r="C19" s="11">
        <v>1</v>
      </c>
      <c r="D19" s="12">
        <v>0</v>
      </c>
      <c r="E19" s="12">
        <v>1</v>
      </c>
      <c r="F19" s="11">
        <v>1</v>
      </c>
      <c r="G19" s="12">
        <v>0</v>
      </c>
      <c r="H19" s="12">
        <v>0</v>
      </c>
      <c r="I19" s="12">
        <v>0</v>
      </c>
      <c r="J19" s="11">
        <v>1</v>
      </c>
      <c r="K19" s="40">
        <v>1</v>
      </c>
      <c r="L19" s="12">
        <v>1</v>
      </c>
      <c r="M19" s="12">
        <v>1</v>
      </c>
      <c r="N19" s="12">
        <v>1</v>
      </c>
      <c r="O19" s="4">
        <f t="shared" si="1"/>
        <v>8</v>
      </c>
      <c r="P19" s="4">
        <f t="shared" si="0"/>
        <v>4</v>
      </c>
      <c r="R19" s="3"/>
    </row>
    <row r="20" spans="1:18" ht="14.45" customHeight="1">
      <c r="A20" s="19" t="s">
        <v>33</v>
      </c>
      <c r="B20" s="11">
        <v>0</v>
      </c>
      <c r="C20" s="11">
        <v>1</v>
      </c>
      <c r="D20" s="12">
        <v>1</v>
      </c>
      <c r="E20" s="12">
        <v>0</v>
      </c>
      <c r="F20" s="11">
        <v>1</v>
      </c>
      <c r="G20" s="12">
        <v>0</v>
      </c>
      <c r="H20" s="12">
        <v>0</v>
      </c>
      <c r="I20" s="12">
        <v>0</v>
      </c>
      <c r="J20" s="11">
        <v>0</v>
      </c>
      <c r="K20" s="40">
        <v>0</v>
      </c>
      <c r="L20" s="12">
        <v>1</v>
      </c>
      <c r="M20" s="12">
        <v>1</v>
      </c>
      <c r="N20" s="12">
        <v>1</v>
      </c>
      <c r="O20" s="4">
        <f t="shared" si="1"/>
        <v>6</v>
      </c>
      <c r="P20" s="4">
        <f t="shared" si="0"/>
        <v>3</v>
      </c>
      <c r="R20" s="3"/>
    </row>
    <row r="21" spans="1:18" ht="14.45" customHeight="1">
      <c r="A21" s="19" t="s">
        <v>34</v>
      </c>
      <c r="B21" s="11">
        <v>1</v>
      </c>
      <c r="C21" s="11">
        <v>1</v>
      </c>
      <c r="D21" s="12">
        <v>1</v>
      </c>
      <c r="E21" s="12">
        <v>0</v>
      </c>
      <c r="F21" s="11">
        <v>1</v>
      </c>
      <c r="G21" s="12">
        <v>0</v>
      </c>
      <c r="H21" s="12">
        <v>0</v>
      </c>
      <c r="I21" s="12">
        <v>0</v>
      </c>
      <c r="J21" s="11">
        <v>0</v>
      </c>
      <c r="K21" s="40">
        <v>1</v>
      </c>
      <c r="L21" s="12">
        <v>1</v>
      </c>
      <c r="M21" s="12">
        <v>1</v>
      </c>
      <c r="N21" s="12">
        <v>1</v>
      </c>
      <c r="O21" s="4">
        <f t="shared" si="1"/>
        <v>8</v>
      </c>
      <c r="P21" s="4">
        <f t="shared" si="0"/>
        <v>4</v>
      </c>
      <c r="R21" s="3"/>
    </row>
    <row r="22" spans="1:18" ht="14.45" customHeight="1">
      <c r="A22" s="19" t="s">
        <v>35</v>
      </c>
      <c r="B22" s="11">
        <v>1</v>
      </c>
      <c r="C22" s="11">
        <v>1</v>
      </c>
      <c r="D22" s="12">
        <v>0</v>
      </c>
      <c r="E22" s="12">
        <v>1</v>
      </c>
      <c r="F22" s="11">
        <v>1</v>
      </c>
      <c r="G22" s="12">
        <v>0</v>
      </c>
      <c r="H22" s="12">
        <v>0</v>
      </c>
      <c r="I22" s="12">
        <v>0</v>
      </c>
      <c r="J22" s="11">
        <v>1</v>
      </c>
      <c r="K22" s="40">
        <v>0</v>
      </c>
      <c r="L22" s="12">
        <v>1</v>
      </c>
      <c r="M22" s="12">
        <v>1</v>
      </c>
      <c r="N22" s="12">
        <v>1</v>
      </c>
      <c r="O22" s="4">
        <f t="shared" si="1"/>
        <v>8</v>
      </c>
      <c r="P22" s="4">
        <f t="shared" si="0"/>
        <v>5</v>
      </c>
      <c r="R22" s="3"/>
    </row>
    <row r="23" spans="1:18" ht="14.45" customHeight="1">
      <c r="A23" s="19" t="s">
        <v>36</v>
      </c>
      <c r="B23" s="11">
        <v>0</v>
      </c>
      <c r="C23" s="11">
        <v>1</v>
      </c>
      <c r="D23" s="12">
        <v>0</v>
      </c>
      <c r="E23" s="12">
        <v>1</v>
      </c>
      <c r="F23" s="11">
        <v>1</v>
      </c>
      <c r="G23" s="12">
        <v>0</v>
      </c>
      <c r="H23" s="12">
        <v>0</v>
      </c>
      <c r="I23" s="12">
        <v>0</v>
      </c>
      <c r="J23" s="11">
        <v>1</v>
      </c>
      <c r="K23" s="40">
        <v>0</v>
      </c>
      <c r="L23" s="12">
        <v>1</v>
      </c>
      <c r="M23" s="12">
        <v>1</v>
      </c>
      <c r="N23" s="12">
        <v>1</v>
      </c>
      <c r="O23" s="4">
        <f t="shared" si="1"/>
        <v>7</v>
      </c>
      <c r="P23" s="4">
        <f t="shared" si="0"/>
        <v>4</v>
      </c>
      <c r="R23" s="3"/>
    </row>
    <row r="24" spans="1:18" ht="14.45" customHeight="1">
      <c r="A24" s="20" t="s">
        <v>37</v>
      </c>
      <c r="B24" s="11">
        <v>0</v>
      </c>
      <c r="C24" s="31">
        <v>1</v>
      </c>
      <c r="D24" s="12">
        <v>1</v>
      </c>
      <c r="E24" s="12">
        <v>0</v>
      </c>
      <c r="F24" s="11">
        <v>1</v>
      </c>
      <c r="G24" s="12">
        <v>0</v>
      </c>
      <c r="H24" s="12">
        <v>0</v>
      </c>
      <c r="I24" s="12">
        <v>0</v>
      </c>
      <c r="J24" s="11">
        <v>0</v>
      </c>
      <c r="K24" s="40">
        <v>0</v>
      </c>
      <c r="L24" s="12">
        <v>0</v>
      </c>
      <c r="M24" s="12">
        <v>1</v>
      </c>
      <c r="N24" s="12">
        <v>1</v>
      </c>
      <c r="O24" s="4">
        <f t="shared" si="1"/>
        <v>5</v>
      </c>
      <c r="P24" s="4">
        <f t="shared" si="0"/>
        <v>3</v>
      </c>
      <c r="Q24" s="3" t="s">
        <v>65</v>
      </c>
      <c r="R24" s="3"/>
    </row>
    <row r="25" spans="1:18" ht="14.45" customHeight="1">
      <c r="A25" s="20" t="s">
        <v>38</v>
      </c>
      <c r="B25" s="11">
        <v>0</v>
      </c>
      <c r="C25" s="11">
        <v>0</v>
      </c>
      <c r="D25" s="12">
        <v>0</v>
      </c>
      <c r="E25" s="12">
        <v>0</v>
      </c>
      <c r="F25" s="11">
        <v>1</v>
      </c>
      <c r="G25" s="12">
        <v>0</v>
      </c>
      <c r="H25" s="12">
        <v>0</v>
      </c>
      <c r="I25" s="12">
        <v>0</v>
      </c>
      <c r="J25" s="11">
        <v>0</v>
      </c>
      <c r="K25" s="40">
        <v>0</v>
      </c>
      <c r="L25" s="12">
        <v>1</v>
      </c>
      <c r="M25" s="12">
        <v>1</v>
      </c>
      <c r="N25" s="12">
        <v>1</v>
      </c>
      <c r="O25" s="4">
        <f t="shared" si="1"/>
        <v>4</v>
      </c>
      <c r="P25" s="4">
        <f t="shared" si="0"/>
        <v>1</v>
      </c>
      <c r="R25" s="3"/>
    </row>
    <row r="26" spans="1:18" ht="14.45" customHeight="1">
      <c r="A26" s="20" t="s">
        <v>39</v>
      </c>
      <c r="B26" s="11">
        <v>0</v>
      </c>
      <c r="C26" s="31">
        <v>1</v>
      </c>
      <c r="D26" s="12">
        <v>1</v>
      </c>
      <c r="E26" s="12">
        <v>0</v>
      </c>
      <c r="F26" s="11">
        <v>0</v>
      </c>
      <c r="G26" s="12">
        <v>0</v>
      </c>
      <c r="H26" s="12">
        <v>0</v>
      </c>
      <c r="I26" s="12">
        <v>0</v>
      </c>
      <c r="J26" s="11">
        <v>0</v>
      </c>
      <c r="K26" s="40">
        <v>0</v>
      </c>
      <c r="L26" s="12">
        <v>0</v>
      </c>
      <c r="M26" s="12">
        <v>1</v>
      </c>
      <c r="N26" s="12">
        <v>1</v>
      </c>
      <c r="O26" s="4">
        <f t="shared" si="1"/>
        <v>4</v>
      </c>
      <c r="P26" s="4">
        <f t="shared" si="0"/>
        <v>2</v>
      </c>
      <c r="Q26" s="3" t="s">
        <v>66</v>
      </c>
      <c r="R26" s="3"/>
    </row>
    <row r="27" spans="1:18" ht="14.45" customHeight="1">
      <c r="A27" s="20" t="s">
        <v>40</v>
      </c>
      <c r="B27" s="11">
        <v>0</v>
      </c>
      <c r="C27" s="11">
        <v>0</v>
      </c>
      <c r="D27" s="12">
        <v>0</v>
      </c>
      <c r="E27" s="12">
        <v>0</v>
      </c>
      <c r="F27" s="11">
        <v>0</v>
      </c>
      <c r="G27" s="12">
        <v>0</v>
      </c>
      <c r="H27" s="12">
        <v>0</v>
      </c>
      <c r="I27" s="12">
        <v>0</v>
      </c>
      <c r="J27" s="11">
        <v>0</v>
      </c>
      <c r="K27" s="40">
        <v>0</v>
      </c>
      <c r="L27" s="12">
        <v>0</v>
      </c>
      <c r="M27" s="12">
        <v>1</v>
      </c>
      <c r="N27" s="12">
        <v>1</v>
      </c>
      <c r="O27" s="4">
        <f t="shared" si="1"/>
        <v>2</v>
      </c>
      <c r="P27" s="4">
        <f t="shared" si="0"/>
        <v>0</v>
      </c>
      <c r="R27" s="3"/>
    </row>
    <row r="28" spans="1:18" ht="14.45" customHeight="1">
      <c r="A28" s="13" t="s">
        <v>41</v>
      </c>
      <c r="B28" s="11">
        <v>0</v>
      </c>
      <c r="C28" s="11">
        <v>0</v>
      </c>
      <c r="D28" s="12">
        <v>0</v>
      </c>
      <c r="E28" s="12">
        <v>0</v>
      </c>
      <c r="F28" s="11">
        <v>0</v>
      </c>
      <c r="G28" s="12">
        <v>0</v>
      </c>
      <c r="H28" s="12">
        <v>0</v>
      </c>
      <c r="I28" s="12">
        <v>0</v>
      </c>
      <c r="J28" s="11">
        <v>0</v>
      </c>
      <c r="K28" s="40">
        <v>0</v>
      </c>
      <c r="L28" s="12">
        <v>0</v>
      </c>
      <c r="M28" s="12">
        <v>0</v>
      </c>
      <c r="N28" s="12">
        <v>0</v>
      </c>
      <c r="O28" s="4">
        <f t="shared" si="1"/>
        <v>0</v>
      </c>
      <c r="P28" s="4">
        <f t="shared" si="0"/>
        <v>0</v>
      </c>
      <c r="R28" s="3"/>
    </row>
    <row r="29" spans="1:18" ht="14.45" customHeight="1">
      <c r="A29" s="13" t="s">
        <v>42</v>
      </c>
      <c r="B29" s="11">
        <v>0</v>
      </c>
      <c r="C29" s="11">
        <v>0</v>
      </c>
      <c r="D29" s="12">
        <v>0</v>
      </c>
      <c r="E29" s="12">
        <v>0</v>
      </c>
      <c r="F29" s="11">
        <v>0</v>
      </c>
      <c r="G29" s="12">
        <v>1</v>
      </c>
      <c r="H29" s="12">
        <v>1</v>
      </c>
      <c r="I29" s="12">
        <v>0</v>
      </c>
      <c r="J29" s="11">
        <v>0</v>
      </c>
      <c r="K29" s="40">
        <v>0</v>
      </c>
      <c r="L29" s="12">
        <v>0</v>
      </c>
      <c r="M29" s="12">
        <v>1</v>
      </c>
      <c r="N29" s="12">
        <v>1</v>
      </c>
      <c r="O29" s="4">
        <f t="shared" si="1"/>
        <v>4</v>
      </c>
      <c r="P29" s="4">
        <f t="shared" si="0"/>
        <v>2</v>
      </c>
      <c r="R29" s="3"/>
    </row>
    <row r="30" spans="1:18" ht="14.45" customHeight="1">
      <c r="A30" s="13" t="s">
        <v>43</v>
      </c>
      <c r="B30" s="11">
        <v>0</v>
      </c>
      <c r="C30" s="31">
        <v>1</v>
      </c>
      <c r="D30" s="12">
        <v>1</v>
      </c>
      <c r="E30" s="12">
        <v>0</v>
      </c>
      <c r="F30" s="11">
        <v>0</v>
      </c>
      <c r="G30" s="36">
        <v>1</v>
      </c>
      <c r="H30" s="12">
        <v>0</v>
      </c>
      <c r="I30" s="12">
        <v>0</v>
      </c>
      <c r="J30" s="11">
        <v>0</v>
      </c>
      <c r="K30" s="40">
        <v>0</v>
      </c>
      <c r="L30" s="12">
        <v>0</v>
      </c>
      <c r="M30" s="12">
        <v>1</v>
      </c>
      <c r="N30" s="12">
        <v>1</v>
      </c>
      <c r="O30" s="4">
        <f t="shared" si="1"/>
        <v>5</v>
      </c>
      <c r="P30" s="4">
        <f t="shared" si="0"/>
        <v>3</v>
      </c>
      <c r="Q30" s="3" t="s">
        <v>67</v>
      </c>
      <c r="R30" s="3"/>
    </row>
    <row r="31" spans="1:18" ht="14.45" customHeight="1">
      <c r="A31" s="13" t="s">
        <v>44</v>
      </c>
      <c r="B31" s="11">
        <v>0</v>
      </c>
      <c r="C31" s="11">
        <v>0</v>
      </c>
      <c r="D31" s="12">
        <v>0</v>
      </c>
      <c r="E31" s="12">
        <v>0</v>
      </c>
      <c r="F31" s="11">
        <v>0</v>
      </c>
      <c r="G31" s="12">
        <v>1</v>
      </c>
      <c r="H31" s="12">
        <v>1</v>
      </c>
      <c r="I31" s="12">
        <v>0</v>
      </c>
      <c r="J31" s="11">
        <v>0</v>
      </c>
      <c r="K31" s="40">
        <v>0</v>
      </c>
      <c r="L31" s="12">
        <v>1</v>
      </c>
      <c r="M31" s="12">
        <v>1</v>
      </c>
      <c r="N31" s="12">
        <v>1</v>
      </c>
      <c r="O31" s="4">
        <f t="shared" si="1"/>
        <v>5</v>
      </c>
      <c r="P31" s="4">
        <f t="shared" si="0"/>
        <v>2</v>
      </c>
      <c r="R31" s="3"/>
    </row>
    <row r="32" spans="1:18" ht="14.45" customHeight="1">
      <c r="A32" s="13" t="s">
        <v>45</v>
      </c>
      <c r="B32" s="11">
        <v>0</v>
      </c>
      <c r="C32" s="11">
        <v>0</v>
      </c>
      <c r="D32" s="12">
        <v>0</v>
      </c>
      <c r="E32" s="12">
        <v>0</v>
      </c>
      <c r="F32" s="11">
        <v>0</v>
      </c>
      <c r="G32" s="12">
        <v>1</v>
      </c>
      <c r="H32" s="12">
        <v>1</v>
      </c>
      <c r="I32" s="12">
        <v>0</v>
      </c>
      <c r="J32" s="11">
        <v>0</v>
      </c>
      <c r="K32" s="40">
        <v>0</v>
      </c>
      <c r="L32" s="12">
        <v>1</v>
      </c>
      <c r="M32" s="12">
        <v>1</v>
      </c>
      <c r="N32" s="12">
        <v>1</v>
      </c>
      <c r="O32" s="4">
        <f t="shared" si="1"/>
        <v>5</v>
      </c>
      <c r="P32" s="4">
        <f t="shared" si="0"/>
        <v>2</v>
      </c>
      <c r="R32" s="3"/>
    </row>
    <row r="33" spans="1:52" ht="14.45" customHeight="1">
      <c r="A33" s="13" t="s">
        <v>46</v>
      </c>
      <c r="B33" s="11">
        <v>0</v>
      </c>
      <c r="C33" s="11">
        <v>0</v>
      </c>
      <c r="D33" s="12">
        <v>0</v>
      </c>
      <c r="E33" s="12">
        <v>0</v>
      </c>
      <c r="F33" s="11">
        <v>0</v>
      </c>
      <c r="G33" s="12">
        <v>0</v>
      </c>
      <c r="H33" s="12">
        <v>0</v>
      </c>
      <c r="I33" s="12">
        <v>0</v>
      </c>
      <c r="J33" s="11">
        <v>0</v>
      </c>
      <c r="K33" s="40">
        <v>0</v>
      </c>
      <c r="L33" s="12">
        <v>0</v>
      </c>
      <c r="M33" s="12">
        <v>1</v>
      </c>
      <c r="N33" s="12">
        <v>1</v>
      </c>
      <c r="O33" s="4">
        <f t="shared" si="1"/>
        <v>2</v>
      </c>
      <c r="P33" s="4">
        <f t="shared" si="0"/>
        <v>0</v>
      </c>
      <c r="R33" s="3"/>
    </row>
    <row r="34" spans="1:52" ht="14.45" customHeight="1">
      <c r="A34" s="13" t="s">
        <v>47</v>
      </c>
      <c r="B34" s="11">
        <v>0</v>
      </c>
      <c r="C34" s="11">
        <v>0</v>
      </c>
      <c r="D34" s="12">
        <v>0</v>
      </c>
      <c r="E34" s="12">
        <v>0</v>
      </c>
      <c r="F34" s="11">
        <v>0</v>
      </c>
      <c r="G34" s="12">
        <v>0</v>
      </c>
      <c r="H34" s="12">
        <v>0</v>
      </c>
      <c r="I34" s="12">
        <v>0</v>
      </c>
      <c r="J34" s="11">
        <v>0</v>
      </c>
      <c r="K34" s="40">
        <v>0</v>
      </c>
      <c r="L34" s="12">
        <v>1</v>
      </c>
      <c r="M34" s="12">
        <v>1</v>
      </c>
      <c r="N34" s="12">
        <v>1</v>
      </c>
      <c r="O34" s="4">
        <f t="shared" si="1"/>
        <v>3</v>
      </c>
      <c r="P34" s="4">
        <f t="shared" si="0"/>
        <v>0</v>
      </c>
      <c r="R34" s="3"/>
    </row>
    <row r="35" spans="1:52" ht="14.45" customHeight="1">
      <c r="A35" s="13" t="s">
        <v>48</v>
      </c>
      <c r="B35" s="11">
        <v>0</v>
      </c>
      <c r="C35" s="11">
        <v>1</v>
      </c>
      <c r="D35" s="12">
        <v>1</v>
      </c>
      <c r="E35" s="12">
        <v>0</v>
      </c>
      <c r="F35" s="11">
        <v>0</v>
      </c>
      <c r="G35" s="12">
        <v>1</v>
      </c>
      <c r="H35" s="12">
        <v>1</v>
      </c>
      <c r="I35" s="12">
        <v>0</v>
      </c>
      <c r="J35" s="11">
        <v>0</v>
      </c>
      <c r="K35" s="40">
        <v>0</v>
      </c>
      <c r="L35" s="12">
        <v>0</v>
      </c>
      <c r="M35" s="12">
        <v>1</v>
      </c>
      <c r="N35" s="12">
        <v>1</v>
      </c>
      <c r="O35" s="4">
        <f t="shared" si="1"/>
        <v>6</v>
      </c>
      <c r="P35" s="4">
        <f t="shared" si="0"/>
        <v>4</v>
      </c>
      <c r="R35" s="3"/>
    </row>
    <row r="36" spans="1:52" ht="14.45" customHeight="1">
      <c r="A36" s="13" t="s">
        <v>49</v>
      </c>
      <c r="B36" s="11">
        <v>0</v>
      </c>
      <c r="C36" s="31">
        <v>1</v>
      </c>
      <c r="D36" s="12">
        <v>1</v>
      </c>
      <c r="E36" s="12">
        <v>0</v>
      </c>
      <c r="F36" s="11">
        <v>0</v>
      </c>
      <c r="G36" s="12">
        <v>1</v>
      </c>
      <c r="H36" s="12">
        <v>1</v>
      </c>
      <c r="I36" s="12">
        <v>0</v>
      </c>
      <c r="J36" s="11">
        <v>0</v>
      </c>
      <c r="K36" s="40">
        <v>0</v>
      </c>
      <c r="L36" s="12">
        <v>1</v>
      </c>
      <c r="M36" s="12">
        <v>1</v>
      </c>
      <c r="N36" s="12">
        <v>1</v>
      </c>
      <c r="O36" s="4">
        <f t="shared" si="1"/>
        <v>7</v>
      </c>
      <c r="P36" s="4">
        <f t="shared" si="0"/>
        <v>4</v>
      </c>
      <c r="Q36" s="3" t="s">
        <v>68</v>
      </c>
      <c r="R36" s="3"/>
    </row>
    <row r="37" spans="1:52" ht="14.45" customHeight="1">
      <c r="A37" s="13" t="s">
        <v>50</v>
      </c>
      <c r="B37" s="11">
        <v>0</v>
      </c>
      <c r="C37" s="11">
        <v>0</v>
      </c>
      <c r="D37" s="12">
        <v>0</v>
      </c>
      <c r="E37" s="12">
        <v>0</v>
      </c>
      <c r="F37" s="11">
        <v>0</v>
      </c>
      <c r="G37" s="12">
        <v>1</v>
      </c>
      <c r="H37" s="12">
        <v>1</v>
      </c>
      <c r="I37" s="12">
        <v>0</v>
      </c>
      <c r="J37" s="11">
        <v>0</v>
      </c>
      <c r="K37" s="40">
        <v>0</v>
      </c>
      <c r="L37" s="12">
        <v>1</v>
      </c>
      <c r="M37" s="12">
        <v>1</v>
      </c>
      <c r="N37" s="12">
        <v>1</v>
      </c>
      <c r="O37" s="4">
        <f t="shared" si="1"/>
        <v>5</v>
      </c>
      <c r="P37" s="4">
        <f t="shared" si="0"/>
        <v>2</v>
      </c>
      <c r="R37" s="3"/>
    </row>
    <row r="38" spans="1:52" ht="14.45" customHeight="1">
      <c r="A38" s="13" t="s">
        <v>51</v>
      </c>
      <c r="B38" s="11">
        <v>0</v>
      </c>
      <c r="C38" s="11">
        <v>0</v>
      </c>
      <c r="D38" s="12">
        <v>0</v>
      </c>
      <c r="E38" s="12">
        <v>0</v>
      </c>
      <c r="F38" s="11">
        <v>0</v>
      </c>
      <c r="G38" s="12">
        <v>0</v>
      </c>
      <c r="H38" s="32">
        <v>1</v>
      </c>
      <c r="I38" s="12">
        <v>0</v>
      </c>
      <c r="J38" s="11">
        <v>0</v>
      </c>
      <c r="K38" s="40">
        <v>0</v>
      </c>
      <c r="L38" s="12">
        <v>1</v>
      </c>
      <c r="M38" s="12">
        <v>1</v>
      </c>
      <c r="N38" s="12">
        <v>1</v>
      </c>
      <c r="O38" s="4">
        <f t="shared" si="1"/>
        <v>4</v>
      </c>
      <c r="P38" s="4">
        <f t="shared" si="0"/>
        <v>1</v>
      </c>
      <c r="Q38" s="3" t="s">
        <v>69</v>
      </c>
      <c r="R38" s="3"/>
    </row>
    <row r="39" spans="1:52" ht="14.45" customHeight="1">
      <c r="A39" s="13" t="s">
        <v>52</v>
      </c>
      <c r="B39" s="11">
        <v>0</v>
      </c>
      <c r="C39" s="11">
        <v>0</v>
      </c>
      <c r="D39" s="12">
        <v>0</v>
      </c>
      <c r="E39" s="12">
        <v>0</v>
      </c>
      <c r="F39" s="11">
        <v>0</v>
      </c>
      <c r="G39" s="12">
        <v>1</v>
      </c>
      <c r="H39" s="12">
        <v>1</v>
      </c>
      <c r="I39" s="12">
        <v>0</v>
      </c>
      <c r="J39" s="11">
        <v>0</v>
      </c>
      <c r="K39" s="40">
        <v>0</v>
      </c>
      <c r="L39" s="12">
        <v>1</v>
      </c>
      <c r="M39" s="12">
        <v>1</v>
      </c>
      <c r="N39" s="12">
        <v>1</v>
      </c>
      <c r="O39" s="4">
        <f t="shared" si="1"/>
        <v>5</v>
      </c>
      <c r="P39" s="4">
        <f t="shared" si="0"/>
        <v>2</v>
      </c>
      <c r="R39" s="3"/>
    </row>
    <row r="40" spans="1:52" ht="14.45" customHeight="1">
      <c r="B40" s="1">
        <f>SUM(B2:B39)</f>
        <v>15</v>
      </c>
      <c r="C40" s="1">
        <f t="shared" ref="C40:N40" si="2">SUM(C2:C39)</f>
        <v>27</v>
      </c>
      <c r="D40" s="1">
        <f t="shared" si="2"/>
        <v>18</v>
      </c>
      <c r="E40" s="1">
        <f t="shared" si="2"/>
        <v>13</v>
      </c>
      <c r="F40" s="1">
        <f t="shared" si="2"/>
        <v>21</v>
      </c>
      <c r="G40" s="1">
        <f t="shared" si="2"/>
        <v>11</v>
      </c>
      <c r="H40" s="1">
        <f t="shared" si="2"/>
        <v>11</v>
      </c>
      <c r="I40" s="1">
        <f t="shared" si="2"/>
        <v>10</v>
      </c>
      <c r="J40" s="1">
        <f t="shared" si="2"/>
        <v>16</v>
      </c>
      <c r="K40" s="1">
        <f t="shared" si="2"/>
        <v>16</v>
      </c>
      <c r="L40" s="1">
        <f t="shared" si="2"/>
        <v>29</v>
      </c>
      <c r="M40" s="1">
        <f t="shared" si="2"/>
        <v>37</v>
      </c>
      <c r="N40" s="1">
        <f t="shared" si="2"/>
        <v>37</v>
      </c>
      <c r="O40" s="14">
        <f>SUM(O2:O39)</f>
        <v>261</v>
      </c>
    </row>
    <row r="41" spans="1:52" ht="14.45" customHeight="1">
      <c r="A41" s="66" t="s">
        <v>70</v>
      </c>
      <c r="B41" s="66"/>
      <c r="C41" s="66"/>
      <c r="D41" s="66"/>
      <c r="E41" s="66"/>
      <c r="F41" s="66"/>
      <c r="G41" s="34"/>
    </row>
    <row r="42" spans="1:52" ht="14.45" customHeight="1">
      <c r="A42" s="67" t="s">
        <v>71</v>
      </c>
      <c r="B42" s="67"/>
      <c r="C42" s="67"/>
      <c r="D42" s="67"/>
      <c r="E42" s="67"/>
      <c r="F42" s="67"/>
      <c r="G42" s="35"/>
    </row>
    <row r="43" spans="1:52" ht="14.25" customHeight="1">
      <c r="A43" s="37"/>
      <c r="B43" s="1" t="s">
        <v>72</v>
      </c>
    </row>
    <row r="44" spans="1:52" ht="14.25" customHeight="1">
      <c r="A44" s="1" t="s">
        <v>73</v>
      </c>
      <c r="B44" s="65" t="s">
        <v>74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AZ44" s="1" t="s">
        <v>75</v>
      </c>
    </row>
    <row r="45" spans="1:52" ht="14.25" customHeight="1"/>
    <row r="46" spans="1:52">
      <c r="D46" s="5"/>
      <c r="E46" s="5"/>
      <c r="F46" s="5"/>
      <c r="G46" s="5"/>
    </row>
    <row r="47" spans="1:52">
      <c r="M47" s="5" t="s">
        <v>76</v>
      </c>
      <c r="N47" s="5" t="s">
        <v>77</v>
      </c>
    </row>
    <row r="48" spans="1:52">
      <c r="M48" s="30" t="s">
        <v>59</v>
      </c>
      <c r="N48" s="38">
        <v>10</v>
      </c>
    </row>
    <row r="49" spans="13:17">
      <c r="M49" s="30" t="s">
        <v>58</v>
      </c>
      <c r="N49" s="38">
        <v>11</v>
      </c>
    </row>
    <row r="50" spans="13:17">
      <c r="M50" s="30" t="s">
        <v>3</v>
      </c>
      <c r="N50" s="38">
        <v>13</v>
      </c>
    </row>
    <row r="51" spans="13:17">
      <c r="M51" s="29" t="s">
        <v>60</v>
      </c>
      <c r="N51" s="38">
        <v>16</v>
      </c>
    </row>
    <row r="52" spans="13:17">
      <c r="M52" s="30" t="s">
        <v>55</v>
      </c>
      <c r="N52" s="38">
        <v>16</v>
      </c>
    </row>
    <row r="53" spans="13:17">
      <c r="M53" s="29" t="s">
        <v>56</v>
      </c>
      <c r="N53" s="38">
        <v>18</v>
      </c>
    </row>
    <row r="54" spans="13:17">
      <c r="M54" s="30" t="s">
        <v>6</v>
      </c>
      <c r="N54" s="38">
        <v>21</v>
      </c>
    </row>
    <row r="55" spans="13:17">
      <c r="M55" s="29" t="s">
        <v>54</v>
      </c>
      <c r="N55" s="38">
        <v>27</v>
      </c>
    </row>
    <row r="56" spans="13:17">
      <c r="M56" s="30" t="s">
        <v>7</v>
      </c>
      <c r="N56" s="38">
        <v>29</v>
      </c>
    </row>
    <row r="57" spans="13:17">
      <c r="M57" s="30" t="s">
        <v>8</v>
      </c>
      <c r="N57" s="38">
        <v>37</v>
      </c>
    </row>
    <row r="58" spans="13:17">
      <c r="M58" s="30" t="s">
        <v>9</v>
      </c>
      <c r="N58" s="38">
        <v>37</v>
      </c>
    </row>
    <row r="63" spans="13:17">
      <c r="Q63" s="1"/>
    </row>
  </sheetData>
  <autoFilter ref="A1:P40" xr:uid="{00000000-0001-0000-0000-000000000000}"/>
  <sortState xmlns:xlrd2="http://schemas.microsoft.com/office/spreadsheetml/2017/richdata2" ref="N48:N58">
    <sortCondition ref="N48:N58"/>
  </sortState>
  <mergeCells count="3">
    <mergeCell ref="A41:F41"/>
    <mergeCell ref="A42:F42"/>
    <mergeCell ref="B44:M44"/>
  </mergeCells>
  <conditionalFormatting sqref="A28:A39">
    <cfRule type="containsText" dxfId="12" priority="1" operator="containsText" text="13">
      <formula>NOT(ISERROR(SEARCH("13",A28)))</formula>
    </cfRule>
    <cfRule type="containsText" dxfId="11" priority="2" operator="containsText" text="12">
      <formula>NOT(ISERROR(SEARCH("12",A28)))</formula>
    </cfRule>
    <cfRule type="containsText" dxfId="10" priority="3" operator="containsText" text="11">
      <formula>NOT(ISERROR(SEARCH("11",A28)))</formula>
    </cfRule>
    <cfRule type="containsText" dxfId="9" priority="4" operator="containsText" text="10">
      <formula>NOT(ISERROR(SEARCH("10",A28)))</formula>
    </cfRule>
    <cfRule type="containsText" dxfId="8" priority="5" operator="containsText" text="09">
      <formula>NOT(ISERROR(SEARCH("09",A28)))</formula>
    </cfRule>
    <cfRule type="containsText" priority="6" operator="containsText" text="09">
      <formula>NOT(ISERROR(SEARCH("09",A28)))</formula>
    </cfRule>
    <cfRule type="containsText" dxfId="7" priority="7" operator="containsText" text="08">
      <formula>NOT(ISERROR(SEARCH("08",A28)))</formula>
    </cfRule>
    <cfRule type="containsText" dxfId="6" priority="8" operator="containsText" text="07">
      <formula>NOT(ISERROR(SEARCH("07",A28)))</formula>
    </cfRule>
    <cfRule type="containsText" dxfId="5" priority="9" operator="containsText" text="06">
      <formula>NOT(ISERROR(SEARCH("06",A28)))</formula>
    </cfRule>
    <cfRule type="containsText" dxfId="4" priority="10" operator="containsText" text="05">
      <formula>NOT(ISERROR(SEARCH("05",A28)))</formula>
    </cfRule>
    <cfRule type="containsText" dxfId="3" priority="11" operator="containsText" text="04">
      <formula>NOT(ISERROR(SEARCH("04",A28)))</formula>
    </cfRule>
    <cfRule type="containsText" dxfId="2" priority="12" operator="containsText" text="03">
      <formula>NOT(ISERROR(SEARCH("03",A28)))</formula>
    </cfRule>
    <cfRule type="containsText" dxfId="1" priority="13" operator="containsText" text="02">
      <formula>NOT(ISERROR(SEARCH("02",A28)))</formula>
    </cfRule>
    <cfRule type="containsText" priority="14" operator="containsText" text="02">
      <formula>NOT(ISERROR(SEARCH("02",A28)))</formula>
    </cfRule>
    <cfRule type="containsText" dxfId="0" priority="15" operator="containsText" text="01">
      <formula>NOT(ISERROR(SEARCH("01",A28)))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2024-09-18T19:14:29+00:00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134234AB-F2E8-44F1-906E-9138585AE9DA}"/>
</file>

<file path=customXml/itemProps2.xml><?xml version="1.0" encoding="utf-8"?>
<ds:datastoreItem xmlns:ds="http://schemas.openxmlformats.org/officeDocument/2006/customXml" ds:itemID="{434ED757-A778-4F72-A563-63DAC1AF8317}"/>
</file>

<file path=customXml/itemProps3.xml><?xml version="1.0" encoding="utf-8"?>
<ds:datastoreItem xmlns:ds="http://schemas.openxmlformats.org/officeDocument/2006/customXml" ds:itemID="{EEBA4B1D-7F38-43FC-9C9A-B27D87B4CA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Ricardo Garzón Marin</cp:lastModifiedBy>
  <cp:revision/>
  <dcterms:created xsi:type="dcterms:W3CDTF">2023-06-01T14:44:35Z</dcterms:created>
  <dcterms:modified xsi:type="dcterms:W3CDTF">2024-08-29T15:25:06Z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