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updateLinks="always"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3A03720E-7D20-44DD-830C-BEE7143DF59F}" xr6:coauthVersionLast="47" xr6:coauthVersionMax="47" xr10:uidLastSave="{00000000-0000-0000-0000-000000000000}"/>
  <bookViews>
    <workbookView xWindow="-28920" yWindow="-120" windowWidth="29040" windowHeight="1584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final'!$A$1:$AT$109</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Q25" i="12" l="1"/>
  <c r="AP25" i="12"/>
  <c r="AQ24" i="12"/>
  <c r="AP24" i="12"/>
  <c r="AQ23" i="12"/>
  <c r="AP23" i="12"/>
  <c r="AQ22" i="12"/>
  <c r="AP22" i="12"/>
  <c r="AQ21" i="12"/>
  <c r="AP21" i="12"/>
  <c r="AQ20" i="12"/>
  <c r="AP20" i="12"/>
  <c r="AQ19" i="12"/>
  <c r="AP19" i="12"/>
  <c r="AQ18" i="12"/>
  <c r="AP18" i="12"/>
  <c r="AQ17" i="12"/>
  <c r="AP17" i="12"/>
  <c r="AQ16" i="12"/>
  <c r="AP16" i="12"/>
  <c r="AQ15" i="12"/>
  <c r="AP15" i="12"/>
  <c r="AQ14" i="12"/>
  <c r="AP14" i="12"/>
  <c r="AQ13" i="12"/>
  <c r="AP13" i="12"/>
  <c r="AQ12" i="12"/>
  <c r="AP12" i="12"/>
  <c r="AQ11" i="12"/>
  <c r="AP11" i="12"/>
  <c r="AQ10" i="12"/>
  <c r="AP10" i="12"/>
  <c r="AQ9" i="12"/>
  <c r="AP9" i="12"/>
  <c r="AQ8" i="12"/>
  <c r="AP8" i="12"/>
  <c r="AQ7" i="12"/>
  <c r="AP7" i="12"/>
  <c r="AQ6" i="12"/>
  <c r="AP6" i="12"/>
  <c r="AQ5" i="12"/>
  <c r="AP5" i="12"/>
  <c r="AQ4" i="12"/>
  <c r="AP4" i="12"/>
  <c r="AQ3" i="12"/>
  <c r="AP3"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20" i="12" l="1"/>
  <c r="AS24" i="12"/>
  <c r="AS11" i="12"/>
  <c r="AS15" i="12"/>
  <c r="AS19" i="12"/>
  <c r="AS23" i="12"/>
  <c r="AS12" i="12"/>
  <c r="AS10" i="12"/>
  <c r="AS14" i="12"/>
  <c r="AS18" i="12"/>
  <c r="AS22" i="12"/>
  <c r="AS16" i="12"/>
  <c r="AS13" i="12"/>
  <c r="AS17" i="12"/>
  <c r="AS21" i="12"/>
  <c r="AS25" i="12"/>
  <c r="AS9" i="12"/>
  <c r="AS6" i="12"/>
  <c r="AS5" i="12"/>
  <c r="AS4" i="12"/>
  <c r="AS8" i="12"/>
  <c r="AS3" i="12"/>
  <c r="AS7" i="12"/>
  <c r="AS57" i="12"/>
  <c r="AP102" i="12"/>
  <c r="AQ102" i="12"/>
  <c r="AS71" i="12"/>
  <c r="A3" i="16"/>
  <c r="A4" i="16" s="1"/>
  <c r="A5" i="16" s="1"/>
  <c r="A6" i="16" s="1"/>
  <c r="A7" i="16" s="1"/>
  <c r="A8" i="16" s="1"/>
  <c r="A9" i="16" s="1"/>
  <c r="A10" i="16" s="1"/>
  <c r="A11" i="16" s="1"/>
  <c r="A12" i="16" s="1"/>
  <c r="A13" i="16" s="1"/>
  <c r="A14" i="16" s="1"/>
  <c r="A15" i="16" s="1"/>
  <c r="A16" i="16" s="1"/>
  <c r="A17" i="16" s="1"/>
  <c r="AS47" i="12"/>
  <c r="AS77" i="12"/>
  <c r="AS37" i="12"/>
  <c r="AS98" i="12"/>
  <c r="AS35" i="12"/>
  <c r="AS41" i="12"/>
  <c r="AS29" i="12"/>
  <c r="AS93" i="12"/>
  <c r="AS52" i="12"/>
  <c r="AS90" i="12"/>
  <c r="AS27" i="12"/>
  <c r="AS30" i="12"/>
  <c r="AS87" i="12"/>
  <c r="AS44" i="12"/>
  <c r="AS83" i="12"/>
  <c r="AS73" i="12"/>
  <c r="AS72" i="12"/>
  <c r="AS79" i="12"/>
  <c r="AS31" i="12"/>
  <c r="AS2" i="12"/>
  <c r="AS75" i="12"/>
  <c r="AS97" i="12"/>
  <c r="AS96" i="12"/>
  <c r="AS64" i="12"/>
  <c r="AS86" i="12"/>
  <c r="AS28" i="12"/>
  <c r="AS67" i="12"/>
  <c r="AS74" i="12"/>
  <c r="AS78" i="12"/>
  <c r="AS38" i="12"/>
  <c r="AS45" i="12"/>
  <c r="AS70" i="12"/>
  <c r="AS84" i="12"/>
  <c r="AS50" i="12"/>
  <c r="AS59" i="12"/>
  <c r="AS42" i="12"/>
  <c r="AS85" i="12"/>
  <c r="AS49" i="12"/>
  <c r="AS65" i="12"/>
  <c r="AS39" i="12"/>
  <c r="AS68" i="12"/>
  <c r="AS43" i="12"/>
  <c r="AS55" i="12"/>
  <c r="AS40" i="12"/>
  <c r="AS60" i="12"/>
  <c r="AS99" i="12"/>
  <c r="AS89" i="12"/>
  <c r="AS48" i="12"/>
  <c r="AS88" i="12"/>
  <c r="AS32" i="12"/>
  <c r="AS91" i="12"/>
  <c r="AS81" i="12"/>
  <c r="AS95" i="12"/>
  <c r="AS61" i="12"/>
  <c r="AS82" i="12"/>
  <c r="AS94" i="12"/>
  <c r="AS46" i="12"/>
  <c r="AS36" i="12"/>
  <c r="AS66" i="12"/>
  <c r="AS63" i="12"/>
  <c r="AS56" i="12"/>
  <c r="AS92" i="12"/>
  <c r="AS58" i="12"/>
  <c r="AS101" i="12"/>
  <c r="AS80" i="12"/>
  <c r="AS53" i="12"/>
  <c r="AS76" i="12"/>
  <c r="AS34" i="12"/>
  <c r="AS51" i="12"/>
  <c r="AS69" i="12"/>
  <c r="AS54" i="12"/>
  <c r="AS62" i="12"/>
  <c r="AS33"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<sst xmlns="http://schemas.openxmlformats.org/spreadsheetml/2006/main" count="254" uniqueCount="75">
  <si>
    <t>UFH</t>
  </si>
  <si>
    <t>ganaderia_dp</t>
  </si>
  <si>
    <t>avicultura</t>
  </si>
  <si>
    <t>maiz</t>
  </si>
  <si>
    <t>yuca</t>
  </si>
  <si>
    <t>cafe</t>
  </si>
  <si>
    <t>ahuyama</t>
  </si>
  <si>
    <t>Observaciones Pecuarias</t>
  </si>
  <si>
    <t>Observaciones agrícolas</t>
  </si>
  <si>
    <t>06Wa-55</t>
  </si>
  <si>
    <t>Área total</t>
  </si>
  <si>
    <t>Apto</t>
  </si>
  <si>
    <t>No apto</t>
  </si>
  <si>
    <t>% aptitud</t>
  </si>
  <si>
    <t>Se flexibiliza Ganaderia_dp por aptitud sipra de 19,65%. Esta UFH es colindante con Barrancas, sipra de 35,68%</t>
  </si>
  <si>
    <t>Se flexibiliza aptitud para yuca por colindancia con Barrancas donde tiene aptitud y SIPRA de 14,44%</t>
  </si>
  <si>
    <t>06Was1-55</t>
  </si>
  <si>
    <t>06Wbi-55</t>
  </si>
  <si>
    <t>Se flexibiliza maíz por colindancia con Barrancas, teniendo en cuenta que en ese municipio se flexibilizó esta UFH de acuerdo a tableros,  debido a que por colindancia de la UFH 07Wazn-49 entre los dos municipios donde atraviesa un rio según lo validado en los mapas, se corrió tableros de acuerdo a Anexo 10 pag 57 A1</t>
  </si>
  <si>
    <t>07Wan-49</t>
  </si>
  <si>
    <t>Se flexibiliza Avicultura de engorde y postura por aptitud sipra de 24,03%/  Se flexibiliza ganaderia_dp por tableros , según consulta la UFH cuenta con los requerimientos para el cultivo (pasto guinea) de acuerdo a Anexo 10 Pag  37
Se flexibiliza yuca por colindancia con Barrancas donde tiene aptitud y por SIPRA 21,41 
Se flexibilizó yuca debido a colindancia con Barrancas debido a aptitud SIPRA 21,41%, peso de UFH 2,3%</t>
  </si>
  <si>
    <t>07Was1-49</t>
  </si>
  <si>
    <t>Se flexibiliza Avicultura por ser UFH colindante con Barrancas con sipra de 22% la cual fue flexibilizada en Barrancas</t>
  </si>
  <si>
    <t>07Wazn-49</t>
  </si>
  <si>
    <t>Se flexibiliza Avicultura de engorde y postura por aptitud sipra de 16,13% y adicional es colindante con Barrancas el cual presenta sipra de 28,30%</t>
  </si>
  <si>
    <t>Se flexibiliza las líneas de maíz, yuca y ahuyama ya que se validó su presencia en la cartografía social,  y tienen un porcentaje de aptitud relevante en esta UFH</t>
  </si>
  <si>
    <t>07Wb-49</t>
  </si>
  <si>
    <t>07Wb2s1-49</t>
  </si>
  <si>
    <t>07Wbs1-49</t>
  </si>
  <si>
    <t>Se levanta aptitud para yuca ya que según consulta la UFH cuenta con los requerimientos para el cultivo de acuerdo a Anexo 10 Pag  61</t>
  </si>
  <si>
    <t>08Wa-44</t>
  </si>
  <si>
    <t>08Wans1-44</t>
  </si>
  <si>
    <t>08Was1-44</t>
  </si>
  <si>
    <t>08We-44</t>
  </si>
  <si>
    <t xml:space="preserve">Se flexibiliza aptitud para ganaderia, debido a UFH compartida en Fonseca. Se valida con tableros de acuerdo a Anexo 10 pag 37 - A3 </t>
  </si>
  <si>
    <t>10We2s2-30</t>
  </si>
  <si>
    <t>10We3s2-30</t>
  </si>
  <si>
    <t>Se abre aptitud para Maíz por colindancia ya que en Barrancas tiene aptitud y tiene SIPRA  20,03%
Se flexibiliza para Ahuyama por colindancia con Barrancas donde tiene aptitud y por SIPRA 19,97%</t>
  </si>
  <si>
    <t>10Wf-30</t>
  </si>
  <si>
    <t>10Wf2s1-30</t>
  </si>
  <si>
    <t>10Wfs1-30</t>
  </si>
  <si>
    <t xml:space="preserve">se flexibiliza yuca de acuerdo a colindancia con Barrancas </t>
  </si>
  <si>
    <t>11Rf3s2-23</t>
  </si>
  <si>
    <t>11Wf2s2-23</t>
  </si>
  <si>
    <t>11Wf3s2-23</t>
  </si>
  <si>
    <t>11Xf3s2-23</t>
  </si>
  <si>
    <t>13Was3-6</t>
  </si>
  <si>
    <t>13Wb2s3-6</t>
  </si>
  <si>
    <t>13Wf2s3-6</t>
  </si>
  <si>
    <t>avicultura_engorde</t>
  </si>
  <si>
    <t>avicultura_postura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</si>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</sst>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38D400"/>
        <bgColor rgb="FF000000"/>
      </patternFill>
    </fill>
    <fill>
      <patternFill patternType="solid">
        <fgColor theme="5" tint="0.79998168889431442"/>
        <bgColor rgb="FF000000"/>
      </patternFill>
    </fill>
    <fill>
      <patternFill patternType="solid">
        <fgColor theme="4" tint="0.79998168889431442"/>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theme="1"/>
      </bottom>
      <diagonal/>
    </border>
    <border>
      <left/>
      <right style="thin">
        <color indexed="64"/>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5" xfId="0" applyFont="1" applyFill="1" applyBorder="1" applyAlignment="1">
      <alignment horizontal="center" vertical="center" wrapText="1"/>
    </xf>
    <xf numFmtId="0" fontId="8" fillId="8" borderId="0" xfId="0" applyFont="1" applyFill="1" applyAlignment="1">
      <alignment horizontal="center" vertical="center"/>
    </xf>
    <xf numFmtId="0" fontId="8" fillId="8" borderId="6" xfId="0" applyFont="1" applyFill="1" applyBorder="1" applyAlignment="1">
      <alignment horizontal="center" wrapText="1"/>
    </xf>
    <xf numFmtId="0" fontId="8" fillId="8" borderId="6" xfId="0" applyFont="1" applyFill="1" applyBorder="1" applyAlignment="1">
      <alignment horizontal="center" vertical="center" wrapText="1"/>
    </xf>
    <xf numFmtId="0" fontId="8" fillId="8" borderId="6"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0" fillId="0" borderId="0" xfId="0" applyAlignment="1">
      <alignment horizontal="left"/>
    </xf>
    <xf numFmtId="0" fontId="0" fillId="0" borderId="1" xfId="0" applyBorder="1" applyAlignment="1">
      <alignment horizontal="left"/>
    </xf>
    <xf numFmtId="0" fontId="3" fillId="12" borderId="4" xfId="0" applyFont="1" applyFill="1" applyBorder="1" applyAlignment="1">
      <alignment horizontal="center"/>
    </xf>
    <xf numFmtId="0" fontId="3" fillId="13" borderId="1" xfId="0" applyFont="1" applyFill="1" applyBorder="1" applyAlignment="1">
      <alignment horizontal="center"/>
    </xf>
    <xf numFmtId="0" fontId="3" fillId="4" borderId="4" xfId="0" applyFont="1" applyFill="1" applyBorder="1" applyAlignment="1">
      <alignment horizontal="center"/>
    </xf>
    <xf numFmtId="0" fontId="3" fillId="13" borderId="4" xfId="0" applyFont="1" applyFill="1" applyBorder="1" applyAlignment="1">
      <alignment horizontal="center"/>
    </xf>
    <xf numFmtId="0" fontId="3" fillId="13" borderId="9" xfId="0" applyFont="1" applyFill="1" applyBorder="1" applyAlignment="1">
      <alignment horizontal="center"/>
    </xf>
    <xf numFmtId="0" fontId="0" fillId="4" borderId="10" xfId="0" applyFill="1" applyBorder="1" applyAlignment="1">
      <alignment horizontal="center"/>
    </xf>
    <xf numFmtId="0" fontId="0" fillId="5" borderId="10" xfId="0" applyFill="1" applyBorder="1" applyAlignment="1">
      <alignment horizontal="center"/>
    </xf>
    <xf numFmtId="0" fontId="0" fillId="5" borderId="11" xfId="0" applyFill="1" applyBorder="1" applyAlignment="1">
      <alignment horizontal="center" vertical="center"/>
    </xf>
    <xf numFmtId="0" fontId="0" fillId="5" borderId="1" xfId="0" applyFill="1" applyBorder="1" applyAlignment="1">
      <alignment horizontal="center" vertical="center"/>
    </xf>
    <xf numFmtId="0" fontId="1" fillId="0" borderId="0" xfId="0" applyFont="1" applyAlignment="1">
      <alignment horizontal="left"/>
    </xf>
    <xf numFmtId="0" fontId="0" fillId="4" borderId="10" xfId="0" applyFont="1" applyFill="1" applyBorder="1" applyAlignment="1">
      <alignment horizont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 fillId="11" borderId="7" xfId="0" applyFont="1" applyFill="1" applyBorder="1" applyAlignment="1">
      <alignment horizontal="center" vertical="center" wrapText="1"/>
    </xf>
    <xf numFmtId="0" fontId="1" fillId="11" borderId="8" xfId="0" applyFont="1" applyFill="1" applyBorder="1" applyAlignment="1">
      <alignment horizontal="center" vertical="center" wrapText="1"/>
    </xf>
    <xf numFmtId="0" fontId="1" fillId="11" borderId="9"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9">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frijol_rosado_zaragoza</v>
          </cell>
          <cell r="C53" t="str">
            <v>Frijol rosado zaragoza</v>
          </cell>
        </row>
        <row r="54">
          <cell r="A54" t="str">
            <v>agricola</v>
          </cell>
          <cell r="B54" t="str">
            <v>frijol_voluble</v>
          </cell>
          <cell r="C54" t="str">
            <v>Frijol voluble</v>
          </cell>
        </row>
        <row r="55">
          <cell r="A55" t="str">
            <v>pecuaria</v>
          </cell>
          <cell r="B55" t="str">
            <v>ganaderia_carne</v>
          </cell>
          <cell r="C55" t="str">
            <v>Ganadería de carne</v>
          </cell>
        </row>
        <row r="56">
          <cell r="A56" t="str">
            <v>pecuaria</v>
          </cell>
          <cell r="B56" t="str">
            <v>ganaderia_dp</v>
          </cell>
          <cell r="C56" t="str">
            <v>Ganadería doble propósito</v>
          </cell>
        </row>
        <row r="57">
          <cell r="A57" t="str">
            <v>pecuaria</v>
          </cell>
          <cell r="B57" t="str">
            <v>ganaderia_leche</v>
          </cell>
          <cell r="C57" t="str">
            <v>Ganadería de leche</v>
          </cell>
        </row>
        <row r="58">
          <cell r="A58" t="str">
            <v>agricola</v>
          </cell>
          <cell r="B58" t="str">
            <v>granadilla</v>
          </cell>
          <cell r="C58" t="str">
            <v>Granadilla</v>
          </cell>
        </row>
        <row r="59">
          <cell r="A59" t="str">
            <v>agricola</v>
          </cell>
          <cell r="B59" t="str">
            <v>guandul</v>
          </cell>
          <cell r="C59" t="str">
            <v>Guandul</v>
          </cell>
        </row>
        <row r="60">
          <cell r="A60" t="str">
            <v>agricola</v>
          </cell>
          <cell r="B60" t="str">
            <v>gulupa</v>
          </cell>
          <cell r="C60" t="str">
            <v>Gulupa</v>
          </cell>
        </row>
        <row r="61">
          <cell r="A61" t="str">
            <v>agricola</v>
          </cell>
          <cell r="B61" t="str">
            <v>lechuga_gourmet</v>
          </cell>
          <cell r="C61" t="str">
            <v>Lechuga gourmet</v>
          </cell>
        </row>
        <row r="62">
          <cell r="A62" t="str">
            <v>agricola</v>
          </cell>
          <cell r="B62" t="str">
            <v>limon</v>
          </cell>
          <cell r="C62" t="str">
            <v>Limón</v>
          </cell>
        </row>
        <row r="63">
          <cell r="A63" t="str">
            <v>agricola</v>
          </cell>
          <cell r="B63" t="str">
            <v>limon_tahiti</v>
          </cell>
          <cell r="C63" t="str">
            <v>Limón Tahití</v>
          </cell>
        </row>
        <row r="64">
          <cell r="A64" t="str">
            <v>agricola</v>
          </cell>
          <cell r="B64" t="str">
            <v>maiz</v>
          </cell>
          <cell r="C64" t="str">
            <v>Maíz</v>
          </cell>
        </row>
        <row r="65">
          <cell r="A65" t="str">
            <v>agricola</v>
          </cell>
          <cell r="B65" t="str">
            <v>maiz_amarillo</v>
          </cell>
          <cell r="C65" t="str">
            <v>Maíz amarillo</v>
          </cell>
        </row>
        <row r="66">
          <cell r="A66" t="str">
            <v>agricola</v>
          </cell>
          <cell r="B66" t="str">
            <v>maiz_amarillo_tradicional</v>
          </cell>
          <cell r="C66" t="str">
            <v>Maíz amarillo  tradicional</v>
          </cell>
        </row>
        <row r="67">
          <cell r="A67" t="str">
            <v>agricola</v>
          </cell>
          <cell r="B67" t="str">
            <v>maiz_blanco</v>
          </cell>
          <cell r="C67" t="str">
            <v>Maíz blanco</v>
          </cell>
        </row>
        <row r="68">
          <cell r="A68" t="str">
            <v>agricola</v>
          </cell>
          <cell r="B68" t="str">
            <v>maiz_blanco_tradicional</v>
          </cell>
          <cell r="C68" t="str">
            <v>Maíz blanco tradicional</v>
          </cell>
        </row>
        <row r="69">
          <cell r="A69" t="str">
            <v>agricola</v>
          </cell>
          <cell r="B69" t="str">
            <v>maiz_tradicional</v>
          </cell>
          <cell r="C69" t="str">
            <v>Maíz tradicional</v>
          </cell>
        </row>
        <row r="70">
          <cell r="A70" t="str">
            <v>agricola</v>
          </cell>
          <cell r="B70" t="str">
            <v>malanga</v>
          </cell>
          <cell r="C70" t="str">
            <v>Malanga</v>
          </cell>
        </row>
        <row r="71">
          <cell r="A71" t="str">
            <v>agricola</v>
          </cell>
          <cell r="B71" t="str">
            <v>mamoncillo</v>
          </cell>
          <cell r="C71" t="str">
            <v>Mamoncillo</v>
          </cell>
        </row>
        <row r="72">
          <cell r="A72" t="str">
            <v>agricola</v>
          </cell>
          <cell r="B72" t="str">
            <v>mango</v>
          </cell>
          <cell r="C72" t="str">
            <v>Mango</v>
          </cell>
        </row>
        <row r="73">
          <cell r="A73" t="str">
            <v>agricola</v>
          </cell>
          <cell r="B73" t="str">
            <v>mango_tommy</v>
          </cell>
          <cell r="C73" t="str">
            <v>Mango tommy</v>
          </cell>
        </row>
        <row r="74">
          <cell r="A74" t="str">
            <v>agricola</v>
          </cell>
          <cell r="B74" t="str">
            <v>maracuya</v>
          </cell>
          <cell r="C74" t="str">
            <v>Maracuyá</v>
          </cell>
        </row>
        <row r="75">
          <cell r="A75" t="str">
            <v>agricola</v>
          </cell>
          <cell r="B75" t="str">
            <v>melon</v>
          </cell>
          <cell r="C75" t="str">
            <v xml:space="preserve">Melón </v>
          </cell>
        </row>
        <row r="76">
          <cell r="A76" t="str">
            <v>agricola</v>
          </cell>
          <cell r="B76" t="str">
            <v>name</v>
          </cell>
          <cell r="C76" t="str">
            <v>Ñame</v>
          </cell>
        </row>
        <row r="77">
          <cell r="A77" t="str">
            <v>agricola</v>
          </cell>
          <cell r="B77" t="str">
            <v>name_espino</v>
          </cell>
          <cell r="C77" t="str">
            <v>Ñame espino</v>
          </cell>
        </row>
        <row r="78">
          <cell r="A78" t="str">
            <v>agricola</v>
          </cell>
          <cell r="B78" t="str">
            <v>naranja_valencia</v>
          </cell>
          <cell r="C78" t="str">
            <v>Naranja valencia</v>
          </cell>
        </row>
        <row r="79">
          <cell r="A79" t="str">
            <v>pecuaria</v>
          </cell>
          <cell r="B79" t="str">
            <v>ovinos</v>
          </cell>
          <cell r="C79" t="str">
            <v>Ovinos</v>
          </cell>
        </row>
        <row r="80">
          <cell r="A80" t="str">
            <v>agricola</v>
          </cell>
          <cell r="B80" t="str">
            <v>palma_aceite</v>
          </cell>
          <cell r="C80" t="str">
            <v>Palma de aceite</v>
          </cell>
        </row>
        <row r="81">
          <cell r="A81" t="str">
            <v>agricola</v>
          </cell>
          <cell r="B81" t="str">
            <v>papa</v>
          </cell>
          <cell r="C81" t="str">
            <v>Papa</v>
          </cell>
        </row>
        <row r="82">
          <cell r="A82" t="str">
            <v>agricola</v>
          </cell>
          <cell r="B82" t="str">
            <v>papa_criolla</v>
          </cell>
          <cell r="C82" t="str">
            <v>Papa criolla</v>
          </cell>
        </row>
        <row r="83">
          <cell r="A83" t="str">
            <v>agricola</v>
          </cell>
          <cell r="B83" t="str">
            <v>papaya</v>
          </cell>
          <cell r="C83" t="str">
            <v>Papaya</v>
          </cell>
        </row>
        <row r="84">
          <cell r="A84" t="str">
            <v>agricola</v>
          </cell>
          <cell r="B84" t="str">
            <v>patilla</v>
          </cell>
          <cell r="C84" t="str">
            <v>Patilla</v>
          </cell>
        </row>
        <row r="85">
          <cell r="A85" t="str">
            <v>agricola</v>
          </cell>
          <cell r="B85" t="str">
            <v>pepino_guiso</v>
          </cell>
          <cell r="C85" t="str">
            <v>Pepino guiso</v>
          </cell>
        </row>
        <row r="86">
          <cell r="A86" t="str">
            <v>pecuaria</v>
          </cell>
          <cell r="B86" t="str">
            <v>piangua</v>
          </cell>
          <cell r="C86" t="str">
            <v>Piangua</v>
          </cell>
        </row>
        <row r="87">
          <cell r="A87" t="str">
            <v>agricola</v>
          </cell>
          <cell r="B87" t="str">
            <v>pimienta</v>
          </cell>
          <cell r="C87" t="str">
            <v>Pimienta</v>
          </cell>
        </row>
        <row r="88">
          <cell r="A88" t="str">
            <v>agricola</v>
          </cell>
          <cell r="B88" t="str">
            <v>piña</v>
          </cell>
          <cell r="C88" t="str">
            <v>Piña</v>
          </cell>
        </row>
        <row r="89">
          <cell r="A89" t="str">
            <v>pecuaria</v>
          </cell>
          <cell r="B89" t="str">
            <v>piscicultura_bocachico</v>
          </cell>
          <cell r="C89" t="str">
            <v>Piscicultura</v>
          </cell>
        </row>
        <row r="90">
          <cell r="A90" t="str">
            <v>pecuaria</v>
          </cell>
          <cell r="B90" t="str">
            <v>piscicultura_cachama</v>
          </cell>
          <cell r="C90" t="str">
            <v>Piscicultura cachama</v>
          </cell>
        </row>
        <row r="91">
          <cell r="A91" t="str">
            <v>pecuaria</v>
          </cell>
          <cell r="B91" t="str">
            <v>piscicultura_cachama_bocachico</v>
          </cell>
          <cell r="C91" t="str">
            <v>Piscicultura cachama bocachico</v>
          </cell>
        </row>
        <row r="92">
          <cell r="A92" t="str">
            <v>pecuaria</v>
          </cell>
          <cell r="B92" t="str">
            <v>piscicultura_tilapia</v>
          </cell>
          <cell r="C92" t="str">
            <v>P</v>
          </cell>
        </row>
        <row r="93">
          <cell r="A93" t="str">
            <v>pecuaria</v>
          </cell>
          <cell r="B93" t="str">
            <v>piscicultura_tilapia_bocachico</v>
          </cell>
        </row>
        <row r="94">
          <cell r="A94" t="str">
            <v>pecuaria</v>
          </cell>
          <cell r="B94" t="str">
            <v>piscicultura_tilapia_cachama</v>
          </cell>
        </row>
        <row r="95">
          <cell r="A95" t="str">
            <v>pecuaria</v>
          </cell>
          <cell r="B95" t="str">
            <v>piscicultura_trucha</v>
          </cell>
        </row>
        <row r="96">
          <cell r="A96" t="str">
            <v>agricola</v>
          </cell>
          <cell r="B96" t="str">
            <v>platano</v>
          </cell>
        </row>
        <row r="97">
          <cell r="A97" t="str">
            <v>pecuaria</v>
          </cell>
          <cell r="B97" t="str">
            <v>porcicultura_ceba</v>
          </cell>
        </row>
        <row r="98">
          <cell r="A98" t="str">
            <v>pecuaria</v>
          </cell>
          <cell r="B98" t="str">
            <v>porcicultura_ciclo_completo</v>
          </cell>
        </row>
        <row r="99">
          <cell r="A99" t="str">
            <v>pecuaria</v>
          </cell>
          <cell r="B99" t="str">
            <v>porcicultura_cria</v>
          </cell>
        </row>
        <row r="100">
          <cell r="A100" t="str">
            <v>pecuaria</v>
          </cell>
          <cell r="B100" t="str">
            <v>porcicultura_cria_levante</v>
          </cell>
        </row>
        <row r="101">
          <cell r="A101" t="str">
            <v>agricola</v>
          </cell>
          <cell r="B101" t="str">
            <v>sacha_inchi</v>
          </cell>
        </row>
        <row r="102">
          <cell r="A102" t="str">
            <v>agricola</v>
          </cell>
          <cell r="B102" t="str">
            <v>sorgo</v>
          </cell>
        </row>
        <row r="103">
          <cell r="A103" t="str">
            <v>agricola</v>
          </cell>
          <cell r="B103" t="str">
            <v>stevia</v>
          </cell>
        </row>
        <row r="104">
          <cell r="A104" t="str">
            <v>agricola</v>
          </cell>
          <cell r="B104" t="str">
            <v>tomate_arbol</v>
          </cell>
        </row>
        <row r="105">
          <cell r="A105" t="str">
            <v>agricola</v>
          </cell>
          <cell r="B105" t="str">
            <v>tomate_cherry</v>
          </cell>
        </row>
        <row r="106">
          <cell r="A106" t="str">
            <v>agricola</v>
          </cell>
          <cell r="B106" t="str">
            <v>tomate_mesa</v>
          </cell>
        </row>
        <row r="107">
          <cell r="A107" t="str">
            <v>agricola</v>
          </cell>
          <cell r="B107" t="str">
            <v>uchuva</v>
          </cell>
        </row>
        <row r="108">
          <cell r="A108" t="str">
            <v>agricola</v>
          </cell>
          <cell r="B108" t="str">
            <v>yuca</v>
          </cell>
        </row>
        <row r="109">
          <cell r="A109" t="str">
            <v>agricola</v>
          </cell>
          <cell r="B109" t="str">
            <v>yuca_industrial</v>
          </cell>
        </row>
        <row r="110">
          <cell r="A110" t="str">
            <v>agricola</v>
          </cell>
          <cell r="B110" t="str">
            <v>yuca_maiz</v>
          </cell>
        </row>
        <row r="111">
          <cell r="A111" t="str">
            <v>agricola</v>
          </cell>
          <cell r="B111" t="str">
            <v>yuca_maiz_ahuyama</v>
          </cell>
        </row>
        <row r="112">
          <cell r="A112" t="str">
            <v>agricola</v>
          </cell>
          <cell r="B112" t="str">
            <v>yuca_maiz_name</v>
          </cell>
        </row>
        <row r="113">
          <cell r="A113" t="str">
            <v>agricola</v>
          </cell>
          <cell r="B113" t="str">
            <v>yuca_maiz_name_patilla</v>
          </cell>
        </row>
        <row r="114">
          <cell r="A114" t="str">
            <v>agricola</v>
          </cell>
          <cell r="B114" t="str">
            <v>yuca_maiz_patilla</v>
          </cell>
        </row>
        <row r="115">
          <cell r="A115" t="str">
            <v>agricola</v>
          </cell>
          <cell r="B115" t="str">
            <v>zanahoria</v>
          </cell>
        </row>
        <row r="116">
          <cell r="A116" t="str">
            <v>agricola</v>
          </cell>
          <cell r="B116" t="str">
            <v>patilla_melon</v>
          </cell>
        </row>
        <row r="117">
          <cell r="A117" t="str">
            <v>agricola</v>
          </cell>
          <cell r="B117" t="str">
            <v>tabaco</v>
          </cell>
        </row>
        <row r="118">
          <cell r="A118" t="str">
            <v>agricola</v>
          </cell>
          <cell r="B118" t="str">
            <v>ajonjoli</v>
          </cell>
        </row>
        <row r="119">
          <cell r="A119" t="str">
            <v>agricola</v>
          </cell>
          <cell r="B119" t="str">
            <v>mamoncillo</v>
          </cell>
        </row>
        <row r="120">
          <cell r="A120" t="str">
            <v>agricola</v>
          </cell>
          <cell r="B120" t="str">
            <v>yuca_name</v>
          </cell>
        </row>
        <row r="121">
          <cell r="A121" t="str">
            <v>agricola</v>
          </cell>
          <cell r="B121" t="str">
            <v>hierbabuena</v>
          </cell>
        </row>
        <row r="122">
          <cell r="A122" t="str">
            <v>agricola</v>
          </cell>
          <cell r="B122"/>
        </row>
        <row r="123">
          <cell r="A123" t="str">
            <v>agricola</v>
          </cell>
          <cell r="B123"/>
        </row>
        <row r="124">
          <cell r="A124" t="str">
            <v>agricola</v>
          </cell>
          <cell r="B124"/>
        </row>
        <row r="125">
          <cell r="A125" t="str">
            <v>agricola</v>
          </cell>
          <cell r="B125"/>
        </row>
      </sheetData>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M102"/>
  <sheetViews>
    <sheetView zoomScaleNormal="100" workbookViewId="0">
      <pane ySplit="1" topLeftCell="A29" activePane="bottomLeft" state="frozen"/>
      <selection pane="bottomLeft" activeCell="B42" sqref="A42:XFD45"/>
    </sheetView>
  </sheetViews>
  <sheetFormatPr baseColWidth="10" defaultColWidth="11.44140625" defaultRowHeight="14.4" x14ac:dyDescent="0.3"/>
  <cols>
    <col min="1" max="1" width="16.44140625" style="1" customWidth="1"/>
    <col min="2" max="2" width="11.44140625" style="1"/>
    <col min="3" max="4" width="15.44140625" style="1" customWidth="1"/>
    <col min="5" max="5" width="18" style="1" customWidth="1"/>
    <col min="6" max="6" width="13.44140625" style="1" customWidth="1"/>
    <col min="7" max="7" width="16.44140625" style="1" customWidth="1"/>
    <col min="8" max="8" width="14.88671875" style="1" customWidth="1"/>
    <col min="9" max="9" width="0" style="1" hidden="1" customWidth="1"/>
    <col min="10" max="10" width="22.109375" style="1" hidden="1" customWidth="1"/>
    <col min="11" max="11" width="18" style="1" hidden="1" customWidth="1"/>
    <col min="12" max="12" width="21.5546875" style="67" customWidth="1"/>
    <col min="13" max="13" width="19.109375" style="67" customWidth="1"/>
    <col min="14" max="16384" width="11.44140625" style="1"/>
  </cols>
  <sheetData>
    <row r="1" spans="1:13" x14ac:dyDescent="0.3">
      <c r="A1" s="3" t="s">
        <v>0</v>
      </c>
      <c r="B1" s="3"/>
      <c r="C1" s="3" t="s">
        <v>1</v>
      </c>
      <c r="D1" s="3" t="s">
        <v>2</v>
      </c>
      <c r="E1" s="3" t="s">
        <v>3</v>
      </c>
      <c r="F1" s="3" t="s">
        <v>4</v>
      </c>
      <c r="G1" s="3" t="s">
        <v>5</v>
      </c>
      <c r="H1" s="3" t="s">
        <v>6</v>
      </c>
      <c r="I1" s="3"/>
      <c r="J1" s="3"/>
      <c r="K1" s="3"/>
      <c r="L1" s="78" t="s">
        <v>7</v>
      </c>
      <c r="M1" s="78" t="s">
        <v>8</v>
      </c>
    </row>
    <row r="2" spans="1:13" x14ac:dyDescent="0.3">
      <c r="A2" s="86" t="s">
        <v>9</v>
      </c>
      <c r="B2" s="25" t="s">
        <v>10</v>
      </c>
      <c r="C2" s="26">
        <v>1943.136892</v>
      </c>
      <c r="D2" s="5">
        <v>1943.1368977406751</v>
      </c>
      <c r="E2" s="5">
        <v>1943.136898</v>
      </c>
      <c r="F2" s="26">
        <v>1943.136898</v>
      </c>
      <c r="G2" s="5">
        <v>1943.13689363243</v>
      </c>
      <c r="H2" s="5">
        <v>1943.1368980000002</v>
      </c>
      <c r="I2" s="5"/>
      <c r="J2" s="5"/>
      <c r="K2" s="5"/>
      <c r="L2" s="68"/>
      <c r="M2" s="68"/>
    </row>
    <row r="3" spans="1:13" x14ac:dyDescent="0.3">
      <c r="A3" s="87"/>
      <c r="B3" s="25" t="s">
        <v>11</v>
      </c>
      <c r="C3" s="26">
        <v>381.91041599999994</v>
      </c>
      <c r="D3" s="5">
        <v>540.87209381313505</v>
      </c>
      <c r="E3" s="5">
        <v>281.04656199999999</v>
      </c>
      <c r="F3" s="26">
        <v>280.66057599999999</v>
      </c>
      <c r="G3" s="5">
        <v>0</v>
      </c>
      <c r="H3" s="5">
        <v>280.39685300000019</v>
      </c>
      <c r="I3" s="5"/>
      <c r="J3" s="5"/>
      <c r="K3" s="5"/>
      <c r="L3" s="68"/>
      <c r="M3" s="68"/>
    </row>
    <row r="4" spans="1:13" x14ac:dyDescent="0.3">
      <c r="A4" s="87"/>
      <c r="B4" s="25" t="s">
        <v>12</v>
      </c>
      <c r="C4" s="26">
        <v>1561.226476</v>
      </c>
      <c r="D4" s="5">
        <v>1402.26480392754</v>
      </c>
      <c r="E4" s="5">
        <v>1662.090336</v>
      </c>
      <c r="F4" s="26">
        <v>1662.476322</v>
      </c>
      <c r="G4" s="5">
        <v>1943.13689363243</v>
      </c>
      <c r="H4" s="5">
        <v>1662.740045</v>
      </c>
      <c r="I4" s="5"/>
      <c r="J4" s="5"/>
      <c r="K4" s="5"/>
      <c r="L4" s="68"/>
      <c r="M4" s="68"/>
    </row>
    <row r="5" spans="1:13" x14ac:dyDescent="0.3">
      <c r="A5" s="88"/>
      <c r="B5" s="27" t="s">
        <v>13</v>
      </c>
      <c r="C5" s="28">
        <v>0.1965432376753001</v>
      </c>
      <c r="D5" s="28">
        <v>0.27834996826112357</v>
      </c>
      <c r="E5" s="28">
        <v>0.14463549237795389</v>
      </c>
      <c r="F5" s="28">
        <v>0.14443685171583828</v>
      </c>
      <c r="G5" s="28">
        <v>0</v>
      </c>
      <c r="H5" s="28">
        <v>0.14430113147900306</v>
      </c>
      <c r="I5" s="28"/>
      <c r="J5" s="28"/>
      <c r="K5" s="28"/>
      <c r="L5" s="68" t="s">
        <v>14</v>
      </c>
      <c r="M5" s="68" t="s">
        <v>15</v>
      </c>
    </row>
    <row r="6" spans="1:13" hidden="1" x14ac:dyDescent="0.3">
      <c r="A6" s="83" t="s">
        <v>16</v>
      </c>
      <c r="B6" s="25" t="s">
        <v>10</v>
      </c>
      <c r="C6" s="26">
        <v>0.43865199999999999</v>
      </c>
      <c r="D6" s="5">
        <v>0.43865151896615001</v>
      </c>
      <c r="E6" s="5">
        <v>0.43865199999999999</v>
      </c>
      <c r="F6" s="26">
        <v>0.43865199999999999</v>
      </c>
      <c r="G6" s="5">
        <v>0.43865151896615001</v>
      </c>
      <c r="H6" s="5">
        <v>0.43865199999999999</v>
      </c>
      <c r="I6" s="5"/>
      <c r="J6" s="5"/>
      <c r="K6" s="5"/>
      <c r="L6" s="68"/>
      <c r="M6" s="68"/>
    </row>
    <row r="7" spans="1:13" hidden="1" x14ac:dyDescent="0.3">
      <c r="A7" s="84"/>
      <c r="B7" s="25" t="s">
        <v>11</v>
      </c>
      <c r="C7" s="26">
        <v>0</v>
      </c>
      <c r="D7" s="5">
        <v>0</v>
      </c>
      <c r="E7" s="5">
        <v>0</v>
      </c>
      <c r="F7" s="26">
        <v>0</v>
      </c>
      <c r="G7" s="5">
        <v>0</v>
      </c>
      <c r="H7" s="5">
        <v>0</v>
      </c>
      <c r="I7" s="5"/>
      <c r="J7" s="5"/>
      <c r="K7" s="5"/>
      <c r="L7" s="68"/>
      <c r="M7" s="68"/>
    </row>
    <row r="8" spans="1:13" hidden="1" x14ac:dyDescent="0.3">
      <c r="A8" s="84"/>
      <c r="B8" s="25" t="s">
        <v>12</v>
      </c>
      <c r="C8" s="26">
        <v>0.43865199999999999</v>
      </c>
      <c r="D8" s="5">
        <v>0.43865151896615001</v>
      </c>
      <c r="E8" s="5">
        <v>0.43865199999999999</v>
      </c>
      <c r="F8" s="26">
        <v>0.43865199999999999</v>
      </c>
      <c r="G8" s="5">
        <v>0.43865151896615001</v>
      </c>
      <c r="H8" s="5">
        <v>0.43865199999999999</v>
      </c>
      <c r="I8" s="5"/>
      <c r="J8" s="5"/>
      <c r="K8" s="5"/>
      <c r="L8" s="68"/>
      <c r="M8" s="68"/>
    </row>
    <row r="9" spans="1:13" hidden="1" x14ac:dyDescent="0.3">
      <c r="A9" s="85"/>
      <c r="B9" s="27" t="s">
        <v>13</v>
      </c>
      <c r="C9" s="28">
        <v>0</v>
      </c>
      <c r="D9" s="28">
        <v>0</v>
      </c>
      <c r="E9" s="28">
        <v>0</v>
      </c>
      <c r="F9" s="28">
        <v>0</v>
      </c>
      <c r="G9" s="28">
        <v>0</v>
      </c>
      <c r="H9" s="28">
        <v>0</v>
      </c>
      <c r="I9" s="28"/>
      <c r="J9" s="28"/>
      <c r="K9" s="28"/>
      <c r="L9" s="68"/>
      <c r="M9" s="68"/>
    </row>
    <row r="10" spans="1:13" x14ac:dyDescent="0.3">
      <c r="A10" s="83" t="s">
        <v>17</v>
      </c>
      <c r="B10" s="25" t="s">
        <v>10</v>
      </c>
      <c r="C10" s="26">
        <v>66.635872000000006</v>
      </c>
      <c r="D10" s="5">
        <v>66.635873198194545</v>
      </c>
      <c r="E10" s="5">
        <v>66.635874000000001</v>
      </c>
      <c r="F10" s="26">
        <v>66.635874000000001</v>
      </c>
      <c r="G10" s="5">
        <v>66.635872964370094</v>
      </c>
      <c r="H10" s="5">
        <v>66.635874000000001</v>
      </c>
      <c r="I10" s="5"/>
      <c r="J10" s="5"/>
      <c r="K10" s="5"/>
      <c r="L10" s="68"/>
      <c r="M10" s="68"/>
    </row>
    <row r="11" spans="1:13" x14ac:dyDescent="0.3">
      <c r="A11" s="84"/>
      <c r="B11" s="25" t="s">
        <v>11</v>
      </c>
      <c r="C11" s="26">
        <v>49.640730000000005</v>
      </c>
      <c r="D11" s="5">
        <v>56.713999012829497</v>
      </c>
      <c r="E11" s="5">
        <v>1.2053410000000042</v>
      </c>
      <c r="F11" s="26">
        <v>1.2209019999999953</v>
      </c>
      <c r="G11" s="5">
        <v>0</v>
      </c>
      <c r="H11" s="5">
        <v>1.2661380000000122</v>
      </c>
      <c r="I11" s="5"/>
      <c r="J11" s="5"/>
      <c r="K11" s="5"/>
      <c r="L11" s="68"/>
      <c r="M11" s="68"/>
    </row>
    <row r="12" spans="1:13" x14ac:dyDescent="0.3">
      <c r="A12" s="84"/>
      <c r="B12" s="25" t="s">
        <v>12</v>
      </c>
      <c r="C12" s="26">
        <v>16.995142000000001</v>
      </c>
      <c r="D12" s="5">
        <v>9.9218741853650503</v>
      </c>
      <c r="E12" s="5">
        <v>65.430532999999997</v>
      </c>
      <c r="F12" s="26">
        <v>65.414972000000006</v>
      </c>
      <c r="G12" s="5">
        <v>66.635872964370094</v>
      </c>
      <c r="H12" s="5">
        <v>65.369735999999989</v>
      </c>
      <c r="I12" s="5"/>
      <c r="J12" s="5"/>
      <c r="K12" s="5"/>
      <c r="L12" s="68"/>
      <c r="M12" s="68"/>
    </row>
    <row r="13" spans="1:13" x14ac:dyDescent="0.3">
      <c r="A13" s="85"/>
      <c r="B13" s="27" t="s">
        <v>13</v>
      </c>
      <c r="C13" s="28">
        <v>0.7449550596411495</v>
      </c>
      <c r="D13" s="28">
        <v>0.85110311144487449</v>
      </c>
      <c r="E13" s="28">
        <v>1.8088469883354486E-2</v>
      </c>
      <c r="F13" s="28">
        <v>1.8321992745229023E-2</v>
      </c>
      <c r="G13" s="28">
        <v>0</v>
      </c>
      <c r="H13" s="28">
        <v>1.9000846300898103E-2</v>
      </c>
      <c r="I13" s="28"/>
      <c r="J13" s="28"/>
      <c r="K13" s="28"/>
      <c r="L13" s="68"/>
      <c r="M13" s="68" t="s">
        <v>18</v>
      </c>
    </row>
    <row r="14" spans="1:13" x14ac:dyDescent="0.3">
      <c r="A14" s="83" t="s">
        <v>19</v>
      </c>
      <c r="B14" s="25" t="s">
        <v>10</v>
      </c>
      <c r="C14" s="26">
        <v>373.44906799999995</v>
      </c>
      <c r="D14" s="5">
        <v>373.44906649283087</v>
      </c>
      <c r="E14" s="5">
        <v>373.44906600000002</v>
      </c>
      <c r="F14" s="26">
        <v>373.44906600000002</v>
      </c>
      <c r="G14" s="5">
        <v>373.44906666988402</v>
      </c>
      <c r="H14" s="5">
        <v>373.44906700000001</v>
      </c>
      <c r="I14" s="5"/>
      <c r="J14" s="5"/>
      <c r="K14" s="5"/>
      <c r="L14" s="68"/>
      <c r="M14" s="68"/>
    </row>
    <row r="15" spans="1:13" x14ac:dyDescent="0.3">
      <c r="A15" s="84"/>
      <c r="B15" s="25" t="s">
        <v>11</v>
      </c>
      <c r="C15" s="26">
        <v>20.106322999999975</v>
      </c>
      <c r="D15" s="5">
        <v>89.727878276128905</v>
      </c>
      <c r="E15" s="5">
        <v>80.687089000000014</v>
      </c>
      <c r="F15" s="26">
        <v>79.96392400000002</v>
      </c>
      <c r="G15" s="5">
        <v>0</v>
      </c>
      <c r="H15" s="5">
        <v>73.023406000000023</v>
      </c>
      <c r="I15" s="5"/>
      <c r="J15" s="5"/>
      <c r="K15" s="5"/>
      <c r="L15" s="68"/>
      <c r="M15" s="68"/>
    </row>
    <row r="16" spans="1:13" x14ac:dyDescent="0.3">
      <c r="A16" s="84"/>
      <c r="B16" s="25" t="s">
        <v>12</v>
      </c>
      <c r="C16" s="26">
        <v>353.34274499999998</v>
      </c>
      <c r="D16" s="5">
        <v>283.72118821670199</v>
      </c>
      <c r="E16" s="5">
        <v>292.761977</v>
      </c>
      <c r="F16" s="26">
        <v>293.485142</v>
      </c>
      <c r="G16" s="5">
        <v>373.44906666988402</v>
      </c>
      <c r="H16" s="5">
        <v>300.42566099999999</v>
      </c>
      <c r="I16" s="5"/>
      <c r="J16" s="5"/>
      <c r="K16" s="5"/>
      <c r="L16" s="68"/>
      <c r="M16" s="68"/>
    </row>
    <row r="17" spans="1:13" x14ac:dyDescent="0.3">
      <c r="A17" s="85"/>
      <c r="B17" s="27" t="s">
        <v>13</v>
      </c>
      <c r="C17" s="28">
        <v>5.3839531874263449E-2</v>
      </c>
      <c r="D17" s="28">
        <v>0.24026804811373501</v>
      </c>
      <c r="E17" s="28">
        <v>0.21605915329829747</v>
      </c>
      <c r="F17" s="28">
        <v>0.21412270448682824</v>
      </c>
      <c r="G17" s="28">
        <v>0</v>
      </c>
      <c r="H17" s="28">
        <v>0.19553779203845226</v>
      </c>
      <c r="I17" s="28"/>
      <c r="J17" s="28"/>
      <c r="K17" s="28"/>
      <c r="L17" s="68" t="s">
        <v>20</v>
      </c>
      <c r="M17" s="68"/>
    </row>
    <row r="18" spans="1:13" x14ac:dyDescent="0.3">
      <c r="A18" s="83" t="s">
        <v>21</v>
      </c>
      <c r="B18" s="25" t="s">
        <v>10</v>
      </c>
      <c r="C18" s="26">
        <v>632.26991099999998</v>
      </c>
      <c r="D18" s="5">
        <v>632.26990963687808</v>
      </c>
      <c r="E18" s="5">
        <v>632.26990899999987</v>
      </c>
      <c r="F18" s="26">
        <v>632.26990999999998</v>
      </c>
      <c r="G18" s="5">
        <v>632.26990928972396</v>
      </c>
      <c r="H18" s="5">
        <v>632.26990799999987</v>
      </c>
      <c r="I18" s="5"/>
      <c r="J18" s="5"/>
      <c r="K18" s="5"/>
      <c r="L18" s="68"/>
      <c r="M18" s="68"/>
    </row>
    <row r="19" spans="1:13" x14ac:dyDescent="0.3">
      <c r="A19" s="84"/>
      <c r="B19" s="25" t="s">
        <v>11</v>
      </c>
      <c r="C19" s="26">
        <v>56.001092000000085</v>
      </c>
      <c r="D19" s="5">
        <v>82.456945396698103</v>
      </c>
      <c r="E19" s="5">
        <v>4.0522549999999455</v>
      </c>
      <c r="F19" s="26">
        <v>2.0561310000000503</v>
      </c>
      <c r="G19" s="5">
        <v>0</v>
      </c>
      <c r="H19" s="5">
        <v>3.9512419999999793</v>
      </c>
      <c r="I19" s="5"/>
      <c r="J19" s="5"/>
      <c r="K19" s="5"/>
      <c r="L19" s="68"/>
      <c r="M19" s="68"/>
    </row>
    <row r="20" spans="1:13" x14ac:dyDescent="0.3">
      <c r="A20" s="84"/>
      <c r="B20" s="25" t="s">
        <v>12</v>
      </c>
      <c r="C20" s="26">
        <v>576.26881899999989</v>
      </c>
      <c r="D20" s="5">
        <v>549.81296424018001</v>
      </c>
      <c r="E20" s="5">
        <v>628.21765399999992</v>
      </c>
      <c r="F20" s="26">
        <v>630.21377899999993</v>
      </c>
      <c r="G20" s="5">
        <v>632.26990928972396</v>
      </c>
      <c r="H20" s="5">
        <v>628.31866599999989</v>
      </c>
      <c r="I20" s="5"/>
      <c r="J20" s="5"/>
      <c r="K20" s="5"/>
      <c r="L20" s="68"/>
      <c r="M20" s="68"/>
    </row>
    <row r="21" spans="1:13" x14ac:dyDescent="0.3">
      <c r="A21" s="85"/>
      <c r="B21" s="27" t="s">
        <v>13</v>
      </c>
      <c r="C21" s="28">
        <v>8.8571496169141742E-2</v>
      </c>
      <c r="D21" s="28">
        <v>0.13041415405021306</v>
      </c>
      <c r="E21" s="28">
        <v>6.4090587616434337E-3</v>
      </c>
      <c r="F21" s="28">
        <v>3.2519830020062957E-3</v>
      </c>
      <c r="G21" s="28">
        <v>0</v>
      </c>
      <c r="H21" s="28">
        <v>6.2492963052734433E-3</v>
      </c>
      <c r="I21" s="28"/>
      <c r="J21" s="28"/>
      <c r="K21" s="28"/>
      <c r="L21" s="68" t="s">
        <v>22</v>
      </c>
      <c r="M21" s="68"/>
    </row>
    <row r="22" spans="1:13" x14ac:dyDescent="0.3">
      <c r="A22" s="83" t="s">
        <v>23</v>
      </c>
      <c r="B22" s="25" t="s">
        <v>10</v>
      </c>
      <c r="C22" s="26">
        <v>327.01036900000003</v>
      </c>
      <c r="D22" s="5">
        <v>327.01036807496928</v>
      </c>
      <c r="E22" s="5">
        <v>327.01037099999996</v>
      </c>
      <c r="F22" s="26">
        <v>327.01037199999996</v>
      </c>
      <c r="G22" s="5">
        <v>327.01036919710998</v>
      </c>
      <c r="H22" s="5">
        <v>327.01037099999996</v>
      </c>
      <c r="I22" s="5"/>
      <c r="J22" s="5"/>
      <c r="K22" s="5"/>
      <c r="L22" s="68"/>
      <c r="M22" s="68"/>
    </row>
    <row r="23" spans="1:13" x14ac:dyDescent="0.3">
      <c r="A23" s="84"/>
      <c r="B23" s="25" t="s">
        <v>11</v>
      </c>
      <c r="C23" s="26">
        <v>25.249971000000016</v>
      </c>
      <c r="D23" s="5">
        <v>52.761988498265303</v>
      </c>
      <c r="E23" s="5">
        <v>47.899941000000013</v>
      </c>
      <c r="F23" s="26">
        <v>47.803605000000005</v>
      </c>
      <c r="G23" s="5">
        <v>0</v>
      </c>
      <c r="H23" s="5">
        <v>48.929333999999983</v>
      </c>
      <c r="I23" s="5"/>
      <c r="J23" s="5"/>
      <c r="K23" s="5"/>
      <c r="L23" s="68"/>
      <c r="M23" s="68"/>
    </row>
    <row r="24" spans="1:13" x14ac:dyDescent="0.3">
      <c r="A24" s="84"/>
      <c r="B24" s="25" t="s">
        <v>12</v>
      </c>
      <c r="C24" s="26">
        <v>301.76039800000001</v>
      </c>
      <c r="D24" s="5">
        <v>274.248379576704</v>
      </c>
      <c r="E24" s="5">
        <v>279.11042999999995</v>
      </c>
      <c r="F24" s="26">
        <v>279.20676699999996</v>
      </c>
      <c r="G24" s="5">
        <v>327.01036919710998</v>
      </c>
      <c r="H24" s="5">
        <v>278.08103699999998</v>
      </c>
      <c r="I24" s="5"/>
      <c r="J24" s="5"/>
      <c r="K24" s="5"/>
      <c r="L24" s="68"/>
      <c r="M24" s="68"/>
    </row>
    <row r="25" spans="1:13" x14ac:dyDescent="0.3">
      <c r="A25" s="85"/>
      <c r="B25" s="29" t="s">
        <v>13</v>
      </c>
      <c r="C25" s="28">
        <v>7.7214588262796077E-2</v>
      </c>
      <c r="D25" s="28">
        <v>0.16134653102549112</v>
      </c>
      <c r="E25" s="28">
        <v>0.1464783543516423</v>
      </c>
      <c r="F25" s="28">
        <v>0.14618375774331713</v>
      </c>
      <c r="G25" s="28">
        <v>0</v>
      </c>
      <c r="H25" s="28">
        <v>0.14962624534009042</v>
      </c>
      <c r="I25" s="28"/>
      <c r="J25" s="28"/>
      <c r="K25" s="28"/>
      <c r="L25" s="68" t="s">
        <v>24</v>
      </c>
      <c r="M25" s="68" t="s">
        <v>25</v>
      </c>
    </row>
    <row r="26" spans="1:13" x14ac:dyDescent="0.3">
      <c r="A26" s="83" t="s">
        <v>26</v>
      </c>
      <c r="B26" s="25" t="s">
        <v>10</v>
      </c>
      <c r="C26" s="26">
        <v>652.05457799999999</v>
      </c>
      <c r="D26" s="5">
        <v>652.05457785912904</v>
      </c>
      <c r="E26" s="5">
        <v>652.05457699999999</v>
      </c>
      <c r="F26" s="26">
        <v>652.05457699999999</v>
      </c>
      <c r="G26" s="5">
        <v>652.05457627159399</v>
      </c>
      <c r="H26" s="5">
        <v>652.05457699999999</v>
      </c>
      <c r="I26" s="5"/>
      <c r="J26" s="5"/>
      <c r="K26" s="5"/>
      <c r="L26" s="68"/>
      <c r="M26" s="68"/>
    </row>
    <row r="27" spans="1:13" x14ac:dyDescent="0.3">
      <c r="A27" s="84"/>
      <c r="B27" s="25" t="s">
        <v>11</v>
      </c>
      <c r="C27" s="26">
        <v>0</v>
      </c>
      <c r="D27" s="5">
        <v>256.40553549105198</v>
      </c>
      <c r="E27" s="5">
        <v>32.704402999999957</v>
      </c>
      <c r="F27" s="26">
        <v>32.704402999999957</v>
      </c>
      <c r="G27" s="5">
        <v>0</v>
      </c>
      <c r="H27" s="5">
        <v>32.704401999999959</v>
      </c>
      <c r="I27" s="5"/>
      <c r="J27" s="5"/>
      <c r="K27" s="5"/>
      <c r="L27" s="68"/>
      <c r="M27" s="68"/>
    </row>
    <row r="28" spans="1:13" x14ac:dyDescent="0.3">
      <c r="A28" s="84"/>
      <c r="B28" s="25" t="s">
        <v>12</v>
      </c>
      <c r="C28" s="26">
        <v>652.05457799999999</v>
      </c>
      <c r="D28" s="5">
        <v>395.649042368077</v>
      </c>
      <c r="E28" s="5">
        <v>619.35017400000004</v>
      </c>
      <c r="F28" s="26">
        <v>619.35017400000004</v>
      </c>
      <c r="G28" s="5">
        <v>652.05457627159399</v>
      </c>
      <c r="H28" s="5">
        <v>619.35017500000004</v>
      </c>
      <c r="I28" s="5"/>
      <c r="J28" s="5"/>
      <c r="K28" s="5"/>
      <c r="L28" s="68"/>
      <c r="M28" s="68"/>
    </row>
    <row r="29" spans="1:13" x14ac:dyDescent="0.3">
      <c r="A29" s="85"/>
      <c r="B29" s="27" t="s">
        <v>13</v>
      </c>
      <c r="C29" s="28">
        <v>0</v>
      </c>
      <c r="D29" s="28">
        <v>0.39322710735794614</v>
      </c>
      <c r="E29" s="28">
        <v>5.0155928895504027E-2</v>
      </c>
      <c r="F29" s="28">
        <v>5.0155928895504027E-2</v>
      </c>
      <c r="G29" s="28">
        <v>0</v>
      </c>
      <c r="H29" s="28">
        <v>5.0155927361890076E-2</v>
      </c>
      <c r="I29" s="28"/>
      <c r="J29" s="28"/>
      <c r="K29" s="28"/>
      <c r="L29" s="68"/>
      <c r="M29" s="68"/>
    </row>
    <row r="30" spans="1:13" x14ac:dyDescent="0.3">
      <c r="A30" s="83" t="s">
        <v>27</v>
      </c>
      <c r="B30" s="25" t="s">
        <v>10</v>
      </c>
      <c r="C30" s="26">
        <v>12.726621999999999</v>
      </c>
      <c r="D30" s="5">
        <v>12.7266219999001</v>
      </c>
      <c r="E30" s="5">
        <v>12.726621999999999</v>
      </c>
      <c r="F30" s="26">
        <v>12.726621999999999</v>
      </c>
      <c r="G30" s="5">
        <v>12.7266218536168</v>
      </c>
      <c r="H30" s="5">
        <v>12.726621999999999</v>
      </c>
      <c r="I30" s="5"/>
      <c r="J30" s="5"/>
      <c r="K30" s="5"/>
      <c r="L30" s="68"/>
      <c r="M30" s="68"/>
    </row>
    <row r="31" spans="1:13" x14ac:dyDescent="0.3">
      <c r="A31" s="84"/>
      <c r="B31" s="25" t="s">
        <v>11</v>
      </c>
      <c r="C31" s="26">
        <v>0</v>
      </c>
      <c r="D31" s="5">
        <v>0</v>
      </c>
      <c r="E31" s="5">
        <v>0</v>
      </c>
      <c r="F31" s="26">
        <v>0</v>
      </c>
      <c r="G31" s="5">
        <v>0</v>
      </c>
      <c r="H31" s="5">
        <v>0</v>
      </c>
      <c r="I31" s="5"/>
      <c r="J31" s="5"/>
      <c r="K31" s="5"/>
      <c r="L31" s="68"/>
      <c r="M31" s="68"/>
    </row>
    <row r="32" spans="1:13" x14ac:dyDescent="0.3">
      <c r="A32" s="84"/>
      <c r="B32" s="25" t="s">
        <v>12</v>
      </c>
      <c r="C32" s="26">
        <v>12.726621999999999</v>
      </c>
      <c r="D32" s="5">
        <v>12.7266219999001</v>
      </c>
      <c r="E32" s="5">
        <v>12.726621999999999</v>
      </c>
      <c r="F32" s="26">
        <v>12.726621999999999</v>
      </c>
      <c r="G32" s="5">
        <v>12.7266218536168</v>
      </c>
      <c r="H32" s="5">
        <v>12.726621999999999</v>
      </c>
      <c r="I32" s="5"/>
      <c r="J32" s="5"/>
      <c r="K32" s="5"/>
      <c r="L32" s="68"/>
      <c r="M32" s="68"/>
    </row>
    <row r="33" spans="1:13" x14ac:dyDescent="0.3">
      <c r="A33" s="85"/>
      <c r="B33" s="27" t="s">
        <v>13</v>
      </c>
      <c r="C33" s="28">
        <v>0</v>
      </c>
      <c r="D33" s="28">
        <v>0</v>
      </c>
      <c r="E33" s="28">
        <v>0</v>
      </c>
      <c r="F33" s="28">
        <v>0</v>
      </c>
      <c r="G33" s="28">
        <v>0</v>
      </c>
      <c r="H33" s="28">
        <v>0</v>
      </c>
      <c r="I33" s="28"/>
      <c r="J33" s="28"/>
      <c r="K33" s="28"/>
      <c r="L33" s="68"/>
      <c r="M33" s="68"/>
    </row>
    <row r="34" spans="1:13" x14ac:dyDescent="0.3">
      <c r="A34" s="83" t="s">
        <v>28</v>
      </c>
      <c r="B34" s="25" t="s">
        <v>10</v>
      </c>
      <c r="C34" s="26">
        <v>587.78617499999996</v>
      </c>
      <c r="D34" s="5">
        <v>587.78617487699501</v>
      </c>
      <c r="E34" s="5">
        <v>587.78617499999996</v>
      </c>
      <c r="F34" s="26">
        <v>587.78617499999996</v>
      </c>
      <c r="G34" s="5">
        <v>587.78617478590604</v>
      </c>
      <c r="H34" s="5">
        <v>587.78617499999996</v>
      </c>
      <c r="I34" s="5"/>
      <c r="J34" s="5"/>
      <c r="K34" s="5"/>
      <c r="L34" s="68"/>
      <c r="M34" s="68"/>
    </row>
    <row r="35" spans="1:13" x14ac:dyDescent="0.3">
      <c r="A35" s="84"/>
      <c r="B35" s="25" t="s">
        <v>11</v>
      </c>
      <c r="C35" s="26">
        <v>0</v>
      </c>
      <c r="D35" s="5">
        <v>0</v>
      </c>
      <c r="E35" s="5">
        <v>0</v>
      </c>
      <c r="F35" s="26">
        <v>0</v>
      </c>
      <c r="G35" s="5">
        <v>0</v>
      </c>
      <c r="H35" s="5">
        <v>0</v>
      </c>
      <c r="I35" s="5"/>
      <c r="J35" s="5"/>
      <c r="K35" s="5"/>
      <c r="L35" s="68"/>
      <c r="M35" s="68"/>
    </row>
    <row r="36" spans="1:13" x14ac:dyDescent="0.3">
      <c r="A36" s="84"/>
      <c r="B36" s="25" t="s">
        <v>12</v>
      </c>
      <c r="C36" s="26">
        <v>587.78617499999996</v>
      </c>
      <c r="D36" s="5">
        <v>587.78617487699501</v>
      </c>
      <c r="E36" s="5">
        <v>587.78617499999996</v>
      </c>
      <c r="F36" s="26">
        <v>587.78617499999996</v>
      </c>
      <c r="G36" s="5">
        <v>587.78617478590604</v>
      </c>
      <c r="H36" s="5">
        <v>587.78617499999996</v>
      </c>
      <c r="I36" s="5"/>
      <c r="J36" s="5"/>
      <c r="K36" s="5"/>
      <c r="L36" s="68"/>
      <c r="M36" s="68"/>
    </row>
    <row r="37" spans="1:13" x14ac:dyDescent="0.3">
      <c r="A37" s="85"/>
      <c r="B37" s="27" t="s">
        <v>13</v>
      </c>
      <c r="C37" s="28">
        <v>0</v>
      </c>
      <c r="D37" s="28">
        <v>0</v>
      </c>
      <c r="E37" s="28">
        <v>0</v>
      </c>
      <c r="F37" s="28">
        <v>0</v>
      </c>
      <c r="G37" s="28">
        <v>0</v>
      </c>
      <c r="H37" s="28">
        <v>0</v>
      </c>
      <c r="I37" s="28"/>
      <c r="J37" s="28"/>
      <c r="K37" s="28"/>
      <c r="M37" s="68" t="s">
        <v>29</v>
      </c>
    </row>
    <row r="38" spans="1:13" x14ac:dyDescent="0.3">
      <c r="A38" s="83" t="s">
        <v>30</v>
      </c>
      <c r="B38" s="25" t="s">
        <v>10</v>
      </c>
      <c r="C38" s="26">
        <v>32.918059</v>
      </c>
      <c r="D38" s="5">
        <v>32.918058691347298</v>
      </c>
      <c r="E38" s="5">
        <v>32.918059000000007</v>
      </c>
      <c r="F38" s="26">
        <v>32.918059000000007</v>
      </c>
      <c r="G38" s="5">
        <v>32.9180599443498</v>
      </c>
      <c r="H38" s="5">
        <v>32.918059000000007</v>
      </c>
      <c r="I38" s="5"/>
      <c r="J38" s="5"/>
      <c r="K38" s="5"/>
      <c r="L38" s="68"/>
      <c r="M38" s="68"/>
    </row>
    <row r="39" spans="1:13" x14ac:dyDescent="0.3">
      <c r="A39" s="84"/>
      <c r="B39" s="25" t="s">
        <v>11</v>
      </c>
      <c r="C39" s="26">
        <v>0</v>
      </c>
      <c r="D39" s="5">
        <v>0</v>
      </c>
      <c r="E39" s="5">
        <v>0</v>
      </c>
      <c r="F39" s="26">
        <v>0</v>
      </c>
      <c r="G39" s="5">
        <v>0</v>
      </c>
      <c r="H39" s="5">
        <v>0</v>
      </c>
      <c r="I39" s="5"/>
      <c r="J39" s="5"/>
      <c r="K39" s="5"/>
      <c r="L39" s="68"/>
      <c r="M39" s="68"/>
    </row>
    <row r="40" spans="1:13" x14ac:dyDescent="0.3">
      <c r="A40" s="84"/>
      <c r="B40" s="25" t="s">
        <v>12</v>
      </c>
      <c r="C40" s="26">
        <v>32.918059</v>
      </c>
      <c r="D40" s="5">
        <v>32.918058691347298</v>
      </c>
      <c r="E40" s="5">
        <v>32.918059000000007</v>
      </c>
      <c r="F40" s="26">
        <v>32.918059000000007</v>
      </c>
      <c r="G40" s="5">
        <v>32.9180599443498</v>
      </c>
      <c r="H40" s="5">
        <v>32.918059000000007</v>
      </c>
      <c r="I40" s="5"/>
      <c r="J40" s="5"/>
      <c r="K40" s="5"/>
      <c r="L40" s="68"/>
      <c r="M40" s="68"/>
    </row>
    <row r="41" spans="1:13" x14ac:dyDescent="0.3">
      <c r="A41" s="85"/>
      <c r="B41" s="27" t="s">
        <v>13</v>
      </c>
      <c r="C41" s="28">
        <v>0</v>
      </c>
      <c r="D41" s="28">
        <v>0</v>
      </c>
      <c r="E41" s="28">
        <v>0</v>
      </c>
      <c r="F41" s="28">
        <v>0</v>
      </c>
      <c r="G41" s="28">
        <v>0</v>
      </c>
      <c r="H41" s="28">
        <v>0</v>
      </c>
      <c r="I41" s="28"/>
      <c r="J41" s="28"/>
      <c r="K41" s="28"/>
      <c r="L41" s="68"/>
      <c r="M41" s="68"/>
    </row>
    <row r="42" spans="1:13" hidden="1" x14ac:dyDescent="0.3">
      <c r="A42" s="83" t="s">
        <v>31</v>
      </c>
      <c r="B42" s="25" t="s">
        <v>10</v>
      </c>
      <c r="C42" s="26">
        <v>0.134246</v>
      </c>
      <c r="D42" s="5">
        <v>0.13424651918918201</v>
      </c>
      <c r="E42" s="5">
        <v>0.13424700000000001</v>
      </c>
      <c r="F42" s="26">
        <v>0.13424700000000001</v>
      </c>
      <c r="G42" s="5">
        <v>0.13424580255058499</v>
      </c>
      <c r="H42" s="5">
        <v>0.13424700000000001</v>
      </c>
      <c r="I42" s="5"/>
      <c r="J42" s="5"/>
      <c r="K42" s="5"/>
      <c r="L42" s="68"/>
      <c r="M42" s="68"/>
    </row>
    <row r="43" spans="1:13" hidden="1" x14ac:dyDescent="0.3">
      <c r="A43" s="84"/>
      <c r="B43" s="25" t="s">
        <v>11</v>
      </c>
      <c r="C43" s="26">
        <v>0</v>
      </c>
      <c r="D43" s="5">
        <v>0</v>
      </c>
      <c r="E43" s="5">
        <v>0</v>
      </c>
      <c r="F43" s="26">
        <v>0</v>
      </c>
      <c r="G43" s="5">
        <v>0</v>
      </c>
      <c r="H43" s="5">
        <v>0</v>
      </c>
      <c r="I43" s="5"/>
      <c r="J43" s="5"/>
      <c r="K43" s="5"/>
      <c r="L43" s="68"/>
      <c r="M43" s="68"/>
    </row>
    <row r="44" spans="1:13" hidden="1" x14ac:dyDescent="0.3">
      <c r="A44" s="84"/>
      <c r="B44" s="25" t="s">
        <v>12</v>
      </c>
      <c r="C44" s="26">
        <v>0.134246</v>
      </c>
      <c r="D44" s="5">
        <v>0.13424651918918201</v>
      </c>
      <c r="E44" s="5">
        <v>0.13424700000000001</v>
      </c>
      <c r="F44" s="26">
        <v>0.13424700000000001</v>
      </c>
      <c r="G44" s="5">
        <v>0.13424580255058499</v>
      </c>
      <c r="H44" s="5">
        <v>0.13424700000000001</v>
      </c>
      <c r="I44" s="5"/>
      <c r="J44" s="5"/>
      <c r="K44" s="5"/>
      <c r="L44" s="68"/>
      <c r="M44" s="68"/>
    </row>
    <row r="45" spans="1:13" hidden="1" x14ac:dyDescent="0.3">
      <c r="A45" s="85"/>
      <c r="B45" s="27" t="s">
        <v>13</v>
      </c>
      <c r="C45" s="28">
        <v>0</v>
      </c>
      <c r="D45" s="28">
        <v>0</v>
      </c>
      <c r="E45" s="28">
        <v>0</v>
      </c>
      <c r="F45" s="28">
        <v>0</v>
      </c>
      <c r="G45" s="28">
        <v>0</v>
      </c>
      <c r="H45" s="28">
        <v>0</v>
      </c>
      <c r="I45" s="28"/>
      <c r="J45" s="28"/>
      <c r="K45" s="28"/>
      <c r="L45" s="68"/>
      <c r="M45" s="68"/>
    </row>
    <row r="46" spans="1:13" x14ac:dyDescent="0.3">
      <c r="A46" s="83" t="s">
        <v>32</v>
      </c>
      <c r="B46" s="25" t="s">
        <v>10</v>
      </c>
      <c r="C46" s="26">
        <v>57.612673999999998</v>
      </c>
      <c r="D46" s="5">
        <v>57.612671773213599</v>
      </c>
      <c r="E46" s="5">
        <v>57.612670999999992</v>
      </c>
      <c r="F46" s="26">
        <v>57.612670999999992</v>
      </c>
      <c r="G46" s="5">
        <v>57.612672921406897</v>
      </c>
      <c r="H46" s="5">
        <v>57.612670999999992</v>
      </c>
      <c r="I46" s="5"/>
      <c r="J46" s="5"/>
      <c r="K46" s="5"/>
      <c r="L46" s="68"/>
      <c r="M46" s="68"/>
    </row>
    <row r="47" spans="1:13" x14ac:dyDescent="0.3">
      <c r="A47" s="84"/>
      <c r="B47" s="25" t="s">
        <v>11</v>
      </c>
      <c r="C47" s="26">
        <v>0</v>
      </c>
      <c r="D47" s="5">
        <v>0</v>
      </c>
      <c r="E47" s="5">
        <v>0</v>
      </c>
      <c r="F47" s="26">
        <v>0</v>
      </c>
      <c r="G47" s="5">
        <v>0</v>
      </c>
      <c r="H47" s="5">
        <v>0</v>
      </c>
      <c r="I47" s="5"/>
      <c r="J47" s="5"/>
      <c r="K47" s="5"/>
      <c r="L47" s="68"/>
      <c r="M47" s="68"/>
    </row>
    <row r="48" spans="1:13" x14ac:dyDescent="0.3">
      <c r="A48" s="84"/>
      <c r="B48" s="25" t="s">
        <v>12</v>
      </c>
      <c r="C48" s="26">
        <v>57.612673999999998</v>
      </c>
      <c r="D48" s="5">
        <v>57.612671773213599</v>
      </c>
      <c r="E48" s="5">
        <v>57.612670999999992</v>
      </c>
      <c r="F48" s="26">
        <v>57.612670999999992</v>
      </c>
      <c r="G48" s="5">
        <v>57.612672921406897</v>
      </c>
      <c r="H48" s="5">
        <v>57.612670999999992</v>
      </c>
      <c r="I48" s="5"/>
      <c r="J48" s="5"/>
      <c r="K48" s="5"/>
      <c r="L48" s="68"/>
      <c r="M48" s="68"/>
    </row>
    <row r="49" spans="1:13" x14ac:dyDescent="0.3">
      <c r="A49" s="85"/>
      <c r="B49" s="27" t="s">
        <v>13</v>
      </c>
      <c r="C49" s="28">
        <v>0</v>
      </c>
      <c r="D49" s="28">
        <v>0</v>
      </c>
      <c r="E49" s="28">
        <v>0</v>
      </c>
      <c r="F49" s="28">
        <v>0</v>
      </c>
      <c r="G49" s="28">
        <v>0</v>
      </c>
      <c r="H49" s="28">
        <v>0</v>
      </c>
      <c r="I49" s="28"/>
      <c r="J49" s="28"/>
      <c r="K49" s="28"/>
      <c r="L49" s="68"/>
      <c r="M49" s="68"/>
    </row>
    <row r="50" spans="1:13" x14ac:dyDescent="0.3">
      <c r="A50" s="83" t="s">
        <v>33</v>
      </c>
      <c r="B50" s="25" t="s">
        <v>10</v>
      </c>
      <c r="C50" s="26">
        <v>4.656066</v>
      </c>
      <c r="D50" s="5">
        <v>4.65606521655085</v>
      </c>
      <c r="E50" s="5">
        <v>4.6560649999999999</v>
      </c>
      <c r="F50" s="26">
        <v>4.6560649999999999</v>
      </c>
      <c r="G50" s="5">
        <v>4.6560676924665598</v>
      </c>
      <c r="H50" s="5">
        <v>4.6560649999999999</v>
      </c>
      <c r="I50" s="5"/>
      <c r="J50" s="5"/>
      <c r="K50" s="5"/>
      <c r="L50" s="68"/>
      <c r="M50" s="68"/>
    </row>
    <row r="51" spans="1:13" x14ac:dyDescent="0.3">
      <c r="A51" s="84"/>
      <c r="B51" s="25" t="s">
        <v>11</v>
      </c>
      <c r="C51" s="26">
        <v>7.2121000000000102E-2</v>
      </c>
      <c r="D51" s="5">
        <v>3.1882678284675898</v>
      </c>
      <c r="E51" s="5">
        <v>2.9753829999999999</v>
      </c>
      <c r="F51" s="26">
        <v>2.9753829999999999</v>
      </c>
      <c r="G51" s="5">
        <v>0</v>
      </c>
      <c r="H51" s="5">
        <v>2.9753829999999999</v>
      </c>
      <c r="I51" s="5"/>
      <c r="J51" s="5"/>
      <c r="K51" s="5"/>
      <c r="L51" s="68"/>
      <c r="M51" s="68"/>
    </row>
    <row r="52" spans="1:13" x14ac:dyDescent="0.3">
      <c r="A52" s="84"/>
      <c r="B52" s="25" t="s">
        <v>12</v>
      </c>
      <c r="C52" s="26">
        <v>4.5839449999999999</v>
      </c>
      <c r="D52" s="5">
        <v>1.46779738808326</v>
      </c>
      <c r="E52" s="5">
        <v>1.680682</v>
      </c>
      <c r="F52" s="26">
        <v>1.680682</v>
      </c>
      <c r="G52" s="5">
        <v>4.6560676924665598</v>
      </c>
      <c r="H52" s="5">
        <v>1.680682</v>
      </c>
      <c r="I52" s="5"/>
      <c r="J52" s="5"/>
      <c r="K52" s="5"/>
      <c r="L52" s="68"/>
      <c r="M52" s="68"/>
    </row>
    <row r="53" spans="1:13" x14ac:dyDescent="0.3">
      <c r="A53" s="85"/>
      <c r="B53" s="27" t="s">
        <v>13</v>
      </c>
      <c r="C53" s="28">
        <v>1.5489685927991593E-2</v>
      </c>
      <c r="D53" s="28">
        <v>0.68475583570743359</v>
      </c>
      <c r="E53" s="28">
        <v>0.63903381933027137</v>
      </c>
      <c r="F53" s="28">
        <v>0.63903381933027137</v>
      </c>
      <c r="G53" s="28">
        <v>0</v>
      </c>
      <c r="H53" s="28">
        <v>0.63903381933027137</v>
      </c>
      <c r="I53" s="28"/>
      <c r="J53" s="28"/>
      <c r="K53" s="28"/>
      <c r="L53" s="68" t="s">
        <v>34</v>
      </c>
      <c r="M53" s="68"/>
    </row>
    <row r="54" spans="1:13" x14ac:dyDescent="0.3">
      <c r="A54" s="83" t="s">
        <v>35</v>
      </c>
      <c r="B54" s="25" t="s">
        <v>10</v>
      </c>
      <c r="C54" s="26">
        <v>7.0846650000000002</v>
      </c>
      <c r="D54" s="5">
        <v>7.0846652950297502</v>
      </c>
      <c r="E54" s="5">
        <v>7.0846650000000002</v>
      </c>
      <c r="F54" s="26">
        <v>7.0846650000000002</v>
      </c>
      <c r="G54" s="5">
        <v>7.08466542664861</v>
      </c>
      <c r="H54" s="5">
        <v>7.0846650000000002</v>
      </c>
      <c r="I54" s="5"/>
      <c r="J54" s="5"/>
      <c r="K54" s="5"/>
      <c r="L54" s="68"/>
      <c r="M54" s="68"/>
    </row>
    <row r="55" spans="1:13" x14ac:dyDescent="0.3">
      <c r="A55" s="84"/>
      <c r="B55" s="25" t="s">
        <v>11</v>
      </c>
      <c r="C55" s="26">
        <v>0</v>
      </c>
      <c r="D55" s="5">
        <v>0</v>
      </c>
      <c r="E55" s="5">
        <v>0</v>
      </c>
      <c r="F55" s="26">
        <v>0</v>
      </c>
      <c r="G55" s="5">
        <v>0</v>
      </c>
      <c r="H55" s="5">
        <v>0</v>
      </c>
      <c r="I55" s="5"/>
      <c r="J55" s="5"/>
      <c r="K55" s="5"/>
      <c r="L55" s="68"/>
      <c r="M55" s="68"/>
    </row>
    <row r="56" spans="1:13" x14ac:dyDescent="0.3">
      <c r="A56" s="84"/>
      <c r="B56" s="25" t="s">
        <v>12</v>
      </c>
      <c r="C56" s="26">
        <v>7.0846650000000002</v>
      </c>
      <c r="D56" s="5">
        <v>7.0846652950297502</v>
      </c>
      <c r="E56" s="5">
        <v>7.0846650000000002</v>
      </c>
      <c r="F56" s="26">
        <v>7.0846650000000002</v>
      </c>
      <c r="G56" s="5">
        <v>7.08466542664861</v>
      </c>
      <c r="H56" s="5">
        <v>7.0846650000000002</v>
      </c>
      <c r="I56" s="5"/>
      <c r="J56" s="5"/>
      <c r="K56" s="5"/>
      <c r="L56" s="68"/>
      <c r="M56" s="68"/>
    </row>
    <row r="57" spans="1:13" x14ac:dyDescent="0.3">
      <c r="A57" s="85"/>
      <c r="B57" s="27" t="s">
        <v>13</v>
      </c>
      <c r="C57" s="28">
        <v>0</v>
      </c>
      <c r="D57" s="28">
        <v>0</v>
      </c>
      <c r="E57" s="28">
        <v>0</v>
      </c>
      <c r="F57" s="28">
        <v>0</v>
      </c>
      <c r="G57" s="28">
        <v>0</v>
      </c>
      <c r="H57" s="28">
        <v>0</v>
      </c>
      <c r="I57" s="28"/>
      <c r="J57" s="28"/>
      <c r="K57" s="28"/>
      <c r="L57" s="68"/>
      <c r="M57" s="68"/>
    </row>
    <row r="58" spans="1:13" x14ac:dyDescent="0.3">
      <c r="A58" s="83" t="s">
        <v>36</v>
      </c>
      <c r="B58" s="25" t="s">
        <v>10</v>
      </c>
      <c r="C58" s="26">
        <v>3353.4365319999997</v>
      </c>
      <c r="D58" s="5">
        <v>3353.43652927319</v>
      </c>
      <c r="E58" s="5">
        <v>3353.4365340000004</v>
      </c>
      <c r="F58" s="26">
        <v>3353.4365350000003</v>
      </c>
      <c r="G58" s="5">
        <v>3353.4365325560439</v>
      </c>
      <c r="H58" s="5">
        <v>3353.4365299999995</v>
      </c>
      <c r="I58" s="5"/>
      <c r="J58" s="5"/>
      <c r="K58" s="5"/>
      <c r="L58" s="68"/>
      <c r="M58" s="68"/>
    </row>
    <row r="59" spans="1:13" x14ac:dyDescent="0.3">
      <c r="A59" s="84"/>
      <c r="B59" s="25" t="s">
        <v>11</v>
      </c>
      <c r="C59" s="26">
        <v>3.6539490000000114</v>
      </c>
      <c r="D59" s="5">
        <v>1618.9508869424701</v>
      </c>
      <c r="E59" s="5">
        <v>671.56432600000016</v>
      </c>
      <c r="F59" s="26">
        <v>652.33443500000021</v>
      </c>
      <c r="G59" s="5">
        <v>915.14727679238399</v>
      </c>
      <c r="H59" s="5">
        <v>669.84727899999962</v>
      </c>
      <c r="I59" s="5"/>
      <c r="J59" s="5"/>
      <c r="K59" s="5"/>
      <c r="L59" s="68"/>
      <c r="M59" s="68"/>
    </row>
    <row r="60" spans="1:13" x14ac:dyDescent="0.3">
      <c r="A60" s="84"/>
      <c r="B60" s="25" t="s">
        <v>12</v>
      </c>
      <c r="C60" s="26">
        <v>3349.7825829999997</v>
      </c>
      <c r="D60" s="5">
        <v>1734.4856423307201</v>
      </c>
      <c r="E60" s="5">
        <v>2681.8722080000002</v>
      </c>
      <c r="F60" s="26">
        <v>2701.1021000000001</v>
      </c>
      <c r="G60" s="5">
        <v>2438.2892557636601</v>
      </c>
      <c r="H60" s="5">
        <v>2683.5892509999999</v>
      </c>
      <c r="I60" s="5"/>
      <c r="J60" s="5"/>
      <c r="K60" s="5"/>
      <c r="L60" s="68"/>
      <c r="M60" s="68"/>
    </row>
    <row r="61" spans="1:13" x14ac:dyDescent="0.3">
      <c r="A61" s="85"/>
      <c r="B61" s="27" t="s">
        <v>13</v>
      </c>
      <c r="C61" s="28">
        <v>1.0896132862907608E-3</v>
      </c>
      <c r="D61" s="28">
        <v>0.48277367793013065</v>
      </c>
      <c r="E61" s="28">
        <v>0.20026152849207315</v>
      </c>
      <c r="F61" s="28">
        <v>0.19452714497249315</v>
      </c>
      <c r="G61" s="28">
        <v>0.27289834410399405</v>
      </c>
      <c r="H61" s="28">
        <v>0.19974950263931182</v>
      </c>
      <c r="I61" s="28"/>
      <c r="J61" s="28"/>
      <c r="K61" s="28"/>
      <c r="M61" s="68" t="s">
        <v>37</v>
      </c>
    </row>
    <row r="62" spans="1:13" x14ac:dyDescent="0.3">
      <c r="A62" s="83" t="s">
        <v>38</v>
      </c>
      <c r="B62" s="25" t="s">
        <v>10</v>
      </c>
      <c r="C62" s="26">
        <v>22.958294000000002</v>
      </c>
      <c r="D62" s="5">
        <v>22.958284930538525</v>
      </c>
      <c r="E62" s="5">
        <v>22.958283000000002</v>
      </c>
      <c r="F62" s="26">
        <v>22.958285</v>
      </c>
      <c r="G62" s="5">
        <v>22.958284589060501</v>
      </c>
      <c r="H62" s="5">
        <v>22.958283999999999</v>
      </c>
      <c r="I62" s="5"/>
      <c r="J62" s="5"/>
      <c r="K62" s="5"/>
      <c r="L62" s="68"/>
      <c r="M62" s="68"/>
    </row>
    <row r="63" spans="1:13" x14ac:dyDescent="0.3">
      <c r="A63" s="84"/>
      <c r="B63" s="25" t="s">
        <v>11</v>
      </c>
      <c r="C63" s="26">
        <v>0.19577500000000114</v>
      </c>
      <c r="D63" s="5">
        <v>22.958015651847901</v>
      </c>
      <c r="E63" s="5">
        <v>22.530532000000001</v>
      </c>
      <c r="F63" s="26">
        <v>21.441773000000001</v>
      </c>
      <c r="G63" s="5">
        <v>0</v>
      </c>
      <c r="H63" s="5">
        <v>22.268971000000001</v>
      </c>
      <c r="I63" s="5"/>
      <c r="J63" s="5"/>
      <c r="K63" s="5"/>
      <c r="L63" s="68"/>
      <c r="M63" s="68"/>
    </row>
    <row r="64" spans="1:13" x14ac:dyDescent="0.3">
      <c r="A64" s="84"/>
      <c r="B64" s="25" t="s">
        <v>12</v>
      </c>
      <c r="C64" s="26">
        <v>22.762519000000001</v>
      </c>
      <c r="D64" s="5">
        <v>2.6927869062204698E-4</v>
      </c>
      <c r="E64" s="5">
        <v>0.42775099999999999</v>
      </c>
      <c r="F64" s="26">
        <v>1.5165120000000001</v>
      </c>
      <c r="G64" s="5">
        <v>22.958284589060501</v>
      </c>
      <c r="H64" s="5">
        <v>0.68931300000000006</v>
      </c>
      <c r="I64" s="5"/>
      <c r="J64" s="5"/>
      <c r="K64" s="5"/>
      <c r="L64" s="68"/>
      <c r="M64" s="68"/>
    </row>
    <row r="65" spans="1:13" x14ac:dyDescent="0.3">
      <c r="A65" s="85"/>
      <c r="B65" s="27" t="s">
        <v>13</v>
      </c>
      <c r="C65" s="28">
        <v>8.5274193282828901E-3</v>
      </c>
      <c r="D65" s="28">
        <v>0.99998827095789433</v>
      </c>
      <c r="E65" s="28">
        <v>0.9813683366478233</v>
      </c>
      <c r="F65" s="28">
        <v>0.93394489178960893</v>
      </c>
      <c r="G65" s="28">
        <v>0</v>
      </c>
      <c r="H65" s="28">
        <v>0.96997541279653132</v>
      </c>
      <c r="I65" s="28"/>
      <c r="J65" s="28"/>
      <c r="K65" s="28"/>
      <c r="L65" s="68"/>
      <c r="M65" s="68"/>
    </row>
    <row r="66" spans="1:13" x14ac:dyDescent="0.3">
      <c r="A66" s="83" t="s">
        <v>39</v>
      </c>
      <c r="B66" s="25" t="s">
        <v>10</v>
      </c>
      <c r="C66" s="26">
        <v>2128.2490809999999</v>
      </c>
      <c r="D66" s="5">
        <v>2128.249081622464</v>
      </c>
      <c r="E66" s="5">
        <v>2128.2490820000007</v>
      </c>
      <c r="F66" s="26">
        <v>2128.2490819999998</v>
      </c>
      <c r="G66" s="5">
        <v>2128.24908233213</v>
      </c>
      <c r="H66" s="5">
        <v>2128.2490830000002</v>
      </c>
      <c r="I66" s="5"/>
      <c r="J66" s="5"/>
      <c r="K66" s="5"/>
      <c r="L66" s="68"/>
      <c r="M66" s="68"/>
    </row>
    <row r="67" spans="1:13" x14ac:dyDescent="0.3">
      <c r="A67" s="84"/>
      <c r="B67" s="25" t="s">
        <v>11</v>
      </c>
      <c r="C67" s="26">
        <v>0</v>
      </c>
      <c r="D67" s="5">
        <v>25.866788428274202</v>
      </c>
      <c r="E67" s="5">
        <v>24.524767000000338</v>
      </c>
      <c r="F67" s="26">
        <v>24.472609999999804</v>
      </c>
      <c r="G67" s="5">
        <v>0</v>
      </c>
      <c r="H67" s="5">
        <v>24.517041999999947</v>
      </c>
      <c r="I67" s="5"/>
      <c r="J67" s="5"/>
      <c r="K67" s="5"/>
      <c r="L67" s="68"/>
      <c r="M67" s="68"/>
    </row>
    <row r="68" spans="1:13" x14ac:dyDescent="0.3">
      <c r="A68" s="84"/>
      <c r="B68" s="25" t="s">
        <v>12</v>
      </c>
      <c r="C68" s="26">
        <v>2128.2490809999999</v>
      </c>
      <c r="D68" s="5">
        <v>2102.38229319419</v>
      </c>
      <c r="E68" s="5">
        <v>2103.7243150000004</v>
      </c>
      <c r="F68" s="26">
        <v>2103.776472</v>
      </c>
      <c r="G68" s="5">
        <v>2128.24908233213</v>
      </c>
      <c r="H68" s="5">
        <v>2103.7320410000002</v>
      </c>
      <c r="I68" s="5"/>
      <c r="J68" s="5"/>
      <c r="K68" s="5"/>
      <c r="L68" s="68"/>
      <c r="M68" s="68"/>
    </row>
    <row r="69" spans="1:13" x14ac:dyDescent="0.3">
      <c r="A69" s="85"/>
      <c r="B69" s="27" t="s">
        <v>13</v>
      </c>
      <c r="C69" s="28">
        <v>0</v>
      </c>
      <c r="D69" s="28">
        <v>1.215402306601948E-2</v>
      </c>
      <c r="E69" s="28">
        <v>1.1523447705168718E-2</v>
      </c>
      <c r="F69" s="28">
        <v>1.1498940705287149E-2</v>
      </c>
      <c r="G69" s="28">
        <v>0</v>
      </c>
      <c r="H69" s="28">
        <v>1.1519817955443679E-2</v>
      </c>
      <c r="I69" s="28"/>
      <c r="J69" s="28"/>
      <c r="K69" s="28"/>
      <c r="L69" s="68"/>
      <c r="M69" s="68"/>
    </row>
    <row r="70" spans="1:13" x14ac:dyDescent="0.3">
      <c r="A70" s="83" t="s">
        <v>40</v>
      </c>
      <c r="B70" s="25" t="s">
        <v>10</v>
      </c>
      <c r="C70" s="26">
        <v>1.4410499999999999</v>
      </c>
      <c r="D70" s="5">
        <v>1.4410493836491201</v>
      </c>
      <c r="E70" s="5">
        <v>1.441049</v>
      </c>
      <c r="F70" s="26">
        <v>1.441049</v>
      </c>
      <c r="G70" s="5">
        <v>1.4410483348024099</v>
      </c>
      <c r="H70" s="5">
        <v>1.441049</v>
      </c>
      <c r="I70" s="5"/>
      <c r="J70" s="5"/>
      <c r="K70" s="5"/>
      <c r="L70" s="68"/>
      <c r="M70" s="68"/>
    </row>
    <row r="71" spans="1:13" x14ac:dyDescent="0.3">
      <c r="A71" s="84"/>
      <c r="B71" s="25" t="s">
        <v>11</v>
      </c>
      <c r="C71" s="26">
        <v>0</v>
      </c>
      <c r="D71" s="5">
        <v>0</v>
      </c>
      <c r="E71" s="5">
        <v>0</v>
      </c>
      <c r="F71" s="26">
        <v>0</v>
      </c>
      <c r="G71" s="5">
        <v>0</v>
      </c>
      <c r="H71" s="5">
        <v>0</v>
      </c>
      <c r="I71" s="5"/>
      <c r="J71" s="5"/>
      <c r="K71" s="5"/>
      <c r="L71" s="68"/>
      <c r="M71" s="68"/>
    </row>
    <row r="72" spans="1:13" x14ac:dyDescent="0.3">
      <c r="A72" s="84"/>
      <c r="B72" s="25" t="s">
        <v>12</v>
      </c>
      <c r="C72" s="26">
        <v>1.4410499999999999</v>
      </c>
      <c r="D72" s="5">
        <v>1.4410493836491201</v>
      </c>
      <c r="E72" s="5">
        <v>1.441049</v>
      </c>
      <c r="F72" s="26">
        <v>1.441049</v>
      </c>
      <c r="G72" s="5">
        <v>1.4410483348024099</v>
      </c>
      <c r="H72" s="5">
        <v>1.441049</v>
      </c>
      <c r="I72" s="5"/>
      <c r="J72" s="5"/>
      <c r="K72" s="5"/>
      <c r="L72" s="68"/>
      <c r="M72" s="68"/>
    </row>
    <row r="73" spans="1:13" x14ac:dyDescent="0.3">
      <c r="A73" s="85"/>
      <c r="B73" s="27" t="s">
        <v>13</v>
      </c>
      <c r="C73" s="28">
        <v>0</v>
      </c>
      <c r="D73" s="28">
        <v>0</v>
      </c>
      <c r="E73" s="28">
        <v>0</v>
      </c>
      <c r="F73" s="28">
        <v>0</v>
      </c>
      <c r="G73" s="28">
        <v>0</v>
      </c>
      <c r="H73" s="28">
        <v>0</v>
      </c>
      <c r="I73" s="28"/>
      <c r="J73" s="28"/>
      <c r="K73" s="28"/>
      <c r="L73" s="68"/>
      <c r="M73" s="68" t="s">
        <v>41</v>
      </c>
    </row>
    <row r="74" spans="1:13" x14ac:dyDescent="0.3">
      <c r="A74" s="83" t="s">
        <v>42</v>
      </c>
      <c r="B74" s="25" t="s">
        <v>10</v>
      </c>
      <c r="C74" s="26">
        <v>120.80394800000001</v>
      </c>
      <c r="D74" s="5">
        <v>120.8039480589112</v>
      </c>
      <c r="E74" s="5">
        <v>120.80394700000001</v>
      </c>
      <c r="F74" s="26">
        <v>120.80394700000001</v>
      </c>
      <c r="G74" s="5">
        <v>120.80394820891419</v>
      </c>
      <c r="H74" s="5">
        <v>120.80394700000001</v>
      </c>
      <c r="I74" s="5"/>
      <c r="J74" s="5"/>
      <c r="K74" s="5"/>
      <c r="L74" s="68"/>
      <c r="M74" s="68"/>
    </row>
    <row r="75" spans="1:13" x14ac:dyDescent="0.3">
      <c r="A75" s="84"/>
      <c r="B75" s="25" t="s">
        <v>11</v>
      </c>
      <c r="C75" s="26">
        <v>0</v>
      </c>
      <c r="D75" s="5">
        <v>81.331419053724403</v>
      </c>
      <c r="E75" s="5">
        <v>59.433309000000001</v>
      </c>
      <c r="F75" s="26">
        <v>25.275399000000007</v>
      </c>
      <c r="G75" s="5">
        <v>72.996439724604699</v>
      </c>
      <c r="H75" s="5">
        <v>61.421042000000007</v>
      </c>
      <c r="I75" s="5"/>
      <c r="J75" s="5"/>
      <c r="K75" s="5"/>
      <c r="L75" s="68"/>
      <c r="M75" s="68"/>
    </row>
    <row r="76" spans="1:13" x14ac:dyDescent="0.3">
      <c r="A76" s="84"/>
      <c r="B76" s="25" t="s">
        <v>12</v>
      </c>
      <c r="C76" s="26">
        <v>120.80394800000001</v>
      </c>
      <c r="D76" s="5">
        <v>39.4725290051868</v>
      </c>
      <c r="E76" s="5">
        <v>61.370638000000007</v>
      </c>
      <c r="F76" s="26">
        <v>95.528548000000001</v>
      </c>
      <c r="G76" s="5">
        <v>47.807508484309501</v>
      </c>
      <c r="H76" s="5">
        <v>59.382905000000001</v>
      </c>
      <c r="I76" s="5"/>
      <c r="J76" s="5"/>
      <c r="K76" s="5"/>
      <c r="L76" s="68"/>
      <c r="M76" s="68"/>
    </row>
    <row r="77" spans="1:13" x14ac:dyDescent="0.3">
      <c r="A77" s="85"/>
      <c r="B77" s="27" t="s">
        <v>13</v>
      </c>
      <c r="C77" s="28">
        <v>0</v>
      </c>
      <c r="D77" s="28">
        <v>0.67325133292880757</v>
      </c>
      <c r="E77" s="28">
        <v>0.49198151613374019</v>
      </c>
      <c r="F77" s="28">
        <v>0.20922659919381612</v>
      </c>
      <c r="G77" s="28">
        <v>0.60425541389067161</v>
      </c>
      <c r="H77" s="28">
        <v>0.50843572188912012</v>
      </c>
      <c r="I77" s="28"/>
      <c r="J77" s="28"/>
      <c r="K77" s="28"/>
      <c r="L77" s="68"/>
      <c r="M77" s="68"/>
    </row>
    <row r="78" spans="1:13" x14ac:dyDescent="0.3">
      <c r="A78" s="83" t="s">
        <v>43</v>
      </c>
      <c r="B78" s="25" t="s">
        <v>10</v>
      </c>
      <c r="C78" s="26">
        <v>71.676390999999995</v>
      </c>
      <c r="D78" s="5">
        <v>71.676389587505994</v>
      </c>
      <c r="E78" s="5">
        <v>71.676389999999998</v>
      </c>
      <c r="F78" s="26">
        <v>71.676389999999998</v>
      </c>
      <c r="G78" s="5">
        <v>71.676390366933205</v>
      </c>
      <c r="H78" s="5">
        <v>71.676389999999998</v>
      </c>
      <c r="I78" s="5"/>
      <c r="J78" s="5"/>
      <c r="K78" s="5"/>
      <c r="L78" s="68"/>
      <c r="M78" s="68"/>
    </row>
    <row r="79" spans="1:13" x14ac:dyDescent="0.3">
      <c r="A79" s="84"/>
      <c r="B79" s="25" t="s">
        <v>11</v>
      </c>
      <c r="C79" s="26">
        <v>0</v>
      </c>
      <c r="D79" s="5">
        <v>0</v>
      </c>
      <c r="E79" s="5">
        <v>0</v>
      </c>
      <c r="F79" s="26">
        <v>0</v>
      </c>
      <c r="G79" s="5">
        <v>0</v>
      </c>
      <c r="H79" s="5">
        <v>0</v>
      </c>
      <c r="I79" s="5"/>
      <c r="J79" s="5"/>
      <c r="K79" s="5"/>
      <c r="L79" s="68"/>
      <c r="M79" s="68"/>
    </row>
    <row r="80" spans="1:13" x14ac:dyDescent="0.3">
      <c r="A80" s="84"/>
      <c r="B80" s="25" t="s">
        <v>12</v>
      </c>
      <c r="C80" s="26">
        <v>71.676390999999995</v>
      </c>
      <c r="D80" s="5">
        <v>71.676389587505994</v>
      </c>
      <c r="E80" s="5">
        <v>71.676389999999998</v>
      </c>
      <c r="F80" s="26">
        <v>71.676389999999998</v>
      </c>
      <c r="G80" s="5">
        <v>71.676390366933205</v>
      </c>
      <c r="H80" s="5">
        <v>71.676389999999998</v>
      </c>
      <c r="I80" s="5"/>
      <c r="J80" s="5"/>
      <c r="K80" s="5"/>
      <c r="L80" s="68"/>
      <c r="M80" s="68"/>
    </row>
    <row r="81" spans="1:13" x14ac:dyDescent="0.3">
      <c r="A81" s="85"/>
      <c r="B81" s="27" t="s">
        <v>13</v>
      </c>
      <c r="C81" s="28">
        <v>0</v>
      </c>
      <c r="D81" s="28">
        <v>0</v>
      </c>
      <c r="E81" s="28">
        <v>0</v>
      </c>
      <c r="F81" s="28">
        <v>0</v>
      </c>
      <c r="G81" s="28">
        <v>0</v>
      </c>
      <c r="H81" s="28">
        <v>0</v>
      </c>
      <c r="I81" s="28"/>
      <c r="J81" s="28"/>
      <c r="K81" s="28"/>
      <c r="L81" s="68"/>
      <c r="M81" s="68"/>
    </row>
    <row r="82" spans="1:13" x14ac:dyDescent="0.3">
      <c r="A82" s="83" t="s">
        <v>44</v>
      </c>
      <c r="B82" s="25" t="s">
        <v>10</v>
      </c>
      <c r="C82" s="26">
        <v>5737.1525069999998</v>
      </c>
      <c r="D82" s="5">
        <v>5737.1525021917296</v>
      </c>
      <c r="E82" s="5">
        <v>5737.1525079999956</v>
      </c>
      <c r="F82" s="26">
        <v>5737.1525089999986</v>
      </c>
      <c r="G82" s="5">
        <v>5737.1525023817903</v>
      </c>
      <c r="H82" s="5">
        <v>5737.1525060000022</v>
      </c>
      <c r="I82" s="5"/>
      <c r="J82" s="5"/>
      <c r="K82" s="5"/>
      <c r="L82" s="68"/>
      <c r="M82" s="68"/>
    </row>
    <row r="83" spans="1:13" x14ac:dyDescent="0.3">
      <c r="A83" s="84"/>
      <c r="B83" s="25" t="s">
        <v>11</v>
      </c>
      <c r="C83" s="26">
        <v>0</v>
      </c>
      <c r="D83" s="5">
        <v>3787.8320220703999</v>
      </c>
      <c r="E83" s="5">
        <v>906.69528299999456</v>
      </c>
      <c r="F83" s="26">
        <v>875.21968299999844</v>
      </c>
      <c r="G83" s="5">
        <v>2740.4970500191798</v>
      </c>
      <c r="H83" s="5">
        <v>944.02157700000134</v>
      </c>
      <c r="I83" s="5"/>
      <c r="J83" s="5"/>
      <c r="K83" s="5"/>
      <c r="L83" s="68"/>
      <c r="M83" s="68"/>
    </row>
    <row r="84" spans="1:13" x14ac:dyDescent="0.3">
      <c r="A84" s="84"/>
      <c r="B84" s="25" t="s">
        <v>12</v>
      </c>
      <c r="C84" s="26">
        <v>5737.1525069999998</v>
      </c>
      <c r="D84" s="5">
        <v>1949.3204801213301</v>
      </c>
      <c r="E84" s="5">
        <v>4830.457225000001</v>
      </c>
      <c r="F84" s="26">
        <v>4861.9328260000002</v>
      </c>
      <c r="G84" s="5">
        <v>2996.65545236261</v>
      </c>
      <c r="H84" s="5">
        <v>4793.1309290000008</v>
      </c>
      <c r="I84" s="5"/>
      <c r="J84" s="5"/>
      <c r="K84" s="5"/>
      <c r="L84" s="68"/>
      <c r="M84" s="68"/>
    </row>
    <row r="85" spans="1:13" x14ac:dyDescent="0.3">
      <c r="A85" s="85"/>
      <c r="B85" s="27" t="s">
        <v>13</v>
      </c>
      <c r="C85" s="28">
        <v>0</v>
      </c>
      <c r="D85" s="28">
        <v>0.66022857517267619</v>
      </c>
      <c r="E85" s="28">
        <v>0.15803925061006854</v>
      </c>
      <c r="F85" s="28">
        <v>0.1525529749517765</v>
      </c>
      <c r="G85" s="28">
        <v>0.47767547557459156</v>
      </c>
      <c r="H85" s="28">
        <v>0.16454531686454718</v>
      </c>
      <c r="I85" s="28"/>
      <c r="J85" s="28"/>
      <c r="K85" s="28"/>
      <c r="L85" s="68"/>
      <c r="M85" s="68"/>
    </row>
    <row r="86" spans="1:13" x14ac:dyDescent="0.3">
      <c r="A86" s="83" t="s">
        <v>45</v>
      </c>
      <c r="B86" s="25" t="s">
        <v>10</v>
      </c>
      <c r="C86" s="26">
        <v>90.612922999999995</v>
      </c>
      <c r="D86" s="5">
        <v>90.612922373600895</v>
      </c>
      <c r="E86" s="5">
        <v>90.612922999999995</v>
      </c>
      <c r="F86" s="26">
        <v>90.612922999999995</v>
      </c>
      <c r="G86" s="5">
        <v>90.612922555397205</v>
      </c>
      <c r="H86" s="5">
        <v>90.612922999999995</v>
      </c>
      <c r="I86" s="5"/>
      <c r="J86" s="5"/>
      <c r="K86" s="5"/>
      <c r="L86" s="68"/>
      <c r="M86" s="68"/>
    </row>
    <row r="87" spans="1:13" x14ac:dyDescent="0.3">
      <c r="A87" s="84"/>
      <c r="B87" s="25" t="s">
        <v>11</v>
      </c>
      <c r="C87" s="26">
        <v>0</v>
      </c>
      <c r="D87" s="5">
        <v>18.650964087755501</v>
      </c>
      <c r="E87" s="5">
        <v>7.139528999999996</v>
      </c>
      <c r="F87" s="26">
        <v>7.1394370000000009</v>
      </c>
      <c r="G87" s="5">
        <v>0</v>
      </c>
      <c r="H87" s="5">
        <v>0</v>
      </c>
      <c r="I87" s="5"/>
      <c r="J87" s="5"/>
      <c r="K87" s="5"/>
      <c r="L87" s="68"/>
      <c r="M87" s="68"/>
    </row>
    <row r="88" spans="1:13" x14ac:dyDescent="0.3">
      <c r="A88" s="84"/>
      <c r="B88" s="25" t="s">
        <v>12</v>
      </c>
      <c r="C88" s="26">
        <v>90.612922999999995</v>
      </c>
      <c r="D88" s="5">
        <v>71.961958285845398</v>
      </c>
      <c r="E88" s="5">
        <v>83.473393999999999</v>
      </c>
      <c r="F88" s="26">
        <v>83.473485999999994</v>
      </c>
      <c r="G88" s="5">
        <v>90.612922555397205</v>
      </c>
      <c r="H88" s="5">
        <v>90.612922999999995</v>
      </c>
      <c r="I88" s="5"/>
      <c r="J88" s="5"/>
      <c r="K88" s="5"/>
      <c r="L88" s="68"/>
      <c r="M88" s="68"/>
    </row>
    <row r="89" spans="1:13" x14ac:dyDescent="0.3">
      <c r="A89" s="85"/>
      <c r="B89" s="27" t="s">
        <v>13</v>
      </c>
      <c r="C89" s="28">
        <v>0</v>
      </c>
      <c r="D89" s="28">
        <v>0.20583117285255176</v>
      </c>
      <c r="E89" s="28">
        <v>7.8791509683447655E-2</v>
      </c>
      <c r="F89" s="28">
        <v>7.8790494375730505E-2</v>
      </c>
      <c r="G89" s="28">
        <v>0</v>
      </c>
      <c r="H89" s="28">
        <v>0</v>
      </c>
      <c r="I89" s="28"/>
      <c r="J89" s="28"/>
      <c r="K89" s="28"/>
      <c r="L89" s="68"/>
      <c r="M89" s="68"/>
    </row>
    <row r="90" spans="1:13" x14ac:dyDescent="0.3">
      <c r="A90" s="80" t="s">
        <v>46</v>
      </c>
      <c r="B90" s="25" t="s">
        <v>10</v>
      </c>
      <c r="C90" s="26">
        <v>27.528670999999999</v>
      </c>
      <c r="D90" s="5">
        <v>27.528669862719081</v>
      </c>
      <c r="E90" s="5">
        <v>27.528670000000002</v>
      </c>
      <c r="F90" s="26">
        <v>27.528670000000002</v>
      </c>
      <c r="G90" s="5">
        <v>27.528669927956901</v>
      </c>
      <c r="H90" s="5">
        <v>27.528670000000002</v>
      </c>
      <c r="I90" s="5"/>
      <c r="J90" s="5"/>
      <c r="K90" s="5"/>
      <c r="L90" s="68"/>
      <c r="M90" s="68"/>
    </row>
    <row r="91" spans="1:13" x14ac:dyDescent="0.3">
      <c r="A91" s="81"/>
      <c r="B91" s="25" t="s">
        <v>11</v>
      </c>
      <c r="C91" s="26">
        <v>0</v>
      </c>
      <c r="D91" s="5">
        <v>1.05060210277318</v>
      </c>
      <c r="E91" s="5">
        <v>0</v>
      </c>
      <c r="F91" s="26">
        <v>0</v>
      </c>
      <c r="G91" s="5">
        <v>0</v>
      </c>
      <c r="H91" s="5">
        <v>0</v>
      </c>
      <c r="I91" s="5"/>
      <c r="J91" s="5"/>
      <c r="K91" s="5"/>
      <c r="L91" s="68"/>
      <c r="M91" s="68"/>
    </row>
    <row r="92" spans="1:13" x14ac:dyDescent="0.3">
      <c r="A92" s="81"/>
      <c r="B92" s="25" t="s">
        <v>12</v>
      </c>
      <c r="C92" s="26">
        <v>27.528670999999999</v>
      </c>
      <c r="D92" s="5">
        <v>26.478067759945901</v>
      </c>
      <c r="E92" s="5">
        <v>27.528670000000002</v>
      </c>
      <c r="F92" s="26">
        <v>27.528670000000002</v>
      </c>
      <c r="G92" s="5">
        <v>27.528669927956901</v>
      </c>
      <c r="H92" s="5">
        <v>27.528670000000002</v>
      </c>
      <c r="I92" s="5"/>
      <c r="J92" s="5"/>
      <c r="K92" s="5"/>
      <c r="L92" s="68"/>
      <c r="M92" s="68"/>
    </row>
    <row r="93" spans="1:13" x14ac:dyDescent="0.3">
      <c r="A93" s="82"/>
      <c r="B93" s="27" t="s">
        <v>13</v>
      </c>
      <c r="C93" s="28">
        <v>0</v>
      </c>
      <c r="D93" s="28">
        <v>3.8163925391686511E-2</v>
      </c>
      <c r="E93" s="28">
        <v>0</v>
      </c>
      <c r="F93" s="28">
        <v>0</v>
      </c>
      <c r="G93" s="28">
        <v>0</v>
      </c>
      <c r="H93" s="28">
        <v>0</v>
      </c>
      <c r="I93" s="28"/>
      <c r="J93" s="28"/>
      <c r="K93" s="28"/>
      <c r="L93" s="68"/>
      <c r="M93" s="68"/>
    </row>
    <row r="94" spans="1:13" x14ac:dyDescent="0.3">
      <c r="A94" s="80" t="s">
        <v>47</v>
      </c>
      <c r="B94" s="25" t="s">
        <v>10</v>
      </c>
      <c r="C94" s="26">
        <v>15.916793</v>
      </c>
      <c r="D94" s="5">
        <v>15.916791653530501</v>
      </c>
      <c r="E94" s="5">
        <v>15.916791999999999</v>
      </c>
      <c r="F94" s="26">
        <v>15.916791999999999</v>
      </c>
      <c r="G94" s="5">
        <v>15.916793639258501</v>
      </c>
      <c r="H94" s="5">
        <v>15.916791999999999</v>
      </c>
      <c r="I94" s="5"/>
      <c r="J94" s="5"/>
      <c r="K94" s="5"/>
      <c r="L94" s="68"/>
      <c r="M94" s="68"/>
    </row>
    <row r="95" spans="1:13" x14ac:dyDescent="0.3">
      <c r="A95" s="81"/>
      <c r="B95" s="25" t="s">
        <v>11</v>
      </c>
      <c r="C95" s="26">
        <v>0</v>
      </c>
      <c r="D95" s="5">
        <v>0</v>
      </c>
      <c r="E95" s="5">
        <v>0</v>
      </c>
      <c r="F95" s="26">
        <v>0</v>
      </c>
      <c r="G95" s="5">
        <v>0</v>
      </c>
      <c r="H95" s="5">
        <v>0</v>
      </c>
      <c r="I95" s="5"/>
      <c r="J95" s="5"/>
      <c r="K95" s="5"/>
      <c r="L95" s="68"/>
      <c r="M95" s="68"/>
    </row>
    <row r="96" spans="1:13" x14ac:dyDescent="0.3">
      <c r="A96" s="81"/>
      <c r="B96" s="25" t="s">
        <v>12</v>
      </c>
      <c r="C96" s="26">
        <v>15.916793</v>
      </c>
      <c r="D96" s="5">
        <v>15.916791653530501</v>
      </c>
      <c r="E96" s="5">
        <v>15.916791999999999</v>
      </c>
      <c r="F96" s="26">
        <v>15.916791999999999</v>
      </c>
      <c r="G96" s="5">
        <v>15.916793639258501</v>
      </c>
      <c r="H96" s="5">
        <v>15.916791999999999</v>
      </c>
      <c r="I96" s="5"/>
      <c r="J96" s="5"/>
      <c r="K96" s="5"/>
      <c r="L96" s="68"/>
      <c r="M96" s="68"/>
    </row>
    <row r="97" spans="1:13" x14ac:dyDescent="0.3">
      <c r="A97" s="82"/>
      <c r="B97" s="27" t="s">
        <v>13</v>
      </c>
      <c r="C97" s="28">
        <v>0</v>
      </c>
      <c r="D97" s="28">
        <v>0</v>
      </c>
      <c r="E97" s="28">
        <v>0</v>
      </c>
      <c r="F97" s="28">
        <v>0</v>
      </c>
      <c r="G97" s="28">
        <v>0</v>
      </c>
      <c r="H97" s="28">
        <v>0</v>
      </c>
      <c r="I97" s="28"/>
      <c r="J97" s="28"/>
      <c r="K97" s="28"/>
      <c r="L97" s="68"/>
      <c r="M97" s="68"/>
    </row>
    <row r="98" spans="1:13" x14ac:dyDescent="0.3">
      <c r="A98" s="80" t="s">
        <v>48</v>
      </c>
      <c r="B98" s="25" t="s">
        <v>10</v>
      </c>
      <c r="C98" s="26">
        <v>39.458862000000003</v>
      </c>
      <c r="D98" s="5">
        <v>39.458861938186324</v>
      </c>
      <c r="E98" s="5">
        <v>39.458862000000003</v>
      </c>
      <c r="F98" s="26">
        <v>39.458862000000003</v>
      </c>
      <c r="G98" s="5">
        <v>39.458862343428301</v>
      </c>
      <c r="H98" s="5">
        <v>39.458862000000003</v>
      </c>
      <c r="I98" s="5"/>
      <c r="J98" s="5"/>
      <c r="K98" s="5"/>
      <c r="L98" s="68"/>
      <c r="M98" s="68"/>
    </row>
    <row r="99" spans="1:13" x14ac:dyDescent="0.3">
      <c r="A99" s="81"/>
      <c r="B99" s="25" t="s">
        <v>11</v>
      </c>
      <c r="C99" s="26">
        <v>0</v>
      </c>
      <c r="D99" s="5">
        <v>0.120342891920926</v>
      </c>
      <c r="E99" s="5">
        <v>0</v>
      </c>
      <c r="F99" s="26">
        <v>0</v>
      </c>
      <c r="G99" s="5">
        <v>0</v>
      </c>
      <c r="H99" s="5">
        <v>0</v>
      </c>
      <c r="I99" s="5"/>
      <c r="J99" s="5"/>
      <c r="K99" s="5"/>
      <c r="L99" s="68"/>
      <c r="M99" s="68"/>
    </row>
    <row r="100" spans="1:13" x14ac:dyDescent="0.3">
      <c r="A100" s="81"/>
      <c r="B100" s="25" t="s">
        <v>12</v>
      </c>
      <c r="C100" s="26">
        <v>39.458862000000003</v>
      </c>
      <c r="D100" s="5">
        <v>39.338519046265397</v>
      </c>
      <c r="E100" s="5">
        <v>39.458862000000003</v>
      </c>
      <c r="F100" s="26">
        <v>39.458862000000003</v>
      </c>
      <c r="G100" s="5">
        <v>39.458862343428301</v>
      </c>
      <c r="H100" s="5">
        <v>39.458862000000003</v>
      </c>
      <c r="I100" s="5"/>
      <c r="J100" s="5"/>
      <c r="K100" s="5"/>
      <c r="L100" s="68"/>
      <c r="M100" s="68"/>
    </row>
    <row r="101" spans="1:13" x14ac:dyDescent="0.3">
      <c r="A101" s="82"/>
      <c r="B101" s="27" t="s">
        <v>13</v>
      </c>
      <c r="C101" s="28">
        <v>0</v>
      </c>
      <c r="D101" s="28">
        <v>3.0498317997474764E-3</v>
      </c>
      <c r="E101" s="28">
        <v>0</v>
      </c>
      <c r="F101" s="28">
        <v>0</v>
      </c>
      <c r="G101" s="28">
        <v>0</v>
      </c>
      <c r="H101" s="28">
        <v>0</v>
      </c>
      <c r="I101" s="28"/>
      <c r="J101" s="28"/>
      <c r="K101" s="28"/>
      <c r="L101" s="68"/>
      <c r="M101" s="68"/>
    </row>
    <row r="102" spans="1:13" x14ac:dyDescent="0.3">
      <c r="A102"/>
    </row>
  </sheetData>
  <autoFilter ref="B1:G45" xr:uid="{0A81C690-5968-40EA-9542-AD00D72632C9}"/>
  <mergeCells count="25">
    <mergeCell ref="A2:A5"/>
    <mergeCell ref="A6:A9"/>
    <mergeCell ref="A10:A13"/>
    <mergeCell ref="A14:A17"/>
    <mergeCell ref="A18:A21"/>
    <mergeCell ref="A42:A45"/>
    <mergeCell ref="A22:A25"/>
    <mergeCell ref="A26:A29"/>
    <mergeCell ref="A30:A33"/>
    <mergeCell ref="A34:A37"/>
    <mergeCell ref="A38:A41"/>
    <mergeCell ref="A94:A97"/>
    <mergeCell ref="A98:A101"/>
    <mergeCell ref="A46:A49"/>
    <mergeCell ref="A50:A53"/>
    <mergeCell ref="A54:A57"/>
    <mergeCell ref="A58:A61"/>
    <mergeCell ref="A62:A65"/>
    <mergeCell ref="A66:A69"/>
    <mergeCell ref="A70:A73"/>
    <mergeCell ref="A74:A77"/>
    <mergeCell ref="A78:A81"/>
    <mergeCell ref="A82:A85"/>
    <mergeCell ref="A86:A89"/>
    <mergeCell ref="A90:A93"/>
  </mergeCells>
  <conditionalFormatting sqref="A6">
    <cfRule type="beginsWith" dxfId="58" priority="17" operator="beginsWith" text="13">
      <formula>LEFT(A6,LEN("13"))="13"</formula>
    </cfRule>
    <cfRule type="beginsWith" dxfId="57" priority="18" operator="beginsWith" text="12">
      <formula>LEFT(A6,LEN("12"))="12"</formula>
    </cfRule>
    <cfRule type="beginsWith" dxfId="56" priority="19" operator="beginsWith" text="11">
      <formula>LEFT(A6,LEN("11"))="11"</formula>
    </cfRule>
    <cfRule type="beginsWith" dxfId="55" priority="20" operator="beginsWith" text="10">
      <formula>LEFT(A6,LEN("10"))="10"</formula>
    </cfRule>
    <cfRule type="beginsWith" dxfId="54" priority="21" operator="beginsWith" text="09">
      <formula>LEFT(A6,LEN("09"))="09"</formula>
    </cfRule>
    <cfRule type="beginsWith" dxfId="53" priority="22" operator="beginsWith" text="08">
      <formula>LEFT(A6,LEN("08"))="08"</formula>
    </cfRule>
    <cfRule type="beginsWith" dxfId="52" priority="23" operator="beginsWith" text="07">
      <formula>LEFT(A6,LEN("07"))="07"</formula>
    </cfRule>
    <cfRule type="beginsWith" dxfId="51" priority="24" operator="beginsWith" text="06">
      <formula>LEFT(A6,LEN("06"))="06"</formula>
    </cfRule>
    <cfRule type="beginsWith" dxfId="50" priority="25" operator="beginsWith" text="05">
      <formula>LEFT(A6,LEN("05"))="05"</formula>
    </cfRule>
    <cfRule type="beginsWith" dxfId="49" priority="26" operator="beginsWith" text="04">
      <formula>LEFT(A6,LEN("04"))="04"</formula>
    </cfRule>
    <cfRule type="beginsWith" dxfId="48" priority="27" operator="beginsWith" text="03">
      <formula>LEFT(A6,LEN("03"))="03"</formula>
    </cfRule>
    <cfRule type="beginsWith" dxfId="47" priority="28" operator="beginsWith" text="02">
      <formula>LEFT(A6,LEN("02"))="02"</formula>
    </cfRule>
    <cfRule type="beginsWith" dxfId="46" priority="29" operator="beginsWith" text="01">
      <formula>LEFT(A6,LEN("01"))="01"</formula>
    </cfRule>
  </conditionalFormatting>
  <conditionalFormatting sqref="A10 A14 A18 A22 A26 A30 A34 A38 A42 A46 A50 A54 A58 A62 A66 A70 A74 A78 A82 A86 A90 A94 A98">
    <cfRule type="beginsWith" dxfId="45" priority="4" operator="beginsWith" text="13">
      <formula>LEFT(A10,LEN("13"))="13"</formula>
    </cfRule>
    <cfRule type="beginsWith" dxfId="44" priority="5" operator="beginsWith" text="12">
      <formula>LEFT(A10,LEN("12"))="12"</formula>
    </cfRule>
    <cfRule type="beginsWith" dxfId="43" priority="6" operator="beginsWith" text="11">
      <formula>LEFT(A10,LEN("11"))="11"</formula>
    </cfRule>
    <cfRule type="beginsWith" dxfId="42" priority="7" operator="beginsWith" text="10">
      <formula>LEFT(A10,LEN("10"))="10"</formula>
    </cfRule>
    <cfRule type="beginsWith" dxfId="41" priority="8" operator="beginsWith" text="09">
      <formula>LEFT(A10,LEN("09"))="09"</formula>
    </cfRule>
    <cfRule type="beginsWith" dxfId="40" priority="9" operator="beginsWith" text="08">
      <formula>LEFT(A10,LEN("08"))="08"</formula>
    </cfRule>
    <cfRule type="beginsWith" dxfId="39" priority="10" operator="beginsWith" text="07">
      <formula>LEFT(A10,LEN("07"))="07"</formula>
    </cfRule>
    <cfRule type="beginsWith" dxfId="38" priority="11" operator="beginsWith" text="06">
      <formula>LEFT(A10,LEN("06"))="06"</formula>
    </cfRule>
    <cfRule type="beginsWith" dxfId="37" priority="12" operator="beginsWith" text="05">
      <formula>LEFT(A10,LEN("05"))="05"</formula>
    </cfRule>
    <cfRule type="beginsWith" dxfId="36" priority="13" operator="beginsWith" text="04">
      <formula>LEFT(A10,LEN("04"))="04"</formula>
    </cfRule>
    <cfRule type="beginsWith" dxfId="35" priority="14" operator="beginsWith" text="03">
      <formula>LEFT(A10,LEN("03"))="03"</formula>
    </cfRule>
    <cfRule type="beginsWith" dxfId="34" priority="15" operator="beginsWith" text="02">
      <formula>LEFT(A10,LEN("02"))="02"</formula>
    </cfRule>
    <cfRule type="beginsWith" dxfId="33" priority="16" operator="beginsWith" text="01">
      <formula>LEFT(A10,LEN("01"))="01"</formula>
    </cfRule>
  </conditionalFormatting>
  <conditionalFormatting sqref="C5:K5 C9:K9 C13:K13 C17:K17 C21:K21 C25:K25 C29:K29 C33:K33 C37:K37 C41:K41 C45:K45">
    <cfRule type="cellIs" dxfId="32" priority="30" operator="greaterThan">
      <formula>0.25</formula>
    </cfRule>
  </conditionalFormatting>
  <conditionalFormatting sqref="C49:K49">
    <cfRule type="cellIs" dxfId="31" priority="3" operator="greaterThan">
      <formula>0.25</formula>
    </cfRule>
  </conditionalFormatting>
  <conditionalFormatting sqref="C53:K53">
    <cfRule type="cellIs" dxfId="30" priority="2" operator="greaterThan">
      <formula>0.25</formula>
    </cfRule>
  </conditionalFormatting>
  <conditionalFormatting sqref="C57:K57 C61:K61 C65:K65 C69:K69 C73:K73 C77:K77 C81:K81 C85:K85 C89:K89 C93:K93 C97:K97 C101:K101">
    <cfRule type="cellIs" dxfId="2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Normal="100" workbookViewId="0">
      <pane xSplit="1" ySplit="1" topLeftCell="B2" activePane="bottomRight" state="frozen"/>
      <selection pane="topRight" activeCell="B1" sqref="B1"/>
      <selection pane="bottomLeft" activeCell="A2" sqref="A2"/>
      <selection pane="bottomRight" activeCell="B9" sqref="B9"/>
    </sheetView>
  </sheetViews>
  <sheetFormatPr baseColWidth="10" defaultColWidth="11.44140625" defaultRowHeight="15" customHeight="1" x14ac:dyDescent="0.3"/>
  <cols>
    <col min="1" max="1" width="24.44140625" style="48" customWidth="1"/>
    <col min="2" max="2" width="15.44140625" style="36" customWidth="1"/>
    <col min="3" max="3" width="16.88671875" style="36" customWidth="1"/>
    <col min="4" max="4" width="17.6640625" style="36" customWidth="1"/>
    <col min="5" max="6" width="15.44140625" style="36" customWidth="1"/>
    <col min="7" max="8" width="15.88671875" style="36" customWidth="1"/>
    <col min="9" max="10" width="15.88671875" style="36" hidden="1" customWidth="1"/>
    <col min="11" max="11" width="21.6640625" style="36" hidden="1" customWidth="1"/>
    <col min="12" max="16" width="15.88671875" style="36" hidden="1" customWidth="1"/>
    <col min="17" max="17" width="11.44140625" style="36" hidden="1" customWidth="1"/>
    <col min="18" max="41" width="15.88671875" style="36" hidden="1" customWidth="1"/>
    <col min="42" max="43" width="16.33203125" style="43" customWidth="1"/>
    <col min="44" max="45" width="16.33203125" style="59" customWidth="1"/>
    <col min="46" max="46" width="16.33203125" style="43" customWidth="1"/>
    <col min="47" max="16384" width="11.44140625" style="36"/>
  </cols>
  <sheetData>
    <row r="1" spans="1:46" ht="28.8" x14ac:dyDescent="0.3">
      <c r="A1" s="33" t="s">
        <v>0</v>
      </c>
      <c r="B1" s="34" t="s">
        <v>1</v>
      </c>
      <c r="C1" s="34" t="s">
        <v>49</v>
      </c>
      <c r="D1" s="66" t="s">
        <v>50</v>
      </c>
      <c r="E1" s="34" t="s">
        <v>3</v>
      </c>
      <c r="F1" s="34" t="s">
        <v>4</v>
      </c>
      <c r="G1" s="34" t="s">
        <v>5</v>
      </c>
      <c r="H1" s="34" t="s">
        <v>6</v>
      </c>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51</v>
      </c>
      <c r="AQ1" s="15" t="s">
        <v>52</v>
      </c>
      <c r="AR1" s="49" t="s">
        <v>53</v>
      </c>
      <c r="AS1" s="49" t="s">
        <v>54</v>
      </c>
      <c r="AT1" s="35" t="s">
        <v>55</v>
      </c>
    </row>
    <row r="2" spans="1:46" ht="14.4" x14ac:dyDescent="0.3">
      <c r="A2" s="33" t="s">
        <v>9</v>
      </c>
      <c r="B2" s="69">
        <v>1</v>
      </c>
      <c r="C2" s="70">
        <v>1</v>
      </c>
      <c r="D2" s="70">
        <v>1</v>
      </c>
      <c r="E2" s="74">
        <v>1</v>
      </c>
      <c r="F2" s="74">
        <v>1</v>
      </c>
      <c r="G2" s="75">
        <v>0</v>
      </c>
      <c r="H2" s="69">
        <v>1</v>
      </c>
      <c r="I2" s="22"/>
      <c r="J2" s="22"/>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3</v>
      </c>
      <c r="AQ2" s="17">
        <f>SUMIFS(B2:AO2,$B$103:$AO$103,"X")</f>
        <v>6</v>
      </c>
      <c r="AR2" s="50">
        <v>1943.13689756591</v>
      </c>
      <c r="AS2" s="50">
        <f t="shared" ref="AS2:AS33" si="0">IFERROR(AR2/$AR$102,0)*100</f>
        <v>11.887512261999142</v>
      </c>
      <c r="AT2" s="8" t="s">
        <v>56</v>
      </c>
    </row>
    <row r="3" spans="1:46" ht="14.4" x14ac:dyDescent="0.3">
      <c r="A3" s="33" t="s">
        <v>17</v>
      </c>
      <c r="B3" s="73">
        <v>1</v>
      </c>
      <c r="C3" s="73">
        <v>1</v>
      </c>
      <c r="D3" s="73">
        <v>1</v>
      </c>
      <c r="E3" s="74">
        <v>1</v>
      </c>
      <c r="F3" s="74">
        <v>1</v>
      </c>
      <c r="G3" s="75">
        <v>0</v>
      </c>
      <c r="H3" s="71">
        <v>1</v>
      </c>
      <c r="I3" s="22"/>
      <c r="J3" s="22"/>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 t="shared" ref="AP3:AP25" si="1">SUMIF($B$106:$U$106,"X",B3:U3)</f>
        <v>3</v>
      </c>
      <c r="AQ3" s="17">
        <f t="shared" ref="AQ3:AQ25" si="2">SUMIFS(B3:AO3,$B$103:$AO$103,"X")</f>
        <v>6</v>
      </c>
      <c r="AR3" s="50">
        <v>66.63587293978928</v>
      </c>
      <c r="AS3" s="50">
        <f t="shared" ref="AS3:AS25" si="3">IFERROR(AR3/$AR$102,0)*100</f>
        <v>0.40765771966609121</v>
      </c>
      <c r="AT3" s="37" t="s">
        <v>56</v>
      </c>
    </row>
    <row r="4" spans="1:46" ht="14.4" x14ac:dyDescent="0.3">
      <c r="A4" s="33" t="s">
        <v>19</v>
      </c>
      <c r="B4" s="74">
        <v>1</v>
      </c>
      <c r="C4" s="69">
        <v>1</v>
      </c>
      <c r="D4" s="69">
        <v>1</v>
      </c>
      <c r="E4" s="74">
        <v>1</v>
      </c>
      <c r="F4" s="74">
        <v>1</v>
      </c>
      <c r="G4" s="75">
        <v>0</v>
      </c>
      <c r="H4" s="74">
        <v>1</v>
      </c>
      <c r="I4" s="22"/>
      <c r="J4" s="22"/>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si="1"/>
        <v>3</v>
      </c>
      <c r="AQ4" s="17">
        <f t="shared" si="2"/>
        <v>6</v>
      </c>
      <c r="AR4" s="50">
        <v>373.44906711209421</v>
      </c>
      <c r="AS4" s="50">
        <f t="shared" si="3"/>
        <v>2.2846462182300153</v>
      </c>
      <c r="AT4" s="37" t="s">
        <v>56</v>
      </c>
    </row>
    <row r="5" spans="1:46" ht="14.4" x14ac:dyDescent="0.3">
      <c r="A5" s="33" t="s">
        <v>21</v>
      </c>
      <c r="B5" s="75">
        <v>0</v>
      </c>
      <c r="C5" s="69">
        <v>1</v>
      </c>
      <c r="D5" s="69">
        <v>1</v>
      </c>
      <c r="E5" s="71">
        <v>1</v>
      </c>
      <c r="F5" s="75">
        <v>0</v>
      </c>
      <c r="G5" s="75">
        <v>0</v>
      </c>
      <c r="H5" s="71">
        <v>1</v>
      </c>
      <c r="I5" s="22"/>
      <c r="J5" s="22"/>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1"/>
        <v>2</v>
      </c>
      <c r="AQ5" s="17">
        <f t="shared" si="2"/>
        <v>4</v>
      </c>
      <c r="AR5" s="50">
        <v>632.26990979783352</v>
      </c>
      <c r="AS5" s="50">
        <f t="shared" si="3"/>
        <v>3.8680323115833866</v>
      </c>
      <c r="AT5" s="8" t="s">
        <v>56</v>
      </c>
    </row>
    <row r="6" spans="1:46" ht="14.4" x14ac:dyDescent="0.3">
      <c r="A6" s="33" t="s">
        <v>23</v>
      </c>
      <c r="B6" s="72">
        <v>0</v>
      </c>
      <c r="C6" s="74">
        <v>1</v>
      </c>
      <c r="D6" s="74">
        <v>1</v>
      </c>
      <c r="E6" s="71">
        <v>1</v>
      </c>
      <c r="F6" s="75">
        <v>0</v>
      </c>
      <c r="G6" s="75">
        <v>0</v>
      </c>
      <c r="H6" s="74">
        <v>1</v>
      </c>
      <c r="I6" s="22"/>
      <c r="J6" s="22"/>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1"/>
        <v>2</v>
      </c>
      <c r="AQ6" s="17">
        <f t="shared" si="2"/>
        <v>4</v>
      </c>
      <c r="AR6" s="50">
        <v>327.01036959995508</v>
      </c>
      <c r="AS6" s="50">
        <f t="shared" si="3"/>
        <v>2.0005485888770127</v>
      </c>
      <c r="AT6" s="37" t="s">
        <v>56</v>
      </c>
    </row>
    <row r="7" spans="1:46" ht="14.4" x14ac:dyDescent="0.3">
      <c r="A7" s="33" t="s">
        <v>26</v>
      </c>
      <c r="B7" s="75">
        <v>0</v>
      </c>
      <c r="C7" s="73">
        <v>1</v>
      </c>
      <c r="D7" s="73">
        <v>1</v>
      </c>
      <c r="E7" s="71">
        <v>1</v>
      </c>
      <c r="F7" s="71">
        <v>1</v>
      </c>
      <c r="G7" s="75">
        <v>0</v>
      </c>
      <c r="H7" s="71">
        <v>1</v>
      </c>
      <c r="I7" s="22"/>
      <c r="J7" s="22"/>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1"/>
        <v>3</v>
      </c>
      <c r="AQ7" s="17">
        <f t="shared" si="2"/>
        <v>5</v>
      </c>
      <c r="AR7" s="50">
        <v>652.05457759836054</v>
      </c>
      <c r="AS7" s="50">
        <f t="shared" si="3"/>
        <v>3.9890688074540366</v>
      </c>
      <c r="AT7" s="37" t="s">
        <v>56</v>
      </c>
    </row>
    <row r="8" spans="1:46" ht="14.4" x14ac:dyDescent="0.3">
      <c r="A8" s="33" t="s">
        <v>27</v>
      </c>
      <c r="B8" s="75">
        <v>0</v>
      </c>
      <c r="C8" s="72">
        <v>0</v>
      </c>
      <c r="D8" s="72">
        <v>0</v>
      </c>
      <c r="E8" s="71">
        <v>1</v>
      </c>
      <c r="F8" s="75">
        <v>0</v>
      </c>
      <c r="G8" s="75">
        <v>0</v>
      </c>
      <c r="H8" s="71">
        <v>1</v>
      </c>
      <c r="I8" s="22"/>
      <c r="J8" s="22"/>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1"/>
        <v>2</v>
      </c>
      <c r="AQ8" s="17">
        <f t="shared" si="2"/>
        <v>2</v>
      </c>
      <c r="AR8" s="50">
        <v>12.726622016959571</v>
      </c>
      <c r="AS8" s="50">
        <f t="shared" si="3"/>
        <v>7.7857548518556474E-2</v>
      </c>
      <c r="AT8" s="37" t="s">
        <v>56</v>
      </c>
    </row>
    <row r="9" spans="1:46" ht="14.4" x14ac:dyDescent="0.3">
      <c r="A9" s="33" t="s">
        <v>28</v>
      </c>
      <c r="B9" s="75">
        <v>0</v>
      </c>
      <c r="C9" s="72">
        <v>0</v>
      </c>
      <c r="D9" s="72">
        <v>0</v>
      </c>
      <c r="E9" s="71">
        <v>1</v>
      </c>
      <c r="F9" s="71">
        <v>1</v>
      </c>
      <c r="G9" s="75">
        <v>0</v>
      </c>
      <c r="H9" s="71">
        <v>1</v>
      </c>
      <c r="I9" s="22"/>
      <c r="J9" s="22"/>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1"/>
        <v>3</v>
      </c>
      <c r="AQ9" s="17">
        <f t="shared" si="2"/>
        <v>3</v>
      </c>
      <c r="AR9" s="50">
        <v>587.78617487699557</v>
      </c>
      <c r="AS9" s="50">
        <f t="shared" si="3"/>
        <v>3.5958945404395273</v>
      </c>
      <c r="AT9" s="8" t="s">
        <v>56</v>
      </c>
    </row>
    <row r="10" spans="1:46" ht="14.4" x14ac:dyDescent="0.3">
      <c r="A10" s="33" t="s">
        <v>30</v>
      </c>
      <c r="B10" s="75">
        <v>0</v>
      </c>
      <c r="C10" s="72">
        <v>0</v>
      </c>
      <c r="D10" s="72">
        <v>0</v>
      </c>
      <c r="E10" s="71">
        <v>1</v>
      </c>
      <c r="F10" s="71">
        <v>1</v>
      </c>
      <c r="G10" s="75">
        <v>0</v>
      </c>
      <c r="H10" s="71">
        <v>1</v>
      </c>
      <c r="I10" s="22"/>
      <c r="J10" s="22"/>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1"/>
        <v>3</v>
      </c>
      <c r="AQ10" s="17">
        <f t="shared" si="2"/>
        <v>3</v>
      </c>
      <c r="AR10" s="50">
        <v>32.918058691347298</v>
      </c>
      <c r="AS10" s="50">
        <f t="shared" si="3"/>
        <v>0.20138253090905825</v>
      </c>
      <c r="AT10" s="8" t="s">
        <v>56</v>
      </c>
    </row>
    <row r="11" spans="1:46" ht="14.4" x14ac:dyDescent="0.3">
      <c r="A11" s="33" t="s">
        <v>32</v>
      </c>
      <c r="B11" s="75">
        <v>0</v>
      </c>
      <c r="C11" s="75">
        <v>0</v>
      </c>
      <c r="D11" s="75">
        <v>0</v>
      </c>
      <c r="E11" s="74">
        <v>1</v>
      </c>
      <c r="F11" s="74">
        <v>1</v>
      </c>
      <c r="G11" s="75">
        <v>0</v>
      </c>
      <c r="H11" s="71">
        <v>1</v>
      </c>
      <c r="I11" s="22"/>
      <c r="J11" s="22"/>
      <c r="K11" s="22"/>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ref="AP11:AP25" si="4">SUMIF($B$106:$U$106,"X",B11:U11)</f>
        <v>3</v>
      </c>
      <c r="AQ11" s="17">
        <f t="shared" ref="AQ11:AQ25" si="5">SUMIFS(B11:AO11,$B$103:$AO$103,"X")</f>
        <v>3</v>
      </c>
      <c r="AR11" s="50">
        <v>57.612671773213663</v>
      </c>
      <c r="AS11" s="50">
        <f t="shared" ref="AS11:AS25" si="6">IFERROR(AR11/$AR$102,0)*100</f>
        <v>0.35245655774872076</v>
      </c>
      <c r="AT11" s="37" t="s">
        <v>56</v>
      </c>
    </row>
    <row r="12" spans="1:46" ht="14.4" x14ac:dyDescent="0.3">
      <c r="A12" s="33" t="s">
        <v>33</v>
      </c>
      <c r="B12" s="79">
        <v>1</v>
      </c>
      <c r="C12" s="73">
        <v>1</v>
      </c>
      <c r="D12" s="73">
        <v>1</v>
      </c>
      <c r="E12" s="75">
        <v>1</v>
      </c>
      <c r="F12" s="76">
        <v>1</v>
      </c>
      <c r="G12" s="75">
        <v>0</v>
      </c>
      <c r="H12" s="77">
        <v>1</v>
      </c>
      <c r="I12" s="22"/>
      <c r="J12" s="22"/>
      <c r="K12" s="22"/>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4"/>
        <v>3</v>
      </c>
      <c r="AQ12" s="17">
        <f t="shared" si="5"/>
        <v>6</v>
      </c>
      <c r="AR12" s="50">
        <v>4.656065298347956</v>
      </c>
      <c r="AS12" s="50">
        <f t="shared" si="6"/>
        <v>2.8484371531472409E-2</v>
      </c>
      <c r="AT12" s="37" t="s">
        <v>56</v>
      </c>
    </row>
    <row r="13" spans="1:46" ht="14.4" x14ac:dyDescent="0.3">
      <c r="A13" s="33" t="s">
        <v>35</v>
      </c>
      <c r="B13" s="72">
        <v>0</v>
      </c>
      <c r="C13" s="74">
        <v>1</v>
      </c>
      <c r="D13" s="74">
        <v>1</v>
      </c>
      <c r="E13" s="74">
        <v>1</v>
      </c>
      <c r="F13" s="75">
        <v>0</v>
      </c>
      <c r="G13" s="75">
        <v>0</v>
      </c>
      <c r="H13" s="72">
        <v>0</v>
      </c>
      <c r="I13" s="22"/>
      <c r="J13" s="22"/>
      <c r="K13" s="22"/>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4"/>
        <v>1</v>
      </c>
      <c r="AQ13" s="17">
        <f t="shared" si="5"/>
        <v>3</v>
      </c>
      <c r="AR13" s="50">
        <v>7.0846652950297528</v>
      </c>
      <c r="AS13" s="50">
        <f t="shared" si="6"/>
        <v>4.33417973135726E-2</v>
      </c>
      <c r="AT13" s="8" t="s">
        <v>56</v>
      </c>
    </row>
    <row r="14" spans="1:46" ht="14.4" x14ac:dyDescent="0.3">
      <c r="A14" s="33" t="s">
        <v>36</v>
      </c>
      <c r="B14" s="75">
        <v>0</v>
      </c>
      <c r="C14" s="73">
        <v>1</v>
      </c>
      <c r="D14" s="73">
        <v>1</v>
      </c>
      <c r="E14" s="74">
        <v>1</v>
      </c>
      <c r="F14" s="74">
        <v>1</v>
      </c>
      <c r="G14" s="77">
        <v>1</v>
      </c>
      <c r="H14" s="71">
        <v>1</v>
      </c>
      <c r="I14" s="22"/>
      <c r="J14" s="22"/>
      <c r="K14" s="22"/>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4"/>
        <v>4</v>
      </c>
      <c r="AQ14" s="17">
        <f t="shared" si="5"/>
        <v>6</v>
      </c>
      <c r="AR14" s="50">
        <v>3353.436533066742</v>
      </c>
      <c r="AS14" s="50">
        <f t="shared" si="6"/>
        <v>20.515290485504572</v>
      </c>
      <c r="AT14" s="37" t="s">
        <v>56</v>
      </c>
    </row>
    <row r="15" spans="1:46" ht="14.4" x14ac:dyDescent="0.3">
      <c r="A15" s="33" t="s">
        <v>38</v>
      </c>
      <c r="B15" s="75">
        <v>0</v>
      </c>
      <c r="C15" s="73">
        <v>1</v>
      </c>
      <c r="D15" s="73">
        <v>1</v>
      </c>
      <c r="E15" s="75">
        <v>1</v>
      </c>
      <c r="F15" s="76">
        <v>1</v>
      </c>
      <c r="G15" s="75">
        <v>0</v>
      </c>
      <c r="H15" s="77">
        <v>1</v>
      </c>
      <c r="I15" s="22"/>
      <c r="J15" s="22"/>
      <c r="K15" s="22"/>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4"/>
        <v>3</v>
      </c>
      <c r="AQ15" s="17">
        <f t="shared" si="5"/>
        <v>5</v>
      </c>
      <c r="AR15" s="50">
        <v>22.958282011972319</v>
      </c>
      <c r="AS15" s="50">
        <f t="shared" si="6"/>
        <v>0.14045168885096429</v>
      </c>
      <c r="AT15" s="37" t="s">
        <v>56</v>
      </c>
    </row>
    <row r="16" spans="1:46" ht="14.4" x14ac:dyDescent="0.3">
      <c r="A16" s="33" t="s">
        <v>39</v>
      </c>
      <c r="B16" s="75">
        <v>0</v>
      </c>
      <c r="C16" s="75">
        <v>0</v>
      </c>
      <c r="D16" s="75">
        <v>0</v>
      </c>
      <c r="E16" s="74">
        <v>1</v>
      </c>
      <c r="F16" s="75">
        <v>0</v>
      </c>
      <c r="G16" s="75">
        <v>0</v>
      </c>
      <c r="H16" s="71">
        <v>1</v>
      </c>
      <c r="I16" s="22"/>
      <c r="J16" s="22"/>
      <c r="K16" s="22"/>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4"/>
        <v>2</v>
      </c>
      <c r="AQ16" s="17">
        <f t="shared" si="5"/>
        <v>2</v>
      </c>
      <c r="AR16" s="50">
        <v>2128.2490823375751</v>
      </c>
      <c r="AS16" s="50">
        <f t="shared" si="6"/>
        <v>13.019971518511191</v>
      </c>
      <c r="AT16" s="8" t="s">
        <v>56</v>
      </c>
    </row>
    <row r="17" spans="1:46" ht="14.4" x14ac:dyDescent="0.3">
      <c r="A17" s="33" t="s">
        <v>40</v>
      </c>
      <c r="B17" s="72">
        <v>0</v>
      </c>
      <c r="C17" s="74">
        <v>1</v>
      </c>
      <c r="D17" s="74">
        <v>1</v>
      </c>
      <c r="E17" s="74">
        <v>1</v>
      </c>
      <c r="F17" s="74">
        <v>1</v>
      </c>
      <c r="G17" s="75">
        <v>0</v>
      </c>
      <c r="H17" s="71">
        <v>1</v>
      </c>
      <c r="I17" s="22"/>
      <c r="J17" s="22"/>
      <c r="K17" s="22"/>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4"/>
        <v>3</v>
      </c>
      <c r="AQ17" s="17">
        <f t="shared" si="5"/>
        <v>5</v>
      </c>
      <c r="AR17" s="50">
        <v>1.4410493836491289</v>
      </c>
      <c r="AS17" s="50">
        <f t="shared" si="6"/>
        <v>8.8158956992345772E-3</v>
      </c>
      <c r="AT17" s="37"/>
    </row>
    <row r="18" spans="1:46" ht="14.4" x14ac:dyDescent="0.3">
      <c r="A18" s="33" t="s">
        <v>42</v>
      </c>
      <c r="B18" s="72">
        <v>0</v>
      </c>
      <c r="C18" s="73">
        <v>1</v>
      </c>
      <c r="D18" s="73">
        <v>1</v>
      </c>
      <c r="E18" s="75">
        <v>1</v>
      </c>
      <c r="F18" s="75">
        <v>0</v>
      </c>
      <c r="G18" s="77">
        <v>1</v>
      </c>
      <c r="H18" s="77">
        <v>1</v>
      </c>
      <c r="I18" s="22"/>
      <c r="J18" s="22"/>
      <c r="K18" s="22"/>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4"/>
        <v>3</v>
      </c>
      <c r="AQ18" s="17">
        <f t="shared" si="5"/>
        <v>5</v>
      </c>
      <c r="AR18" s="50">
        <v>120.8039484120756</v>
      </c>
      <c r="AS18" s="50">
        <f t="shared" si="6"/>
        <v>0.73904129958386022</v>
      </c>
      <c r="AT18" s="37" t="s">
        <v>56</v>
      </c>
    </row>
    <row r="19" spans="1:46" ht="14.4" x14ac:dyDescent="0.3">
      <c r="A19" s="33" t="s">
        <v>43</v>
      </c>
      <c r="B19" s="72">
        <v>0</v>
      </c>
      <c r="C19" s="72">
        <v>0</v>
      </c>
      <c r="D19" s="72">
        <v>0</v>
      </c>
      <c r="E19" s="75">
        <v>0</v>
      </c>
      <c r="F19" s="75">
        <v>0</v>
      </c>
      <c r="G19" s="75">
        <v>0</v>
      </c>
      <c r="H19" s="75">
        <v>0</v>
      </c>
      <c r="I19" s="22"/>
      <c r="J19" s="22"/>
      <c r="K19" s="22"/>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4"/>
        <v>0</v>
      </c>
      <c r="AQ19" s="17">
        <f t="shared" si="5"/>
        <v>0</v>
      </c>
      <c r="AR19" s="50">
        <v>71.676389587506023</v>
      </c>
      <c r="AS19" s="50">
        <f t="shared" si="6"/>
        <v>0.4384940459854576</v>
      </c>
      <c r="AT19" s="37" t="s">
        <v>56</v>
      </c>
    </row>
    <row r="20" spans="1:46" ht="14.4" x14ac:dyDescent="0.3">
      <c r="A20" s="33" t="s">
        <v>44</v>
      </c>
      <c r="B20" s="75">
        <v>0</v>
      </c>
      <c r="C20" s="73">
        <v>1</v>
      </c>
      <c r="D20" s="73">
        <v>1</v>
      </c>
      <c r="E20" s="75">
        <v>0</v>
      </c>
      <c r="F20" s="75">
        <v>0</v>
      </c>
      <c r="G20" s="77">
        <v>1</v>
      </c>
      <c r="H20" s="75">
        <v>0</v>
      </c>
      <c r="I20" s="22"/>
      <c r="J20" s="22"/>
      <c r="K20" s="22"/>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4"/>
        <v>1</v>
      </c>
      <c r="AQ20" s="17">
        <f t="shared" si="5"/>
        <v>3</v>
      </c>
      <c r="AR20" s="50">
        <v>5737.1525079980247</v>
      </c>
      <c r="AS20" s="50">
        <f t="shared" si="6"/>
        <v>35.098129665088265</v>
      </c>
      <c r="AT20" s="37"/>
    </row>
    <row r="21" spans="1:46" ht="14.4" x14ac:dyDescent="0.3">
      <c r="A21" s="33" t="s">
        <v>45</v>
      </c>
      <c r="B21" s="75">
        <v>0</v>
      </c>
      <c r="C21" s="69">
        <v>1</v>
      </c>
      <c r="D21" s="69">
        <v>1</v>
      </c>
      <c r="E21" s="75">
        <v>0</v>
      </c>
      <c r="F21" s="75">
        <v>0</v>
      </c>
      <c r="G21" s="75">
        <v>0</v>
      </c>
      <c r="H21" s="75">
        <v>0</v>
      </c>
      <c r="I21" s="22"/>
      <c r="J21" s="22"/>
      <c r="K21" s="22"/>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4"/>
        <v>0</v>
      </c>
      <c r="AQ21" s="17">
        <f t="shared" si="5"/>
        <v>2</v>
      </c>
      <c r="AR21" s="50">
        <v>90.612922555397247</v>
      </c>
      <c r="AS21" s="50">
        <f t="shared" si="6"/>
        <v>0.5543419145208871</v>
      </c>
      <c r="AT21" s="37"/>
    </row>
    <row r="22" spans="1:46" ht="14.4" x14ac:dyDescent="0.3">
      <c r="A22" s="18" t="s">
        <v>46</v>
      </c>
      <c r="B22" s="72">
        <v>0</v>
      </c>
      <c r="C22" s="72">
        <v>0</v>
      </c>
      <c r="D22" s="72">
        <v>0</v>
      </c>
      <c r="E22" s="74">
        <v>1</v>
      </c>
      <c r="F22" s="75">
        <v>0</v>
      </c>
      <c r="G22" s="75">
        <v>0</v>
      </c>
      <c r="H22" s="71">
        <v>1</v>
      </c>
      <c r="I22" s="22"/>
      <c r="J22" s="22"/>
      <c r="K22" s="22"/>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4"/>
        <v>2</v>
      </c>
      <c r="AQ22" s="17">
        <f t="shared" si="5"/>
        <v>2</v>
      </c>
      <c r="AR22" s="50">
        <v>27.528669919492149</v>
      </c>
      <c r="AS22" s="50">
        <f t="shared" si="6"/>
        <v>0.16841191252887</v>
      </c>
      <c r="AT22" s="37"/>
    </row>
    <row r="23" spans="1:46" ht="14.4" x14ac:dyDescent="0.3">
      <c r="A23" s="18" t="s">
        <v>47</v>
      </c>
      <c r="B23" s="72">
        <v>0</v>
      </c>
      <c r="C23" s="72">
        <v>0</v>
      </c>
      <c r="D23" s="72">
        <v>0</v>
      </c>
      <c r="E23" s="74">
        <v>1</v>
      </c>
      <c r="F23" s="75">
        <v>0</v>
      </c>
      <c r="G23" s="75">
        <v>0</v>
      </c>
      <c r="H23" s="71">
        <v>1</v>
      </c>
      <c r="I23" s="22"/>
      <c r="J23" s="22"/>
      <c r="K23" s="22"/>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4"/>
        <v>2</v>
      </c>
      <c r="AQ23" s="17">
        <f t="shared" si="5"/>
        <v>2</v>
      </c>
      <c r="AR23" s="50">
        <v>15.916791653530559</v>
      </c>
      <c r="AS23" s="50">
        <f t="shared" si="6"/>
        <v>9.7374022483977973E-2</v>
      </c>
      <c r="AT23" s="37" t="s">
        <v>56</v>
      </c>
    </row>
    <row r="24" spans="1:46" ht="14.4" x14ac:dyDescent="0.3">
      <c r="A24" s="18" t="s">
        <v>48</v>
      </c>
      <c r="B24" s="72">
        <v>0</v>
      </c>
      <c r="C24" s="72">
        <v>0</v>
      </c>
      <c r="D24" s="72">
        <v>0</v>
      </c>
      <c r="E24" s="75">
        <v>0</v>
      </c>
      <c r="F24" s="75">
        <v>0</v>
      </c>
      <c r="G24" s="75">
        <v>0</v>
      </c>
      <c r="H24" s="75">
        <v>0</v>
      </c>
      <c r="I24" s="22"/>
      <c r="J24" s="22"/>
      <c r="K24" s="22"/>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4"/>
        <v>0</v>
      </c>
      <c r="AQ24" s="17">
        <f t="shared" si="5"/>
        <v>0</v>
      </c>
      <c r="AR24" s="50">
        <v>39.458862026997338</v>
      </c>
      <c r="AS24" s="50">
        <f t="shared" si="6"/>
        <v>0.24139714848606164</v>
      </c>
      <c r="AT24" s="37" t="s">
        <v>56</v>
      </c>
    </row>
    <row r="25" spans="1:46" ht="14.4" x14ac:dyDescent="0.3">
      <c r="A25" s="18" t="s">
        <v>48</v>
      </c>
      <c r="B25" s="72">
        <v>0</v>
      </c>
      <c r="C25" s="72">
        <v>0</v>
      </c>
      <c r="D25" s="72">
        <v>0</v>
      </c>
      <c r="E25" s="75">
        <v>0</v>
      </c>
      <c r="F25" s="75">
        <v>0</v>
      </c>
      <c r="G25" s="75">
        <v>0</v>
      </c>
      <c r="H25" s="75">
        <v>0</v>
      </c>
      <c r="I25" s="22"/>
      <c r="J25" s="22"/>
      <c r="K25" s="22"/>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4"/>
        <v>0</v>
      </c>
      <c r="AQ25" s="17">
        <f t="shared" si="5"/>
        <v>0</v>
      </c>
      <c r="AR25" s="50">
        <v>39.458862026997338</v>
      </c>
      <c r="AS25" s="50">
        <f t="shared" si="6"/>
        <v>0.24139714848606164</v>
      </c>
      <c r="AT25" s="37" t="s">
        <v>56</v>
      </c>
    </row>
    <row r="26" spans="1:46" ht="14.4" hidden="1" x14ac:dyDescent="0.3">
      <c r="A26" s="18"/>
      <c r="B26" s="72"/>
      <c r="C26" s="72"/>
      <c r="D26" s="72"/>
      <c r="E26" s="75"/>
      <c r="F26" s="75"/>
      <c r="G26" s="75"/>
      <c r="H26" s="75"/>
      <c r="I26" s="22"/>
      <c r="J26" s="22"/>
      <c r="K26" s="22"/>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c r="AQ26" s="17"/>
      <c r="AR26" s="50"/>
      <c r="AS26" s="50"/>
      <c r="AT26" s="37"/>
    </row>
    <row r="27" spans="1:46" ht="14.4" hidden="1" x14ac:dyDescent="0.3">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ref="AP4:AP67" si="7">SUMIF($B$106:$U$106,"X",B27:U27)</f>
        <v>0</v>
      </c>
      <c r="AQ27" s="17">
        <f t="shared" ref="AQ3:AQ66" si="8">SUMIFS(B27:AO27,$B$103:$AO$103,"X")</f>
        <v>0</v>
      </c>
      <c r="AR27" s="50"/>
      <c r="AS27" s="50">
        <f t="shared" si="0"/>
        <v>0</v>
      </c>
      <c r="AT27" s="37"/>
    </row>
    <row r="28" spans="1:46" ht="14.4" hidden="1" x14ac:dyDescent="0.3">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7"/>
        <v>0</v>
      </c>
      <c r="AQ28" s="17">
        <f t="shared" si="8"/>
        <v>0</v>
      </c>
      <c r="AR28" s="50"/>
      <c r="AS28" s="50">
        <f t="shared" si="0"/>
        <v>0</v>
      </c>
      <c r="AT28" s="37"/>
    </row>
    <row r="29" spans="1:46" ht="14.4" hidden="1" x14ac:dyDescent="0.3">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7"/>
        <v>0</v>
      </c>
      <c r="AQ29" s="17">
        <f t="shared" si="8"/>
        <v>0</v>
      </c>
      <c r="AR29" s="50"/>
      <c r="AS29" s="50">
        <f t="shared" si="0"/>
        <v>0</v>
      </c>
      <c r="AT29" s="37"/>
    </row>
    <row r="30" spans="1:46" ht="14.4" hidden="1" x14ac:dyDescent="0.3">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7"/>
        <v>0</v>
      </c>
      <c r="AQ30" s="17">
        <f t="shared" si="8"/>
        <v>0</v>
      </c>
      <c r="AR30" s="50"/>
      <c r="AS30" s="50">
        <f t="shared" si="0"/>
        <v>0</v>
      </c>
      <c r="AT30" s="37"/>
    </row>
    <row r="31" spans="1:46" ht="14.4" hidden="1" x14ac:dyDescent="0.3">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7"/>
        <v>0</v>
      </c>
      <c r="AQ31" s="17">
        <f t="shared" si="8"/>
        <v>0</v>
      </c>
      <c r="AR31" s="50"/>
      <c r="AS31" s="50">
        <f t="shared" si="0"/>
        <v>0</v>
      </c>
      <c r="AT31" s="37"/>
    </row>
    <row r="32" spans="1:46" ht="14.4" hidden="1" x14ac:dyDescent="0.3">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7"/>
        <v>0</v>
      </c>
      <c r="AQ32" s="17">
        <f t="shared" si="8"/>
        <v>0</v>
      </c>
      <c r="AR32" s="50"/>
      <c r="AS32" s="50">
        <f t="shared" si="0"/>
        <v>0</v>
      </c>
      <c r="AT32" s="37"/>
    </row>
    <row r="33" spans="1:46" ht="14.4" hidden="1" x14ac:dyDescent="0.3">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7"/>
        <v>0</v>
      </c>
      <c r="AQ33" s="17">
        <f t="shared" si="8"/>
        <v>0</v>
      </c>
      <c r="AR33" s="50"/>
      <c r="AS33" s="50">
        <f t="shared" si="0"/>
        <v>0</v>
      </c>
      <c r="AT33" s="37"/>
    </row>
    <row r="34" spans="1:46" ht="14.4" hidden="1" x14ac:dyDescent="0.3">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7"/>
        <v>0</v>
      </c>
      <c r="AQ34" s="17">
        <f t="shared" si="8"/>
        <v>0</v>
      </c>
      <c r="AR34" s="50"/>
      <c r="AS34" s="50">
        <f t="shared" ref="AS34:AS65" si="9">IFERROR(AR34/$AR$102,0)*100</f>
        <v>0</v>
      </c>
      <c r="AT34" s="37"/>
    </row>
    <row r="35" spans="1:46" ht="14.4" hidden="1" x14ac:dyDescent="0.3">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7"/>
        <v>0</v>
      </c>
      <c r="AQ35" s="17">
        <f t="shared" si="8"/>
        <v>0</v>
      </c>
      <c r="AR35" s="50"/>
      <c r="AS35" s="50">
        <f t="shared" si="9"/>
        <v>0</v>
      </c>
      <c r="AT35" s="37"/>
    </row>
    <row r="36" spans="1:46" ht="14.4" hidden="1" x14ac:dyDescent="0.3">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7"/>
        <v>0</v>
      </c>
      <c r="AQ36" s="17">
        <f t="shared" si="8"/>
        <v>0</v>
      </c>
      <c r="AR36" s="50"/>
      <c r="AS36" s="50">
        <f t="shared" si="9"/>
        <v>0</v>
      </c>
      <c r="AT36" s="37"/>
    </row>
    <row r="37" spans="1:46" ht="14.4" hidden="1" x14ac:dyDescent="0.3">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7"/>
        <v>0</v>
      </c>
      <c r="AQ37" s="17">
        <f t="shared" si="8"/>
        <v>0</v>
      </c>
      <c r="AR37" s="50"/>
      <c r="AS37" s="50">
        <f t="shared" si="9"/>
        <v>0</v>
      </c>
      <c r="AT37" s="37"/>
    </row>
    <row r="38" spans="1:46" ht="14.4" hidden="1" x14ac:dyDescent="0.3">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7"/>
        <v>0</v>
      </c>
      <c r="AQ38" s="17">
        <f t="shared" si="8"/>
        <v>0</v>
      </c>
      <c r="AR38" s="50"/>
      <c r="AS38" s="50">
        <f t="shared" si="9"/>
        <v>0</v>
      </c>
      <c r="AT38" s="37"/>
    </row>
    <row r="39" spans="1:46" ht="14.4" hidden="1" x14ac:dyDescent="0.3">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7"/>
        <v>0</v>
      </c>
      <c r="AQ39" s="17">
        <f t="shared" si="8"/>
        <v>0</v>
      </c>
      <c r="AR39" s="50"/>
      <c r="AS39" s="50">
        <f t="shared" si="9"/>
        <v>0</v>
      </c>
      <c r="AT39" s="37"/>
    </row>
    <row r="40" spans="1:46" ht="14.4" hidden="1" x14ac:dyDescent="0.3">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7"/>
        <v>0</v>
      </c>
      <c r="AQ40" s="17">
        <f t="shared" si="8"/>
        <v>0</v>
      </c>
      <c r="AR40" s="50"/>
      <c r="AS40" s="50">
        <f t="shared" si="9"/>
        <v>0</v>
      </c>
      <c r="AT40" s="37"/>
    </row>
    <row r="41" spans="1:46" ht="14.4" hidden="1" x14ac:dyDescent="0.3">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7"/>
        <v>0</v>
      </c>
      <c r="AQ41" s="17">
        <f t="shared" si="8"/>
        <v>0</v>
      </c>
      <c r="AR41" s="50"/>
      <c r="AS41" s="50">
        <f t="shared" si="9"/>
        <v>0</v>
      </c>
      <c r="AT41" s="37"/>
    </row>
    <row r="42" spans="1:46" ht="14.4" hidden="1" x14ac:dyDescent="0.3">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7"/>
        <v>0</v>
      </c>
      <c r="AQ42" s="17">
        <f t="shared" si="8"/>
        <v>0</v>
      </c>
      <c r="AR42" s="50"/>
      <c r="AS42" s="50">
        <f t="shared" si="9"/>
        <v>0</v>
      </c>
      <c r="AT42" s="37"/>
    </row>
    <row r="43" spans="1:46" ht="14.4" hidden="1" x14ac:dyDescent="0.3">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7"/>
        <v>0</v>
      </c>
      <c r="AQ43" s="17">
        <f t="shared" si="8"/>
        <v>0</v>
      </c>
      <c r="AR43" s="50"/>
      <c r="AS43" s="50">
        <f t="shared" si="9"/>
        <v>0</v>
      </c>
      <c r="AT43" s="37"/>
    </row>
    <row r="44" spans="1:46" ht="14.4" hidden="1" x14ac:dyDescent="0.3">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7"/>
        <v>0</v>
      </c>
      <c r="AQ44" s="17">
        <f t="shared" si="8"/>
        <v>0</v>
      </c>
      <c r="AR44" s="50"/>
      <c r="AS44" s="50">
        <f t="shared" si="9"/>
        <v>0</v>
      </c>
      <c r="AT44" s="37"/>
    </row>
    <row r="45" spans="1:46" ht="14.4" hidden="1" x14ac:dyDescent="0.3">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7"/>
        <v>0</v>
      </c>
      <c r="AQ45" s="17">
        <f t="shared" si="8"/>
        <v>0</v>
      </c>
      <c r="AR45" s="50"/>
      <c r="AS45" s="50">
        <f t="shared" si="9"/>
        <v>0</v>
      </c>
      <c r="AT45" s="37"/>
    </row>
    <row r="46" spans="1:46" ht="14.4" hidden="1" x14ac:dyDescent="0.3">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7"/>
        <v>0</v>
      </c>
      <c r="AQ46" s="17">
        <f t="shared" si="8"/>
        <v>0</v>
      </c>
      <c r="AR46" s="50"/>
      <c r="AS46" s="50">
        <f t="shared" si="9"/>
        <v>0</v>
      </c>
      <c r="AT46" s="37"/>
    </row>
    <row r="47" spans="1:46" ht="14.4" hidden="1" x14ac:dyDescent="0.3">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7"/>
        <v>0</v>
      </c>
      <c r="AQ47" s="17">
        <f t="shared" si="8"/>
        <v>0</v>
      </c>
      <c r="AR47" s="50"/>
      <c r="AS47" s="50">
        <f t="shared" si="9"/>
        <v>0</v>
      </c>
      <c r="AT47" s="37"/>
    </row>
    <row r="48" spans="1:46" ht="14.4" hidden="1" x14ac:dyDescent="0.3">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7"/>
        <v>0</v>
      </c>
      <c r="AQ48" s="17">
        <f t="shared" si="8"/>
        <v>0</v>
      </c>
      <c r="AR48" s="50"/>
      <c r="AS48" s="50">
        <f t="shared" si="9"/>
        <v>0</v>
      </c>
      <c r="AT48" s="37"/>
    </row>
    <row r="49" spans="1:46" ht="14.4" hidden="1" x14ac:dyDescent="0.3">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7"/>
        <v>0</v>
      </c>
      <c r="AQ49" s="17">
        <f t="shared" si="8"/>
        <v>0</v>
      </c>
      <c r="AR49" s="50"/>
      <c r="AS49" s="50">
        <f t="shared" si="9"/>
        <v>0</v>
      </c>
      <c r="AT49" s="37"/>
    </row>
    <row r="50" spans="1:46" ht="14.4" hidden="1" x14ac:dyDescent="0.3">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7"/>
        <v>0</v>
      </c>
      <c r="AQ50" s="17">
        <f t="shared" si="8"/>
        <v>0</v>
      </c>
      <c r="AR50" s="50"/>
      <c r="AS50" s="50">
        <f t="shared" si="9"/>
        <v>0</v>
      </c>
      <c r="AT50" s="37"/>
    </row>
    <row r="51" spans="1:46" ht="14.4" hidden="1" x14ac:dyDescent="0.3">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7"/>
        <v>0</v>
      </c>
      <c r="AQ51" s="17">
        <f t="shared" si="8"/>
        <v>0</v>
      </c>
      <c r="AR51" s="50"/>
      <c r="AS51" s="50">
        <f t="shared" si="9"/>
        <v>0</v>
      </c>
      <c r="AT51" s="37"/>
    </row>
    <row r="52" spans="1:46" ht="14.4" hidden="1" x14ac:dyDescent="0.3">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7"/>
        <v>0</v>
      </c>
      <c r="AQ52" s="17">
        <f t="shared" si="8"/>
        <v>0</v>
      </c>
      <c r="AR52" s="50"/>
      <c r="AS52" s="50">
        <f t="shared" si="9"/>
        <v>0</v>
      </c>
      <c r="AT52" s="37"/>
    </row>
    <row r="53" spans="1:46" ht="14.4" hidden="1" x14ac:dyDescent="0.3">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7"/>
        <v>0</v>
      </c>
      <c r="AQ53" s="17">
        <f t="shared" si="8"/>
        <v>0</v>
      </c>
      <c r="AR53" s="50"/>
      <c r="AS53" s="50">
        <f t="shared" si="9"/>
        <v>0</v>
      </c>
      <c r="AT53" s="37"/>
    </row>
    <row r="54" spans="1:46" ht="14.4" hidden="1" x14ac:dyDescent="0.3">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7"/>
        <v>0</v>
      </c>
      <c r="AQ54" s="17">
        <f t="shared" si="8"/>
        <v>0</v>
      </c>
      <c r="AR54" s="50"/>
      <c r="AS54" s="50">
        <f t="shared" si="9"/>
        <v>0</v>
      </c>
      <c r="AT54" s="37"/>
    </row>
    <row r="55" spans="1:46" ht="14.4" hidden="1" x14ac:dyDescent="0.3">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7"/>
        <v>0</v>
      </c>
      <c r="AQ55" s="17">
        <f t="shared" si="8"/>
        <v>0</v>
      </c>
      <c r="AR55" s="50"/>
      <c r="AS55" s="50">
        <f t="shared" si="9"/>
        <v>0</v>
      </c>
      <c r="AT55" s="37"/>
    </row>
    <row r="56" spans="1:46" ht="14.4" hidden="1" x14ac:dyDescent="0.3">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7"/>
        <v>0</v>
      </c>
      <c r="AQ56" s="17">
        <f t="shared" si="8"/>
        <v>0</v>
      </c>
      <c r="AR56" s="50"/>
      <c r="AS56" s="50">
        <f t="shared" si="9"/>
        <v>0</v>
      </c>
      <c r="AT56" s="37"/>
    </row>
    <row r="57" spans="1:46" ht="14.4" hidden="1" x14ac:dyDescent="0.3">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7"/>
        <v>0</v>
      </c>
      <c r="AQ57" s="17">
        <f t="shared" si="8"/>
        <v>0</v>
      </c>
      <c r="AR57" s="50"/>
      <c r="AS57" s="50">
        <f t="shared" si="9"/>
        <v>0</v>
      </c>
      <c r="AT57" s="37"/>
    </row>
    <row r="58" spans="1:46" ht="14.4" hidden="1" x14ac:dyDescent="0.3">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7"/>
        <v>0</v>
      </c>
      <c r="AQ58" s="17">
        <f t="shared" si="8"/>
        <v>0</v>
      </c>
      <c r="AR58" s="50"/>
      <c r="AS58" s="50">
        <f t="shared" si="9"/>
        <v>0</v>
      </c>
      <c r="AT58" s="37"/>
    </row>
    <row r="59" spans="1:46" ht="14.4" hidden="1" x14ac:dyDescent="0.3">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7"/>
        <v>0</v>
      </c>
      <c r="AQ59" s="17">
        <f t="shared" si="8"/>
        <v>0</v>
      </c>
      <c r="AR59" s="50"/>
      <c r="AS59" s="50">
        <f t="shared" si="9"/>
        <v>0</v>
      </c>
      <c r="AT59" s="37"/>
    </row>
    <row r="60" spans="1:46" ht="14.4" hidden="1" x14ac:dyDescent="0.3">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7"/>
        <v>0</v>
      </c>
      <c r="AQ60" s="17">
        <f t="shared" si="8"/>
        <v>0</v>
      </c>
      <c r="AR60" s="50"/>
      <c r="AS60" s="50">
        <f t="shared" si="9"/>
        <v>0</v>
      </c>
      <c r="AT60" s="37"/>
    </row>
    <row r="61" spans="1:46" ht="14.4" hidden="1" x14ac:dyDescent="0.3">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7"/>
        <v>0</v>
      </c>
      <c r="AQ61" s="17">
        <f t="shared" si="8"/>
        <v>0</v>
      </c>
      <c r="AR61" s="50"/>
      <c r="AS61" s="50">
        <f t="shared" si="9"/>
        <v>0</v>
      </c>
      <c r="AT61" s="37"/>
    </row>
    <row r="62" spans="1:46" ht="14.4" hidden="1" x14ac:dyDescent="0.3">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7"/>
        <v>0</v>
      </c>
      <c r="AQ62" s="17">
        <f t="shared" si="8"/>
        <v>0</v>
      </c>
      <c r="AR62" s="50"/>
      <c r="AS62" s="50">
        <f t="shared" si="9"/>
        <v>0</v>
      </c>
      <c r="AT62" s="37"/>
    </row>
    <row r="63" spans="1:46" ht="14.4" hidden="1" x14ac:dyDescent="0.3">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7"/>
        <v>0</v>
      </c>
      <c r="AQ63" s="17">
        <f t="shared" si="8"/>
        <v>0</v>
      </c>
      <c r="AR63" s="50"/>
      <c r="AS63" s="50">
        <f t="shared" si="9"/>
        <v>0</v>
      </c>
      <c r="AT63" s="37"/>
    </row>
    <row r="64" spans="1:46" ht="14.4" hidden="1" x14ac:dyDescent="0.3">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7"/>
        <v>0</v>
      </c>
      <c r="AQ64" s="17">
        <f t="shared" si="8"/>
        <v>0</v>
      </c>
      <c r="AR64" s="50"/>
      <c r="AS64" s="50">
        <f t="shared" si="9"/>
        <v>0</v>
      </c>
      <c r="AT64" s="37"/>
    </row>
    <row r="65" spans="1:46" ht="14.4" hidden="1" x14ac:dyDescent="0.3">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7"/>
        <v>0</v>
      </c>
      <c r="AQ65" s="17">
        <f t="shared" si="8"/>
        <v>0</v>
      </c>
      <c r="AR65" s="50"/>
      <c r="AS65" s="50">
        <f t="shared" si="9"/>
        <v>0</v>
      </c>
      <c r="AT65" s="37"/>
    </row>
    <row r="66" spans="1:46" ht="14.4" hidden="1" x14ac:dyDescent="0.3">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7"/>
        <v>0</v>
      </c>
      <c r="AQ66" s="17">
        <f t="shared" si="8"/>
        <v>0</v>
      </c>
      <c r="AR66" s="50"/>
      <c r="AS66" s="50">
        <f t="shared" ref="AS66:AS97" si="10">IFERROR(AR66/$AR$102,0)*100</f>
        <v>0</v>
      </c>
      <c r="AT66" s="37"/>
    </row>
    <row r="67" spans="1:46" ht="14.4" hidden="1" x14ac:dyDescent="0.3">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7"/>
        <v>0</v>
      </c>
      <c r="AQ67" s="17">
        <f t="shared" ref="AQ67:AQ102" si="11">SUMIFS(B67:AO67,$B$103:$AO$103,"X")</f>
        <v>0</v>
      </c>
      <c r="AR67" s="50"/>
      <c r="AS67" s="50">
        <f t="shared" si="10"/>
        <v>0</v>
      </c>
      <c r="AT67" s="37"/>
    </row>
    <row r="68" spans="1:46" ht="14.4" hidden="1" x14ac:dyDescent="0.3">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12">SUMIF($B$106:$U$106,"X",B68:U68)</f>
        <v>0</v>
      </c>
      <c r="AQ68" s="17">
        <f t="shared" si="11"/>
        <v>0</v>
      </c>
      <c r="AR68" s="50"/>
      <c r="AS68" s="50">
        <f t="shared" si="10"/>
        <v>0</v>
      </c>
      <c r="AT68" s="37"/>
    </row>
    <row r="69" spans="1:46" ht="14.4" hidden="1" x14ac:dyDescent="0.3">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12"/>
        <v>0</v>
      </c>
      <c r="AQ69" s="17">
        <f t="shared" si="11"/>
        <v>0</v>
      </c>
      <c r="AR69" s="50"/>
      <c r="AS69" s="50">
        <f t="shared" si="10"/>
        <v>0</v>
      </c>
      <c r="AT69" s="37"/>
    </row>
    <row r="70" spans="1:46" ht="14.4" hidden="1" x14ac:dyDescent="0.3">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12"/>
        <v>0</v>
      </c>
      <c r="AQ70" s="17">
        <f t="shared" si="11"/>
        <v>0</v>
      </c>
      <c r="AR70" s="50"/>
      <c r="AS70" s="50">
        <f t="shared" si="10"/>
        <v>0</v>
      </c>
      <c r="AT70" s="37"/>
    </row>
    <row r="71" spans="1:46" ht="14.4" hidden="1" x14ac:dyDescent="0.3">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12"/>
        <v>0</v>
      </c>
      <c r="AQ71" s="17">
        <f t="shared" si="11"/>
        <v>0</v>
      </c>
      <c r="AR71" s="50"/>
      <c r="AS71" s="50">
        <f t="shared" si="10"/>
        <v>0</v>
      </c>
      <c r="AT71" s="37"/>
    </row>
    <row r="72" spans="1:46" ht="14.4" hidden="1" x14ac:dyDescent="0.3">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12"/>
        <v>0</v>
      </c>
      <c r="AQ72" s="17">
        <f t="shared" si="11"/>
        <v>0</v>
      </c>
      <c r="AR72" s="50"/>
      <c r="AS72" s="50">
        <f t="shared" si="10"/>
        <v>0</v>
      </c>
      <c r="AT72" s="37"/>
    </row>
    <row r="73" spans="1:46" ht="14.4" hidden="1" x14ac:dyDescent="0.3">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12"/>
        <v>0</v>
      </c>
      <c r="AQ73" s="17">
        <f t="shared" si="11"/>
        <v>0</v>
      </c>
      <c r="AR73" s="50"/>
      <c r="AS73" s="50">
        <f t="shared" si="10"/>
        <v>0</v>
      </c>
      <c r="AT73" s="37"/>
    </row>
    <row r="74" spans="1:46" ht="14.4" hidden="1" x14ac:dyDescent="0.3">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12"/>
        <v>0</v>
      </c>
      <c r="AQ74" s="17">
        <f t="shared" si="11"/>
        <v>0</v>
      </c>
      <c r="AR74" s="50"/>
      <c r="AS74" s="50">
        <f t="shared" si="10"/>
        <v>0</v>
      </c>
      <c r="AT74" s="37"/>
    </row>
    <row r="75" spans="1:46" ht="14.4" hidden="1" x14ac:dyDescent="0.3">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12"/>
        <v>0</v>
      </c>
      <c r="AQ75" s="17">
        <f t="shared" si="11"/>
        <v>0</v>
      </c>
      <c r="AR75" s="50"/>
      <c r="AS75" s="50">
        <f t="shared" si="10"/>
        <v>0</v>
      </c>
      <c r="AT75" s="37"/>
    </row>
    <row r="76" spans="1:46" ht="14.4" hidden="1" x14ac:dyDescent="0.3">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12"/>
        <v>0</v>
      </c>
      <c r="AQ76" s="17">
        <f t="shared" si="11"/>
        <v>0</v>
      </c>
      <c r="AR76" s="50"/>
      <c r="AS76" s="50">
        <f t="shared" si="10"/>
        <v>0</v>
      </c>
      <c r="AT76" s="37"/>
    </row>
    <row r="77" spans="1:46" ht="14.4" hidden="1" x14ac:dyDescent="0.3">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12"/>
        <v>0</v>
      </c>
      <c r="AQ77" s="17">
        <f t="shared" si="11"/>
        <v>0</v>
      </c>
      <c r="AR77" s="50"/>
      <c r="AS77" s="50">
        <f t="shared" si="10"/>
        <v>0</v>
      </c>
      <c r="AT77" s="37"/>
    </row>
    <row r="78" spans="1:46" ht="14.4" hidden="1" x14ac:dyDescent="0.3">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12"/>
        <v>0</v>
      </c>
      <c r="AQ78" s="17">
        <f t="shared" si="11"/>
        <v>0</v>
      </c>
      <c r="AR78" s="50"/>
      <c r="AS78" s="50">
        <f t="shared" si="10"/>
        <v>0</v>
      </c>
      <c r="AT78" s="37"/>
    </row>
    <row r="79" spans="1:46" ht="14.4" hidden="1" x14ac:dyDescent="0.3">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12"/>
        <v>0</v>
      </c>
      <c r="AQ79" s="17">
        <f t="shared" si="11"/>
        <v>0</v>
      </c>
      <c r="AR79" s="50"/>
      <c r="AS79" s="50">
        <f t="shared" si="10"/>
        <v>0</v>
      </c>
      <c r="AT79" s="37"/>
    </row>
    <row r="80" spans="1:46" ht="14.4" hidden="1" x14ac:dyDescent="0.3">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12"/>
        <v>0</v>
      </c>
      <c r="AQ80" s="17">
        <f t="shared" si="11"/>
        <v>0</v>
      </c>
      <c r="AR80" s="50"/>
      <c r="AS80" s="50">
        <f t="shared" si="10"/>
        <v>0</v>
      </c>
      <c r="AT80" s="37"/>
    </row>
    <row r="81" spans="1:46" ht="14.4" hidden="1" x14ac:dyDescent="0.3">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12"/>
        <v>0</v>
      </c>
      <c r="AQ81" s="17">
        <f t="shared" si="11"/>
        <v>0</v>
      </c>
      <c r="AR81" s="50"/>
      <c r="AS81" s="50">
        <f t="shared" si="10"/>
        <v>0</v>
      </c>
      <c r="AT81" s="37"/>
    </row>
    <row r="82" spans="1:46" ht="14.4" hidden="1" x14ac:dyDescent="0.3">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12"/>
        <v>0</v>
      </c>
      <c r="AQ82" s="17">
        <f t="shared" si="11"/>
        <v>0</v>
      </c>
      <c r="AR82" s="50"/>
      <c r="AS82" s="50">
        <f t="shared" si="10"/>
        <v>0</v>
      </c>
      <c r="AT82" s="37"/>
    </row>
    <row r="83" spans="1:46" ht="14.4" hidden="1" x14ac:dyDescent="0.3">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12"/>
        <v>0</v>
      </c>
      <c r="AQ83" s="17">
        <f t="shared" si="11"/>
        <v>0</v>
      </c>
      <c r="AR83" s="50"/>
      <c r="AS83" s="50">
        <f t="shared" si="10"/>
        <v>0</v>
      </c>
      <c r="AT83" s="37"/>
    </row>
    <row r="84" spans="1:46" ht="14.4" hidden="1" x14ac:dyDescent="0.3">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12"/>
        <v>0</v>
      </c>
      <c r="AQ84" s="17">
        <f t="shared" si="11"/>
        <v>0</v>
      </c>
      <c r="AR84" s="50"/>
      <c r="AS84" s="50">
        <f t="shared" si="10"/>
        <v>0</v>
      </c>
      <c r="AT84" s="37"/>
    </row>
    <row r="85" spans="1:46" ht="14.4" hidden="1" x14ac:dyDescent="0.3">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12"/>
        <v>0</v>
      </c>
      <c r="AQ85" s="17">
        <f t="shared" si="11"/>
        <v>0</v>
      </c>
      <c r="AR85" s="50"/>
      <c r="AS85" s="50">
        <f t="shared" si="10"/>
        <v>0</v>
      </c>
      <c r="AT85" s="37"/>
    </row>
    <row r="86" spans="1:46" ht="14.4" hidden="1" x14ac:dyDescent="0.3">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12"/>
        <v>0</v>
      </c>
      <c r="AQ86" s="17">
        <f t="shared" si="11"/>
        <v>0</v>
      </c>
      <c r="AR86" s="50"/>
      <c r="AS86" s="50">
        <f t="shared" si="10"/>
        <v>0</v>
      </c>
      <c r="AT86" s="37"/>
    </row>
    <row r="87" spans="1:46" ht="14.4" hidden="1" x14ac:dyDescent="0.3">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12"/>
        <v>0</v>
      </c>
      <c r="AQ87" s="17">
        <f t="shared" si="11"/>
        <v>0</v>
      </c>
      <c r="AR87" s="50"/>
      <c r="AS87" s="50">
        <f t="shared" si="10"/>
        <v>0</v>
      </c>
      <c r="AT87" s="37"/>
    </row>
    <row r="88" spans="1:46" ht="14.4" hidden="1" x14ac:dyDescent="0.3">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12"/>
        <v>0</v>
      </c>
      <c r="AQ88" s="17">
        <f t="shared" si="11"/>
        <v>0</v>
      </c>
      <c r="AR88" s="50"/>
      <c r="AS88" s="50">
        <f t="shared" si="10"/>
        <v>0</v>
      </c>
      <c r="AT88" s="37"/>
    </row>
    <row r="89" spans="1:46" ht="14.4" hidden="1" x14ac:dyDescent="0.3">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12"/>
        <v>0</v>
      </c>
      <c r="AQ89" s="17">
        <f t="shared" si="11"/>
        <v>0</v>
      </c>
      <c r="AR89" s="50"/>
      <c r="AS89" s="50">
        <f t="shared" si="10"/>
        <v>0</v>
      </c>
      <c r="AT89" s="37"/>
    </row>
    <row r="90" spans="1:46" ht="14.4" hidden="1" x14ac:dyDescent="0.3">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12"/>
        <v>0</v>
      </c>
      <c r="AQ90" s="17">
        <f t="shared" si="11"/>
        <v>0</v>
      </c>
      <c r="AR90" s="50"/>
      <c r="AS90" s="50">
        <f t="shared" si="10"/>
        <v>0</v>
      </c>
      <c r="AT90" s="37"/>
    </row>
    <row r="91" spans="1:46" ht="14.4" hidden="1" x14ac:dyDescent="0.3">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12"/>
        <v>0</v>
      </c>
      <c r="AQ91" s="17">
        <f t="shared" si="11"/>
        <v>0</v>
      </c>
      <c r="AR91" s="50"/>
      <c r="AS91" s="50">
        <f t="shared" si="10"/>
        <v>0</v>
      </c>
      <c r="AT91" s="37"/>
    </row>
    <row r="92" spans="1:46" ht="14.4" hidden="1" x14ac:dyDescent="0.3">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12"/>
        <v>0</v>
      </c>
      <c r="AQ92" s="17">
        <f t="shared" si="11"/>
        <v>0</v>
      </c>
      <c r="AR92" s="50"/>
      <c r="AS92" s="50">
        <f t="shared" si="10"/>
        <v>0</v>
      </c>
      <c r="AT92" s="37"/>
    </row>
    <row r="93" spans="1:46" ht="14.4" hidden="1" x14ac:dyDescent="0.3">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12"/>
        <v>0</v>
      </c>
      <c r="AQ93" s="17">
        <f t="shared" si="11"/>
        <v>0</v>
      </c>
      <c r="AR93" s="50"/>
      <c r="AS93" s="50">
        <f t="shared" si="10"/>
        <v>0</v>
      </c>
      <c r="AT93" s="37"/>
    </row>
    <row r="94" spans="1:46" ht="14.4" hidden="1" x14ac:dyDescent="0.3">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12"/>
        <v>0</v>
      </c>
      <c r="AQ94" s="17">
        <f t="shared" si="11"/>
        <v>0</v>
      </c>
      <c r="AR94" s="50"/>
      <c r="AS94" s="50">
        <f t="shared" si="10"/>
        <v>0</v>
      </c>
      <c r="AT94" s="37"/>
    </row>
    <row r="95" spans="1:46" ht="14.4" hidden="1" x14ac:dyDescent="0.3">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12"/>
        <v>0</v>
      </c>
      <c r="AQ95" s="17">
        <f t="shared" si="11"/>
        <v>0</v>
      </c>
      <c r="AR95" s="50"/>
      <c r="AS95" s="50">
        <f t="shared" si="10"/>
        <v>0</v>
      </c>
      <c r="AT95" s="37"/>
    </row>
    <row r="96" spans="1:46" ht="14.4" hidden="1" x14ac:dyDescent="0.3">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12"/>
        <v>0</v>
      </c>
      <c r="AQ96" s="17">
        <f t="shared" si="11"/>
        <v>0</v>
      </c>
      <c r="AR96" s="50"/>
      <c r="AS96" s="50">
        <f t="shared" si="10"/>
        <v>0</v>
      </c>
      <c r="AT96" s="37"/>
    </row>
    <row r="97" spans="1:47" ht="14.4" hidden="1" x14ac:dyDescent="0.3">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12"/>
        <v>0</v>
      </c>
      <c r="AQ97" s="17">
        <f t="shared" si="11"/>
        <v>0</v>
      </c>
      <c r="AR97" s="50"/>
      <c r="AS97" s="50">
        <f t="shared" si="10"/>
        <v>0</v>
      </c>
      <c r="AT97" s="37"/>
    </row>
    <row r="98" spans="1:47" ht="14.4" hidden="1" x14ac:dyDescent="0.3">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12"/>
        <v>0</v>
      </c>
      <c r="AQ98" s="17">
        <f t="shared" si="11"/>
        <v>0</v>
      </c>
      <c r="AR98" s="50"/>
      <c r="AS98" s="50">
        <f t="shared" ref="AS98:AS101" si="13">IFERROR(AR98/$AR$102,0)*100</f>
        <v>0</v>
      </c>
      <c r="AT98" s="37"/>
    </row>
    <row r="99" spans="1:47" ht="14.4" hidden="1" x14ac:dyDescent="0.3">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12"/>
        <v>0</v>
      </c>
      <c r="AQ99" s="17">
        <f t="shared" si="11"/>
        <v>0</v>
      </c>
      <c r="AR99" s="50"/>
      <c r="AS99" s="50">
        <f t="shared" si="13"/>
        <v>0</v>
      </c>
      <c r="AT99" s="37"/>
    </row>
    <row r="100" spans="1:47" ht="14.4" hidden="1" x14ac:dyDescent="0.3">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12"/>
        <v>0</v>
      </c>
      <c r="AQ100" s="17">
        <f t="shared" si="11"/>
        <v>0</v>
      </c>
      <c r="AR100" s="50"/>
      <c r="AS100" s="50">
        <f t="shared" si="13"/>
        <v>0</v>
      </c>
      <c r="AT100" s="37"/>
    </row>
    <row r="101" spans="1:47" ht="14.4" hidden="1" x14ac:dyDescent="0.3">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12"/>
        <v>0</v>
      </c>
      <c r="AQ101" s="17">
        <f t="shared" si="11"/>
        <v>0</v>
      </c>
      <c r="AR101" s="50"/>
      <c r="AS101" s="50">
        <f t="shared" si="13"/>
        <v>0</v>
      </c>
      <c r="AT101" s="37"/>
    </row>
    <row r="102" spans="1:47" ht="14.4" x14ac:dyDescent="0.3">
      <c r="A102" s="16" t="s">
        <v>57</v>
      </c>
      <c r="B102" s="20">
        <f>SUM(B2:B101)</f>
        <v>4</v>
      </c>
      <c r="C102" s="20">
        <f t="shared" ref="C102:AO102" si="14">SUM(C2:C101)</f>
        <v>14</v>
      </c>
      <c r="D102" s="20">
        <f>SUM(D2:D101)</f>
        <v>14</v>
      </c>
      <c r="E102" s="20">
        <f t="shared" si="14"/>
        <v>19</v>
      </c>
      <c r="F102" s="20">
        <f t="shared" si="14"/>
        <v>11</v>
      </c>
      <c r="G102" s="20">
        <f t="shared" si="14"/>
        <v>3</v>
      </c>
      <c r="H102" s="20">
        <f t="shared" si="14"/>
        <v>18</v>
      </c>
      <c r="I102" s="20">
        <f t="shared" si="14"/>
        <v>0</v>
      </c>
      <c r="J102" s="20">
        <f t="shared" si="14"/>
        <v>0</v>
      </c>
      <c r="K102" s="20">
        <f t="shared" si="14"/>
        <v>0</v>
      </c>
      <c r="L102" s="20">
        <f t="shared" si="14"/>
        <v>0</v>
      </c>
      <c r="M102" s="20">
        <f t="shared" si="14"/>
        <v>0</v>
      </c>
      <c r="N102" s="20">
        <f t="shared" si="14"/>
        <v>0</v>
      </c>
      <c r="O102" s="20">
        <f t="shared" si="14"/>
        <v>0</v>
      </c>
      <c r="P102" s="20">
        <f t="shared" si="14"/>
        <v>0</v>
      </c>
      <c r="Q102" s="20">
        <f t="shared" si="14"/>
        <v>0</v>
      </c>
      <c r="R102" s="20">
        <f t="shared" si="14"/>
        <v>0</v>
      </c>
      <c r="S102" s="20">
        <f t="shared" si="14"/>
        <v>0</v>
      </c>
      <c r="T102" s="20">
        <f t="shared" si="14"/>
        <v>0</v>
      </c>
      <c r="U102" s="20">
        <f t="shared" si="14"/>
        <v>0</v>
      </c>
      <c r="V102" s="20">
        <f t="shared" si="14"/>
        <v>0</v>
      </c>
      <c r="W102" s="20">
        <f t="shared" si="14"/>
        <v>0</v>
      </c>
      <c r="X102" s="20">
        <f t="shared" si="14"/>
        <v>0</v>
      </c>
      <c r="Y102" s="20">
        <f t="shared" si="14"/>
        <v>0</v>
      </c>
      <c r="Z102" s="20">
        <f t="shared" si="14"/>
        <v>0</v>
      </c>
      <c r="AA102" s="20">
        <f t="shared" si="14"/>
        <v>0</v>
      </c>
      <c r="AB102" s="20">
        <f t="shared" si="14"/>
        <v>0</v>
      </c>
      <c r="AC102" s="20">
        <f t="shared" si="14"/>
        <v>0</v>
      </c>
      <c r="AD102" s="20">
        <f t="shared" si="14"/>
        <v>0</v>
      </c>
      <c r="AE102" s="20">
        <f t="shared" si="14"/>
        <v>0</v>
      </c>
      <c r="AF102" s="20">
        <f t="shared" si="14"/>
        <v>0</v>
      </c>
      <c r="AG102" s="20">
        <f t="shared" si="14"/>
        <v>0</v>
      </c>
      <c r="AH102" s="20">
        <f t="shared" si="14"/>
        <v>0</v>
      </c>
      <c r="AI102" s="20">
        <f t="shared" si="14"/>
        <v>0</v>
      </c>
      <c r="AJ102" s="20">
        <f t="shared" si="14"/>
        <v>0</v>
      </c>
      <c r="AK102" s="20">
        <f t="shared" si="14"/>
        <v>0</v>
      </c>
      <c r="AL102" s="20">
        <f t="shared" si="14"/>
        <v>0</v>
      </c>
      <c r="AM102" s="20">
        <f t="shared" si="14"/>
        <v>0</v>
      </c>
      <c r="AN102" s="20">
        <f t="shared" si="14"/>
        <v>0</v>
      </c>
      <c r="AO102" s="20">
        <f t="shared" si="14"/>
        <v>0</v>
      </c>
      <c r="AP102" s="17">
        <f t="shared" si="12"/>
        <v>51</v>
      </c>
      <c r="AQ102" s="17">
        <f t="shared" si="11"/>
        <v>83</v>
      </c>
      <c r="AR102" s="51">
        <f>SUM(AR2:AR101)</f>
        <v>16346.034853545796</v>
      </c>
      <c r="AS102" s="51">
        <f>SUM(AS2:AS101)</f>
        <v>99.999999999999986</v>
      </c>
      <c r="AT102" s="37"/>
    </row>
    <row r="103" spans="1:47" ht="14.4" x14ac:dyDescent="0.3">
      <c r="A103" s="60" t="s">
        <v>58</v>
      </c>
      <c r="B103" s="60" t="s">
        <v>56</v>
      </c>
      <c r="C103" s="60" t="s">
        <v>56</v>
      </c>
      <c r="D103" s="60" t="s">
        <v>56</v>
      </c>
      <c r="E103" s="60" t="s">
        <v>56</v>
      </c>
      <c r="F103" s="60" t="s">
        <v>56</v>
      </c>
      <c r="G103" s="60" t="s">
        <v>56</v>
      </c>
      <c r="H103" s="60" t="s">
        <v>56</v>
      </c>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ht="14.4" x14ac:dyDescent="0.3">
      <c r="A104" s="8" t="s">
        <v>59</v>
      </c>
      <c r="B104" s="8"/>
      <c r="C104" s="8"/>
      <c r="D104" s="8"/>
      <c r="E104" s="8"/>
      <c r="F104" s="8"/>
      <c r="G104" s="8" t="s">
        <v>56</v>
      </c>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 x14ac:dyDescent="0.3">
      <c r="A105" s="8" t="s">
        <v>60</v>
      </c>
      <c r="B105" s="8" t="s">
        <v>56</v>
      </c>
      <c r="C105" s="8" t="s">
        <v>56</v>
      </c>
      <c r="D105" s="8" t="s">
        <v>56</v>
      </c>
      <c r="E105" s="8" t="s">
        <v>56</v>
      </c>
      <c r="F105" s="8" t="s">
        <v>56</v>
      </c>
      <c r="G105" s="61" t="s">
        <v>56</v>
      </c>
      <c r="H105" s="61" t="s">
        <v>56</v>
      </c>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 x14ac:dyDescent="0.3">
      <c r="A106" s="8" t="s">
        <v>61</v>
      </c>
      <c r="B106" s="8"/>
      <c r="C106" s="8"/>
      <c r="D106" s="8"/>
      <c r="E106" s="8" t="s">
        <v>56</v>
      </c>
      <c r="F106" s="8" t="s">
        <v>56</v>
      </c>
      <c r="G106" s="61" t="s">
        <v>56</v>
      </c>
      <c r="H106" s="61" t="s">
        <v>56</v>
      </c>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ht="14.4" x14ac:dyDescent="0.3">
      <c r="A107" s="8" t="s">
        <v>62</v>
      </c>
      <c r="B107" s="8" t="s">
        <v>56</v>
      </c>
      <c r="C107" s="8" t="s">
        <v>56</v>
      </c>
      <c r="D107" s="8" t="s">
        <v>56</v>
      </c>
      <c r="E107" s="8" t="s">
        <v>56</v>
      </c>
      <c r="F107" s="8" t="s">
        <v>56</v>
      </c>
      <c r="G107" s="61"/>
      <c r="H107" s="61" t="s">
        <v>56</v>
      </c>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ht="14.4" x14ac:dyDescent="0.3">
      <c r="A108" s="8" t="s">
        <v>63</v>
      </c>
      <c r="B108" s="8"/>
      <c r="C108" s="8" t="s">
        <v>56</v>
      </c>
      <c r="D108" s="8" t="s">
        <v>56</v>
      </c>
      <c r="E108" s="8"/>
      <c r="F108" s="8"/>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 x14ac:dyDescent="0.3">
      <c r="A109" s="62" t="s">
        <v>64</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 x14ac:dyDescent="0.3">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 x14ac:dyDescent="0.3">
      <c r="A111" s="39" t="s">
        <v>65</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 x14ac:dyDescent="0.3">
      <c r="A112" s="32" t="s">
        <v>66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 x14ac:dyDescent="0.3">
      <c r="A113" s="6" t="s">
        <v>67</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 x14ac:dyDescent="0.3">
      <c r="A114" s="7" t="s">
        <v>68</v>
      </c>
      <c r="B114" s="89" t="s">
        <v>69</v>
      </c>
      <c r="C114" s="90"/>
      <c r="D114" s="90"/>
      <c r="E114" s="90"/>
      <c r="F114" s="90"/>
      <c r="G114" s="90"/>
      <c r="H114" s="90"/>
      <c r="I114" s="90"/>
      <c r="J114" s="90"/>
      <c r="K114" s="90"/>
      <c r="L114" s="90"/>
      <c r="M114" s="90"/>
      <c r="N114" s="90"/>
      <c r="O114" s="90"/>
      <c r="P114" s="90"/>
      <c r="Q114" s="90"/>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x14ac:dyDescent="0.3">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x14ac:dyDescent="0.3">
      <c r="L219" s="36" t="s">
        <v>70</v>
      </c>
    </row>
  </sheetData>
  <autoFilter ref="A1:AT109" xr:uid="{8FEA7034-7C2D-4492-94A2-FA509F726479}"/>
  <mergeCells count="1">
    <mergeCell ref="B114:Q114"/>
  </mergeCells>
  <phoneticPr fontId="6" type="noConversion"/>
  <conditionalFormatting sqref="A111:F111 B112:F112 A113:F113 B114 A115:F1048576 A1:A110">
    <cfRule type="beginsWith" dxfId="28" priority="85" operator="beginsWith" text="13">
      <formula>LEFT(A1,LEN("13"))="13"</formula>
    </cfRule>
    <cfRule type="beginsWith" dxfId="27" priority="86" operator="beginsWith" text="12">
      <formula>LEFT(A1,LEN("12"))="12"</formula>
    </cfRule>
    <cfRule type="beginsWith" dxfId="26" priority="87" operator="beginsWith" text="11">
      <formula>LEFT(A1,LEN("11"))="11"</formula>
    </cfRule>
    <cfRule type="beginsWith" dxfId="25" priority="88" operator="beginsWith" text="10">
      <formula>LEFT(A1,LEN("10"))="10"</formula>
    </cfRule>
    <cfRule type="beginsWith" dxfId="24" priority="89" operator="beginsWith" text="09">
      <formula>LEFT(A1,LEN("09"))="09"</formula>
    </cfRule>
    <cfRule type="beginsWith" dxfId="23" priority="90" operator="beginsWith" text="08">
      <formula>LEFT(A1,LEN("08"))="08"</formula>
    </cfRule>
    <cfRule type="beginsWith" dxfId="22" priority="91" operator="beginsWith" text="07">
      <formula>LEFT(A1,LEN("07"))="07"</formula>
    </cfRule>
    <cfRule type="beginsWith" dxfId="21" priority="92" operator="beginsWith" text="06">
      <formula>LEFT(A1,LEN("06"))="06"</formula>
    </cfRule>
    <cfRule type="beginsWith" dxfId="20" priority="93" operator="beginsWith" text="05">
      <formula>LEFT(A1,LEN("05"))="05"</formula>
    </cfRule>
    <cfRule type="beginsWith" dxfId="19" priority="94" operator="beginsWith" text="04">
      <formula>LEFT(A1,LEN("04"))="04"</formula>
    </cfRule>
    <cfRule type="beginsWith" dxfId="18" priority="95" operator="beginsWith" text="03">
      <formula>LEFT(A1,LEN("03"))="03"</formula>
    </cfRule>
    <cfRule type="beginsWith" dxfId="17" priority="96" operator="beginsWith" text="02">
      <formula>LEFT(A1,LEN("02"))="02"</formula>
    </cfRule>
    <cfRule type="beginsWith" dxfId="16" priority="97" operator="beginsWith" text="01">
      <formula>LEFT(A1,LEN("01"))="01"</formula>
    </cfRule>
  </conditionalFormatting>
  <conditionalFormatting sqref="A2:A12">
    <cfRule type="beginsWith" dxfId="15" priority="1" operator="beginsWith" text="8">
      <formula>LEFT((A2),LEN("8"))=("8")</formula>
    </cfRule>
    <cfRule type="beginsWith" dxfId="14" priority="2" operator="beginsWith" text="7">
      <formula>LEFT((A2),LEN("7"))=("7")</formula>
    </cfRule>
    <cfRule type="beginsWith" dxfId="13" priority="3" operator="beginsWith" text="4">
      <formula>LEFT((A2),LEN("4"))=("4")</formula>
    </cfRule>
  </conditionalFormatting>
  <conditionalFormatting sqref="AT1:AT2 AT5 AT9:AT10 AT13 AT16 F27:AO101 R2:AO12 L11:AO2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9" sqref="C9"/>
    </sheetView>
  </sheetViews>
  <sheetFormatPr baseColWidth="10" defaultColWidth="11.44140625" defaultRowHeight="14.4" x14ac:dyDescent="0.3"/>
  <cols>
    <col min="1" max="3" width="28.44140625" style="31" customWidth="1"/>
  </cols>
  <sheetData>
    <row r="1" spans="1:3" x14ac:dyDescent="0.3">
      <c r="A1" s="65" t="s">
        <v>71</v>
      </c>
      <c r="B1" s="65" t="s">
        <v>72</v>
      </c>
      <c r="C1" s="65" t="s">
        <v>73</v>
      </c>
    </row>
    <row r="2" spans="1:3" x14ac:dyDescent="0.3">
      <c r="A2" s="30">
        <v>1</v>
      </c>
      <c r="B2" s="30" t="str" cm="1">
        <f t="array" ref="B2:B8">TRANSPOSE(_xlfn._xlws.FILTER('Aptitud final'!1:1,'Aptitud final'!103:103="X"))</f>
        <v>ganaderia_dp</v>
      </c>
      <c r="C2" s="30" t="s">
        <v>9</v>
      </c>
    </row>
    <row r="3" spans="1:3" x14ac:dyDescent="0.3">
      <c r="A3" s="30">
        <f>IF(B3="","",A2+1)</f>
        <v>2</v>
      </c>
      <c r="B3" s="30" t="str">
        <v>avicultura_engorde</v>
      </c>
      <c r="C3" s="30" t="s">
        <v>9</v>
      </c>
    </row>
    <row r="4" spans="1:3" x14ac:dyDescent="0.3">
      <c r="A4" s="30">
        <f t="shared" ref="A4:A67" si="0">IF(B4="","",A3+1)</f>
        <v>3</v>
      </c>
      <c r="B4" s="30" t="str">
        <v>avicultura_postura</v>
      </c>
      <c r="C4" s="30" t="s">
        <v>9</v>
      </c>
    </row>
    <row r="5" spans="1:3" x14ac:dyDescent="0.3">
      <c r="A5" s="30">
        <f t="shared" si="0"/>
        <v>4</v>
      </c>
      <c r="B5" s="30" t="str">
        <v>maiz</v>
      </c>
      <c r="C5" s="30" t="s">
        <v>9</v>
      </c>
    </row>
    <row r="6" spans="1:3" x14ac:dyDescent="0.3">
      <c r="A6" s="30">
        <f t="shared" si="0"/>
        <v>5</v>
      </c>
      <c r="B6" s="30" t="str">
        <v>yuca</v>
      </c>
      <c r="C6" s="30" t="s">
        <v>9</v>
      </c>
    </row>
    <row r="7" spans="1:3" x14ac:dyDescent="0.3">
      <c r="A7" s="30">
        <f t="shared" si="0"/>
        <v>6</v>
      </c>
      <c r="B7" s="30" t="str">
        <v>cafe</v>
      </c>
      <c r="C7" s="30" t="s">
        <v>36</v>
      </c>
    </row>
    <row r="8" spans="1:3" x14ac:dyDescent="0.3">
      <c r="A8" s="30">
        <f t="shared" si="0"/>
        <v>7</v>
      </c>
      <c r="B8" s="30" t="str">
        <v>ahuyama</v>
      </c>
      <c r="C8" s="30" t="s">
        <v>9</v>
      </c>
    </row>
    <row r="9" spans="1:3" x14ac:dyDescent="0.3">
      <c r="A9" s="30" t="str">
        <f t="shared" si="0"/>
        <v/>
      </c>
      <c r="B9" s="30"/>
      <c r="C9" s="30"/>
    </row>
    <row r="10" spans="1:3" x14ac:dyDescent="0.3">
      <c r="A10" s="30" t="str">
        <f t="shared" si="0"/>
        <v/>
      </c>
      <c r="B10" s="30"/>
      <c r="C10" s="30"/>
    </row>
    <row r="11" spans="1:3" x14ac:dyDescent="0.3">
      <c r="A11" s="30" t="str">
        <f t="shared" si="0"/>
        <v/>
      </c>
      <c r="B11" s="30"/>
      <c r="C11" s="30"/>
    </row>
    <row r="12" spans="1:3" x14ac:dyDescent="0.3">
      <c r="A12" s="30" t="str">
        <f t="shared" si="0"/>
        <v/>
      </c>
      <c r="B12" s="30"/>
      <c r="C12" s="30"/>
    </row>
    <row r="13" spans="1:3" x14ac:dyDescent="0.3">
      <c r="A13" s="30" t="str">
        <f t="shared" si="0"/>
        <v/>
      </c>
      <c r="B13" s="30"/>
      <c r="C13" s="30"/>
    </row>
    <row r="14" spans="1:3" x14ac:dyDescent="0.3">
      <c r="A14" s="30" t="str">
        <f t="shared" si="0"/>
        <v/>
      </c>
      <c r="B14" s="30"/>
      <c r="C14" s="30"/>
    </row>
    <row r="15" spans="1:3" x14ac:dyDescent="0.3">
      <c r="A15" s="30" t="str">
        <f t="shared" si="0"/>
        <v/>
      </c>
      <c r="B15" s="30"/>
      <c r="C15" s="30"/>
    </row>
    <row r="16" spans="1:3" x14ac:dyDescent="0.3">
      <c r="A16" s="30" t="str">
        <f t="shared" si="0"/>
        <v/>
      </c>
      <c r="B16" s="30"/>
      <c r="C16" s="30"/>
    </row>
    <row r="17" spans="1:3" x14ac:dyDescent="0.3">
      <c r="A17" s="30" t="str">
        <f t="shared" si="0"/>
        <v/>
      </c>
      <c r="B17" s="30"/>
      <c r="C17" s="30"/>
    </row>
    <row r="18" spans="1:3" x14ac:dyDescent="0.3">
      <c r="A18" s="30" t="str">
        <f>IF(B18="","",A17+1)</f>
        <v/>
      </c>
      <c r="B18" s="30"/>
      <c r="C18" s="30"/>
    </row>
    <row r="19" spans="1:3" x14ac:dyDescent="0.3">
      <c r="A19" s="30" t="str">
        <f>IF(B19="","",A18+1)</f>
        <v/>
      </c>
      <c r="B19" s="30"/>
      <c r="C19" s="30" t="s">
        <v>74</v>
      </c>
    </row>
    <row r="20" spans="1:3" x14ac:dyDescent="0.3">
      <c r="A20" s="30" t="str">
        <f>IF(B20="","",A19+1)</f>
        <v/>
      </c>
      <c r="B20" s="30"/>
      <c r="C20" s="30"/>
    </row>
    <row r="21" spans="1:3" x14ac:dyDescent="0.3">
      <c r="A21" s="30" t="str">
        <f>IF(B21="","",A20+1)</f>
        <v/>
      </c>
      <c r="B21" s="30"/>
      <c r="C21" s="30"/>
    </row>
    <row r="22" spans="1:3" x14ac:dyDescent="0.3">
      <c r="A22" s="31" t="str">
        <f t="shared" si="0"/>
        <v/>
      </c>
    </row>
    <row r="23" spans="1:3" x14ac:dyDescent="0.3">
      <c r="A23" s="31" t="str">
        <f t="shared" si="0"/>
        <v/>
      </c>
    </row>
    <row r="24" spans="1:3" x14ac:dyDescent="0.3">
      <c r="A24" s="31" t="str">
        <f t="shared" si="0"/>
        <v/>
      </c>
    </row>
    <row r="25" spans="1:3" x14ac:dyDescent="0.3">
      <c r="A25" s="31" t="str">
        <f t="shared" si="0"/>
        <v/>
      </c>
    </row>
    <row r="26" spans="1:3" x14ac:dyDescent="0.3">
      <c r="A26" s="31" t="str">
        <f t="shared" si="0"/>
        <v/>
      </c>
    </row>
    <row r="27" spans="1:3" x14ac:dyDescent="0.3">
      <c r="A27" s="31" t="str">
        <f t="shared" si="0"/>
        <v/>
      </c>
    </row>
    <row r="28" spans="1:3" x14ac:dyDescent="0.3">
      <c r="A28" s="31" t="str">
        <f t="shared" si="0"/>
        <v/>
      </c>
    </row>
    <row r="29" spans="1:3" x14ac:dyDescent="0.3">
      <c r="A29" s="31" t="str">
        <f t="shared" si="0"/>
        <v/>
      </c>
    </row>
    <row r="30" spans="1:3" x14ac:dyDescent="0.3">
      <c r="A30" s="31" t="str">
        <f t="shared" si="0"/>
        <v/>
      </c>
    </row>
    <row r="31" spans="1:3" x14ac:dyDescent="0.3">
      <c r="A31" s="31" t="str">
        <f t="shared" si="0"/>
        <v/>
      </c>
    </row>
    <row r="32" spans="1:3" x14ac:dyDescent="0.3">
      <c r="A32" s="31" t="str">
        <f t="shared" si="0"/>
        <v/>
      </c>
    </row>
    <row r="33" spans="1:1" x14ac:dyDescent="0.3">
      <c r="A33" s="31" t="str">
        <f t="shared" si="0"/>
        <v/>
      </c>
    </row>
    <row r="34" spans="1:1" x14ac:dyDescent="0.3">
      <c r="A34" s="31" t="str">
        <f t="shared" si="0"/>
        <v/>
      </c>
    </row>
    <row r="35" spans="1:1" x14ac:dyDescent="0.3">
      <c r="A35" s="31" t="str">
        <f t="shared" si="0"/>
        <v/>
      </c>
    </row>
    <row r="36" spans="1:1" x14ac:dyDescent="0.3">
      <c r="A36" s="31" t="str">
        <f t="shared" si="0"/>
        <v/>
      </c>
    </row>
    <row r="37" spans="1:1" x14ac:dyDescent="0.3">
      <c r="A37" s="31" t="str">
        <f t="shared" si="0"/>
        <v/>
      </c>
    </row>
    <row r="38" spans="1:1" x14ac:dyDescent="0.3">
      <c r="A38" s="31" t="str">
        <f t="shared" si="0"/>
        <v/>
      </c>
    </row>
    <row r="39" spans="1:1" x14ac:dyDescent="0.3">
      <c r="A39" s="31" t="str">
        <f t="shared" si="0"/>
        <v/>
      </c>
    </row>
    <row r="40" spans="1:1" x14ac:dyDescent="0.3">
      <c r="A40" s="31" t="str">
        <f t="shared" si="0"/>
        <v/>
      </c>
    </row>
    <row r="41" spans="1:1" x14ac:dyDescent="0.3">
      <c r="A41" s="31" t="str">
        <f t="shared" si="0"/>
        <v/>
      </c>
    </row>
    <row r="42" spans="1:1" x14ac:dyDescent="0.3">
      <c r="A42" s="31" t="str">
        <f t="shared" si="0"/>
        <v/>
      </c>
    </row>
    <row r="43" spans="1:1" x14ac:dyDescent="0.3">
      <c r="A43" s="31" t="str">
        <f t="shared" si="0"/>
        <v/>
      </c>
    </row>
    <row r="44" spans="1:1" x14ac:dyDescent="0.3">
      <c r="A44" s="31" t="str">
        <f t="shared" si="0"/>
        <v/>
      </c>
    </row>
    <row r="45" spans="1:1" x14ac:dyDescent="0.3">
      <c r="A45" s="31" t="str">
        <f t="shared" si="0"/>
        <v/>
      </c>
    </row>
    <row r="46" spans="1:1" x14ac:dyDescent="0.3">
      <c r="A46" s="31" t="str">
        <f t="shared" si="0"/>
        <v/>
      </c>
    </row>
    <row r="47" spans="1:1" x14ac:dyDescent="0.3">
      <c r="A47" s="31" t="str">
        <f t="shared" si="0"/>
        <v/>
      </c>
    </row>
    <row r="48" spans="1:1" x14ac:dyDescent="0.3">
      <c r="A48" s="31" t="str">
        <f t="shared" si="0"/>
        <v/>
      </c>
    </row>
    <row r="49" spans="1:1" x14ac:dyDescent="0.3">
      <c r="A49" s="31" t="str">
        <f t="shared" si="0"/>
        <v/>
      </c>
    </row>
    <row r="50" spans="1:1" x14ac:dyDescent="0.3">
      <c r="A50" s="31" t="str">
        <f t="shared" si="0"/>
        <v/>
      </c>
    </row>
    <row r="51" spans="1:1" x14ac:dyDescent="0.3">
      <c r="A51" s="31" t="str">
        <f t="shared" si="0"/>
        <v/>
      </c>
    </row>
    <row r="52" spans="1:1" x14ac:dyDescent="0.3">
      <c r="A52" s="31" t="str">
        <f t="shared" si="0"/>
        <v/>
      </c>
    </row>
    <row r="53" spans="1:1" x14ac:dyDescent="0.3">
      <c r="A53" s="31" t="str">
        <f t="shared" si="0"/>
        <v/>
      </c>
    </row>
    <row r="54" spans="1:1" x14ac:dyDescent="0.3">
      <c r="A54" s="31" t="str">
        <f t="shared" si="0"/>
        <v/>
      </c>
    </row>
    <row r="55" spans="1:1" x14ac:dyDescent="0.3">
      <c r="A55" s="31" t="str">
        <f t="shared" si="0"/>
        <v/>
      </c>
    </row>
    <row r="56" spans="1:1" x14ac:dyDescent="0.3">
      <c r="A56" s="31" t="str">
        <f t="shared" si="0"/>
        <v/>
      </c>
    </row>
    <row r="57" spans="1:1" x14ac:dyDescent="0.3">
      <c r="A57" s="31" t="str">
        <f t="shared" si="0"/>
        <v/>
      </c>
    </row>
    <row r="58" spans="1:1" x14ac:dyDescent="0.3">
      <c r="A58" s="31" t="str">
        <f t="shared" si="0"/>
        <v/>
      </c>
    </row>
    <row r="59" spans="1:1" x14ac:dyDescent="0.3">
      <c r="A59" s="31" t="str">
        <f t="shared" si="0"/>
        <v/>
      </c>
    </row>
    <row r="60" spans="1:1" x14ac:dyDescent="0.3">
      <c r="A60" s="31" t="str">
        <f t="shared" si="0"/>
        <v/>
      </c>
    </row>
    <row r="61" spans="1:1" x14ac:dyDescent="0.3">
      <c r="A61" s="31" t="str">
        <f t="shared" si="0"/>
        <v/>
      </c>
    </row>
    <row r="62" spans="1:1" x14ac:dyDescent="0.3">
      <c r="A62" s="31" t="str">
        <f t="shared" si="0"/>
        <v/>
      </c>
    </row>
    <row r="63" spans="1:1" x14ac:dyDescent="0.3">
      <c r="A63" s="31" t="str">
        <f t="shared" si="0"/>
        <v/>
      </c>
    </row>
    <row r="64" spans="1:1" x14ac:dyDescent="0.3">
      <c r="A64" s="31" t="str">
        <f t="shared" si="0"/>
        <v/>
      </c>
    </row>
    <row r="65" spans="1:1" x14ac:dyDescent="0.3">
      <c r="A65" s="31" t="str">
        <f t="shared" si="0"/>
        <v/>
      </c>
    </row>
    <row r="66" spans="1:1" x14ac:dyDescent="0.3">
      <c r="A66" s="31" t="str">
        <f t="shared" si="0"/>
        <v/>
      </c>
    </row>
    <row r="67" spans="1:1" x14ac:dyDescent="0.3">
      <c r="A67" s="31" t="str">
        <f t="shared" si="0"/>
        <v/>
      </c>
    </row>
    <row r="68" spans="1:1" x14ac:dyDescent="0.3">
      <c r="A68" s="31" t="str">
        <f t="shared" ref="A68:A100" si="1">IF(B68="","",A67+1)</f>
        <v/>
      </c>
    </row>
    <row r="69" spans="1:1" x14ac:dyDescent="0.3">
      <c r="A69" s="31" t="str">
        <f t="shared" si="1"/>
        <v/>
      </c>
    </row>
    <row r="70" spans="1:1" x14ac:dyDescent="0.3">
      <c r="A70" s="31" t="str">
        <f t="shared" si="1"/>
        <v/>
      </c>
    </row>
    <row r="71" spans="1:1" x14ac:dyDescent="0.3">
      <c r="A71" s="31" t="str">
        <f t="shared" si="1"/>
        <v/>
      </c>
    </row>
    <row r="72" spans="1:1" x14ac:dyDescent="0.3">
      <c r="A72" s="31" t="str">
        <f t="shared" si="1"/>
        <v/>
      </c>
    </row>
    <row r="73" spans="1:1" x14ac:dyDescent="0.3">
      <c r="A73" s="31" t="str">
        <f t="shared" si="1"/>
        <v/>
      </c>
    </row>
    <row r="74" spans="1:1" x14ac:dyDescent="0.3">
      <c r="A74" s="31" t="str">
        <f t="shared" si="1"/>
        <v/>
      </c>
    </row>
    <row r="75" spans="1:1" x14ac:dyDescent="0.3">
      <c r="A75" s="31" t="str">
        <f t="shared" si="1"/>
        <v/>
      </c>
    </row>
    <row r="76" spans="1:1" x14ac:dyDescent="0.3">
      <c r="A76" s="31" t="str">
        <f t="shared" si="1"/>
        <v/>
      </c>
    </row>
    <row r="77" spans="1:1" x14ac:dyDescent="0.3">
      <c r="A77" s="31" t="str">
        <f t="shared" si="1"/>
        <v/>
      </c>
    </row>
    <row r="78" spans="1:1" x14ac:dyDescent="0.3">
      <c r="A78" s="31" t="str">
        <f t="shared" si="1"/>
        <v/>
      </c>
    </row>
    <row r="79" spans="1:1" x14ac:dyDescent="0.3">
      <c r="A79" s="31" t="str">
        <f t="shared" si="1"/>
        <v/>
      </c>
    </row>
    <row r="80" spans="1:1" x14ac:dyDescent="0.3">
      <c r="A80" s="31" t="str">
        <f t="shared" si="1"/>
        <v/>
      </c>
    </row>
    <row r="81" spans="1:1" x14ac:dyDescent="0.3">
      <c r="A81" s="31" t="str">
        <f t="shared" si="1"/>
        <v/>
      </c>
    </row>
    <row r="82" spans="1:1" x14ac:dyDescent="0.3">
      <c r="A82" s="31" t="str">
        <f t="shared" si="1"/>
        <v/>
      </c>
    </row>
    <row r="83" spans="1:1" x14ac:dyDescent="0.3">
      <c r="A83" s="31" t="str">
        <f t="shared" si="1"/>
        <v/>
      </c>
    </row>
    <row r="84" spans="1:1" x14ac:dyDescent="0.3">
      <c r="A84" s="31" t="str">
        <f t="shared" si="1"/>
        <v/>
      </c>
    </row>
    <row r="85" spans="1:1" x14ac:dyDescent="0.3">
      <c r="A85" s="31" t="str">
        <f t="shared" si="1"/>
        <v/>
      </c>
    </row>
    <row r="86" spans="1:1" x14ac:dyDescent="0.3">
      <c r="A86" s="31" t="str">
        <f t="shared" si="1"/>
        <v/>
      </c>
    </row>
    <row r="87" spans="1:1" x14ac:dyDescent="0.3">
      <c r="A87" s="31" t="str">
        <f t="shared" si="1"/>
        <v/>
      </c>
    </row>
    <row r="88" spans="1:1" x14ac:dyDescent="0.3">
      <c r="A88" s="31" t="str">
        <f t="shared" si="1"/>
        <v/>
      </c>
    </row>
    <row r="89" spans="1:1" x14ac:dyDescent="0.3">
      <c r="A89" s="31" t="str">
        <f t="shared" si="1"/>
        <v/>
      </c>
    </row>
    <row r="90" spans="1:1" x14ac:dyDescent="0.3">
      <c r="A90" s="31" t="str">
        <f t="shared" si="1"/>
        <v/>
      </c>
    </row>
    <row r="91" spans="1:1" x14ac:dyDescent="0.3">
      <c r="A91" s="31" t="str">
        <f t="shared" si="1"/>
        <v/>
      </c>
    </row>
    <row r="92" spans="1:1" x14ac:dyDescent="0.3">
      <c r="A92" s="31" t="str">
        <f t="shared" si="1"/>
        <v/>
      </c>
    </row>
    <row r="93" spans="1:1" x14ac:dyDescent="0.3">
      <c r="A93" s="31" t="str">
        <f t="shared" si="1"/>
        <v/>
      </c>
    </row>
    <row r="94" spans="1:1" x14ac:dyDescent="0.3">
      <c r="A94" s="31" t="str">
        <f t="shared" si="1"/>
        <v/>
      </c>
    </row>
    <row r="95" spans="1:1" x14ac:dyDescent="0.3">
      <c r="A95" s="31" t="str">
        <f t="shared" si="1"/>
        <v/>
      </c>
    </row>
    <row r="96" spans="1:1" x14ac:dyDescent="0.3">
      <c r="A96" s="31" t="str">
        <f t="shared" si="1"/>
        <v/>
      </c>
    </row>
    <row r="97" spans="1:1" x14ac:dyDescent="0.3">
      <c r="A97" s="31" t="str">
        <f t="shared" si="1"/>
        <v/>
      </c>
    </row>
    <row r="98" spans="1:1" x14ac:dyDescent="0.3">
      <c r="A98" s="31" t="str">
        <f t="shared" si="1"/>
        <v/>
      </c>
    </row>
    <row r="99" spans="1:1" x14ac:dyDescent="0.3">
      <c r="A99" s="31" t="str">
        <f t="shared" si="1"/>
        <v/>
      </c>
    </row>
    <row r="100" spans="1:1" x14ac:dyDescent="0.3">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8671875" defaultRowHeight="14.4" x14ac:dyDescent="0.3"/>
  <cols>
    <col min="1" max="2" width="33" style="1" customWidth="1"/>
    <col min="3" max="3" width="42.109375" bestFit="1" customWidth="1"/>
  </cols>
  <sheetData>
    <row r="1" spans="1:3" x14ac:dyDescent="0.3">
      <c r="A1" s="14" t="str" cm="1">
        <f t="array" ref="A1:A500">[2]Diccionario!$A$1:$A$500</f>
        <v>Tipo</v>
      </c>
      <c r="B1" s="14" t="str" cm="1">
        <f t="array" ref="B1:B500">[2]Diccionario!$B$1:$B$500</f>
        <v>Linea</v>
      </c>
      <c r="C1" s="14" t="str" cm="1">
        <f t="array" ref="C1:C500">[2]Diccionario!$C$1:$C$500</f>
        <v>Linea_Documento</v>
      </c>
    </row>
    <row r="2" spans="1:3" x14ac:dyDescent="0.3">
      <c r="A2" s="1" t="str">
        <v>agricola</v>
      </c>
      <c r="B2" s="1" t="str">
        <v>aguacate</v>
      </c>
      <c r="C2" t="str">
        <v>Aguacate</v>
      </c>
    </row>
    <row r="3" spans="1:3" x14ac:dyDescent="0.3">
      <c r="A3" s="1" t="str">
        <v>agricola</v>
      </c>
      <c r="B3" s="1" t="str">
        <v>aguacate_hass</v>
      </c>
      <c r="C3" t="str">
        <v>Aguacate Hass</v>
      </c>
    </row>
    <row r="4" spans="1:3" x14ac:dyDescent="0.3">
      <c r="A4" s="1" t="str">
        <v>agricola</v>
      </c>
      <c r="B4" s="1" t="str">
        <v>ahuyama</v>
      </c>
      <c r="C4" t="str">
        <v>Ahuyama</v>
      </c>
    </row>
    <row r="5" spans="1:3" x14ac:dyDescent="0.3">
      <c r="A5" s="1" t="str">
        <v>agricola</v>
      </c>
      <c r="B5" s="1" t="str">
        <v>aji</v>
      </c>
      <c r="C5" t="str">
        <v>Ají</v>
      </c>
    </row>
    <row r="6" spans="1:3" x14ac:dyDescent="0.3">
      <c r="A6" s="1" t="str">
        <v>agricola</v>
      </c>
      <c r="B6" s="1" t="str">
        <v>aji_dulce</v>
      </c>
      <c r="C6" t="str">
        <v>Ají dulce</v>
      </c>
    </row>
    <row r="7" spans="1:3" x14ac:dyDescent="0.3">
      <c r="A7" s="1" t="str">
        <v>agricola</v>
      </c>
      <c r="B7" s="1" t="str">
        <v>ajonjoli</v>
      </c>
      <c r="C7" t="str">
        <v>Ajonjolí</v>
      </c>
    </row>
    <row r="8" spans="1:3" x14ac:dyDescent="0.3">
      <c r="A8" s="1" t="str">
        <v>agricola</v>
      </c>
      <c r="B8" s="1" t="str">
        <v>algodon</v>
      </c>
      <c r="C8" t="str">
        <v>Algodón</v>
      </c>
    </row>
    <row r="9" spans="1:3" x14ac:dyDescent="0.3">
      <c r="A9" s="1" t="str">
        <v>pecuaria</v>
      </c>
      <c r="B9" s="1" t="str">
        <v>apicultura</v>
      </c>
      <c r="C9" t="str">
        <v>Apicultura</v>
      </c>
    </row>
    <row r="10" spans="1:3" x14ac:dyDescent="0.3">
      <c r="A10" s="1" t="str">
        <v>agricola</v>
      </c>
      <c r="B10" s="1" t="str">
        <v>arracacha</v>
      </c>
      <c r="C10" t="str">
        <v>Arracacha</v>
      </c>
    </row>
    <row r="11" spans="1:3" x14ac:dyDescent="0.3">
      <c r="A11" s="1" t="str">
        <v>agricola</v>
      </c>
      <c r="B11" s="1" t="str">
        <v>arroz_riego</v>
      </c>
      <c r="C11" t="str">
        <v>Arroz riego</v>
      </c>
    </row>
    <row r="12" spans="1:3" x14ac:dyDescent="0.3">
      <c r="A12" s="1" t="str">
        <v>agricola</v>
      </c>
      <c r="B12" s="1" t="str">
        <v>arroz_secano</v>
      </c>
      <c r="C12" t="str">
        <v>Arroz secano</v>
      </c>
    </row>
    <row r="13" spans="1:3" x14ac:dyDescent="0.3">
      <c r="A13" s="1" t="str">
        <v>agricola</v>
      </c>
      <c r="B13" s="1" t="str">
        <v>arveja</v>
      </c>
      <c r="C13" t="str">
        <v>Arveja</v>
      </c>
    </row>
    <row r="14" spans="1:3" x14ac:dyDescent="0.3">
      <c r="A14" s="1" t="str">
        <v>agricola</v>
      </c>
      <c r="B14" s="1" t="str">
        <v>asai</v>
      </c>
      <c r="C14" t="str">
        <v>Açaí</v>
      </c>
    </row>
    <row r="15" spans="1:3" x14ac:dyDescent="0.3">
      <c r="A15" s="1" t="str">
        <v>pecuaria</v>
      </c>
      <c r="B15" s="1" t="str">
        <v>avicultura_engorde</v>
      </c>
      <c r="C15" t="str">
        <v>Avicultura de engorde</v>
      </c>
    </row>
    <row r="16" spans="1:3" x14ac:dyDescent="0.3">
      <c r="A16" s="1" t="str">
        <v>pecuaria</v>
      </c>
      <c r="B16" s="1" t="str">
        <v>avicultura_postura</v>
      </c>
      <c r="C16" t="str">
        <v>Avicultura de postura</v>
      </c>
    </row>
    <row r="17" spans="1:3" x14ac:dyDescent="0.3">
      <c r="A17" s="1" t="str">
        <v>agricola</v>
      </c>
      <c r="B17" s="1" t="str">
        <v>batata</v>
      </c>
      <c r="C17" t="str">
        <v>Batata</v>
      </c>
    </row>
    <row r="18" spans="1:3" x14ac:dyDescent="0.3">
      <c r="A18" s="1" t="str">
        <v>agricola</v>
      </c>
      <c r="B18" s="1" t="str">
        <v>berenjena</v>
      </c>
      <c r="C18" t="str">
        <v>Berenjena</v>
      </c>
    </row>
    <row r="19" spans="1:3" x14ac:dyDescent="0.3">
      <c r="A19" s="1" t="str">
        <v>pecuaria</v>
      </c>
      <c r="B19" s="1" t="str">
        <v>bufalos</v>
      </c>
      <c r="C19" t="str">
        <v>Búfalos</v>
      </c>
    </row>
    <row r="20" spans="1:3" x14ac:dyDescent="0.3">
      <c r="A20" s="1" t="str">
        <v>agricola</v>
      </c>
      <c r="B20" s="1" t="str">
        <v>cacao</v>
      </c>
      <c r="C20" t="str">
        <v>Cacao</v>
      </c>
    </row>
    <row r="21" spans="1:3" x14ac:dyDescent="0.3">
      <c r="A21" s="1" t="str">
        <v>agricola</v>
      </c>
      <c r="B21" s="1" t="str">
        <v>cacao_platano</v>
      </c>
      <c r="C21" t="str">
        <v>Cacao plátano</v>
      </c>
    </row>
    <row r="22" spans="1:3" x14ac:dyDescent="0.3">
      <c r="A22" s="1" t="str">
        <v>agricola</v>
      </c>
      <c r="B22" s="1" t="str">
        <v>cacao_sombrio</v>
      </c>
      <c r="C22" t="str">
        <v>Cacao en sistema de sombrío</v>
      </c>
    </row>
    <row r="23" spans="1:3" x14ac:dyDescent="0.3">
      <c r="A23" s="1" t="str">
        <v>agricola</v>
      </c>
      <c r="B23" s="1" t="str">
        <v>cachaco</v>
      </c>
      <c r="C23" t="str">
        <v>Cachaco</v>
      </c>
    </row>
    <row r="24" spans="1:3" x14ac:dyDescent="0.3">
      <c r="A24" s="1" t="str">
        <v>agricola</v>
      </c>
      <c r="B24" s="1" t="str">
        <v>cafe</v>
      </c>
      <c r="C24" t="str">
        <v>Café</v>
      </c>
    </row>
    <row r="25" spans="1:3" x14ac:dyDescent="0.3">
      <c r="A25" s="1" t="str">
        <v>agricola</v>
      </c>
      <c r="B25" s="1" t="str">
        <v>cafe_aguacate</v>
      </c>
      <c r="C25" t="str">
        <v>Café aguacate</v>
      </c>
    </row>
    <row r="26" spans="1:3" x14ac:dyDescent="0.3">
      <c r="A26" s="1" t="str">
        <v>agricola</v>
      </c>
      <c r="B26" s="1" t="str">
        <v>cafe_frijol_arbustivo</v>
      </c>
      <c r="C26" t="str">
        <v>Café en asocio con frijol arbustivo</v>
      </c>
    </row>
    <row r="27" spans="1:3" x14ac:dyDescent="0.3">
      <c r="A27" s="1" t="str">
        <v>agricola</v>
      </c>
      <c r="B27" s="1" t="str">
        <v>cafe_maiz</v>
      </c>
      <c r="C27" t="str">
        <v>Café maíz</v>
      </c>
    </row>
    <row r="28" spans="1:3" x14ac:dyDescent="0.3">
      <c r="A28" s="1" t="str">
        <v>agricola</v>
      </c>
      <c r="B28" s="1" t="str">
        <v>cafe_platano</v>
      </c>
      <c r="C28" t="str">
        <v>Café plátano</v>
      </c>
    </row>
    <row r="29" spans="1:3" x14ac:dyDescent="0.3">
      <c r="A29" s="1" t="str">
        <v>agricola</v>
      </c>
      <c r="B29" s="1" t="str">
        <v>cafe_platano_frutales_forestal</v>
      </c>
      <c r="C29" t="str">
        <v>Café en asocio con plátano, frutales y sistema forestal</v>
      </c>
    </row>
    <row r="30" spans="1:3" x14ac:dyDescent="0.3">
      <c r="A30" s="1" t="str">
        <v>agricola</v>
      </c>
      <c r="B30" s="1" t="str">
        <v>cafe_sombrio</v>
      </c>
      <c r="C30" t="str">
        <v>Café en sistema de sombrío</v>
      </c>
    </row>
    <row r="31" spans="1:3" x14ac:dyDescent="0.3">
      <c r="A31" s="1" t="str">
        <v>agricola</v>
      </c>
      <c r="B31" s="1" t="str">
        <v>calabacin</v>
      </c>
      <c r="C31" t="str">
        <v>Calabacín</v>
      </c>
    </row>
    <row r="32" spans="1:3" x14ac:dyDescent="0.3">
      <c r="A32" s="1" t="str">
        <v>pecuaria</v>
      </c>
      <c r="B32" s="1" t="str">
        <v>camaron</v>
      </c>
      <c r="C32" t="str">
        <v>Camarón</v>
      </c>
    </row>
    <row r="33" spans="1:3" x14ac:dyDescent="0.3">
      <c r="A33" s="1" t="str">
        <v>agricola</v>
      </c>
      <c r="B33" s="1" t="str">
        <v>cana</v>
      </c>
      <c r="C33" t="str">
        <v>Caña</v>
      </c>
    </row>
    <row r="34" spans="1:3" x14ac:dyDescent="0.3">
      <c r="A34" s="1" t="str">
        <v>agricola</v>
      </c>
      <c r="B34" s="1" t="str">
        <v>cana_panelera</v>
      </c>
      <c r="C34" t="str">
        <v>Caña panelera</v>
      </c>
    </row>
    <row r="35" spans="1:3" x14ac:dyDescent="0.3">
      <c r="A35" s="1" t="str">
        <v>pecuaria</v>
      </c>
      <c r="B35" s="1" t="str">
        <v>caprinos</v>
      </c>
      <c r="C35" t="str">
        <v>Caprinos</v>
      </c>
    </row>
    <row r="36" spans="1:3" x14ac:dyDescent="0.3">
      <c r="A36" s="1" t="str">
        <v>agricola</v>
      </c>
      <c r="B36" s="1" t="str">
        <v>caucho</v>
      </c>
      <c r="C36" t="str">
        <v>Caucho</v>
      </c>
    </row>
    <row r="37" spans="1:3" x14ac:dyDescent="0.3">
      <c r="A37" s="1" t="str">
        <v>agricola</v>
      </c>
      <c r="B37" s="1" t="str">
        <v>cebolla_bulbo</v>
      </c>
      <c r="C37" t="str">
        <v>Cebolla bulbo</v>
      </c>
    </row>
    <row r="38" spans="1:3" x14ac:dyDescent="0.3">
      <c r="A38" s="1" t="str">
        <v>agricola</v>
      </c>
      <c r="B38" s="1" t="str">
        <v>cebolla_junca</v>
      </c>
      <c r="C38" t="str">
        <v>Cebolla junca</v>
      </c>
    </row>
    <row r="39" spans="1:3" x14ac:dyDescent="0.3">
      <c r="A39" s="1" t="str">
        <v>agricola</v>
      </c>
      <c r="B39" s="1" t="str">
        <v>chontaduro</v>
      </c>
      <c r="C39" t="str">
        <v>Chontaduro</v>
      </c>
    </row>
    <row r="40" spans="1:3" x14ac:dyDescent="0.3">
      <c r="A40" s="1" t="str">
        <v>agricola</v>
      </c>
      <c r="B40" s="1" t="str">
        <v>cilantro_morron</v>
      </c>
      <c r="C40" t="str">
        <v>Cilantro morrón</v>
      </c>
    </row>
    <row r="41" spans="1:3" x14ac:dyDescent="0.3">
      <c r="A41" s="1" t="str">
        <v>agricola</v>
      </c>
      <c r="B41" s="1" t="str">
        <v>ciruela</v>
      </c>
      <c r="C41" t="str">
        <v>Ciruela</v>
      </c>
    </row>
    <row r="42" spans="1:3" x14ac:dyDescent="0.3">
      <c r="A42" s="1" t="str">
        <v>agricola</v>
      </c>
      <c r="B42" s="1" t="str">
        <v>ciruela_castilla</v>
      </c>
      <c r="C42" t="str">
        <v>Ciruela castilla</v>
      </c>
    </row>
    <row r="43" spans="1:3" x14ac:dyDescent="0.3">
      <c r="A43" s="1" t="str">
        <v>agricola</v>
      </c>
      <c r="B43" s="1" t="str">
        <v>citricos</v>
      </c>
      <c r="C43" t="str">
        <v>Cítricos</v>
      </c>
    </row>
    <row r="44" spans="1:3" x14ac:dyDescent="0.3">
      <c r="A44" s="1" t="str">
        <v>agricola</v>
      </c>
      <c r="B44" s="1" t="str">
        <v>coco</v>
      </c>
      <c r="C44" t="str">
        <v>Coco</v>
      </c>
    </row>
    <row r="45" spans="1:3" x14ac:dyDescent="0.3">
      <c r="A45" s="1" t="str">
        <v>pecuaria</v>
      </c>
      <c r="B45" s="1" t="str">
        <v>codornices</v>
      </c>
      <c r="C45" t="str">
        <v>Codornices</v>
      </c>
    </row>
    <row r="46" spans="1:3" x14ac:dyDescent="0.3">
      <c r="A46" s="1" t="str">
        <v>pecuaria</v>
      </c>
      <c r="B46" s="1" t="str">
        <v>cunicultura</v>
      </c>
      <c r="C46" t="str">
        <v>Cunicultura</v>
      </c>
    </row>
    <row r="47" spans="1:3" x14ac:dyDescent="0.3">
      <c r="A47" s="1" t="str">
        <v>pecuaria</v>
      </c>
      <c r="B47" s="1" t="str">
        <v>cuyicultura</v>
      </c>
      <c r="C47" t="str">
        <v>Cuyicultura</v>
      </c>
    </row>
    <row r="48" spans="1:3" x14ac:dyDescent="0.3">
      <c r="A48" s="1" t="str">
        <v>agricola</v>
      </c>
      <c r="B48" s="1" t="str">
        <v>espinaca</v>
      </c>
      <c r="C48" t="str">
        <v>Espinaca</v>
      </c>
    </row>
    <row r="49" spans="1:3" x14ac:dyDescent="0.3">
      <c r="A49" s="1" t="str">
        <v>agricola</v>
      </c>
      <c r="B49" s="1" t="str">
        <v>frijol</v>
      </c>
      <c r="C49" t="str">
        <v>Frijol</v>
      </c>
    </row>
    <row r="50" spans="1:3" x14ac:dyDescent="0.3">
      <c r="A50" s="1" t="str">
        <v>agricola</v>
      </c>
      <c r="B50" s="1" t="str">
        <v>frijol_arbustivo</v>
      </c>
      <c r="C50" t="str">
        <v>Frjiol arbustivo</v>
      </c>
    </row>
    <row r="51" spans="1:3" x14ac:dyDescent="0.3">
      <c r="A51" s="1" t="str">
        <v>agricola</v>
      </c>
      <c r="B51" s="1" t="str">
        <v>frijol_caraota</v>
      </c>
      <c r="C51" t="str">
        <v>Frijol caraota</v>
      </c>
    </row>
    <row r="52" spans="1:3" x14ac:dyDescent="0.3">
      <c r="A52" s="1" t="str">
        <v>agricola</v>
      </c>
      <c r="B52" s="1" t="str">
        <v>frijol_caupi</v>
      </c>
      <c r="C52" t="str">
        <v>Frijol Caupí</v>
      </c>
    </row>
    <row r="53" spans="1:3" x14ac:dyDescent="0.3">
      <c r="A53" s="1" t="str">
        <v>agricola</v>
      </c>
      <c r="B53" s="1" t="str">
        <v>frijol_rosado_zaragoza</v>
      </c>
      <c r="C53" t="str">
        <v>Frijol rosado zaragoza</v>
      </c>
    </row>
    <row r="54" spans="1:3" x14ac:dyDescent="0.3">
      <c r="A54" s="1" t="str">
        <v>agricola</v>
      </c>
      <c r="B54" s="1" t="str">
        <v>frijol_voluble</v>
      </c>
      <c r="C54" t="str">
        <v>Frijol voluble</v>
      </c>
    </row>
    <row r="55" spans="1:3" x14ac:dyDescent="0.3">
      <c r="A55" s="1" t="str">
        <v>pecuaria</v>
      </c>
      <c r="B55" s="1" t="str">
        <v>ganaderia_carne</v>
      </c>
      <c r="C55" t="str">
        <v>Ganadería de carne</v>
      </c>
    </row>
    <row r="56" spans="1:3" x14ac:dyDescent="0.3">
      <c r="A56" s="1" t="str">
        <v>pecuaria</v>
      </c>
      <c r="B56" s="1" t="str">
        <v>ganaderia_dp</v>
      </c>
      <c r="C56" t="str">
        <v>Ganadería doble propósito</v>
      </c>
    </row>
    <row r="57" spans="1:3" x14ac:dyDescent="0.3">
      <c r="A57" s="1" t="str">
        <v>pecuaria</v>
      </c>
      <c r="B57" s="1" t="str">
        <v>ganaderia_leche</v>
      </c>
      <c r="C57" t="str">
        <v>Ganadería de leche</v>
      </c>
    </row>
    <row r="58" spans="1:3" x14ac:dyDescent="0.3">
      <c r="A58" s="1" t="str">
        <v>agricola</v>
      </c>
      <c r="B58" s="1" t="str">
        <v>granadilla</v>
      </c>
      <c r="C58" t="str">
        <v>Granadilla</v>
      </c>
    </row>
    <row r="59" spans="1:3" x14ac:dyDescent="0.3">
      <c r="A59" s="1" t="str">
        <v>agricola</v>
      </c>
      <c r="B59" s="1" t="str">
        <v>guandul</v>
      </c>
      <c r="C59" t="str">
        <v>Guandul</v>
      </c>
    </row>
    <row r="60" spans="1:3" x14ac:dyDescent="0.3">
      <c r="A60" s="1" t="str">
        <v>agricola</v>
      </c>
      <c r="B60" s="1" t="str">
        <v>gulupa</v>
      </c>
      <c r="C60" t="str">
        <v>Gulupa</v>
      </c>
    </row>
    <row r="61" spans="1:3" x14ac:dyDescent="0.3">
      <c r="A61" s="1" t="str">
        <v>agricola</v>
      </c>
      <c r="B61" s="1" t="str">
        <v>lechuga_gourmet</v>
      </c>
      <c r="C61" t="str">
        <v>Lechuga gourmet</v>
      </c>
    </row>
    <row r="62" spans="1:3" x14ac:dyDescent="0.3">
      <c r="A62" s="1" t="str">
        <v>agricola</v>
      </c>
      <c r="B62" s="1" t="str">
        <v>limon</v>
      </c>
      <c r="C62" t="str">
        <v>Limón</v>
      </c>
    </row>
    <row r="63" spans="1:3" x14ac:dyDescent="0.3">
      <c r="A63" s="1" t="str">
        <v>agricola</v>
      </c>
      <c r="B63" s="1" t="str">
        <v>limon_tahiti</v>
      </c>
      <c r="C63" t="str">
        <v>Limón Tahití</v>
      </c>
    </row>
    <row r="64" spans="1:3" x14ac:dyDescent="0.3">
      <c r="A64" s="1" t="str">
        <v>agricola</v>
      </c>
      <c r="B64" s="1" t="str">
        <v>maiz</v>
      </c>
      <c r="C64" t="str">
        <v>Maíz</v>
      </c>
    </row>
    <row r="65" spans="1:3" x14ac:dyDescent="0.3">
      <c r="A65" s="1" t="str">
        <v>agricola</v>
      </c>
      <c r="B65" s="1" t="str">
        <v>maiz_amarillo</v>
      </c>
      <c r="C65" t="str">
        <v>Maíz amarillo</v>
      </c>
    </row>
    <row r="66" spans="1:3" x14ac:dyDescent="0.3">
      <c r="A66" s="1" t="str">
        <v>agricola</v>
      </c>
      <c r="B66" s="1" t="str">
        <v>maiz_amarillo_tradicional</v>
      </c>
      <c r="C66" t="str">
        <v>Maíz amarillo  tradicional</v>
      </c>
    </row>
    <row r="67" spans="1:3" x14ac:dyDescent="0.3">
      <c r="A67" s="1" t="str">
        <v>agricola</v>
      </c>
      <c r="B67" s="1" t="str">
        <v>maiz_blanco</v>
      </c>
      <c r="C67" t="str">
        <v>Maíz blanco</v>
      </c>
    </row>
    <row r="68" spans="1:3" x14ac:dyDescent="0.3">
      <c r="A68" s="1" t="str">
        <v>agricola</v>
      </c>
      <c r="B68" s="1" t="str">
        <v>maiz_blanco_tradicional</v>
      </c>
      <c r="C68" t="str">
        <v>Maíz blanco tradicional</v>
      </c>
    </row>
    <row r="69" spans="1:3" x14ac:dyDescent="0.3">
      <c r="A69" s="1" t="str">
        <v>agricola</v>
      </c>
      <c r="B69" s="1" t="str">
        <v>maiz_tradicional</v>
      </c>
      <c r="C69" t="str">
        <v>Maíz tradicional</v>
      </c>
    </row>
    <row r="70" spans="1:3" x14ac:dyDescent="0.3">
      <c r="A70" s="1" t="str">
        <v>agricola</v>
      </c>
      <c r="B70" s="1" t="str">
        <v>malanga</v>
      </c>
      <c r="C70" t="str">
        <v>Malanga</v>
      </c>
    </row>
    <row r="71" spans="1:3" x14ac:dyDescent="0.3">
      <c r="A71" s="1" t="str">
        <v>agricola</v>
      </c>
      <c r="B71" s="1" t="str">
        <v>mamoncillo</v>
      </c>
      <c r="C71" t="str">
        <v>Mamoncillo</v>
      </c>
    </row>
    <row r="72" spans="1:3" x14ac:dyDescent="0.3">
      <c r="A72" s="1" t="str">
        <v>agricola</v>
      </c>
      <c r="B72" s="1" t="str">
        <v>mango</v>
      </c>
      <c r="C72" t="str">
        <v>Mango</v>
      </c>
    </row>
    <row r="73" spans="1:3" x14ac:dyDescent="0.3">
      <c r="A73" s="1" t="str">
        <v>agricola</v>
      </c>
      <c r="B73" s="1" t="str">
        <v>mango_tommy</v>
      </c>
      <c r="C73" t="str">
        <v>Mango tommy</v>
      </c>
    </row>
    <row r="74" spans="1:3" x14ac:dyDescent="0.3">
      <c r="A74" s="1" t="str">
        <v>agricola</v>
      </c>
      <c r="B74" s="1" t="str">
        <v>maracuya</v>
      </c>
      <c r="C74" t="str">
        <v>Maracuyá</v>
      </c>
    </row>
    <row r="75" spans="1:3" x14ac:dyDescent="0.3">
      <c r="A75" s="1" t="str">
        <v>agricola</v>
      </c>
      <c r="B75" s="1" t="str">
        <v>melon</v>
      </c>
      <c r="C75" t="str">
        <v xml:space="preserve">Melón </v>
      </c>
    </row>
    <row r="76" spans="1:3" x14ac:dyDescent="0.3">
      <c r="A76" s="1" t="str">
        <v>agricola</v>
      </c>
      <c r="B76" s="1" t="str">
        <v>name</v>
      </c>
      <c r="C76" t="str">
        <v>Ñame</v>
      </c>
    </row>
    <row r="77" spans="1:3" x14ac:dyDescent="0.3">
      <c r="A77" s="1" t="str">
        <v>agricola</v>
      </c>
      <c r="B77" s="1" t="str">
        <v>name_espino</v>
      </c>
      <c r="C77" t="str">
        <v>Ñame espino</v>
      </c>
    </row>
    <row r="78" spans="1:3" x14ac:dyDescent="0.3">
      <c r="A78" s="1" t="str">
        <v>agricola</v>
      </c>
      <c r="B78" s="1" t="str">
        <v>naranja_valencia</v>
      </c>
      <c r="C78" t="str">
        <v>Naranja valencia</v>
      </c>
    </row>
    <row r="79" spans="1:3" x14ac:dyDescent="0.3">
      <c r="A79" s="1" t="str">
        <v>pecuaria</v>
      </c>
      <c r="B79" s="1" t="str">
        <v>ovinos</v>
      </c>
      <c r="C79" t="str">
        <v>Ovinos</v>
      </c>
    </row>
    <row r="80" spans="1:3" x14ac:dyDescent="0.3">
      <c r="A80" s="1" t="str">
        <v>agricola</v>
      </c>
      <c r="B80" s="1" t="str">
        <v>palma_aceite</v>
      </c>
      <c r="C80" t="str">
        <v>Palma de aceite</v>
      </c>
    </row>
    <row r="81" spans="1:3" x14ac:dyDescent="0.3">
      <c r="A81" s="1" t="str">
        <v>agricola</v>
      </c>
      <c r="B81" s="1" t="str">
        <v>papa</v>
      </c>
      <c r="C81" t="str">
        <v>Papa</v>
      </c>
    </row>
    <row r="82" spans="1:3" x14ac:dyDescent="0.3">
      <c r="A82" s="1" t="str">
        <v>agricola</v>
      </c>
      <c r="B82" s="1" t="str">
        <v>papa_criolla</v>
      </c>
      <c r="C82" t="str">
        <v>Papa criolla</v>
      </c>
    </row>
    <row r="83" spans="1:3" x14ac:dyDescent="0.3">
      <c r="A83" s="1" t="str">
        <v>agricola</v>
      </c>
      <c r="B83" s="1" t="str">
        <v>papaya</v>
      </c>
      <c r="C83" t="str">
        <v>Papaya</v>
      </c>
    </row>
    <row r="84" spans="1:3" x14ac:dyDescent="0.3">
      <c r="A84" s="1" t="str">
        <v>agricola</v>
      </c>
      <c r="B84" s="1" t="str">
        <v>patilla</v>
      </c>
      <c r="C84" t="str">
        <v>Patilla</v>
      </c>
    </row>
    <row r="85" spans="1:3" x14ac:dyDescent="0.3">
      <c r="A85" s="1" t="str">
        <v>agricola</v>
      </c>
      <c r="B85" s="1" t="str">
        <v>pepino_guiso</v>
      </c>
      <c r="C85" t="str">
        <v>Pepino guiso</v>
      </c>
    </row>
    <row r="86" spans="1:3" x14ac:dyDescent="0.3">
      <c r="A86" s="1" t="str">
        <v>pecuaria</v>
      </c>
      <c r="B86" s="1" t="str">
        <v>piangua</v>
      </c>
      <c r="C86" t="str">
        <v>Piangua</v>
      </c>
    </row>
    <row r="87" spans="1:3" x14ac:dyDescent="0.3">
      <c r="A87" s="1" t="str">
        <v>agricola</v>
      </c>
      <c r="B87" s="1" t="str">
        <v>pimienta</v>
      </c>
      <c r="C87" t="str">
        <v>Pimienta</v>
      </c>
    </row>
    <row r="88" spans="1:3" x14ac:dyDescent="0.3">
      <c r="A88" s="1" t="str">
        <v>agricola</v>
      </c>
      <c r="B88" s="1" t="str">
        <v>piña</v>
      </c>
      <c r="C88" t="str">
        <v>Piña</v>
      </c>
    </row>
    <row r="89" spans="1:3" x14ac:dyDescent="0.3">
      <c r="A89" s="1" t="str">
        <v>pecuaria</v>
      </c>
      <c r="B89" s="1" t="str">
        <v>piscicultura_bocachico</v>
      </c>
      <c r="C89" t="str">
        <v>Piscicultura</v>
      </c>
    </row>
    <row r="90" spans="1:3" x14ac:dyDescent="0.3">
      <c r="A90" s="1" t="str">
        <v>pecuaria</v>
      </c>
      <c r="B90" s="1" t="str">
        <v>piscicultura_cachama</v>
      </c>
      <c r="C90" t="str">
        <v>Piscicultura cachama</v>
      </c>
    </row>
    <row r="91" spans="1:3" x14ac:dyDescent="0.3">
      <c r="A91" s="1" t="str">
        <v>pecuaria</v>
      </c>
      <c r="B91" s="1" t="str">
        <v>piscicultura_cachama_bocachico</v>
      </c>
      <c r="C91" t="str">
        <v>Piscicultura cachama bocachico</v>
      </c>
    </row>
    <row r="92" spans="1:3" x14ac:dyDescent="0.3">
      <c r="A92" s="1" t="str">
        <v>pecuaria</v>
      </c>
      <c r="B92" s="1" t="str">
        <v>piscicultura_tilapia</v>
      </c>
      <c r="C92" t="str">
        <v>P</v>
      </c>
    </row>
    <row r="93" spans="1:3" x14ac:dyDescent="0.3">
      <c r="A93" s="1" t="str">
        <v>pecuaria</v>
      </c>
      <c r="B93" s="1" t="str">
        <v>piscicultura_tilapia_bocachico</v>
      </c>
      <c r="C93">
        <v>0</v>
      </c>
    </row>
    <row r="94" spans="1:3" x14ac:dyDescent="0.3">
      <c r="A94" s="1" t="str">
        <v>pecuaria</v>
      </c>
      <c r="B94" s="1" t="str">
        <v>piscicultura_tilapia_cachama</v>
      </c>
      <c r="C94">
        <v>0</v>
      </c>
    </row>
    <row r="95" spans="1:3" x14ac:dyDescent="0.3">
      <c r="A95" s="1" t="str">
        <v>pecuaria</v>
      </c>
      <c r="B95" s="1" t="str">
        <v>piscicultura_trucha</v>
      </c>
      <c r="C95">
        <v>0</v>
      </c>
    </row>
    <row r="96" spans="1:3" x14ac:dyDescent="0.3">
      <c r="A96" s="1" t="str">
        <v>agricola</v>
      </c>
      <c r="B96" s="1" t="str">
        <v>platano</v>
      </c>
      <c r="C96">
        <v>0</v>
      </c>
    </row>
    <row r="97" spans="1:3" x14ac:dyDescent="0.3">
      <c r="A97" s="1" t="str">
        <v>pecuaria</v>
      </c>
      <c r="B97" s="1" t="str">
        <v>porcicultura_ceba</v>
      </c>
      <c r="C97">
        <v>0</v>
      </c>
    </row>
    <row r="98" spans="1:3" x14ac:dyDescent="0.3">
      <c r="A98" s="1" t="str">
        <v>pecuaria</v>
      </c>
      <c r="B98" s="1" t="str">
        <v>porcicultura_ciclo_completo</v>
      </c>
      <c r="C98">
        <v>0</v>
      </c>
    </row>
    <row r="99" spans="1:3" x14ac:dyDescent="0.3">
      <c r="A99" s="1" t="str">
        <v>pecuaria</v>
      </c>
      <c r="B99" s="1" t="str">
        <v>porcicultura_cria</v>
      </c>
      <c r="C99">
        <v>0</v>
      </c>
    </row>
    <row r="100" spans="1:3" x14ac:dyDescent="0.3">
      <c r="A100" s="1" t="str">
        <v>pecuaria</v>
      </c>
      <c r="B100" s="1" t="str">
        <v>porcicultura_cria_levante</v>
      </c>
      <c r="C100">
        <v>0</v>
      </c>
    </row>
    <row r="101" spans="1:3" x14ac:dyDescent="0.3">
      <c r="A101" s="1" t="str">
        <v>agricola</v>
      </c>
      <c r="B101" s="1" t="str">
        <v>sacha_inchi</v>
      </c>
      <c r="C101">
        <v>0</v>
      </c>
    </row>
    <row r="102" spans="1:3" x14ac:dyDescent="0.3">
      <c r="A102" s="1" t="str">
        <v>agricola</v>
      </c>
      <c r="B102" s="1" t="str">
        <v>sorgo</v>
      </c>
      <c r="C102">
        <v>0</v>
      </c>
    </row>
    <row r="103" spans="1:3" x14ac:dyDescent="0.3">
      <c r="A103" s="1" t="str">
        <v>agricola</v>
      </c>
      <c r="B103" s="1" t="str">
        <v>stevia</v>
      </c>
      <c r="C103">
        <v>0</v>
      </c>
    </row>
    <row r="104" spans="1:3" x14ac:dyDescent="0.3">
      <c r="A104" s="1" t="str">
        <v>agricola</v>
      </c>
      <c r="B104" s="1" t="str">
        <v>tomate_arbol</v>
      </c>
      <c r="C104">
        <v>0</v>
      </c>
    </row>
    <row r="105" spans="1:3" x14ac:dyDescent="0.3">
      <c r="A105" s="1" t="str">
        <v>agricola</v>
      </c>
      <c r="B105" s="1" t="str">
        <v>tomate_cherry</v>
      </c>
      <c r="C105">
        <v>0</v>
      </c>
    </row>
    <row r="106" spans="1:3" x14ac:dyDescent="0.3">
      <c r="A106" s="1" t="str">
        <v>agricola</v>
      </c>
      <c r="B106" s="1" t="str">
        <v>tomate_mesa</v>
      </c>
      <c r="C106">
        <v>0</v>
      </c>
    </row>
    <row r="107" spans="1:3" x14ac:dyDescent="0.3">
      <c r="A107" s="1" t="str">
        <v>agricola</v>
      </c>
      <c r="B107" s="1" t="str">
        <v>uchuva</v>
      </c>
      <c r="C107">
        <v>0</v>
      </c>
    </row>
    <row r="108" spans="1:3" x14ac:dyDescent="0.3">
      <c r="A108" s="1" t="str">
        <v>agricola</v>
      </c>
      <c r="B108" s="1" t="str">
        <v>yuca</v>
      </c>
      <c r="C108">
        <v>0</v>
      </c>
    </row>
    <row r="109" spans="1:3" x14ac:dyDescent="0.3">
      <c r="A109" s="1" t="str">
        <v>agricola</v>
      </c>
      <c r="B109" s="1" t="str">
        <v>yuca_industrial</v>
      </c>
      <c r="C109">
        <v>0</v>
      </c>
    </row>
    <row r="110" spans="1:3" x14ac:dyDescent="0.3">
      <c r="A110" s="1" t="str">
        <v>agricola</v>
      </c>
      <c r="B110" s="1" t="str">
        <v>yuca_maiz</v>
      </c>
      <c r="C110">
        <v>0</v>
      </c>
    </row>
    <row r="111" spans="1:3" x14ac:dyDescent="0.3">
      <c r="A111" s="1" t="str">
        <v>agricola</v>
      </c>
      <c r="B111" s="1" t="str">
        <v>yuca_maiz_ahuyama</v>
      </c>
      <c r="C111">
        <v>0</v>
      </c>
    </row>
    <row r="112" spans="1:3" x14ac:dyDescent="0.3">
      <c r="A112" s="1" t="str">
        <v>agricola</v>
      </c>
      <c r="B112" s="1" t="str">
        <v>yuca_maiz_name</v>
      </c>
      <c r="C112">
        <v>0</v>
      </c>
    </row>
    <row r="113" spans="1:3" x14ac:dyDescent="0.3">
      <c r="A113" s="1" t="str">
        <v>agricola</v>
      </c>
      <c r="B113" s="1" t="str">
        <v>yuca_maiz_name_patilla</v>
      </c>
      <c r="C113">
        <v>0</v>
      </c>
    </row>
    <row r="114" spans="1:3" x14ac:dyDescent="0.3">
      <c r="A114" s="1" t="str">
        <v>agricola</v>
      </c>
      <c r="B114" s="1" t="str">
        <v>yuca_maiz_patilla</v>
      </c>
      <c r="C114">
        <v>0</v>
      </c>
    </row>
    <row r="115" spans="1:3" x14ac:dyDescent="0.3">
      <c r="A115" s="1" t="str">
        <v>agricola</v>
      </c>
      <c r="B115" s="1" t="str">
        <v>zanahoria</v>
      </c>
      <c r="C115">
        <v>0</v>
      </c>
    </row>
    <row r="116" spans="1:3" x14ac:dyDescent="0.3">
      <c r="A116" s="1" t="str">
        <v>agricola</v>
      </c>
      <c r="B116" s="1" t="str">
        <v>patilla_melon</v>
      </c>
      <c r="C116">
        <v>0</v>
      </c>
    </row>
    <row r="117" spans="1:3" x14ac:dyDescent="0.3">
      <c r="A117" s="1" t="str">
        <v>agricola</v>
      </c>
      <c r="B117" s="1" t="str">
        <v>tabaco</v>
      </c>
      <c r="C117">
        <v>0</v>
      </c>
    </row>
    <row r="118" spans="1:3" x14ac:dyDescent="0.3">
      <c r="A118" s="1" t="str">
        <v>agricola</v>
      </c>
      <c r="B118" s="1" t="str">
        <v>ajonjoli</v>
      </c>
      <c r="C118">
        <v>0</v>
      </c>
    </row>
    <row r="119" spans="1:3" x14ac:dyDescent="0.3">
      <c r="A119" s="1" t="str">
        <v>agricola</v>
      </c>
      <c r="B119" s="1" t="str">
        <v>mamoncillo</v>
      </c>
      <c r="C119">
        <v>0</v>
      </c>
    </row>
    <row r="120" spans="1:3" x14ac:dyDescent="0.3">
      <c r="A120" s="1" t="str">
        <v>agricola</v>
      </c>
      <c r="B120" s="1" t="str">
        <v>yuca_name</v>
      </c>
      <c r="C120">
        <v>0</v>
      </c>
    </row>
    <row r="121" spans="1:3" x14ac:dyDescent="0.3">
      <c r="A121" s="1" t="str">
        <v>agricola</v>
      </c>
      <c r="B121" s="1" t="str">
        <v>hierbabuena</v>
      </c>
      <c r="C121">
        <v>0</v>
      </c>
    </row>
    <row r="122" spans="1:3" x14ac:dyDescent="0.3">
      <c r="A122" s="1" t="str">
        <v>agricola</v>
      </c>
      <c r="B122" s="1">
        <v>0</v>
      </c>
      <c r="C122">
        <v>0</v>
      </c>
    </row>
    <row r="123" spans="1:3" x14ac:dyDescent="0.3">
      <c r="A123" s="1" t="str">
        <v>agricola</v>
      </c>
      <c r="B123" s="1">
        <v>0</v>
      </c>
      <c r="C123">
        <v>0</v>
      </c>
    </row>
    <row r="124" spans="1:3" x14ac:dyDescent="0.3">
      <c r="A124" s="1" t="str">
        <v>agricola</v>
      </c>
      <c r="B124" s="1">
        <v>0</v>
      </c>
      <c r="C124">
        <v>0</v>
      </c>
    </row>
    <row r="125" spans="1:3" x14ac:dyDescent="0.3">
      <c r="A125" s="1" t="str">
        <v>agricola</v>
      </c>
      <c r="B125" s="1">
        <v>0</v>
      </c>
      <c r="C125">
        <v>0</v>
      </c>
    </row>
    <row r="126" spans="1:3" x14ac:dyDescent="0.3">
      <c r="A126" s="1">
        <v>0</v>
      </c>
      <c r="B126" s="1">
        <v>0</v>
      </c>
      <c r="C126">
        <v>0</v>
      </c>
    </row>
    <row r="127" spans="1:3" x14ac:dyDescent="0.3">
      <c r="A127" s="1">
        <v>0</v>
      </c>
      <c r="B127" s="1">
        <v>0</v>
      </c>
      <c r="C127">
        <v>0</v>
      </c>
    </row>
    <row r="128" spans="1:3" x14ac:dyDescent="0.3">
      <c r="A128" s="1">
        <v>0</v>
      </c>
      <c r="B128" s="1">
        <v>0</v>
      </c>
      <c r="C128">
        <v>0</v>
      </c>
    </row>
    <row r="129" spans="1:3" x14ac:dyDescent="0.3">
      <c r="A129" s="1">
        <v>0</v>
      </c>
      <c r="B129" s="1">
        <v>0</v>
      </c>
      <c r="C129">
        <v>0</v>
      </c>
    </row>
    <row r="130" spans="1:3" x14ac:dyDescent="0.3">
      <c r="A130" s="1">
        <v>0</v>
      </c>
      <c r="B130" s="1">
        <v>0</v>
      </c>
      <c r="C130">
        <v>0</v>
      </c>
    </row>
    <row r="131" spans="1:3" x14ac:dyDescent="0.3">
      <c r="A131" s="1">
        <v>0</v>
      </c>
      <c r="B131" s="1">
        <v>0</v>
      </c>
      <c r="C131">
        <v>0</v>
      </c>
    </row>
    <row r="132" spans="1:3" x14ac:dyDescent="0.3">
      <c r="A132" s="1">
        <v>0</v>
      </c>
      <c r="B132" s="1">
        <v>0</v>
      </c>
      <c r="C132">
        <v>0</v>
      </c>
    </row>
    <row r="133" spans="1:3" x14ac:dyDescent="0.3">
      <c r="A133" s="1">
        <v>0</v>
      </c>
      <c r="B133" s="1">
        <v>0</v>
      </c>
      <c r="C133">
        <v>0</v>
      </c>
    </row>
    <row r="134" spans="1:3" x14ac:dyDescent="0.3">
      <c r="A134" s="1">
        <v>0</v>
      </c>
      <c r="B134" s="1">
        <v>0</v>
      </c>
      <c r="C134">
        <v>0</v>
      </c>
    </row>
    <row r="135" spans="1:3" x14ac:dyDescent="0.3">
      <c r="A135" s="1">
        <v>0</v>
      </c>
      <c r="B135" s="1">
        <v>0</v>
      </c>
      <c r="C135">
        <v>0</v>
      </c>
    </row>
    <row r="136" spans="1:3" x14ac:dyDescent="0.3">
      <c r="A136" s="1">
        <v>0</v>
      </c>
      <c r="B136" s="1">
        <v>0</v>
      </c>
      <c r="C136">
        <v>0</v>
      </c>
    </row>
    <row r="137" spans="1:3" x14ac:dyDescent="0.3">
      <c r="A137" s="1">
        <v>0</v>
      </c>
      <c r="B137" s="1">
        <v>0</v>
      </c>
      <c r="C137">
        <v>0</v>
      </c>
    </row>
    <row r="138" spans="1:3" x14ac:dyDescent="0.3">
      <c r="A138" s="1">
        <v>0</v>
      </c>
      <c r="B138" s="1">
        <v>0</v>
      </c>
      <c r="C138">
        <v>0</v>
      </c>
    </row>
    <row r="139" spans="1:3" x14ac:dyDescent="0.3">
      <c r="A139" s="1">
        <v>0</v>
      </c>
      <c r="B139" s="1">
        <v>0</v>
      </c>
      <c r="C139">
        <v>0</v>
      </c>
    </row>
    <row r="140" spans="1:3" x14ac:dyDescent="0.3">
      <c r="A140" s="1">
        <v>0</v>
      </c>
      <c r="B140" s="1">
        <v>0</v>
      </c>
      <c r="C140">
        <v>0</v>
      </c>
    </row>
    <row r="141" spans="1:3" x14ac:dyDescent="0.3">
      <c r="A141" s="1">
        <v>0</v>
      </c>
      <c r="B141" s="1">
        <v>0</v>
      </c>
      <c r="C141">
        <v>0</v>
      </c>
    </row>
    <row r="142" spans="1:3" x14ac:dyDescent="0.3">
      <c r="A142" s="1">
        <v>0</v>
      </c>
      <c r="B142" s="1">
        <v>0</v>
      </c>
      <c r="C142">
        <v>0</v>
      </c>
    </row>
    <row r="143" spans="1:3" x14ac:dyDescent="0.3">
      <c r="A143" s="1">
        <v>0</v>
      </c>
      <c r="B143" s="1">
        <v>0</v>
      </c>
      <c r="C143">
        <v>0</v>
      </c>
    </row>
    <row r="144" spans="1:3" x14ac:dyDescent="0.3">
      <c r="A144" s="1">
        <v>0</v>
      </c>
      <c r="B144" s="1">
        <v>0</v>
      </c>
      <c r="C144">
        <v>0</v>
      </c>
    </row>
    <row r="145" spans="1:3" x14ac:dyDescent="0.3">
      <c r="A145" s="1">
        <v>0</v>
      </c>
      <c r="B145" s="1">
        <v>0</v>
      </c>
      <c r="C145">
        <v>0</v>
      </c>
    </row>
    <row r="146" spans="1:3" x14ac:dyDescent="0.3">
      <c r="A146" s="1">
        <v>0</v>
      </c>
      <c r="B146" s="1">
        <v>0</v>
      </c>
      <c r="C146">
        <v>0</v>
      </c>
    </row>
    <row r="147" spans="1:3" x14ac:dyDescent="0.3">
      <c r="A147" s="1">
        <v>0</v>
      </c>
      <c r="B147" s="1">
        <v>0</v>
      </c>
      <c r="C147">
        <v>0</v>
      </c>
    </row>
    <row r="148" spans="1:3" x14ac:dyDescent="0.3">
      <c r="A148" s="1">
        <v>0</v>
      </c>
      <c r="B148" s="1">
        <v>0</v>
      </c>
      <c r="C148">
        <v>0</v>
      </c>
    </row>
    <row r="149" spans="1:3" x14ac:dyDescent="0.3">
      <c r="A149" s="1">
        <v>0</v>
      </c>
      <c r="B149" s="1">
        <v>0</v>
      </c>
      <c r="C149">
        <v>0</v>
      </c>
    </row>
    <row r="150" spans="1:3" x14ac:dyDescent="0.3">
      <c r="A150" s="1">
        <v>0</v>
      </c>
      <c r="B150" s="1">
        <v>0</v>
      </c>
      <c r="C150">
        <v>0</v>
      </c>
    </row>
    <row r="151" spans="1:3" x14ac:dyDescent="0.3">
      <c r="A151" s="1">
        <v>0</v>
      </c>
      <c r="B151" s="1">
        <v>0</v>
      </c>
      <c r="C151">
        <v>0</v>
      </c>
    </row>
    <row r="152" spans="1:3" x14ac:dyDescent="0.3">
      <c r="A152" s="1">
        <v>0</v>
      </c>
      <c r="B152" s="1">
        <v>0</v>
      </c>
      <c r="C152">
        <v>0</v>
      </c>
    </row>
    <row r="153" spans="1:3" x14ac:dyDescent="0.3">
      <c r="A153" s="1">
        <v>0</v>
      </c>
      <c r="B153" s="1">
        <v>0</v>
      </c>
      <c r="C153">
        <v>0</v>
      </c>
    </row>
    <row r="154" spans="1:3" x14ac:dyDescent="0.3">
      <c r="A154" s="1">
        <v>0</v>
      </c>
      <c r="B154" s="1">
        <v>0</v>
      </c>
      <c r="C154">
        <v>0</v>
      </c>
    </row>
    <row r="155" spans="1:3" x14ac:dyDescent="0.3">
      <c r="A155" s="1">
        <v>0</v>
      </c>
      <c r="B155" s="1">
        <v>0</v>
      </c>
      <c r="C155">
        <v>0</v>
      </c>
    </row>
    <row r="156" spans="1:3" x14ac:dyDescent="0.3">
      <c r="A156" s="1">
        <v>0</v>
      </c>
      <c r="B156" s="1">
        <v>0</v>
      </c>
      <c r="C156">
        <v>0</v>
      </c>
    </row>
    <row r="157" spans="1:3" x14ac:dyDescent="0.3">
      <c r="A157" s="1">
        <v>0</v>
      </c>
      <c r="B157" s="1">
        <v>0</v>
      </c>
      <c r="C157">
        <v>0</v>
      </c>
    </row>
    <row r="158" spans="1:3" x14ac:dyDescent="0.3">
      <c r="A158" s="1">
        <v>0</v>
      </c>
      <c r="B158" s="1">
        <v>0</v>
      </c>
      <c r="C158">
        <v>0</v>
      </c>
    </row>
    <row r="159" spans="1:3" x14ac:dyDescent="0.3">
      <c r="A159" s="1">
        <v>0</v>
      </c>
      <c r="B159" s="1">
        <v>0</v>
      </c>
      <c r="C159">
        <v>0</v>
      </c>
    </row>
    <row r="160" spans="1:3" x14ac:dyDescent="0.3">
      <c r="A160" s="1">
        <v>0</v>
      </c>
      <c r="B160" s="1">
        <v>0</v>
      </c>
      <c r="C160">
        <v>0</v>
      </c>
    </row>
    <row r="161" spans="1:3" x14ac:dyDescent="0.3">
      <c r="A161" s="1">
        <v>0</v>
      </c>
      <c r="B161" s="1">
        <v>0</v>
      </c>
      <c r="C161">
        <v>0</v>
      </c>
    </row>
    <row r="162" spans="1:3" x14ac:dyDescent="0.3">
      <c r="A162" s="1">
        <v>0</v>
      </c>
      <c r="B162" s="1">
        <v>0</v>
      </c>
      <c r="C162">
        <v>0</v>
      </c>
    </row>
    <row r="163" spans="1:3" x14ac:dyDescent="0.3">
      <c r="A163" s="1">
        <v>0</v>
      </c>
      <c r="B163" s="1">
        <v>0</v>
      </c>
      <c r="C163">
        <v>0</v>
      </c>
    </row>
    <row r="164" spans="1:3" x14ac:dyDescent="0.3">
      <c r="A164" s="1">
        <v>0</v>
      </c>
      <c r="B164" s="1">
        <v>0</v>
      </c>
      <c r="C164">
        <v>0</v>
      </c>
    </row>
    <row r="165" spans="1:3" x14ac:dyDescent="0.3">
      <c r="A165" s="1">
        <v>0</v>
      </c>
      <c r="B165" s="1">
        <v>0</v>
      </c>
      <c r="C165">
        <v>0</v>
      </c>
    </row>
    <row r="166" spans="1:3" x14ac:dyDescent="0.3">
      <c r="A166" s="1">
        <v>0</v>
      </c>
      <c r="B166" s="1">
        <v>0</v>
      </c>
      <c r="C166">
        <v>0</v>
      </c>
    </row>
    <row r="167" spans="1:3" x14ac:dyDescent="0.3">
      <c r="A167" s="1">
        <v>0</v>
      </c>
      <c r="B167" s="1">
        <v>0</v>
      </c>
      <c r="C167">
        <v>0</v>
      </c>
    </row>
    <row r="168" spans="1:3" x14ac:dyDescent="0.3">
      <c r="A168" s="1">
        <v>0</v>
      </c>
      <c r="B168" s="1">
        <v>0</v>
      </c>
      <c r="C168">
        <v>0</v>
      </c>
    </row>
    <row r="169" spans="1:3" x14ac:dyDescent="0.3">
      <c r="A169" s="1">
        <v>0</v>
      </c>
      <c r="B169" s="1">
        <v>0</v>
      </c>
      <c r="C169">
        <v>0</v>
      </c>
    </row>
    <row r="170" spans="1:3" x14ac:dyDescent="0.3">
      <c r="A170" s="1">
        <v>0</v>
      </c>
      <c r="B170" s="1">
        <v>0</v>
      </c>
      <c r="C170">
        <v>0</v>
      </c>
    </row>
    <row r="171" spans="1:3" x14ac:dyDescent="0.3">
      <c r="A171" s="1">
        <v>0</v>
      </c>
      <c r="B171" s="1">
        <v>0</v>
      </c>
      <c r="C171">
        <v>0</v>
      </c>
    </row>
    <row r="172" spans="1:3" x14ac:dyDescent="0.3">
      <c r="A172" s="1">
        <v>0</v>
      </c>
      <c r="B172" s="1">
        <v>0</v>
      </c>
      <c r="C172">
        <v>0</v>
      </c>
    </row>
    <row r="173" spans="1:3" x14ac:dyDescent="0.3">
      <c r="A173" s="1">
        <v>0</v>
      </c>
      <c r="B173" s="1">
        <v>0</v>
      </c>
      <c r="C173">
        <v>0</v>
      </c>
    </row>
    <row r="174" spans="1:3" x14ac:dyDescent="0.3">
      <c r="A174" s="1">
        <v>0</v>
      </c>
      <c r="B174" s="1">
        <v>0</v>
      </c>
      <c r="C174">
        <v>0</v>
      </c>
    </row>
    <row r="175" spans="1:3" x14ac:dyDescent="0.3">
      <c r="A175" s="1">
        <v>0</v>
      </c>
      <c r="B175" s="1">
        <v>0</v>
      </c>
      <c r="C175">
        <v>0</v>
      </c>
    </row>
    <row r="176" spans="1:3" x14ac:dyDescent="0.3">
      <c r="A176" s="1">
        <v>0</v>
      </c>
      <c r="B176" s="1">
        <v>0</v>
      </c>
      <c r="C176">
        <v>0</v>
      </c>
    </row>
    <row r="177" spans="1:3" x14ac:dyDescent="0.3">
      <c r="A177" s="1">
        <v>0</v>
      </c>
      <c r="B177" s="1">
        <v>0</v>
      </c>
      <c r="C177">
        <v>0</v>
      </c>
    </row>
    <row r="178" spans="1:3" x14ac:dyDescent="0.3">
      <c r="A178" s="1">
        <v>0</v>
      </c>
      <c r="B178" s="1">
        <v>0</v>
      </c>
      <c r="C178">
        <v>0</v>
      </c>
    </row>
    <row r="179" spans="1:3" x14ac:dyDescent="0.3">
      <c r="A179" s="1">
        <v>0</v>
      </c>
      <c r="B179" s="1">
        <v>0</v>
      </c>
      <c r="C179">
        <v>0</v>
      </c>
    </row>
    <row r="180" spans="1:3" x14ac:dyDescent="0.3">
      <c r="A180" s="1">
        <v>0</v>
      </c>
      <c r="B180" s="1">
        <v>0</v>
      </c>
      <c r="C180">
        <v>0</v>
      </c>
    </row>
    <row r="181" spans="1:3" x14ac:dyDescent="0.3">
      <c r="A181" s="1">
        <v>0</v>
      </c>
      <c r="B181" s="1">
        <v>0</v>
      </c>
      <c r="C181">
        <v>0</v>
      </c>
    </row>
    <row r="182" spans="1:3" x14ac:dyDescent="0.3">
      <c r="A182" s="1">
        <v>0</v>
      </c>
      <c r="B182" s="1">
        <v>0</v>
      </c>
      <c r="C182">
        <v>0</v>
      </c>
    </row>
    <row r="183" spans="1:3" x14ac:dyDescent="0.3">
      <c r="A183" s="1">
        <v>0</v>
      </c>
      <c r="B183" s="1">
        <v>0</v>
      </c>
      <c r="C183">
        <v>0</v>
      </c>
    </row>
    <row r="184" spans="1:3" x14ac:dyDescent="0.3">
      <c r="A184" s="1">
        <v>0</v>
      </c>
      <c r="B184" s="1">
        <v>0</v>
      </c>
      <c r="C184">
        <v>0</v>
      </c>
    </row>
    <row r="185" spans="1:3" x14ac:dyDescent="0.3">
      <c r="A185" s="1">
        <v>0</v>
      </c>
      <c r="B185" s="1">
        <v>0</v>
      </c>
      <c r="C185">
        <v>0</v>
      </c>
    </row>
    <row r="186" spans="1:3" x14ac:dyDescent="0.3">
      <c r="A186" s="1">
        <v>0</v>
      </c>
      <c r="B186" s="1">
        <v>0</v>
      </c>
      <c r="C186">
        <v>0</v>
      </c>
    </row>
    <row r="187" spans="1:3" x14ac:dyDescent="0.3">
      <c r="A187" s="1">
        <v>0</v>
      </c>
      <c r="B187" s="1">
        <v>0</v>
      </c>
      <c r="C187">
        <v>0</v>
      </c>
    </row>
    <row r="188" spans="1:3" x14ac:dyDescent="0.3">
      <c r="A188" s="1">
        <v>0</v>
      </c>
      <c r="B188" s="1">
        <v>0</v>
      </c>
      <c r="C188">
        <v>0</v>
      </c>
    </row>
    <row r="189" spans="1:3" x14ac:dyDescent="0.3">
      <c r="A189" s="1">
        <v>0</v>
      </c>
      <c r="B189" s="1">
        <v>0</v>
      </c>
      <c r="C189">
        <v>0</v>
      </c>
    </row>
    <row r="190" spans="1:3" x14ac:dyDescent="0.3">
      <c r="A190" s="1">
        <v>0</v>
      </c>
      <c r="B190" s="1">
        <v>0</v>
      </c>
      <c r="C190">
        <v>0</v>
      </c>
    </row>
    <row r="191" spans="1:3" x14ac:dyDescent="0.3">
      <c r="A191" s="1">
        <v>0</v>
      </c>
      <c r="B191" s="1">
        <v>0</v>
      </c>
      <c r="C191">
        <v>0</v>
      </c>
    </row>
    <row r="192" spans="1:3" x14ac:dyDescent="0.3">
      <c r="A192" s="1">
        <v>0</v>
      </c>
      <c r="B192" s="1">
        <v>0</v>
      </c>
      <c r="C192">
        <v>0</v>
      </c>
    </row>
    <row r="193" spans="1:3" x14ac:dyDescent="0.3">
      <c r="A193" s="1">
        <v>0</v>
      </c>
      <c r="B193" s="1">
        <v>0</v>
      </c>
      <c r="C193">
        <v>0</v>
      </c>
    </row>
    <row r="194" spans="1:3" x14ac:dyDescent="0.3">
      <c r="A194" s="1">
        <v>0</v>
      </c>
      <c r="B194" s="1">
        <v>0</v>
      </c>
      <c r="C194">
        <v>0</v>
      </c>
    </row>
    <row r="195" spans="1:3" x14ac:dyDescent="0.3">
      <c r="A195" s="1">
        <v>0</v>
      </c>
      <c r="B195" s="1">
        <v>0</v>
      </c>
      <c r="C195">
        <v>0</v>
      </c>
    </row>
    <row r="196" spans="1:3" x14ac:dyDescent="0.3">
      <c r="A196" s="1">
        <v>0</v>
      </c>
      <c r="B196" s="1">
        <v>0</v>
      </c>
      <c r="C196">
        <v>0</v>
      </c>
    </row>
    <row r="197" spans="1:3" x14ac:dyDescent="0.3">
      <c r="A197" s="1">
        <v>0</v>
      </c>
      <c r="B197" s="1">
        <v>0</v>
      </c>
      <c r="C197">
        <v>0</v>
      </c>
    </row>
    <row r="198" spans="1:3" x14ac:dyDescent="0.3">
      <c r="A198" s="1">
        <v>0</v>
      </c>
      <c r="B198" s="1">
        <v>0</v>
      </c>
      <c r="C198">
        <v>0</v>
      </c>
    </row>
    <row r="199" spans="1:3" x14ac:dyDescent="0.3">
      <c r="A199" s="1">
        <v>0</v>
      </c>
      <c r="B199" s="1">
        <v>0</v>
      </c>
      <c r="C199">
        <v>0</v>
      </c>
    </row>
    <row r="200" spans="1:3" x14ac:dyDescent="0.3">
      <c r="A200" s="1">
        <v>0</v>
      </c>
      <c r="B200" s="1">
        <v>0</v>
      </c>
      <c r="C200">
        <v>0</v>
      </c>
    </row>
    <row r="201" spans="1:3" x14ac:dyDescent="0.3">
      <c r="A201" s="1">
        <v>0</v>
      </c>
      <c r="B201" s="1">
        <v>0</v>
      </c>
      <c r="C201">
        <v>0</v>
      </c>
    </row>
    <row r="202" spans="1:3" x14ac:dyDescent="0.3">
      <c r="A202" s="1">
        <v>0</v>
      </c>
      <c r="B202" s="1">
        <v>0</v>
      </c>
      <c r="C202">
        <v>0</v>
      </c>
    </row>
    <row r="203" spans="1:3" x14ac:dyDescent="0.3">
      <c r="A203" s="1">
        <v>0</v>
      </c>
      <c r="B203" s="1">
        <v>0</v>
      </c>
      <c r="C203">
        <v>0</v>
      </c>
    </row>
    <row r="204" spans="1:3" x14ac:dyDescent="0.3">
      <c r="A204" s="1">
        <v>0</v>
      </c>
      <c r="B204" s="1">
        <v>0</v>
      </c>
      <c r="C204">
        <v>0</v>
      </c>
    </row>
    <row r="205" spans="1:3" x14ac:dyDescent="0.3">
      <c r="A205" s="1">
        <v>0</v>
      </c>
      <c r="B205" s="1">
        <v>0</v>
      </c>
      <c r="C205">
        <v>0</v>
      </c>
    </row>
    <row r="206" spans="1:3" x14ac:dyDescent="0.3">
      <c r="A206" s="1">
        <v>0</v>
      </c>
      <c r="B206" s="1">
        <v>0</v>
      </c>
      <c r="C206">
        <v>0</v>
      </c>
    </row>
    <row r="207" spans="1:3" x14ac:dyDescent="0.3">
      <c r="A207" s="1">
        <v>0</v>
      </c>
      <c r="B207" s="1">
        <v>0</v>
      </c>
      <c r="C207">
        <v>0</v>
      </c>
    </row>
    <row r="208" spans="1:3" x14ac:dyDescent="0.3">
      <c r="A208" s="1">
        <v>0</v>
      </c>
      <c r="B208" s="1">
        <v>0</v>
      </c>
      <c r="C208">
        <v>0</v>
      </c>
    </row>
    <row r="209" spans="1:3" x14ac:dyDescent="0.3">
      <c r="A209" s="1">
        <v>0</v>
      </c>
      <c r="B209" s="1">
        <v>0</v>
      </c>
      <c r="C209">
        <v>0</v>
      </c>
    </row>
    <row r="210" spans="1:3" x14ac:dyDescent="0.3">
      <c r="A210" s="1">
        <v>0</v>
      </c>
      <c r="B210" s="1">
        <v>0</v>
      </c>
      <c r="C210">
        <v>0</v>
      </c>
    </row>
    <row r="211" spans="1:3" x14ac:dyDescent="0.3">
      <c r="A211" s="1">
        <v>0</v>
      </c>
      <c r="B211" s="1">
        <v>0</v>
      </c>
      <c r="C211">
        <v>0</v>
      </c>
    </row>
    <row r="212" spans="1:3" x14ac:dyDescent="0.3">
      <c r="A212" s="1">
        <v>0</v>
      </c>
      <c r="B212" s="1">
        <v>0</v>
      </c>
      <c r="C212">
        <v>0</v>
      </c>
    </row>
    <row r="213" spans="1:3" x14ac:dyDescent="0.3">
      <c r="A213" s="1">
        <v>0</v>
      </c>
      <c r="B213" s="1">
        <v>0</v>
      </c>
      <c r="C213">
        <v>0</v>
      </c>
    </row>
    <row r="214" spans="1:3" x14ac:dyDescent="0.3">
      <c r="A214" s="1">
        <v>0</v>
      </c>
      <c r="B214" s="1">
        <v>0</v>
      </c>
      <c r="C214">
        <v>0</v>
      </c>
    </row>
    <row r="215" spans="1:3" x14ac:dyDescent="0.3">
      <c r="A215" s="1">
        <v>0</v>
      </c>
      <c r="B215" s="1">
        <v>0</v>
      </c>
      <c r="C215">
        <v>0</v>
      </c>
    </row>
    <row r="216" spans="1:3" x14ac:dyDescent="0.3">
      <c r="A216" s="1">
        <v>0</v>
      </c>
      <c r="B216" s="1">
        <v>0</v>
      </c>
      <c r="C216">
        <v>0</v>
      </c>
    </row>
    <row r="217" spans="1:3" x14ac:dyDescent="0.3">
      <c r="A217" s="1">
        <v>0</v>
      </c>
      <c r="B217" s="1">
        <v>0</v>
      </c>
      <c r="C217">
        <v>0</v>
      </c>
    </row>
    <row r="218" spans="1:3" x14ac:dyDescent="0.3">
      <c r="A218" s="1">
        <v>0</v>
      </c>
      <c r="B218" s="1">
        <v>0</v>
      </c>
      <c r="C218">
        <v>0</v>
      </c>
    </row>
    <row r="219" spans="1:3" x14ac:dyDescent="0.3">
      <c r="A219" s="1">
        <v>0</v>
      </c>
      <c r="B219" s="1">
        <v>0</v>
      </c>
      <c r="C219">
        <v>0</v>
      </c>
    </row>
    <row r="220" spans="1:3" x14ac:dyDescent="0.3">
      <c r="A220" s="1">
        <v>0</v>
      </c>
      <c r="B220" s="1">
        <v>0</v>
      </c>
      <c r="C220">
        <v>0</v>
      </c>
    </row>
    <row r="221" spans="1:3" x14ac:dyDescent="0.3">
      <c r="A221" s="1">
        <v>0</v>
      </c>
      <c r="B221" s="1">
        <v>0</v>
      </c>
      <c r="C221">
        <v>0</v>
      </c>
    </row>
    <row r="222" spans="1:3" x14ac:dyDescent="0.3">
      <c r="A222" s="1">
        <v>0</v>
      </c>
      <c r="B222" s="1">
        <v>0</v>
      </c>
      <c r="C222">
        <v>0</v>
      </c>
    </row>
    <row r="223" spans="1:3" x14ac:dyDescent="0.3">
      <c r="A223" s="1">
        <v>0</v>
      </c>
      <c r="B223" s="1">
        <v>0</v>
      </c>
      <c r="C223">
        <v>0</v>
      </c>
    </row>
    <row r="224" spans="1:3" x14ac:dyDescent="0.3">
      <c r="A224" s="1">
        <v>0</v>
      </c>
      <c r="B224" s="1">
        <v>0</v>
      </c>
      <c r="C224">
        <v>0</v>
      </c>
    </row>
    <row r="225" spans="1:3" x14ac:dyDescent="0.3">
      <c r="A225" s="1">
        <v>0</v>
      </c>
      <c r="B225" s="1">
        <v>0</v>
      </c>
      <c r="C225">
        <v>0</v>
      </c>
    </row>
    <row r="226" spans="1:3" x14ac:dyDescent="0.3">
      <c r="A226" s="1">
        <v>0</v>
      </c>
      <c r="B226" s="1">
        <v>0</v>
      </c>
      <c r="C226">
        <v>0</v>
      </c>
    </row>
    <row r="227" spans="1:3" x14ac:dyDescent="0.3">
      <c r="A227" s="1">
        <v>0</v>
      </c>
      <c r="B227" s="1">
        <v>0</v>
      </c>
      <c r="C227">
        <v>0</v>
      </c>
    </row>
    <row r="228" spans="1:3" x14ac:dyDescent="0.3">
      <c r="A228" s="1">
        <v>0</v>
      </c>
      <c r="B228" s="1">
        <v>0</v>
      </c>
      <c r="C228">
        <v>0</v>
      </c>
    </row>
    <row r="229" spans="1:3" x14ac:dyDescent="0.3">
      <c r="A229" s="1">
        <v>0</v>
      </c>
      <c r="B229" s="1">
        <v>0</v>
      </c>
      <c r="C229">
        <v>0</v>
      </c>
    </row>
    <row r="230" spans="1:3" x14ac:dyDescent="0.3">
      <c r="A230" s="1">
        <v>0</v>
      </c>
      <c r="B230" s="1">
        <v>0</v>
      </c>
      <c r="C230">
        <v>0</v>
      </c>
    </row>
    <row r="231" spans="1:3" x14ac:dyDescent="0.3">
      <c r="A231" s="1">
        <v>0</v>
      </c>
      <c r="B231" s="1">
        <v>0</v>
      </c>
      <c r="C231">
        <v>0</v>
      </c>
    </row>
    <row r="232" spans="1:3" x14ac:dyDescent="0.3">
      <c r="A232" s="1">
        <v>0</v>
      </c>
      <c r="B232" s="1">
        <v>0</v>
      </c>
      <c r="C232">
        <v>0</v>
      </c>
    </row>
    <row r="233" spans="1:3" x14ac:dyDescent="0.3">
      <c r="A233" s="1">
        <v>0</v>
      </c>
      <c r="B233" s="1">
        <v>0</v>
      </c>
      <c r="C233">
        <v>0</v>
      </c>
    </row>
    <row r="234" spans="1:3" x14ac:dyDescent="0.3">
      <c r="A234" s="1">
        <v>0</v>
      </c>
      <c r="B234" s="1">
        <v>0</v>
      </c>
      <c r="C234">
        <v>0</v>
      </c>
    </row>
    <row r="235" spans="1:3" x14ac:dyDescent="0.3">
      <c r="A235" s="1">
        <v>0</v>
      </c>
      <c r="B235" s="1">
        <v>0</v>
      </c>
      <c r="C235">
        <v>0</v>
      </c>
    </row>
    <row r="236" spans="1:3" x14ac:dyDescent="0.3">
      <c r="A236" s="1">
        <v>0</v>
      </c>
      <c r="B236" s="1">
        <v>0</v>
      </c>
      <c r="C236">
        <v>0</v>
      </c>
    </row>
    <row r="237" spans="1:3" x14ac:dyDescent="0.3">
      <c r="A237" s="1">
        <v>0</v>
      </c>
      <c r="B237" s="1">
        <v>0</v>
      </c>
      <c r="C237">
        <v>0</v>
      </c>
    </row>
    <row r="238" spans="1:3" x14ac:dyDescent="0.3">
      <c r="A238" s="1">
        <v>0</v>
      </c>
      <c r="B238" s="1">
        <v>0</v>
      </c>
      <c r="C238">
        <v>0</v>
      </c>
    </row>
    <row r="239" spans="1:3" x14ac:dyDescent="0.3">
      <c r="A239" s="1">
        <v>0</v>
      </c>
      <c r="B239" s="1">
        <v>0</v>
      </c>
      <c r="C239">
        <v>0</v>
      </c>
    </row>
    <row r="240" spans="1:3" x14ac:dyDescent="0.3">
      <c r="A240" s="1">
        <v>0</v>
      </c>
      <c r="B240" s="1">
        <v>0</v>
      </c>
      <c r="C240">
        <v>0</v>
      </c>
    </row>
    <row r="241" spans="1:3" x14ac:dyDescent="0.3">
      <c r="A241" s="1">
        <v>0</v>
      </c>
      <c r="B241" s="1">
        <v>0</v>
      </c>
      <c r="C241">
        <v>0</v>
      </c>
    </row>
    <row r="242" spans="1:3" x14ac:dyDescent="0.3">
      <c r="A242" s="1">
        <v>0</v>
      </c>
      <c r="B242" s="1">
        <v>0</v>
      </c>
      <c r="C242">
        <v>0</v>
      </c>
    </row>
    <row r="243" spans="1:3" x14ac:dyDescent="0.3">
      <c r="A243" s="1">
        <v>0</v>
      </c>
      <c r="B243" s="1">
        <v>0</v>
      </c>
      <c r="C243">
        <v>0</v>
      </c>
    </row>
    <row r="244" spans="1:3" x14ac:dyDescent="0.3">
      <c r="A244" s="1">
        <v>0</v>
      </c>
      <c r="B244" s="1">
        <v>0</v>
      </c>
      <c r="C244">
        <v>0</v>
      </c>
    </row>
    <row r="245" spans="1:3" x14ac:dyDescent="0.3">
      <c r="A245" s="1">
        <v>0</v>
      </c>
      <c r="B245" s="1">
        <v>0</v>
      </c>
      <c r="C245">
        <v>0</v>
      </c>
    </row>
    <row r="246" spans="1:3" x14ac:dyDescent="0.3">
      <c r="A246" s="1">
        <v>0</v>
      </c>
      <c r="B246" s="1">
        <v>0</v>
      </c>
      <c r="C246">
        <v>0</v>
      </c>
    </row>
    <row r="247" spans="1:3" x14ac:dyDescent="0.3">
      <c r="A247" s="1">
        <v>0</v>
      </c>
      <c r="B247" s="1">
        <v>0</v>
      </c>
      <c r="C247">
        <v>0</v>
      </c>
    </row>
    <row r="248" spans="1:3" x14ac:dyDescent="0.3">
      <c r="A248" s="1">
        <v>0</v>
      </c>
      <c r="B248" s="1">
        <v>0</v>
      </c>
      <c r="C248">
        <v>0</v>
      </c>
    </row>
    <row r="249" spans="1:3" x14ac:dyDescent="0.3">
      <c r="A249" s="1">
        <v>0</v>
      </c>
      <c r="B249" s="1">
        <v>0</v>
      </c>
      <c r="C249">
        <v>0</v>
      </c>
    </row>
    <row r="250" spans="1:3" x14ac:dyDescent="0.3">
      <c r="A250" s="1">
        <v>0</v>
      </c>
      <c r="B250" s="1">
        <v>0</v>
      </c>
      <c r="C250">
        <v>0</v>
      </c>
    </row>
    <row r="251" spans="1:3" x14ac:dyDescent="0.3">
      <c r="A251" s="1">
        <v>0</v>
      </c>
      <c r="B251" s="1">
        <v>0</v>
      </c>
      <c r="C251">
        <v>0</v>
      </c>
    </row>
    <row r="252" spans="1:3" x14ac:dyDescent="0.3">
      <c r="A252" s="1">
        <v>0</v>
      </c>
      <c r="B252" s="1">
        <v>0</v>
      </c>
      <c r="C252">
        <v>0</v>
      </c>
    </row>
    <row r="253" spans="1:3" x14ac:dyDescent="0.3">
      <c r="A253" s="1">
        <v>0</v>
      </c>
      <c r="B253" s="1">
        <v>0</v>
      </c>
      <c r="C253">
        <v>0</v>
      </c>
    </row>
    <row r="254" spans="1:3" x14ac:dyDescent="0.3">
      <c r="A254" s="1">
        <v>0</v>
      </c>
      <c r="B254" s="1">
        <v>0</v>
      </c>
      <c r="C254">
        <v>0</v>
      </c>
    </row>
    <row r="255" spans="1:3" x14ac:dyDescent="0.3">
      <c r="A255" s="1">
        <v>0</v>
      </c>
      <c r="B255" s="1">
        <v>0</v>
      </c>
      <c r="C255">
        <v>0</v>
      </c>
    </row>
    <row r="256" spans="1:3" x14ac:dyDescent="0.3">
      <c r="A256" s="1">
        <v>0</v>
      </c>
      <c r="B256" s="1">
        <v>0</v>
      </c>
      <c r="C256">
        <v>0</v>
      </c>
    </row>
    <row r="257" spans="1:3" x14ac:dyDescent="0.3">
      <c r="A257" s="1">
        <v>0</v>
      </c>
      <c r="B257" s="1">
        <v>0</v>
      </c>
      <c r="C257">
        <v>0</v>
      </c>
    </row>
    <row r="258" spans="1:3" x14ac:dyDescent="0.3">
      <c r="A258" s="1">
        <v>0</v>
      </c>
      <c r="B258" s="1">
        <v>0</v>
      </c>
      <c r="C258">
        <v>0</v>
      </c>
    </row>
    <row r="259" spans="1:3" x14ac:dyDescent="0.3">
      <c r="A259" s="1">
        <v>0</v>
      </c>
      <c r="B259" s="1">
        <v>0</v>
      </c>
      <c r="C259">
        <v>0</v>
      </c>
    </row>
    <row r="260" spans="1:3" x14ac:dyDescent="0.3">
      <c r="A260" s="1">
        <v>0</v>
      </c>
      <c r="B260" s="1">
        <v>0</v>
      </c>
      <c r="C260">
        <v>0</v>
      </c>
    </row>
    <row r="261" spans="1:3" x14ac:dyDescent="0.3">
      <c r="A261" s="1">
        <v>0</v>
      </c>
      <c r="B261" s="1">
        <v>0</v>
      </c>
      <c r="C261">
        <v>0</v>
      </c>
    </row>
    <row r="262" spans="1:3" x14ac:dyDescent="0.3">
      <c r="A262" s="1">
        <v>0</v>
      </c>
      <c r="B262" s="1">
        <v>0</v>
      </c>
      <c r="C262">
        <v>0</v>
      </c>
    </row>
    <row r="263" spans="1:3" x14ac:dyDescent="0.3">
      <c r="A263" s="1">
        <v>0</v>
      </c>
      <c r="B263" s="1">
        <v>0</v>
      </c>
      <c r="C263">
        <v>0</v>
      </c>
    </row>
    <row r="264" spans="1:3" x14ac:dyDescent="0.3">
      <c r="A264" s="1">
        <v>0</v>
      </c>
      <c r="B264" s="1">
        <v>0</v>
      </c>
      <c r="C264">
        <v>0</v>
      </c>
    </row>
    <row r="265" spans="1:3" x14ac:dyDescent="0.3">
      <c r="A265" s="1">
        <v>0</v>
      </c>
      <c r="B265" s="1">
        <v>0</v>
      </c>
      <c r="C265">
        <v>0</v>
      </c>
    </row>
    <row r="266" spans="1:3" x14ac:dyDescent="0.3">
      <c r="A266" s="1">
        <v>0</v>
      </c>
      <c r="B266" s="1">
        <v>0</v>
      </c>
      <c r="C266">
        <v>0</v>
      </c>
    </row>
    <row r="267" spans="1:3" x14ac:dyDescent="0.3">
      <c r="A267" s="1">
        <v>0</v>
      </c>
      <c r="B267" s="1">
        <v>0</v>
      </c>
      <c r="C267">
        <v>0</v>
      </c>
    </row>
    <row r="268" spans="1:3" x14ac:dyDescent="0.3">
      <c r="A268" s="1">
        <v>0</v>
      </c>
      <c r="B268" s="1">
        <v>0</v>
      </c>
      <c r="C268">
        <v>0</v>
      </c>
    </row>
    <row r="269" spans="1:3" x14ac:dyDescent="0.3">
      <c r="A269" s="1">
        <v>0</v>
      </c>
      <c r="B269" s="1">
        <v>0</v>
      </c>
      <c r="C269">
        <v>0</v>
      </c>
    </row>
    <row r="270" spans="1:3" x14ac:dyDescent="0.3">
      <c r="A270" s="1">
        <v>0</v>
      </c>
      <c r="B270" s="1">
        <v>0</v>
      </c>
      <c r="C270">
        <v>0</v>
      </c>
    </row>
    <row r="271" spans="1:3" x14ac:dyDescent="0.3">
      <c r="A271" s="1">
        <v>0</v>
      </c>
      <c r="B271" s="1">
        <v>0</v>
      </c>
      <c r="C271">
        <v>0</v>
      </c>
    </row>
    <row r="272" spans="1:3" x14ac:dyDescent="0.3">
      <c r="A272" s="1">
        <v>0</v>
      </c>
      <c r="B272" s="1">
        <v>0</v>
      </c>
      <c r="C272">
        <v>0</v>
      </c>
    </row>
    <row r="273" spans="1:3" x14ac:dyDescent="0.3">
      <c r="A273" s="1">
        <v>0</v>
      </c>
      <c r="B273" s="1">
        <v>0</v>
      </c>
      <c r="C273">
        <v>0</v>
      </c>
    </row>
    <row r="274" spans="1:3" x14ac:dyDescent="0.3">
      <c r="A274" s="1">
        <v>0</v>
      </c>
      <c r="B274" s="1">
        <v>0</v>
      </c>
      <c r="C274">
        <v>0</v>
      </c>
    </row>
    <row r="275" spans="1:3" x14ac:dyDescent="0.3">
      <c r="A275" s="1">
        <v>0</v>
      </c>
      <c r="B275" s="1">
        <v>0</v>
      </c>
      <c r="C275">
        <v>0</v>
      </c>
    </row>
    <row r="276" spans="1:3" x14ac:dyDescent="0.3">
      <c r="A276" s="1">
        <v>0</v>
      </c>
      <c r="B276" s="1">
        <v>0</v>
      </c>
      <c r="C276">
        <v>0</v>
      </c>
    </row>
    <row r="277" spans="1:3" x14ac:dyDescent="0.3">
      <c r="A277" s="1">
        <v>0</v>
      </c>
      <c r="B277" s="1">
        <v>0</v>
      </c>
      <c r="C277">
        <v>0</v>
      </c>
    </row>
    <row r="278" spans="1:3" x14ac:dyDescent="0.3">
      <c r="A278" s="1">
        <v>0</v>
      </c>
      <c r="B278" s="1">
        <v>0</v>
      </c>
      <c r="C278">
        <v>0</v>
      </c>
    </row>
    <row r="279" spans="1:3" x14ac:dyDescent="0.3">
      <c r="A279" s="1">
        <v>0</v>
      </c>
      <c r="B279" s="1">
        <v>0</v>
      </c>
      <c r="C279">
        <v>0</v>
      </c>
    </row>
    <row r="280" spans="1:3" x14ac:dyDescent="0.3">
      <c r="A280" s="1">
        <v>0</v>
      </c>
      <c r="B280" s="1">
        <v>0</v>
      </c>
      <c r="C280">
        <v>0</v>
      </c>
    </row>
    <row r="281" spans="1:3" x14ac:dyDescent="0.3">
      <c r="A281" s="1">
        <v>0</v>
      </c>
      <c r="B281" s="1">
        <v>0</v>
      </c>
      <c r="C281">
        <v>0</v>
      </c>
    </row>
    <row r="282" spans="1:3" x14ac:dyDescent="0.3">
      <c r="A282" s="1">
        <v>0</v>
      </c>
      <c r="B282" s="1">
        <v>0</v>
      </c>
      <c r="C282">
        <v>0</v>
      </c>
    </row>
    <row r="283" spans="1:3" x14ac:dyDescent="0.3">
      <c r="A283" s="1">
        <v>0</v>
      </c>
      <c r="B283" s="1">
        <v>0</v>
      </c>
      <c r="C283">
        <v>0</v>
      </c>
    </row>
    <row r="284" spans="1:3" x14ac:dyDescent="0.3">
      <c r="A284" s="1">
        <v>0</v>
      </c>
      <c r="B284" s="1">
        <v>0</v>
      </c>
      <c r="C284">
        <v>0</v>
      </c>
    </row>
    <row r="285" spans="1:3" x14ac:dyDescent="0.3">
      <c r="A285" s="1">
        <v>0</v>
      </c>
      <c r="B285" s="1">
        <v>0</v>
      </c>
      <c r="C285">
        <v>0</v>
      </c>
    </row>
    <row r="286" spans="1:3" x14ac:dyDescent="0.3">
      <c r="A286" s="1">
        <v>0</v>
      </c>
      <c r="B286" s="1">
        <v>0</v>
      </c>
      <c r="C286">
        <v>0</v>
      </c>
    </row>
    <row r="287" spans="1:3" x14ac:dyDescent="0.3">
      <c r="A287" s="1">
        <v>0</v>
      </c>
      <c r="B287" s="1">
        <v>0</v>
      </c>
      <c r="C287">
        <v>0</v>
      </c>
    </row>
    <row r="288" spans="1:3" x14ac:dyDescent="0.3">
      <c r="A288" s="1">
        <v>0</v>
      </c>
      <c r="B288" s="1">
        <v>0</v>
      </c>
      <c r="C288">
        <v>0</v>
      </c>
    </row>
    <row r="289" spans="1:3" x14ac:dyDescent="0.3">
      <c r="A289" s="1">
        <v>0</v>
      </c>
      <c r="B289" s="1">
        <v>0</v>
      </c>
      <c r="C289">
        <v>0</v>
      </c>
    </row>
    <row r="290" spans="1:3" x14ac:dyDescent="0.3">
      <c r="A290" s="1">
        <v>0</v>
      </c>
      <c r="B290" s="1">
        <v>0</v>
      </c>
      <c r="C290">
        <v>0</v>
      </c>
    </row>
    <row r="291" spans="1:3" x14ac:dyDescent="0.3">
      <c r="A291" s="1">
        <v>0</v>
      </c>
      <c r="B291" s="1">
        <v>0</v>
      </c>
      <c r="C291">
        <v>0</v>
      </c>
    </row>
    <row r="292" spans="1:3" x14ac:dyDescent="0.3">
      <c r="A292" s="1">
        <v>0</v>
      </c>
      <c r="B292" s="1">
        <v>0</v>
      </c>
      <c r="C292">
        <v>0</v>
      </c>
    </row>
    <row r="293" spans="1:3" x14ac:dyDescent="0.3">
      <c r="A293" s="1">
        <v>0</v>
      </c>
      <c r="B293" s="1">
        <v>0</v>
      </c>
      <c r="C293">
        <v>0</v>
      </c>
    </row>
    <row r="294" spans="1:3" x14ac:dyDescent="0.3">
      <c r="A294" s="1">
        <v>0</v>
      </c>
      <c r="B294" s="1">
        <v>0</v>
      </c>
      <c r="C294">
        <v>0</v>
      </c>
    </row>
    <row r="295" spans="1:3" x14ac:dyDescent="0.3">
      <c r="A295" s="1">
        <v>0</v>
      </c>
      <c r="B295" s="1">
        <v>0</v>
      </c>
      <c r="C295">
        <v>0</v>
      </c>
    </row>
    <row r="296" spans="1:3" x14ac:dyDescent="0.3">
      <c r="A296" s="1">
        <v>0</v>
      </c>
      <c r="B296" s="1">
        <v>0</v>
      </c>
      <c r="C296">
        <v>0</v>
      </c>
    </row>
    <row r="297" spans="1:3" x14ac:dyDescent="0.3">
      <c r="A297" s="1">
        <v>0</v>
      </c>
      <c r="B297" s="1">
        <v>0</v>
      </c>
      <c r="C297">
        <v>0</v>
      </c>
    </row>
    <row r="298" spans="1:3" x14ac:dyDescent="0.3">
      <c r="A298" s="1">
        <v>0</v>
      </c>
      <c r="B298" s="1">
        <v>0</v>
      </c>
      <c r="C298">
        <v>0</v>
      </c>
    </row>
    <row r="299" spans="1:3" x14ac:dyDescent="0.3">
      <c r="A299" s="1">
        <v>0</v>
      </c>
      <c r="B299" s="1">
        <v>0</v>
      </c>
      <c r="C299">
        <v>0</v>
      </c>
    </row>
    <row r="300" spans="1:3" x14ac:dyDescent="0.3">
      <c r="A300" s="1">
        <v>0</v>
      </c>
      <c r="B300" s="1">
        <v>0</v>
      </c>
      <c r="C300">
        <v>0</v>
      </c>
    </row>
    <row r="301" spans="1:3" x14ac:dyDescent="0.3">
      <c r="A301" s="1">
        <v>0</v>
      </c>
      <c r="B301" s="1">
        <v>0</v>
      </c>
      <c r="C301">
        <v>0</v>
      </c>
    </row>
    <row r="302" spans="1:3" x14ac:dyDescent="0.3">
      <c r="A302" s="1">
        <v>0</v>
      </c>
      <c r="B302" s="1">
        <v>0</v>
      </c>
      <c r="C302">
        <v>0</v>
      </c>
    </row>
    <row r="303" spans="1:3" x14ac:dyDescent="0.3">
      <c r="A303" s="1">
        <v>0</v>
      </c>
      <c r="B303" s="1">
        <v>0</v>
      </c>
      <c r="C303">
        <v>0</v>
      </c>
    </row>
    <row r="304" spans="1:3" x14ac:dyDescent="0.3">
      <c r="A304" s="1">
        <v>0</v>
      </c>
      <c r="B304" s="1">
        <v>0</v>
      </c>
      <c r="C304">
        <v>0</v>
      </c>
    </row>
    <row r="305" spans="1:3" x14ac:dyDescent="0.3">
      <c r="A305" s="1">
        <v>0</v>
      </c>
      <c r="B305" s="1">
        <v>0</v>
      </c>
      <c r="C305">
        <v>0</v>
      </c>
    </row>
    <row r="306" spans="1:3" x14ac:dyDescent="0.3">
      <c r="A306" s="1">
        <v>0</v>
      </c>
      <c r="B306" s="1">
        <v>0</v>
      </c>
      <c r="C306">
        <v>0</v>
      </c>
    </row>
    <row r="307" spans="1:3" x14ac:dyDescent="0.3">
      <c r="A307" s="1">
        <v>0</v>
      </c>
      <c r="B307" s="1">
        <v>0</v>
      </c>
      <c r="C307">
        <v>0</v>
      </c>
    </row>
    <row r="308" spans="1:3" x14ac:dyDescent="0.3">
      <c r="A308" s="1">
        <v>0</v>
      </c>
      <c r="B308" s="1">
        <v>0</v>
      </c>
      <c r="C308">
        <v>0</v>
      </c>
    </row>
    <row r="309" spans="1:3" x14ac:dyDescent="0.3">
      <c r="A309" s="1">
        <v>0</v>
      </c>
      <c r="B309" s="1">
        <v>0</v>
      </c>
      <c r="C309">
        <v>0</v>
      </c>
    </row>
    <row r="310" spans="1:3" x14ac:dyDescent="0.3">
      <c r="A310" s="1">
        <v>0</v>
      </c>
      <c r="B310" s="1">
        <v>0</v>
      </c>
      <c r="C310">
        <v>0</v>
      </c>
    </row>
    <row r="311" spans="1:3" x14ac:dyDescent="0.3">
      <c r="A311" s="1">
        <v>0</v>
      </c>
      <c r="B311" s="1">
        <v>0</v>
      </c>
      <c r="C311">
        <v>0</v>
      </c>
    </row>
    <row r="312" spans="1:3" x14ac:dyDescent="0.3">
      <c r="A312" s="1">
        <v>0</v>
      </c>
      <c r="B312" s="1">
        <v>0</v>
      </c>
      <c r="C312">
        <v>0</v>
      </c>
    </row>
    <row r="313" spans="1:3" x14ac:dyDescent="0.3">
      <c r="A313" s="1">
        <v>0</v>
      </c>
      <c r="B313" s="1">
        <v>0</v>
      </c>
      <c r="C313">
        <v>0</v>
      </c>
    </row>
    <row r="314" spans="1:3" x14ac:dyDescent="0.3">
      <c r="A314" s="1">
        <v>0</v>
      </c>
      <c r="B314" s="1">
        <v>0</v>
      </c>
      <c r="C314">
        <v>0</v>
      </c>
    </row>
    <row r="315" spans="1:3" x14ac:dyDescent="0.3">
      <c r="A315" s="1">
        <v>0</v>
      </c>
      <c r="B315" s="1">
        <v>0</v>
      </c>
      <c r="C315">
        <v>0</v>
      </c>
    </row>
    <row r="316" spans="1:3" x14ac:dyDescent="0.3">
      <c r="A316" s="1">
        <v>0</v>
      </c>
      <c r="B316" s="1">
        <v>0</v>
      </c>
      <c r="C316">
        <v>0</v>
      </c>
    </row>
    <row r="317" spans="1:3" x14ac:dyDescent="0.3">
      <c r="A317" s="1">
        <v>0</v>
      </c>
      <c r="B317" s="1">
        <v>0</v>
      </c>
      <c r="C317">
        <v>0</v>
      </c>
    </row>
    <row r="318" spans="1:3" x14ac:dyDescent="0.3">
      <c r="A318" s="1">
        <v>0</v>
      </c>
      <c r="B318" s="1">
        <v>0</v>
      </c>
      <c r="C318">
        <v>0</v>
      </c>
    </row>
    <row r="319" spans="1:3" x14ac:dyDescent="0.3">
      <c r="A319" s="1">
        <v>0</v>
      </c>
      <c r="B319" s="1">
        <v>0</v>
      </c>
      <c r="C319">
        <v>0</v>
      </c>
    </row>
    <row r="320" spans="1:3" x14ac:dyDescent="0.3">
      <c r="A320" s="1">
        <v>0</v>
      </c>
      <c r="B320" s="1">
        <v>0</v>
      </c>
      <c r="C320">
        <v>0</v>
      </c>
    </row>
    <row r="321" spans="1:3" x14ac:dyDescent="0.3">
      <c r="A321" s="1">
        <v>0</v>
      </c>
      <c r="B321" s="1">
        <v>0</v>
      </c>
      <c r="C321">
        <v>0</v>
      </c>
    </row>
    <row r="322" spans="1:3" x14ac:dyDescent="0.3">
      <c r="A322" s="1">
        <v>0</v>
      </c>
      <c r="B322" s="1">
        <v>0</v>
      </c>
      <c r="C322">
        <v>0</v>
      </c>
    </row>
    <row r="323" spans="1:3" x14ac:dyDescent="0.3">
      <c r="A323" s="1">
        <v>0</v>
      </c>
      <c r="B323" s="1">
        <v>0</v>
      </c>
      <c r="C323">
        <v>0</v>
      </c>
    </row>
    <row r="324" spans="1:3" x14ac:dyDescent="0.3">
      <c r="A324" s="1">
        <v>0</v>
      </c>
      <c r="B324" s="1">
        <v>0</v>
      </c>
      <c r="C324">
        <v>0</v>
      </c>
    </row>
    <row r="325" spans="1:3" x14ac:dyDescent="0.3">
      <c r="A325" s="1">
        <v>0</v>
      </c>
      <c r="B325" s="1">
        <v>0</v>
      </c>
      <c r="C325">
        <v>0</v>
      </c>
    </row>
    <row r="326" spans="1:3" x14ac:dyDescent="0.3">
      <c r="A326" s="1">
        <v>0</v>
      </c>
      <c r="B326" s="1">
        <v>0</v>
      </c>
      <c r="C326">
        <v>0</v>
      </c>
    </row>
    <row r="327" spans="1:3" x14ac:dyDescent="0.3">
      <c r="A327" s="1">
        <v>0</v>
      </c>
      <c r="B327" s="1">
        <v>0</v>
      </c>
      <c r="C327">
        <v>0</v>
      </c>
    </row>
    <row r="328" spans="1:3" x14ac:dyDescent="0.3">
      <c r="A328" s="1">
        <v>0</v>
      </c>
      <c r="B328" s="1">
        <v>0</v>
      </c>
      <c r="C328">
        <v>0</v>
      </c>
    </row>
    <row r="329" spans="1:3" x14ac:dyDescent="0.3">
      <c r="A329" s="1">
        <v>0</v>
      </c>
      <c r="B329" s="1">
        <v>0</v>
      </c>
      <c r="C329">
        <v>0</v>
      </c>
    </row>
    <row r="330" spans="1:3" x14ac:dyDescent="0.3">
      <c r="A330" s="1">
        <v>0</v>
      </c>
      <c r="B330" s="1">
        <v>0</v>
      </c>
      <c r="C330">
        <v>0</v>
      </c>
    </row>
    <row r="331" spans="1:3" x14ac:dyDescent="0.3">
      <c r="A331" s="1">
        <v>0</v>
      </c>
      <c r="B331" s="1">
        <v>0</v>
      </c>
      <c r="C331">
        <v>0</v>
      </c>
    </row>
    <row r="332" spans="1:3" x14ac:dyDescent="0.3">
      <c r="A332" s="1">
        <v>0</v>
      </c>
      <c r="B332" s="1">
        <v>0</v>
      </c>
      <c r="C332">
        <v>0</v>
      </c>
    </row>
    <row r="333" spans="1:3" x14ac:dyDescent="0.3">
      <c r="A333" s="1">
        <v>0</v>
      </c>
      <c r="B333" s="1">
        <v>0</v>
      </c>
      <c r="C333">
        <v>0</v>
      </c>
    </row>
    <row r="334" spans="1:3" x14ac:dyDescent="0.3">
      <c r="A334" s="1">
        <v>0</v>
      </c>
      <c r="B334" s="1">
        <v>0</v>
      </c>
      <c r="C334">
        <v>0</v>
      </c>
    </row>
    <row r="335" spans="1:3" x14ac:dyDescent="0.3">
      <c r="A335" s="1">
        <v>0</v>
      </c>
      <c r="B335" s="1">
        <v>0</v>
      </c>
      <c r="C335">
        <v>0</v>
      </c>
    </row>
    <row r="336" spans="1:3" x14ac:dyDescent="0.3">
      <c r="A336" s="1">
        <v>0</v>
      </c>
      <c r="B336" s="1">
        <v>0</v>
      </c>
      <c r="C336">
        <v>0</v>
      </c>
    </row>
    <row r="337" spans="1:3" x14ac:dyDescent="0.3">
      <c r="A337" s="1">
        <v>0</v>
      </c>
      <c r="B337" s="1">
        <v>0</v>
      </c>
      <c r="C337">
        <v>0</v>
      </c>
    </row>
    <row r="338" spans="1:3" x14ac:dyDescent="0.3">
      <c r="A338" s="1">
        <v>0</v>
      </c>
      <c r="B338" s="1">
        <v>0</v>
      </c>
      <c r="C338">
        <v>0</v>
      </c>
    </row>
    <row r="339" spans="1:3" x14ac:dyDescent="0.3">
      <c r="A339" s="1">
        <v>0</v>
      </c>
      <c r="B339" s="1">
        <v>0</v>
      </c>
      <c r="C339">
        <v>0</v>
      </c>
    </row>
    <row r="340" spans="1:3" x14ac:dyDescent="0.3">
      <c r="A340" s="1">
        <v>0</v>
      </c>
      <c r="B340" s="1">
        <v>0</v>
      </c>
      <c r="C340">
        <v>0</v>
      </c>
    </row>
    <row r="341" spans="1:3" x14ac:dyDescent="0.3">
      <c r="A341" s="1">
        <v>0</v>
      </c>
      <c r="B341" s="1">
        <v>0</v>
      </c>
      <c r="C341">
        <v>0</v>
      </c>
    </row>
    <row r="342" spans="1:3" x14ac:dyDescent="0.3">
      <c r="A342" s="1">
        <v>0</v>
      </c>
      <c r="B342" s="1">
        <v>0</v>
      </c>
      <c r="C342">
        <v>0</v>
      </c>
    </row>
    <row r="343" spans="1:3" x14ac:dyDescent="0.3">
      <c r="A343" s="1">
        <v>0</v>
      </c>
      <c r="B343" s="1">
        <v>0</v>
      </c>
      <c r="C343">
        <v>0</v>
      </c>
    </row>
    <row r="344" spans="1:3" x14ac:dyDescent="0.3">
      <c r="A344" s="1">
        <v>0</v>
      </c>
      <c r="B344" s="1">
        <v>0</v>
      </c>
      <c r="C344">
        <v>0</v>
      </c>
    </row>
    <row r="345" spans="1:3" x14ac:dyDescent="0.3">
      <c r="A345" s="1">
        <v>0</v>
      </c>
      <c r="B345" s="1">
        <v>0</v>
      </c>
      <c r="C345">
        <v>0</v>
      </c>
    </row>
    <row r="346" spans="1:3" x14ac:dyDescent="0.3">
      <c r="A346" s="1">
        <v>0</v>
      </c>
      <c r="B346" s="1">
        <v>0</v>
      </c>
      <c r="C346">
        <v>0</v>
      </c>
    </row>
    <row r="347" spans="1:3" x14ac:dyDescent="0.3">
      <c r="A347" s="1">
        <v>0</v>
      </c>
      <c r="B347" s="1">
        <v>0</v>
      </c>
      <c r="C347">
        <v>0</v>
      </c>
    </row>
    <row r="348" spans="1:3" x14ac:dyDescent="0.3">
      <c r="A348" s="1">
        <v>0</v>
      </c>
      <c r="B348" s="1">
        <v>0</v>
      </c>
      <c r="C348">
        <v>0</v>
      </c>
    </row>
    <row r="349" spans="1:3" x14ac:dyDescent="0.3">
      <c r="A349" s="1">
        <v>0</v>
      </c>
      <c r="B349" s="1">
        <v>0</v>
      </c>
      <c r="C349">
        <v>0</v>
      </c>
    </row>
    <row r="350" spans="1:3" x14ac:dyDescent="0.3">
      <c r="A350" s="1">
        <v>0</v>
      </c>
      <c r="B350" s="1">
        <v>0</v>
      </c>
      <c r="C350">
        <v>0</v>
      </c>
    </row>
    <row r="351" spans="1:3" x14ac:dyDescent="0.3">
      <c r="A351" s="1">
        <v>0</v>
      </c>
      <c r="B351" s="1">
        <v>0</v>
      </c>
      <c r="C351">
        <v>0</v>
      </c>
    </row>
    <row r="352" spans="1:3" x14ac:dyDescent="0.3">
      <c r="A352" s="1">
        <v>0</v>
      </c>
      <c r="B352" s="1">
        <v>0</v>
      </c>
      <c r="C352">
        <v>0</v>
      </c>
    </row>
    <row r="353" spans="1:3" x14ac:dyDescent="0.3">
      <c r="A353" s="1">
        <v>0</v>
      </c>
      <c r="B353" s="1">
        <v>0</v>
      </c>
      <c r="C353">
        <v>0</v>
      </c>
    </row>
    <row r="354" spans="1:3" x14ac:dyDescent="0.3">
      <c r="A354" s="1">
        <v>0</v>
      </c>
      <c r="B354" s="1">
        <v>0</v>
      </c>
      <c r="C354">
        <v>0</v>
      </c>
    </row>
    <row r="355" spans="1:3" x14ac:dyDescent="0.3">
      <c r="A355" s="1">
        <v>0</v>
      </c>
      <c r="B355" s="1">
        <v>0</v>
      </c>
      <c r="C355">
        <v>0</v>
      </c>
    </row>
    <row r="356" spans="1:3" x14ac:dyDescent="0.3">
      <c r="A356" s="1">
        <v>0</v>
      </c>
      <c r="B356" s="1">
        <v>0</v>
      </c>
      <c r="C356">
        <v>0</v>
      </c>
    </row>
    <row r="357" spans="1:3" x14ac:dyDescent="0.3">
      <c r="A357" s="1">
        <v>0</v>
      </c>
      <c r="B357" s="1">
        <v>0</v>
      </c>
      <c r="C357">
        <v>0</v>
      </c>
    </row>
    <row r="358" spans="1:3" x14ac:dyDescent="0.3">
      <c r="A358" s="1">
        <v>0</v>
      </c>
      <c r="B358" s="1">
        <v>0</v>
      </c>
      <c r="C358">
        <v>0</v>
      </c>
    </row>
    <row r="359" spans="1:3" x14ac:dyDescent="0.3">
      <c r="A359" s="1">
        <v>0</v>
      </c>
      <c r="B359" s="1">
        <v>0</v>
      </c>
      <c r="C359">
        <v>0</v>
      </c>
    </row>
    <row r="360" spans="1:3" x14ac:dyDescent="0.3">
      <c r="A360" s="1">
        <v>0</v>
      </c>
      <c r="B360" s="1">
        <v>0</v>
      </c>
      <c r="C360">
        <v>0</v>
      </c>
    </row>
    <row r="361" spans="1:3" x14ac:dyDescent="0.3">
      <c r="A361" s="1">
        <v>0</v>
      </c>
      <c r="B361" s="1">
        <v>0</v>
      </c>
      <c r="C361">
        <v>0</v>
      </c>
    </row>
    <row r="362" spans="1:3" x14ac:dyDescent="0.3">
      <c r="A362" s="1">
        <v>0</v>
      </c>
      <c r="B362" s="1">
        <v>0</v>
      </c>
      <c r="C362">
        <v>0</v>
      </c>
    </row>
    <row r="363" spans="1:3" x14ac:dyDescent="0.3">
      <c r="A363" s="1">
        <v>0</v>
      </c>
      <c r="B363" s="1">
        <v>0</v>
      </c>
      <c r="C363">
        <v>0</v>
      </c>
    </row>
    <row r="364" spans="1:3" x14ac:dyDescent="0.3">
      <c r="A364" s="1">
        <v>0</v>
      </c>
      <c r="B364" s="1">
        <v>0</v>
      </c>
      <c r="C364">
        <v>0</v>
      </c>
    </row>
    <row r="365" spans="1:3" x14ac:dyDescent="0.3">
      <c r="A365" s="1">
        <v>0</v>
      </c>
      <c r="B365" s="1">
        <v>0</v>
      </c>
      <c r="C365">
        <v>0</v>
      </c>
    </row>
    <row r="366" spans="1:3" x14ac:dyDescent="0.3">
      <c r="A366" s="1">
        <v>0</v>
      </c>
      <c r="B366" s="1">
        <v>0</v>
      </c>
      <c r="C366">
        <v>0</v>
      </c>
    </row>
    <row r="367" spans="1:3" x14ac:dyDescent="0.3">
      <c r="A367" s="1">
        <v>0</v>
      </c>
      <c r="B367" s="1">
        <v>0</v>
      </c>
      <c r="C367">
        <v>0</v>
      </c>
    </row>
    <row r="368" spans="1:3" x14ac:dyDescent="0.3">
      <c r="A368" s="1">
        <v>0</v>
      </c>
      <c r="B368" s="1">
        <v>0</v>
      </c>
      <c r="C368">
        <v>0</v>
      </c>
    </row>
    <row r="369" spans="1:3" x14ac:dyDescent="0.3">
      <c r="A369" s="1">
        <v>0</v>
      </c>
      <c r="B369" s="1">
        <v>0</v>
      </c>
      <c r="C369">
        <v>0</v>
      </c>
    </row>
    <row r="370" spans="1:3" x14ac:dyDescent="0.3">
      <c r="A370" s="1">
        <v>0</v>
      </c>
      <c r="B370" s="1">
        <v>0</v>
      </c>
      <c r="C370">
        <v>0</v>
      </c>
    </row>
    <row r="371" spans="1:3" x14ac:dyDescent="0.3">
      <c r="A371" s="1">
        <v>0</v>
      </c>
      <c r="B371" s="1">
        <v>0</v>
      </c>
      <c r="C371">
        <v>0</v>
      </c>
    </row>
    <row r="372" spans="1:3" x14ac:dyDescent="0.3">
      <c r="A372" s="1">
        <v>0</v>
      </c>
      <c r="B372" s="1">
        <v>0</v>
      </c>
      <c r="C372">
        <v>0</v>
      </c>
    </row>
    <row r="373" spans="1:3" x14ac:dyDescent="0.3">
      <c r="A373" s="1">
        <v>0</v>
      </c>
      <c r="B373" s="1">
        <v>0</v>
      </c>
      <c r="C373">
        <v>0</v>
      </c>
    </row>
    <row r="374" spans="1:3" x14ac:dyDescent="0.3">
      <c r="A374" s="1">
        <v>0</v>
      </c>
      <c r="B374" s="1">
        <v>0</v>
      </c>
      <c r="C374">
        <v>0</v>
      </c>
    </row>
    <row r="375" spans="1:3" x14ac:dyDescent="0.3">
      <c r="A375" s="1">
        <v>0</v>
      </c>
      <c r="B375" s="1">
        <v>0</v>
      </c>
      <c r="C375">
        <v>0</v>
      </c>
    </row>
    <row r="376" spans="1:3" x14ac:dyDescent="0.3">
      <c r="A376" s="1">
        <v>0</v>
      </c>
      <c r="B376" s="1">
        <v>0</v>
      </c>
      <c r="C376">
        <v>0</v>
      </c>
    </row>
    <row r="377" spans="1:3" x14ac:dyDescent="0.3">
      <c r="A377" s="1">
        <v>0</v>
      </c>
      <c r="B377" s="1">
        <v>0</v>
      </c>
      <c r="C377">
        <v>0</v>
      </c>
    </row>
    <row r="378" spans="1:3" x14ac:dyDescent="0.3">
      <c r="A378" s="1">
        <v>0</v>
      </c>
      <c r="B378" s="1">
        <v>0</v>
      </c>
      <c r="C378">
        <v>0</v>
      </c>
    </row>
    <row r="379" spans="1:3" x14ac:dyDescent="0.3">
      <c r="A379" s="1">
        <v>0</v>
      </c>
      <c r="B379" s="1">
        <v>0</v>
      </c>
      <c r="C379">
        <v>0</v>
      </c>
    </row>
    <row r="380" spans="1:3" x14ac:dyDescent="0.3">
      <c r="A380" s="1">
        <v>0</v>
      </c>
      <c r="B380" s="1">
        <v>0</v>
      </c>
      <c r="C380">
        <v>0</v>
      </c>
    </row>
    <row r="381" spans="1:3" x14ac:dyDescent="0.3">
      <c r="A381" s="1">
        <v>0</v>
      </c>
      <c r="B381" s="1">
        <v>0</v>
      </c>
      <c r="C381">
        <v>0</v>
      </c>
    </row>
    <row r="382" spans="1:3" x14ac:dyDescent="0.3">
      <c r="A382" s="1">
        <v>0</v>
      </c>
      <c r="B382" s="1">
        <v>0</v>
      </c>
      <c r="C382">
        <v>0</v>
      </c>
    </row>
    <row r="383" spans="1:3" x14ac:dyDescent="0.3">
      <c r="A383" s="1">
        <v>0</v>
      </c>
      <c r="B383" s="1">
        <v>0</v>
      </c>
      <c r="C383">
        <v>0</v>
      </c>
    </row>
    <row r="384" spans="1:3" x14ac:dyDescent="0.3">
      <c r="A384" s="1">
        <v>0</v>
      </c>
      <c r="B384" s="1">
        <v>0</v>
      </c>
      <c r="C384">
        <v>0</v>
      </c>
    </row>
    <row r="385" spans="1:3" x14ac:dyDescent="0.3">
      <c r="A385" s="1">
        <v>0</v>
      </c>
      <c r="B385" s="1">
        <v>0</v>
      </c>
      <c r="C385">
        <v>0</v>
      </c>
    </row>
    <row r="386" spans="1:3" x14ac:dyDescent="0.3">
      <c r="A386" s="1">
        <v>0</v>
      </c>
      <c r="B386" s="1">
        <v>0</v>
      </c>
      <c r="C386">
        <v>0</v>
      </c>
    </row>
    <row r="387" spans="1:3" x14ac:dyDescent="0.3">
      <c r="A387" s="1">
        <v>0</v>
      </c>
      <c r="B387" s="1">
        <v>0</v>
      </c>
      <c r="C387">
        <v>0</v>
      </c>
    </row>
    <row r="388" spans="1:3" x14ac:dyDescent="0.3">
      <c r="A388" s="1">
        <v>0</v>
      </c>
      <c r="B388" s="1">
        <v>0</v>
      </c>
      <c r="C388">
        <v>0</v>
      </c>
    </row>
    <row r="389" spans="1:3" x14ac:dyDescent="0.3">
      <c r="A389" s="1">
        <v>0</v>
      </c>
      <c r="B389" s="1">
        <v>0</v>
      </c>
      <c r="C389">
        <v>0</v>
      </c>
    </row>
    <row r="390" spans="1:3" x14ac:dyDescent="0.3">
      <c r="A390" s="1">
        <v>0</v>
      </c>
      <c r="B390" s="1">
        <v>0</v>
      </c>
      <c r="C390">
        <v>0</v>
      </c>
    </row>
    <row r="391" spans="1:3" x14ac:dyDescent="0.3">
      <c r="A391" s="1">
        <v>0</v>
      </c>
      <c r="B391" s="1">
        <v>0</v>
      </c>
      <c r="C391">
        <v>0</v>
      </c>
    </row>
    <row r="392" spans="1:3" x14ac:dyDescent="0.3">
      <c r="A392" s="1">
        <v>0</v>
      </c>
      <c r="B392" s="1">
        <v>0</v>
      </c>
      <c r="C392">
        <v>0</v>
      </c>
    </row>
    <row r="393" spans="1:3" x14ac:dyDescent="0.3">
      <c r="A393" s="1">
        <v>0</v>
      </c>
      <c r="B393" s="1">
        <v>0</v>
      </c>
      <c r="C393">
        <v>0</v>
      </c>
    </row>
    <row r="394" spans="1:3" x14ac:dyDescent="0.3">
      <c r="A394" s="1">
        <v>0</v>
      </c>
      <c r="B394" s="1">
        <v>0</v>
      </c>
      <c r="C394">
        <v>0</v>
      </c>
    </row>
    <row r="395" spans="1:3" x14ac:dyDescent="0.3">
      <c r="A395" s="1">
        <v>0</v>
      </c>
      <c r="B395" s="1">
        <v>0</v>
      </c>
      <c r="C395">
        <v>0</v>
      </c>
    </row>
    <row r="396" spans="1:3" x14ac:dyDescent="0.3">
      <c r="A396" s="1">
        <v>0</v>
      </c>
      <c r="B396" s="1">
        <v>0</v>
      </c>
      <c r="C396">
        <v>0</v>
      </c>
    </row>
    <row r="397" spans="1:3" x14ac:dyDescent="0.3">
      <c r="A397" s="1">
        <v>0</v>
      </c>
      <c r="B397" s="1">
        <v>0</v>
      </c>
      <c r="C397">
        <v>0</v>
      </c>
    </row>
    <row r="398" spans="1:3" x14ac:dyDescent="0.3">
      <c r="A398" s="1">
        <v>0</v>
      </c>
      <c r="B398" s="1">
        <v>0</v>
      </c>
      <c r="C398">
        <v>0</v>
      </c>
    </row>
    <row r="399" spans="1:3" x14ac:dyDescent="0.3">
      <c r="A399" s="1">
        <v>0</v>
      </c>
      <c r="B399" s="1">
        <v>0</v>
      </c>
      <c r="C399">
        <v>0</v>
      </c>
    </row>
    <row r="400" spans="1:3" x14ac:dyDescent="0.3">
      <c r="A400" s="1">
        <v>0</v>
      </c>
      <c r="B400" s="1">
        <v>0</v>
      </c>
      <c r="C400">
        <v>0</v>
      </c>
    </row>
    <row r="401" spans="1:3" x14ac:dyDescent="0.3">
      <c r="A401" s="1">
        <v>0</v>
      </c>
      <c r="B401" s="1">
        <v>0</v>
      </c>
      <c r="C401">
        <v>0</v>
      </c>
    </row>
    <row r="402" spans="1:3" x14ac:dyDescent="0.3">
      <c r="A402" s="1">
        <v>0</v>
      </c>
      <c r="B402" s="1">
        <v>0</v>
      </c>
      <c r="C402">
        <v>0</v>
      </c>
    </row>
    <row r="403" spans="1:3" x14ac:dyDescent="0.3">
      <c r="A403" s="1">
        <v>0</v>
      </c>
      <c r="B403" s="1">
        <v>0</v>
      </c>
      <c r="C403">
        <v>0</v>
      </c>
    </row>
    <row r="404" spans="1:3" x14ac:dyDescent="0.3">
      <c r="A404" s="1">
        <v>0</v>
      </c>
      <c r="B404" s="1">
        <v>0</v>
      </c>
      <c r="C404">
        <v>0</v>
      </c>
    </row>
    <row r="405" spans="1:3" x14ac:dyDescent="0.3">
      <c r="A405" s="1">
        <v>0</v>
      </c>
      <c r="B405" s="1">
        <v>0</v>
      </c>
      <c r="C405">
        <v>0</v>
      </c>
    </row>
    <row r="406" spans="1:3" x14ac:dyDescent="0.3">
      <c r="A406" s="1">
        <v>0</v>
      </c>
      <c r="B406" s="1">
        <v>0</v>
      </c>
      <c r="C406">
        <v>0</v>
      </c>
    </row>
    <row r="407" spans="1:3" x14ac:dyDescent="0.3">
      <c r="A407" s="1">
        <v>0</v>
      </c>
      <c r="B407" s="1">
        <v>0</v>
      </c>
      <c r="C407">
        <v>0</v>
      </c>
    </row>
    <row r="408" spans="1:3" x14ac:dyDescent="0.3">
      <c r="A408" s="1">
        <v>0</v>
      </c>
      <c r="B408" s="1">
        <v>0</v>
      </c>
      <c r="C408">
        <v>0</v>
      </c>
    </row>
    <row r="409" spans="1:3" x14ac:dyDescent="0.3">
      <c r="A409" s="1">
        <v>0</v>
      </c>
      <c r="B409" s="1">
        <v>0</v>
      </c>
      <c r="C409">
        <v>0</v>
      </c>
    </row>
    <row r="410" spans="1:3" x14ac:dyDescent="0.3">
      <c r="A410" s="1">
        <v>0</v>
      </c>
      <c r="B410" s="1">
        <v>0</v>
      </c>
      <c r="C410">
        <v>0</v>
      </c>
    </row>
    <row r="411" spans="1:3" x14ac:dyDescent="0.3">
      <c r="A411" s="1">
        <v>0</v>
      </c>
      <c r="B411" s="1">
        <v>0</v>
      </c>
      <c r="C411">
        <v>0</v>
      </c>
    </row>
    <row r="412" spans="1:3" x14ac:dyDescent="0.3">
      <c r="A412" s="1">
        <v>0</v>
      </c>
      <c r="B412" s="1">
        <v>0</v>
      </c>
      <c r="C412">
        <v>0</v>
      </c>
    </row>
    <row r="413" spans="1:3" x14ac:dyDescent="0.3">
      <c r="A413" s="1">
        <v>0</v>
      </c>
      <c r="B413" s="1">
        <v>0</v>
      </c>
      <c r="C413">
        <v>0</v>
      </c>
    </row>
    <row r="414" spans="1:3" x14ac:dyDescent="0.3">
      <c r="A414" s="1">
        <v>0</v>
      </c>
      <c r="B414" s="1">
        <v>0</v>
      </c>
      <c r="C414">
        <v>0</v>
      </c>
    </row>
    <row r="415" spans="1:3" x14ac:dyDescent="0.3">
      <c r="A415" s="1">
        <v>0</v>
      </c>
      <c r="B415" s="1">
        <v>0</v>
      </c>
      <c r="C415">
        <v>0</v>
      </c>
    </row>
    <row r="416" spans="1:3" x14ac:dyDescent="0.3">
      <c r="A416" s="1">
        <v>0</v>
      </c>
      <c r="B416" s="1">
        <v>0</v>
      </c>
      <c r="C416">
        <v>0</v>
      </c>
    </row>
    <row r="417" spans="1:3" x14ac:dyDescent="0.3">
      <c r="A417" s="1">
        <v>0</v>
      </c>
      <c r="B417" s="1">
        <v>0</v>
      </c>
      <c r="C417">
        <v>0</v>
      </c>
    </row>
    <row r="418" spans="1:3" x14ac:dyDescent="0.3">
      <c r="A418" s="1">
        <v>0</v>
      </c>
      <c r="B418" s="1">
        <v>0</v>
      </c>
      <c r="C418">
        <v>0</v>
      </c>
    </row>
    <row r="419" spans="1:3" x14ac:dyDescent="0.3">
      <c r="A419" s="1">
        <v>0</v>
      </c>
      <c r="B419" s="1">
        <v>0</v>
      </c>
      <c r="C419">
        <v>0</v>
      </c>
    </row>
    <row r="420" spans="1:3" x14ac:dyDescent="0.3">
      <c r="A420" s="1">
        <v>0</v>
      </c>
      <c r="B420" s="1">
        <v>0</v>
      </c>
      <c r="C420">
        <v>0</v>
      </c>
    </row>
    <row r="421" spans="1:3" x14ac:dyDescent="0.3">
      <c r="A421" s="1">
        <v>0</v>
      </c>
      <c r="B421" s="1">
        <v>0</v>
      </c>
      <c r="C421">
        <v>0</v>
      </c>
    </row>
    <row r="422" spans="1:3" x14ac:dyDescent="0.3">
      <c r="A422" s="1">
        <v>0</v>
      </c>
      <c r="B422" s="1">
        <v>0</v>
      </c>
      <c r="C422">
        <v>0</v>
      </c>
    </row>
    <row r="423" spans="1:3" x14ac:dyDescent="0.3">
      <c r="A423" s="1">
        <v>0</v>
      </c>
      <c r="B423" s="1">
        <v>0</v>
      </c>
      <c r="C423">
        <v>0</v>
      </c>
    </row>
    <row r="424" spans="1:3" x14ac:dyDescent="0.3">
      <c r="A424" s="1">
        <v>0</v>
      </c>
      <c r="B424" s="1">
        <v>0</v>
      </c>
      <c r="C424">
        <v>0</v>
      </c>
    </row>
    <row r="425" spans="1:3" x14ac:dyDescent="0.3">
      <c r="A425" s="1">
        <v>0</v>
      </c>
      <c r="B425" s="1">
        <v>0</v>
      </c>
      <c r="C425">
        <v>0</v>
      </c>
    </row>
    <row r="426" spans="1:3" x14ac:dyDescent="0.3">
      <c r="A426" s="1">
        <v>0</v>
      </c>
      <c r="B426" s="1">
        <v>0</v>
      </c>
      <c r="C426">
        <v>0</v>
      </c>
    </row>
    <row r="427" spans="1:3" x14ac:dyDescent="0.3">
      <c r="A427" s="1">
        <v>0</v>
      </c>
      <c r="B427" s="1">
        <v>0</v>
      </c>
      <c r="C427">
        <v>0</v>
      </c>
    </row>
    <row r="428" spans="1:3" x14ac:dyDescent="0.3">
      <c r="A428" s="1">
        <v>0</v>
      </c>
      <c r="B428" s="1">
        <v>0</v>
      </c>
      <c r="C428">
        <v>0</v>
      </c>
    </row>
    <row r="429" spans="1:3" x14ac:dyDescent="0.3">
      <c r="A429" s="1">
        <v>0</v>
      </c>
      <c r="B429" s="1">
        <v>0</v>
      </c>
      <c r="C429">
        <v>0</v>
      </c>
    </row>
    <row r="430" spans="1:3" x14ac:dyDescent="0.3">
      <c r="A430" s="1">
        <v>0</v>
      </c>
      <c r="B430" s="1">
        <v>0</v>
      </c>
      <c r="C430">
        <v>0</v>
      </c>
    </row>
    <row r="431" spans="1:3" x14ac:dyDescent="0.3">
      <c r="A431" s="1">
        <v>0</v>
      </c>
      <c r="B431" s="1">
        <v>0</v>
      </c>
      <c r="C431">
        <v>0</v>
      </c>
    </row>
    <row r="432" spans="1:3" x14ac:dyDescent="0.3">
      <c r="A432" s="1">
        <v>0</v>
      </c>
      <c r="B432" s="1">
        <v>0</v>
      </c>
      <c r="C432">
        <v>0</v>
      </c>
    </row>
    <row r="433" spans="1:3" x14ac:dyDescent="0.3">
      <c r="A433" s="1">
        <v>0</v>
      </c>
      <c r="B433" s="1">
        <v>0</v>
      </c>
      <c r="C433">
        <v>0</v>
      </c>
    </row>
    <row r="434" spans="1:3" x14ac:dyDescent="0.3">
      <c r="A434" s="1">
        <v>0</v>
      </c>
      <c r="B434" s="1">
        <v>0</v>
      </c>
      <c r="C434">
        <v>0</v>
      </c>
    </row>
    <row r="435" spans="1:3" x14ac:dyDescent="0.3">
      <c r="A435" s="1">
        <v>0</v>
      </c>
      <c r="B435" s="1">
        <v>0</v>
      </c>
      <c r="C435">
        <v>0</v>
      </c>
    </row>
    <row r="436" spans="1:3" x14ac:dyDescent="0.3">
      <c r="A436" s="1">
        <v>0</v>
      </c>
      <c r="B436" s="1">
        <v>0</v>
      </c>
      <c r="C436">
        <v>0</v>
      </c>
    </row>
    <row r="437" spans="1:3" x14ac:dyDescent="0.3">
      <c r="A437" s="1">
        <v>0</v>
      </c>
      <c r="B437" s="1">
        <v>0</v>
      </c>
      <c r="C437">
        <v>0</v>
      </c>
    </row>
    <row r="438" spans="1:3" x14ac:dyDescent="0.3">
      <c r="A438" s="1">
        <v>0</v>
      </c>
      <c r="B438" s="1">
        <v>0</v>
      </c>
      <c r="C438">
        <v>0</v>
      </c>
    </row>
    <row r="439" spans="1:3" x14ac:dyDescent="0.3">
      <c r="A439" s="1">
        <v>0</v>
      </c>
      <c r="B439" s="1">
        <v>0</v>
      </c>
      <c r="C439">
        <v>0</v>
      </c>
    </row>
    <row r="440" spans="1:3" x14ac:dyDescent="0.3">
      <c r="A440" s="1">
        <v>0</v>
      </c>
      <c r="B440" s="1">
        <v>0</v>
      </c>
      <c r="C440">
        <v>0</v>
      </c>
    </row>
    <row r="441" spans="1:3" x14ac:dyDescent="0.3">
      <c r="A441" s="1">
        <v>0</v>
      </c>
      <c r="B441" s="1">
        <v>0</v>
      </c>
      <c r="C441">
        <v>0</v>
      </c>
    </row>
    <row r="442" spans="1:3" x14ac:dyDescent="0.3">
      <c r="A442" s="1">
        <v>0</v>
      </c>
      <c r="B442" s="1">
        <v>0</v>
      </c>
      <c r="C442">
        <v>0</v>
      </c>
    </row>
    <row r="443" spans="1:3" x14ac:dyDescent="0.3">
      <c r="A443" s="1">
        <v>0</v>
      </c>
      <c r="B443" s="1">
        <v>0</v>
      </c>
      <c r="C443">
        <v>0</v>
      </c>
    </row>
    <row r="444" spans="1:3" x14ac:dyDescent="0.3">
      <c r="A444" s="1">
        <v>0</v>
      </c>
      <c r="B444" s="1">
        <v>0</v>
      </c>
      <c r="C444">
        <v>0</v>
      </c>
    </row>
    <row r="445" spans="1:3" x14ac:dyDescent="0.3">
      <c r="A445" s="1">
        <v>0</v>
      </c>
      <c r="B445" s="1">
        <v>0</v>
      </c>
      <c r="C445">
        <v>0</v>
      </c>
    </row>
    <row r="446" spans="1:3" x14ac:dyDescent="0.3">
      <c r="A446" s="1">
        <v>0</v>
      </c>
      <c r="B446" s="1">
        <v>0</v>
      </c>
      <c r="C446">
        <v>0</v>
      </c>
    </row>
    <row r="447" spans="1:3" x14ac:dyDescent="0.3">
      <c r="A447" s="1">
        <v>0</v>
      </c>
      <c r="B447" s="1">
        <v>0</v>
      </c>
      <c r="C447">
        <v>0</v>
      </c>
    </row>
    <row r="448" spans="1:3" x14ac:dyDescent="0.3">
      <c r="A448" s="1">
        <v>0</v>
      </c>
      <c r="B448" s="1">
        <v>0</v>
      </c>
      <c r="C448">
        <v>0</v>
      </c>
    </row>
    <row r="449" spans="1:3" x14ac:dyDescent="0.3">
      <c r="A449" s="1">
        <v>0</v>
      </c>
      <c r="B449" s="1">
        <v>0</v>
      </c>
      <c r="C449">
        <v>0</v>
      </c>
    </row>
    <row r="450" spans="1:3" x14ac:dyDescent="0.3">
      <c r="A450" s="1">
        <v>0</v>
      </c>
      <c r="B450" s="1">
        <v>0</v>
      </c>
      <c r="C450">
        <v>0</v>
      </c>
    </row>
    <row r="451" spans="1:3" x14ac:dyDescent="0.3">
      <c r="A451" s="1">
        <v>0</v>
      </c>
      <c r="B451" s="1">
        <v>0</v>
      </c>
      <c r="C451">
        <v>0</v>
      </c>
    </row>
    <row r="452" spans="1:3" x14ac:dyDescent="0.3">
      <c r="A452" s="1">
        <v>0</v>
      </c>
      <c r="B452" s="1">
        <v>0</v>
      </c>
      <c r="C452">
        <v>0</v>
      </c>
    </row>
    <row r="453" spans="1:3" x14ac:dyDescent="0.3">
      <c r="A453" s="1">
        <v>0</v>
      </c>
      <c r="B453" s="1">
        <v>0</v>
      </c>
      <c r="C453">
        <v>0</v>
      </c>
    </row>
    <row r="454" spans="1:3" x14ac:dyDescent="0.3">
      <c r="A454" s="1">
        <v>0</v>
      </c>
      <c r="B454" s="1">
        <v>0</v>
      </c>
      <c r="C454">
        <v>0</v>
      </c>
    </row>
    <row r="455" spans="1:3" x14ac:dyDescent="0.3">
      <c r="A455" s="1">
        <v>0</v>
      </c>
      <c r="B455" s="1">
        <v>0</v>
      </c>
      <c r="C455">
        <v>0</v>
      </c>
    </row>
    <row r="456" spans="1:3" x14ac:dyDescent="0.3">
      <c r="A456" s="1">
        <v>0</v>
      </c>
      <c r="B456" s="1">
        <v>0</v>
      </c>
      <c r="C456">
        <v>0</v>
      </c>
    </row>
    <row r="457" spans="1:3" x14ac:dyDescent="0.3">
      <c r="A457" s="1">
        <v>0</v>
      </c>
      <c r="B457" s="1">
        <v>0</v>
      </c>
      <c r="C457">
        <v>0</v>
      </c>
    </row>
    <row r="458" spans="1:3" x14ac:dyDescent="0.3">
      <c r="A458" s="1">
        <v>0</v>
      </c>
      <c r="B458" s="1">
        <v>0</v>
      </c>
      <c r="C458">
        <v>0</v>
      </c>
    </row>
    <row r="459" spans="1:3" x14ac:dyDescent="0.3">
      <c r="A459" s="1">
        <v>0</v>
      </c>
      <c r="B459" s="1">
        <v>0</v>
      </c>
      <c r="C459">
        <v>0</v>
      </c>
    </row>
    <row r="460" spans="1:3" x14ac:dyDescent="0.3">
      <c r="A460" s="1">
        <v>0</v>
      </c>
      <c r="B460" s="1">
        <v>0</v>
      </c>
      <c r="C460">
        <v>0</v>
      </c>
    </row>
    <row r="461" spans="1:3" x14ac:dyDescent="0.3">
      <c r="A461" s="1">
        <v>0</v>
      </c>
      <c r="B461" s="1">
        <v>0</v>
      </c>
      <c r="C461">
        <v>0</v>
      </c>
    </row>
    <row r="462" spans="1:3" x14ac:dyDescent="0.3">
      <c r="A462" s="1">
        <v>0</v>
      </c>
      <c r="B462" s="1">
        <v>0</v>
      </c>
      <c r="C462">
        <v>0</v>
      </c>
    </row>
    <row r="463" spans="1:3" x14ac:dyDescent="0.3">
      <c r="A463" s="1">
        <v>0</v>
      </c>
      <c r="B463" s="1">
        <v>0</v>
      </c>
      <c r="C463">
        <v>0</v>
      </c>
    </row>
    <row r="464" spans="1:3" x14ac:dyDescent="0.3">
      <c r="A464" s="1">
        <v>0</v>
      </c>
      <c r="B464" s="1">
        <v>0</v>
      </c>
      <c r="C464">
        <v>0</v>
      </c>
    </row>
    <row r="465" spans="1:3" x14ac:dyDescent="0.3">
      <c r="A465" s="1">
        <v>0</v>
      </c>
      <c r="B465" s="1">
        <v>0</v>
      </c>
      <c r="C465">
        <v>0</v>
      </c>
    </row>
    <row r="466" spans="1:3" x14ac:dyDescent="0.3">
      <c r="A466" s="1">
        <v>0</v>
      </c>
      <c r="B466" s="1">
        <v>0</v>
      </c>
      <c r="C466">
        <v>0</v>
      </c>
    </row>
    <row r="467" spans="1:3" x14ac:dyDescent="0.3">
      <c r="A467" s="1">
        <v>0</v>
      </c>
      <c r="B467" s="1">
        <v>0</v>
      </c>
      <c r="C467">
        <v>0</v>
      </c>
    </row>
    <row r="468" spans="1:3" x14ac:dyDescent="0.3">
      <c r="A468" s="1">
        <v>0</v>
      </c>
      <c r="B468" s="1">
        <v>0</v>
      </c>
      <c r="C468">
        <v>0</v>
      </c>
    </row>
    <row r="469" spans="1:3" x14ac:dyDescent="0.3">
      <c r="A469" s="1">
        <v>0</v>
      </c>
      <c r="B469" s="1">
        <v>0</v>
      </c>
      <c r="C469">
        <v>0</v>
      </c>
    </row>
    <row r="470" spans="1:3" x14ac:dyDescent="0.3">
      <c r="A470" s="1">
        <v>0</v>
      </c>
      <c r="B470" s="1">
        <v>0</v>
      </c>
      <c r="C470">
        <v>0</v>
      </c>
    </row>
    <row r="471" spans="1:3" x14ac:dyDescent="0.3">
      <c r="A471" s="1">
        <v>0</v>
      </c>
      <c r="B471" s="1">
        <v>0</v>
      </c>
      <c r="C471">
        <v>0</v>
      </c>
    </row>
    <row r="472" spans="1:3" x14ac:dyDescent="0.3">
      <c r="A472" s="1">
        <v>0</v>
      </c>
      <c r="B472" s="1">
        <v>0</v>
      </c>
      <c r="C472">
        <v>0</v>
      </c>
    </row>
    <row r="473" spans="1:3" x14ac:dyDescent="0.3">
      <c r="A473" s="1">
        <v>0</v>
      </c>
      <c r="B473" s="1">
        <v>0</v>
      </c>
      <c r="C473">
        <v>0</v>
      </c>
    </row>
    <row r="474" spans="1:3" x14ac:dyDescent="0.3">
      <c r="A474" s="1">
        <v>0</v>
      </c>
      <c r="B474" s="1">
        <v>0</v>
      </c>
      <c r="C474">
        <v>0</v>
      </c>
    </row>
    <row r="475" spans="1:3" x14ac:dyDescent="0.3">
      <c r="A475" s="1">
        <v>0</v>
      </c>
      <c r="B475" s="1">
        <v>0</v>
      </c>
      <c r="C475">
        <v>0</v>
      </c>
    </row>
    <row r="476" spans="1:3" x14ac:dyDescent="0.3">
      <c r="A476" s="1">
        <v>0</v>
      </c>
      <c r="B476" s="1">
        <v>0</v>
      </c>
      <c r="C476">
        <v>0</v>
      </c>
    </row>
    <row r="477" spans="1:3" x14ac:dyDescent="0.3">
      <c r="A477" s="1">
        <v>0</v>
      </c>
      <c r="B477" s="1">
        <v>0</v>
      </c>
      <c r="C477">
        <v>0</v>
      </c>
    </row>
    <row r="478" spans="1:3" x14ac:dyDescent="0.3">
      <c r="A478" s="1">
        <v>0</v>
      </c>
      <c r="B478" s="1">
        <v>0</v>
      </c>
      <c r="C478">
        <v>0</v>
      </c>
    </row>
    <row r="479" spans="1:3" x14ac:dyDescent="0.3">
      <c r="A479" s="1">
        <v>0</v>
      </c>
      <c r="B479" s="1">
        <v>0</v>
      </c>
      <c r="C479">
        <v>0</v>
      </c>
    </row>
    <row r="480" spans="1:3" x14ac:dyDescent="0.3">
      <c r="A480" s="1">
        <v>0</v>
      </c>
      <c r="B480" s="1">
        <v>0</v>
      </c>
      <c r="C480">
        <v>0</v>
      </c>
    </row>
    <row r="481" spans="1:3" x14ac:dyDescent="0.3">
      <c r="A481" s="1">
        <v>0</v>
      </c>
      <c r="B481" s="1">
        <v>0</v>
      </c>
      <c r="C481">
        <v>0</v>
      </c>
    </row>
    <row r="482" spans="1:3" x14ac:dyDescent="0.3">
      <c r="A482" s="1">
        <v>0</v>
      </c>
      <c r="B482" s="1">
        <v>0</v>
      </c>
      <c r="C482">
        <v>0</v>
      </c>
    </row>
    <row r="483" spans="1:3" x14ac:dyDescent="0.3">
      <c r="A483" s="1">
        <v>0</v>
      </c>
      <c r="B483" s="1">
        <v>0</v>
      </c>
      <c r="C483">
        <v>0</v>
      </c>
    </row>
    <row r="484" spans="1:3" x14ac:dyDescent="0.3">
      <c r="A484" s="1">
        <v>0</v>
      </c>
      <c r="B484" s="1">
        <v>0</v>
      </c>
      <c r="C484">
        <v>0</v>
      </c>
    </row>
    <row r="485" spans="1:3" x14ac:dyDescent="0.3">
      <c r="A485" s="1">
        <v>0</v>
      </c>
      <c r="B485" s="1">
        <v>0</v>
      </c>
      <c r="C485">
        <v>0</v>
      </c>
    </row>
    <row r="486" spans="1:3" x14ac:dyDescent="0.3">
      <c r="A486" s="1">
        <v>0</v>
      </c>
      <c r="B486" s="1">
        <v>0</v>
      </c>
      <c r="C486">
        <v>0</v>
      </c>
    </row>
    <row r="487" spans="1:3" x14ac:dyDescent="0.3">
      <c r="A487" s="1">
        <v>0</v>
      </c>
      <c r="B487" s="1">
        <v>0</v>
      </c>
      <c r="C487">
        <v>0</v>
      </c>
    </row>
    <row r="488" spans="1:3" x14ac:dyDescent="0.3">
      <c r="A488" s="1">
        <v>0</v>
      </c>
      <c r="B488" s="1">
        <v>0</v>
      </c>
      <c r="C488">
        <v>0</v>
      </c>
    </row>
    <row r="489" spans="1:3" x14ac:dyDescent="0.3">
      <c r="A489" s="1">
        <v>0</v>
      </c>
      <c r="B489" s="1">
        <v>0</v>
      </c>
      <c r="C489">
        <v>0</v>
      </c>
    </row>
    <row r="490" spans="1:3" x14ac:dyDescent="0.3">
      <c r="A490" s="1">
        <v>0</v>
      </c>
      <c r="B490" s="1">
        <v>0</v>
      </c>
      <c r="C490">
        <v>0</v>
      </c>
    </row>
    <row r="491" spans="1:3" x14ac:dyDescent="0.3">
      <c r="A491" s="1">
        <v>0</v>
      </c>
      <c r="B491" s="1">
        <v>0</v>
      </c>
      <c r="C491">
        <v>0</v>
      </c>
    </row>
    <row r="492" spans="1:3" x14ac:dyDescent="0.3">
      <c r="A492" s="1">
        <v>0</v>
      </c>
      <c r="B492" s="1">
        <v>0</v>
      </c>
      <c r="C492">
        <v>0</v>
      </c>
    </row>
    <row r="493" spans="1:3" x14ac:dyDescent="0.3">
      <c r="A493" s="1">
        <v>0</v>
      </c>
      <c r="B493" s="1">
        <v>0</v>
      </c>
      <c r="C493">
        <v>0</v>
      </c>
    </row>
    <row r="494" spans="1:3" x14ac:dyDescent="0.3">
      <c r="A494" s="1">
        <v>0</v>
      </c>
      <c r="B494" s="1">
        <v>0</v>
      </c>
      <c r="C494">
        <v>0</v>
      </c>
    </row>
    <row r="495" spans="1:3" x14ac:dyDescent="0.3">
      <c r="A495" s="1">
        <v>0</v>
      </c>
      <c r="B495" s="1">
        <v>0</v>
      </c>
      <c r="C495">
        <v>0</v>
      </c>
    </row>
    <row r="496" spans="1:3" x14ac:dyDescent="0.3">
      <c r="A496" s="1">
        <v>0</v>
      </c>
      <c r="B496" s="1">
        <v>0</v>
      </c>
      <c r="C496">
        <v>0</v>
      </c>
    </row>
    <row r="497" spans="1:3" x14ac:dyDescent="0.3">
      <c r="A497" s="1">
        <v>0</v>
      </c>
      <c r="B497" s="1">
        <v>0</v>
      </c>
      <c r="C497">
        <v>0</v>
      </c>
    </row>
    <row r="498" spans="1:3" x14ac:dyDescent="0.3">
      <c r="A498" s="1">
        <v>0</v>
      </c>
      <c r="B498" s="1">
        <v>0</v>
      </c>
      <c r="C498">
        <v>0</v>
      </c>
    </row>
    <row r="499" spans="1:3" x14ac:dyDescent="0.3">
      <c r="A499" s="1">
        <v>0</v>
      </c>
      <c r="B499" s="1">
        <v>0</v>
      </c>
      <c r="C499">
        <v>0</v>
      </c>
    </row>
    <row r="500" spans="1:3" x14ac:dyDescent="0.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ds:schemaRefs>
    <ds:schemaRef ds:uri="http://schemas.microsoft.com/office/2006/metadata/properties"/>
    <ds:schemaRef ds:uri="http://schemas.microsoft.com/office/infopath/2007/PartnerControls"/>
    <ds:schemaRef ds:uri="a90b905c-b97c-428b-8612-fd2117087ed6"/>
    <ds:schemaRef ds:uri="169dfd1c-4089-4e06-927d-add0534611cf"/>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Antonia Forero</cp:lastModifiedBy>
  <cp:revision/>
  <dcterms:created xsi:type="dcterms:W3CDTF">2023-06-01T14:44:35Z</dcterms:created>
  <dcterms:modified xsi:type="dcterms:W3CDTF">2025-05-16T20:27:58Z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