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12"/>
  <workbookPr updateLinks="always" defaultThemeVersion="166925"/>
  <mc:AlternateContent xmlns:mc="http://schemas.openxmlformats.org/markup-compatibility/2006">
    <mc:Choice Requires="x15">
      <x15ac:absPath xmlns:x15ac="http://schemas.microsoft.com/office/spreadsheetml/2010/11/ac" url="F:\Trabalho\ANT\2025\TRABAJO\5-mayo 2025\7.1 ALGARROBO MAGDALENA\7. iNSUMOS DE CAMPO\"/>
    </mc:Choice>
  </mc:AlternateContent>
  <xr:revisionPtr revIDLastSave="49" documentId="13_ncr:1_{2772B166-7369-4555-8591-B7314AC02457}" xr6:coauthVersionLast="47" xr6:coauthVersionMax="47" xr10:uidLastSave="{0ACA0059-8BE2-4CB2-B91D-74AC8BB869FC}"/>
  <bookViews>
    <workbookView xWindow="0" yWindow="500" windowWidth="28800" windowHeight="15140" firstSheet="1" activeTab="1" xr2:uid="{00000000-000D-0000-FFFF-FFFF00000000}"/>
  </bookViews>
  <sheets>
    <sheet name="SIPRA" sheetId="13"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0" hidden="1">SIPRA!$B$1:$G$45</definedName>
    <definedName name="_xlnm._FilterDatabase" localSheetId="1" hidden="1">'Aptitud final'!$A$1:$AT$1</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 i="17" l="1"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s="1"/>
  <c r="U102" i="12"/>
  <c r="T102" i="12"/>
  <c r="S102" i="12"/>
  <c r="R102" i="12"/>
  <c r="Q102" i="12"/>
  <c r="P102" i="12"/>
  <c r="O102" i="12"/>
  <c r="N102" i="12"/>
  <c r="M102" i="12"/>
  <c r="L102" i="12"/>
  <c r="K102" i="12"/>
  <c r="J102" i="12"/>
  <c r="I102" i="12"/>
  <c r="H102" i="12"/>
  <c r="G102" i="12"/>
  <c r="F102" i="12"/>
  <c r="E102" i="12"/>
  <c r="D102" i="12"/>
  <c r="C102" i="12"/>
  <c r="B102" i="12"/>
  <c r="AS57" i="12" l="1"/>
  <c r="AP102" i="12"/>
  <c r="AQ102" i="12"/>
  <c r="AS71" i="12"/>
  <c r="AS17" i="12"/>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l="1"/>
  <c r="A13" i="16" l="1"/>
  <c r="A14" i="16" s="1"/>
  <c r="A15" i="16" s="1"/>
  <c r="A16" i="16" s="1"/>
  <c r="A17" i="16"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<sst xmlns="http://schemas.openxmlformats.org/spreadsheetml/2006/main" count="168" uniqueCount="57">
  <si>
    <t>UFH</t>
  </si>
  <si>
    <t xml:space="preserve">ganaderia </t>
  </si>
  <si>
    <t>ovinos</t>
  </si>
  <si>
    <t>avicultura</t>
  </si>
  <si>
    <t>porcicultura</t>
  </si>
  <si>
    <t>tilapia</t>
  </si>
  <si>
    <t>maiz tradicional</t>
  </si>
  <si>
    <t>maiz S1 y S2</t>
  </si>
  <si>
    <t>aji</t>
  </si>
  <si>
    <t>03Vc-73</t>
  </si>
  <si>
    <t>Área total</t>
  </si>
  <si>
    <t>Apto</t>
  </si>
  <si>
    <t>No apto</t>
  </si>
  <si>
    <t>% aptitud</t>
  </si>
  <si>
    <t>03Wa-73</t>
  </si>
  <si>
    <t>03Wc-73</t>
  </si>
  <si>
    <t>04Wa-67</t>
  </si>
  <si>
    <t>04Wci-67</t>
  </si>
  <si>
    <t>06Wai-55</t>
  </si>
  <si>
    <t>06Wb-55</t>
  </si>
  <si>
    <t>06Wdi-55</t>
  </si>
  <si>
    <t>06Wdi2s1-55</t>
  </si>
  <si>
    <t>07Wd2s1-49</t>
  </si>
  <si>
    <t>07We-49</t>
  </si>
  <si>
    <t>08Wd2s2-44</t>
  </si>
  <si>
    <t>las lineas de ganaderia, ovinos, porcinos, avicultura, pisicultura tilapia maiz tradicional maiz semestre 1 y 2 y ají: SIPRA nacional</t>
  </si>
  <si>
    <t>ganaderia_dp</t>
  </si>
  <si>
    <t>porcicultura_ciclo_completo</t>
  </si>
  <si>
    <t>avicultura_engorde</t>
  </si>
  <si>
    <t>piscicultura_tilapia</t>
  </si>
  <si>
    <t>maiz_amarillo_tradicional</t>
  </si>
  <si>
    <t>maiz_blanco_tradicional</t>
  </si>
  <si>
    <t>ahuyama</t>
  </si>
  <si>
    <t>yuca</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</si>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</sst>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6">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s>
  <fills count="12">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0"/>
        <bgColor rgb="FF000000"/>
      </patternFill>
    </fill>
    <fill>
      <patternFill patternType="solid">
        <fgColor theme="9"/>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rgb="FF000000"/>
      </bottom>
      <diagonal/>
    </border>
    <border>
      <left/>
      <right style="thin">
        <color indexed="64"/>
      </right>
      <top style="thin">
        <color rgb="FF000000"/>
      </top>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76">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164" fontId="3" fillId="0" borderId="1" xfId="0" applyNumberFormat="1" applyFont="1" applyBorder="1" applyAlignment="1">
      <alignment horizontal="center"/>
    </xf>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10" fillId="7" borderId="2" xfId="0" applyFont="1" applyFill="1" applyBorder="1" applyAlignment="1">
      <alignment horizontal="center"/>
    </xf>
    <xf numFmtId="0" fontId="3" fillId="7" borderId="2" xfId="0" applyFont="1" applyFill="1" applyBorder="1" applyAlignment="1">
      <alignment horizontal="center"/>
    </xf>
    <xf numFmtId="0" fontId="3" fillId="0" borderId="1" xfId="0" applyFont="1" applyBorder="1" applyAlignment="1">
      <alignment horizontal="center"/>
    </xf>
    <xf numFmtId="2" fontId="3" fillId="0" borderId="1" xfId="0" applyNumberFormat="1" applyFont="1" applyBorder="1" applyAlignment="1">
      <alignment horizontal="center"/>
    </xf>
    <xf numFmtId="0" fontId="3" fillId="2" borderId="1" xfId="0" applyFont="1" applyFill="1" applyBorder="1" applyAlignment="1">
      <alignment horizontal="center"/>
    </xf>
    <xf numFmtId="10" fontId="3" fillId="10" borderId="1" xfId="1" applyNumberFormat="1"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164" fontId="10" fillId="0" borderId="2" xfId="0" applyNumberFormat="1" applyFont="1" applyBorder="1" applyAlignment="1">
      <alignment horizontal="center" vertical="center"/>
    </xf>
    <xf numFmtId="0" fontId="8" fillId="11" borderId="1" xfId="0" applyFont="1" applyFill="1" applyBorder="1" applyAlignment="1">
      <alignment horizontal="center" vertical="center"/>
    </xf>
    <xf numFmtId="0" fontId="3" fillId="4" borderId="2" xfId="0" applyFont="1" applyFill="1" applyBorder="1" applyAlignment="1">
      <alignment horizontal="center" wrapText="1"/>
    </xf>
    <xf numFmtId="164" fontId="10" fillId="0" borderId="9" xfId="0" applyNumberFormat="1" applyFont="1" applyBorder="1" applyAlignment="1">
      <alignment horizontal="center" vertical="center"/>
    </xf>
    <xf numFmtId="164" fontId="10" fillId="0" borderId="7" xfId="0" applyNumberFormat="1" applyFont="1" applyBorder="1" applyAlignment="1">
      <alignment horizontal="center" vertical="center"/>
    </xf>
    <xf numFmtId="164" fontId="10" fillId="0" borderId="8" xfId="0" applyNumberFormat="1" applyFont="1" applyBorder="1" applyAlignment="1">
      <alignment horizontal="center" vertical="center"/>
    </xf>
    <xf numFmtId="164" fontId="10" fillId="0" borderId="6" xfId="0" applyNumberFormat="1" applyFont="1" applyBorder="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cellXfs>
  <cellStyles count="4">
    <cellStyle name="Normal" xfId="0" builtinId="0"/>
    <cellStyle name="Normal 2" xfId="3" xr:uid="{00000000-0005-0000-0000-000030000000}"/>
    <cellStyle name="Normal 2 2" xfId="2" xr:uid="{22C3CC89-1C23-4790-B118-D85F2A655827}"/>
    <cellStyle name="Porcentaje" xfId="1" builtinId="5"/>
  </cellStyles>
  <dxfs count="56">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rgb="FF006100"/>
      </font>
      <fill>
        <patternFill>
          <bgColor rgb="FFC6EFCE"/>
        </patternFill>
      </fill>
    </dxf>
  </dxfs>
  <tableStyles count="0" defaultTableStyle="TableStyleMedium2" defaultPivotStyle="PivotStyleLight16"/>
  <colors>
    <mruColors>
      <color rgb="FF473626"/>
      <color rgb="FF8D4925"/>
      <color rgb="FFFF4F7F"/>
      <color rgb="FFFF8C3C"/>
      <color rgb="FFFFFF00"/>
      <color rgb="FFFFF29C"/>
      <color rgb="FFAAFF00"/>
      <color rgb="FF38D400"/>
      <color rgb="FF266600"/>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agenciadetierras.sharepoint.com/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agenciadetierras.sharepoint.com/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ccionario"/>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aguacate</v>
          </cell>
          <cell r="C3" t="str">
            <v>Aguacate Hass</v>
          </cell>
        </row>
        <row r="4">
          <cell r="A4" t="str">
            <v>agricola</v>
          </cell>
          <cell r="B4" t="str">
            <v>aguacate_criollo</v>
          </cell>
          <cell r="C4" t="str">
            <v>Aguacate criollo</v>
          </cell>
        </row>
        <row r="5">
          <cell r="A5" t="str">
            <v>agricola</v>
          </cell>
          <cell r="B5" t="str">
            <v>aguacate_hass</v>
          </cell>
          <cell r="C5" t="str">
            <v>Aguacate Hass</v>
          </cell>
        </row>
        <row r="6">
          <cell r="A6" t="str">
            <v>agricola</v>
          </cell>
          <cell r="B6" t="str">
            <v>aguacate_papelillo</v>
          </cell>
          <cell r="C6" t="str">
            <v>Aguacate papelillo</v>
          </cell>
        </row>
        <row r="7">
          <cell r="A7" t="str">
            <v>agricola</v>
          </cell>
          <cell r="B7" t="str">
            <v>ahuyama</v>
          </cell>
          <cell r="C7" t="str">
            <v>ahuyama</v>
          </cell>
        </row>
        <row r="8">
          <cell r="A8" t="str">
            <v>agricola</v>
          </cell>
          <cell r="B8" t="str">
            <v>aji</v>
          </cell>
          <cell r="C8" t="str">
            <v>ahí</v>
          </cell>
        </row>
        <row r="9">
          <cell r="A9" t="str">
            <v>agricola</v>
          </cell>
          <cell r="B9" t="str">
            <v>aji_dulce</v>
          </cell>
          <cell r="C9" t="str">
            <v>ají dulce</v>
          </cell>
        </row>
        <row r="10">
          <cell r="A10" t="str">
            <v>agricola</v>
          </cell>
          <cell r="B10" t="str">
            <v>ajonjoli</v>
          </cell>
          <cell r="C10" t="str">
            <v>ajonjolí</v>
          </cell>
        </row>
        <row r="11">
          <cell r="A11" t="str">
            <v>agricola</v>
          </cell>
          <cell r="B11" t="str">
            <v>algodon</v>
          </cell>
          <cell r="C11" t="str">
            <v>algodón</v>
          </cell>
        </row>
        <row r="12">
          <cell r="A12" t="str">
            <v>pecuaria</v>
          </cell>
          <cell r="B12" t="str">
            <v>apicultura</v>
          </cell>
          <cell r="C12" t="str">
            <v>apicultura</v>
          </cell>
        </row>
        <row r="13">
          <cell r="A13" t="str">
            <v>agricola</v>
          </cell>
          <cell r="B13" t="str">
            <v>arracacha</v>
          </cell>
          <cell r="C13" t="str">
            <v>arracacha</v>
          </cell>
        </row>
        <row r="14">
          <cell r="A14" t="str">
            <v>agricola</v>
          </cell>
          <cell r="B14" t="str">
            <v>arroz_riego</v>
          </cell>
          <cell r="C14" t="str">
            <v>arroz riego</v>
          </cell>
        </row>
        <row r="15">
          <cell r="A15" t="str">
            <v>agricola</v>
          </cell>
          <cell r="B15" t="str">
            <v>arroz_secano</v>
          </cell>
          <cell r="C15" t="str">
            <v>arroz secano</v>
          </cell>
        </row>
        <row r="16">
          <cell r="A16" t="str">
            <v>agricola</v>
          </cell>
          <cell r="B16" t="str">
            <v>arveja</v>
          </cell>
          <cell r="C16" t="str">
            <v>arveja</v>
          </cell>
        </row>
        <row r="17">
          <cell r="A17" t="str">
            <v>agricola</v>
          </cell>
          <cell r="B17" t="str">
            <v>asai</v>
          </cell>
          <cell r="C17" t="str">
            <v>açaí</v>
          </cell>
        </row>
        <row r="18">
          <cell r="A18" t="str">
            <v>pecuaria</v>
          </cell>
          <cell r="B18" t="str">
            <v>avicultura_engorde</v>
          </cell>
          <cell r="C18" t="str">
            <v>avicultura de engorde</v>
          </cell>
        </row>
        <row r="19">
          <cell r="A19" t="str">
            <v>pecuaria</v>
          </cell>
          <cell r="B19" t="str">
            <v>avicultura_postura</v>
          </cell>
          <cell r="C19" t="str">
            <v>avicultura de postura</v>
          </cell>
        </row>
        <row r="20">
          <cell r="A20" t="str">
            <v>agricola</v>
          </cell>
          <cell r="B20" t="str">
            <v>banano</v>
          </cell>
          <cell r="C20" t="str">
            <v>banano</v>
          </cell>
        </row>
        <row r="21">
          <cell r="A21" t="str">
            <v>agricola</v>
          </cell>
          <cell r="B21" t="str">
            <v>batata</v>
          </cell>
          <cell r="C21" t="str">
            <v>batata</v>
          </cell>
        </row>
        <row r="22">
          <cell r="A22" t="str">
            <v>agricola</v>
          </cell>
          <cell r="B22" t="str">
            <v>berenjena</v>
          </cell>
          <cell r="C22" t="str">
            <v>berenjena</v>
          </cell>
        </row>
        <row r="23">
          <cell r="A23" t="str">
            <v>agricola</v>
          </cell>
          <cell r="B23" t="str">
            <v>bijao</v>
          </cell>
          <cell r="C23" t="str">
            <v>bijao</v>
          </cell>
        </row>
        <row r="24">
          <cell r="A24" t="str">
            <v>agricola</v>
          </cell>
          <cell r="B24" t="str">
            <v>brocoli</v>
          </cell>
          <cell r="C24" t="str">
            <v>brócoli</v>
          </cell>
        </row>
        <row r="25">
          <cell r="A25" t="str">
            <v>pecuaria</v>
          </cell>
          <cell r="B25" t="str">
            <v>bufalos</v>
          </cell>
          <cell r="C25" t="str">
            <v>búfalos</v>
          </cell>
        </row>
        <row r="26">
          <cell r="A26" t="str">
            <v>agricola</v>
          </cell>
          <cell r="B26" t="str">
            <v>cacao</v>
          </cell>
          <cell r="C26" t="str">
            <v>cacao</v>
          </cell>
        </row>
        <row r="27">
          <cell r="A27" t="str">
            <v>agricola</v>
          </cell>
          <cell r="B27" t="str">
            <v>cacao_aguacate_criollo</v>
          </cell>
          <cell r="C27" t="str">
            <v>cacao en asocio con aguacate criollo</v>
          </cell>
        </row>
        <row r="28">
          <cell r="A28" t="str">
            <v>agricola</v>
          </cell>
          <cell r="B28" t="str">
            <v>cacao_aguacate_papelillo</v>
          </cell>
          <cell r="C28" t="str">
            <v>cacao en asocio con aguacate papelillo</v>
          </cell>
        </row>
        <row r="29">
          <cell r="A29" t="str">
            <v>agricola</v>
          </cell>
          <cell r="B29" t="str">
            <v>cacao_banano</v>
          </cell>
          <cell r="C29" t="str">
            <v>cacao en asocio con banano</v>
          </cell>
        </row>
        <row r="30">
          <cell r="A30" t="str">
            <v>agricola</v>
          </cell>
          <cell r="B30" t="str">
            <v>cacao_banano_aguacate</v>
          </cell>
          <cell r="C30" t="str">
            <v>cacao en asocio con banano y aguacate</v>
          </cell>
        </row>
        <row r="31">
          <cell r="A31" t="str">
            <v>agricola</v>
          </cell>
          <cell r="B31" t="str">
            <v>cacao_banano_aguacate_mandarina_naranja</v>
          </cell>
          <cell r="C31" t="str">
            <v>cacao en asocio con banano,aguacate, mandarina y naranja</v>
          </cell>
        </row>
        <row r="32">
          <cell r="A32" t="str">
            <v>agricola</v>
          </cell>
          <cell r="B32" t="str">
            <v>cacao_platano</v>
          </cell>
          <cell r="C32" t="str">
            <v>cacao en asocio con plátano</v>
          </cell>
        </row>
        <row r="33">
          <cell r="A33" t="str">
            <v>agricola</v>
          </cell>
          <cell r="B33" t="str">
            <v>cacao_platano_limon</v>
          </cell>
          <cell r="C33" t="str">
            <v>cacao_plátano_limón</v>
          </cell>
        </row>
        <row r="34">
          <cell r="A34" t="str">
            <v>agricola</v>
          </cell>
          <cell r="B34" t="str">
            <v>cacao_sombrio</v>
          </cell>
          <cell r="C34" t="str">
            <v>cacao sombrío</v>
          </cell>
        </row>
        <row r="35">
          <cell r="A35" t="str">
            <v>agricola</v>
          </cell>
          <cell r="B35" t="str">
            <v>cachaco</v>
          </cell>
          <cell r="C35" t="str">
            <v>cachaco</v>
          </cell>
        </row>
        <row r="36">
          <cell r="A36" t="str">
            <v>agricola</v>
          </cell>
          <cell r="B36" t="str">
            <v>cafe</v>
          </cell>
          <cell r="C36" t="str">
            <v>café</v>
          </cell>
        </row>
        <row r="37">
          <cell r="A37" t="str">
            <v>agricola</v>
          </cell>
          <cell r="B37" t="str">
            <v>cafe_aguacate</v>
          </cell>
          <cell r="C37" t="str">
            <v>café en asocio con aguacate</v>
          </cell>
        </row>
        <row r="38">
          <cell r="A38" t="str">
            <v>agricola</v>
          </cell>
          <cell r="B38" t="str">
            <v>cafe_frijol_arbustivo</v>
          </cell>
          <cell r="C38" t="str">
            <v>café en asocio con frijol arbustivo</v>
          </cell>
        </row>
        <row r="39">
          <cell r="A39" t="str">
            <v>agricola</v>
          </cell>
          <cell r="B39" t="str">
            <v>cafe_maiz</v>
          </cell>
          <cell r="C39" t="str">
            <v>café en asocio con maíz</v>
          </cell>
        </row>
        <row r="40">
          <cell r="A40" t="str">
            <v>agricola</v>
          </cell>
          <cell r="B40" t="str">
            <v>cafe_platano</v>
          </cell>
          <cell r="C40" t="str">
            <v>café en asocio con plátano</v>
          </cell>
        </row>
        <row r="41">
          <cell r="A41" t="str">
            <v>agricola</v>
          </cell>
          <cell r="B41" t="str">
            <v>cafe_platano_frutales_forestal</v>
          </cell>
          <cell r="C41" t="str">
            <v>café en asocio con plátano, frutales y sistema forestal</v>
          </cell>
        </row>
        <row r="42">
          <cell r="A42" t="str">
            <v>agricola</v>
          </cell>
          <cell r="B42" t="str">
            <v>cafe_sombrio</v>
          </cell>
          <cell r="C42" t="str">
            <v>Café en sistema de sombrío</v>
          </cell>
        </row>
        <row r="43">
          <cell r="A43" t="str">
            <v>agricola</v>
          </cell>
          <cell r="B43" t="str">
            <v>calabacin</v>
          </cell>
          <cell r="C43" t="str">
            <v>calabacín</v>
          </cell>
        </row>
        <row r="44">
          <cell r="A44" t="str">
            <v>pecuaria</v>
          </cell>
          <cell r="B44" t="str">
            <v>camaron</v>
          </cell>
          <cell r="C44" t="str">
            <v>camarón</v>
          </cell>
        </row>
        <row r="45">
          <cell r="A45" t="str">
            <v>agricola</v>
          </cell>
          <cell r="B45" t="str">
            <v>cana</v>
          </cell>
          <cell r="C45" t="str">
            <v>caña</v>
          </cell>
        </row>
        <row r="46">
          <cell r="A46" t="str">
            <v>agricola</v>
          </cell>
          <cell r="B46" t="str">
            <v>cana_flecha</v>
          </cell>
          <cell r="C46" t="str">
            <v>caña flecha</v>
          </cell>
        </row>
        <row r="47">
          <cell r="A47" t="str">
            <v>agricola</v>
          </cell>
          <cell r="B47" t="str">
            <v>cana_panelera</v>
          </cell>
          <cell r="C47" t="str">
            <v>caña panelera</v>
          </cell>
        </row>
        <row r="48">
          <cell r="A48" t="str">
            <v>pecuaria</v>
          </cell>
          <cell r="B48" t="str">
            <v>caprinos</v>
          </cell>
          <cell r="C48" t="str">
            <v>caprinos</v>
          </cell>
        </row>
        <row r="49">
          <cell r="A49" t="str">
            <v>agricola</v>
          </cell>
          <cell r="B49" t="str">
            <v>caucho</v>
          </cell>
          <cell r="C49" t="str">
            <v>caucho</v>
          </cell>
        </row>
        <row r="50">
          <cell r="A50" t="str">
            <v>agricola</v>
          </cell>
          <cell r="B50" t="str">
            <v>cebolla_bulbo</v>
          </cell>
          <cell r="C50" t="str">
            <v>cebolla bulbo</v>
          </cell>
        </row>
        <row r="51">
          <cell r="A51" t="str">
            <v>agricola</v>
          </cell>
          <cell r="B51" t="str">
            <v>cebolla_junca</v>
          </cell>
          <cell r="C51" t="str">
            <v>cebolla junca</v>
          </cell>
        </row>
        <row r="52">
          <cell r="A52" t="str">
            <v>agricola</v>
          </cell>
          <cell r="B52" t="str">
            <v>chontaduro</v>
          </cell>
          <cell r="C52" t="str">
            <v>chontaduro</v>
          </cell>
        </row>
        <row r="53">
          <cell r="A53" t="str">
            <v>agricola</v>
          </cell>
          <cell r="B53" t="str">
            <v>cilantro</v>
          </cell>
          <cell r="C53" t="str">
            <v>cilantro</v>
          </cell>
        </row>
        <row r="54">
          <cell r="A54" t="str">
            <v>agricola</v>
          </cell>
          <cell r="B54" t="str">
            <v>cilantro_morron</v>
          </cell>
          <cell r="C54" t="str">
            <v>cilantro morrón</v>
          </cell>
        </row>
        <row r="55">
          <cell r="A55" t="str">
            <v>agricola</v>
          </cell>
          <cell r="B55" t="str">
            <v>cilantro_repollo</v>
          </cell>
          <cell r="C55" t="str">
            <v>cilantro_repollo</v>
          </cell>
        </row>
        <row r="56">
          <cell r="A56" t="str">
            <v>agricola</v>
          </cell>
          <cell r="B56" t="str">
            <v>ciruela</v>
          </cell>
          <cell r="C56" t="str">
            <v>ciruela</v>
          </cell>
        </row>
        <row r="57">
          <cell r="A57" t="str">
            <v>agricola</v>
          </cell>
          <cell r="B57" t="str">
            <v>ciruela_castilla</v>
          </cell>
          <cell r="C57" t="str">
            <v>ciruela castilla</v>
          </cell>
        </row>
        <row r="58">
          <cell r="A58" t="str">
            <v>agricola</v>
          </cell>
          <cell r="B58" t="str">
            <v>ciruela_costena</v>
          </cell>
          <cell r="C58" t="str">
            <v>ciruela costeña</v>
          </cell>
        </row>
        <row r="59">
          <cell r="A59" t="str">
            <v>agricola</v>
          </cell>
          <cell r="B59" t="str">
            <v>citricos</v>
          </cell>
          <cell r="C59" t="str">
            <v>cítricos</v>
          </cell>
        </row>
        <row r="60">
          <cell r="A60" t="str">
            <v>agricola</v>
          </cell>
          <cell r="B60" t="str">
            <v>coco</v>
          </cell>
          <cell r="C60" t="str">
            <v>coco</v>
          </cell>
        </row>
        <row r="61">
          <cell r="A61" t="str">
            <v>pecuaria</v>
          </cell>
          <cell r="B61" t="str">
            <v>codornices</v>
          </cell>
          <cell r="C61" t="str">
            <v>codornices</v>
          </cell>
        </row>
        <row r="62">
          <cell r="A62" t="str">
            <v>agricola</v>
          </cell>
          <cell r="B62" t="str">
            <v>coliflor</v>
          </cell>
          <cell r="C62" t="str">
            <v>coliflor</v>
          </cell>
        </row>
        <row r="63">
          <cell r="A63" t="str">
            <v>pecuaria</v>
          </cell>
          <cell r="B63" t="str">
            <v>cunicultura</v>
          </cell>
          <cell r="C63" t="str">
            <v>cunicultura</v>
          </cell>
        </row>
        <row r="64">
          <cell r="A64" t="str">
            <v>pecuaria</v>
          </cell>
          <cell r="B64" t="str">
            <v>cuyicultura</v>
          </cell>
          <cell r="C64" t="str">
            <v>cuyicultura</v>
          </cell>
        </row>
        <row r="65">
          <cell r="A65" t="str">
            <v>agricola</v>
          </cell>
          <cell r="B65" t="str">
            <v>espinaca</v>
          </cell>
          <cell r="C65" t="str">
            <v>espinaca</v>
          </cell>
        </row>
        <row r="66">
          <cell r="A66" t="str">
            <v>agricola</v>
          </cell>
          <cell r="B66" t="str">
            <v>fique</v>
          </cell>
          <cell r="C66" t="str">
            <v>fique</v>
          </cell>
        </row>
        <row r="67">
          <cell r="A67" t="str">
            <v>agricola</v>
          </cell>
          <cell r="B67" t="str">
            <v>frijol</v>
          </cell>
          <cell r="C67" t="str">
            <v>frijol</v>
          </cell>
        </row>
        <row r="68">
          <cell r="A68" t="str">
            <v>agricola</v>
          </cell>
          <cell r="B68" t="str">
            <v>frijol_arbustivo</v>
          </cell>
          <cell r="C68" t="str">
            <v>frjiol arbustivo</v>
          </cell>
        </row>
        <row r="69">
          <cell r="A69" t="str">
            <v>agricola</v>
          </cell>
          <cell r="B69" t="str">
            <v>frijol_cabeza_negra</v>
          </cell>
          <cell r="C69" t="str">
            <v>frijol cabeza negra</v>
          </cell>
        </row>
        <row r="70">
          <cell r="A70" t="str">
            <v>agricola</v>
          </cell>
          <cell r="B70" t="str">
            <v>frijol_caraota</v>
          </cell>
          <cell r="C70" t="str">
            <v>frijol caraota</v>
          </cell>
        </row>
        <row r="71">
          <cell r="A71" t="str">
            <v>agricola</v>
          </cell>
          <cell r="B71" t="str">
            <v>frijol_caupi</v>
          </cell>
          <cell r="C71" t="str">
            <v>frijol caupí</v>
          </cell>
        </row>
        <row r="72">
          <cell r="A72" t="str">
            <v>agricola</v>
          </cell>
          <cell r="B72" t="str">
            <v>frijol_rosado_zaragoza</v>
          </cell>
          <cell r="C72" t="str">
            <v>frijol rosado zaragoza</v>
          </cell>
        </row>
        <row r="73">
          <cell r="A73" t="str">
            <v>agricola</v>
          </cell>
          <cell r="B73" t="str">
            <v>frijol_voluble</v>
          </cell>
          <cell r="C73" t="str">
            <v>frijol voluble</v>
          </cell>
        </row>
        <row r="74">
          <cell r="A74" t="str">
            <v>agricola</v>
          </cell>
          <cell r="B74" t="str">
            <v>frijol_zaragoza</v>
          </cell>
          <cell r="C74" t="str">
            <v>frijol zaragoza</v>
          </cell>
        </row>
        <row r="75">
          <cell r="A75" t="str">
            <v>agricola</v>
          </cell>
          <cell r="B75" t="str">
            <v>frijol_zaragoza</v>
          </cell>
          <cell r="C75" t="str">
            <v>frijol zaragoza</v>
          </cell>
        </row>
        <row r="76">
          <cell r="A76" t="str">
            <v>pecuaria</v>
          </cell>
          <cell r="B76" t="str">
            <v>ganaderia_carne</v>
          </cell>
          <cell r="C76" t="str">
            <v>ganadería de carne</v>
          </cell>
        </row>
        <row r="77">
          <cell r="A77" t="str">
            <v>pecuaria</v>
          </cell>
          <cell r="B77" t="str">
            <v>ganaderia_dp</v>
          </cell>
          <cell r="C77" t="str">
            <v>ganadería doble propósito</v>
          </cell>
        </row>
        <row r="78">
          <cell r="A78" t="str">
            <v>pecuaria</v>
          </cell>
          <cell r="B78" t="str">
            <v>ganaderia_leche</v>
          </cell>
          <cell r="C78" t="str">
            <v>ganadería de leche</v>
          </cell>
        </row>
        <row r="79">
          <cell r="A79" t="str">
            <v>agricola</v>
          </cell>
          <cell r="B79" t="str">
            <v>granadilla</v>
          </cell>
          <cell r="C79" t="str">
            <v>granadilla</v>
          </cell>
        </row>
        <row r="80">
          <cell r="A80" t="str">
            <v>agricola</v>
          </cell>
          <cell r="B80" t="str">
            <v>guandul</v>
          </cell>
          <cell r="C80" t="str">
            <v>guandul</v>
          </cell>
        </row>
        <row r="81">
          <cell r="A81" t="str">
            <v>agricola</v>
          </cell>
          <cell r="B81" t="str">
            <v>guayaba</v>
          </cell>
          <cell r="C81" t="str">
            <v>guayaba</v>
          </cell>
        </row>
        <row r="82">
          <cell r="A82" t="str">
            <v>agricola</v>
          </cell>
          <cell r="B82" t="str">
            <v>gulupa</v>
          </cell>
          <cell r="C82" t="str">
            <v>gulupa</v>
          </cell>
        </row>
        <row r="83">
          <cell r="A83" t="str">
            <v>agricola</v>
          </cell>
          <cell r="B83" t="str">
            <v>hierbabuena</v>
          </cell>
          <cell r="C83" t="str">
            <v>hierbabuena</v>
          </cell>
        </row>
        <row r="84">
          <cell r="A84" t="str">
            <v>agricola</v>
          </cell>
          <cell r="B84" t="str">
            <v>hortalizas*</v>
          </cell>
          <cell r="C84" t="str">
            <v>hortalizas</v>
          </cell>
        </row>
        <row r="85">
          <cell r="A85" t="str">
            <v>agricola</v>
          </cell>
          <cell r="B85" t="str">
            <v xml:space="preserve">lechuga </v>
          </cell>
          <cell r="C85" t="str">
            <v>lechuga</v>
          </cell>
        </row>
        <row r="86">
          <cell r="A86" t="str">
            <v>agricola</v>
          </cell>
          <cell r="B86" t="str">
            <v>lechuga_gourmet</v>
          </cell>
          <cell r="C86" t="str">
            <v>lechuga gourmet</v>
          </cell>
        </row>
        <row r="87">
          <cell r="A87" t="str">
            <v>agricola</v>
          </cell>
          <cell r="B87" t="str">
            <v>limon</v>
          </cell>
          <cell r="C87" t="str">
            <v>limón</v>
          </cell>
        </row>
        <row r="88">
          <cell r="A88" t="str">
            <v>agricola</v>
          </cell>
          <cell r="B88" t="str">
            <v>limon_castilla</v>
          </cell>
          <cell r="C88" t="str">
            <v>limón de castilla</v>
          </cell>
        </row>
        <row r="89">
          <cell r="A89" t="str">
            <v>agricola</v>
          </cell>
          <cell r="B89" t="str">
            <v>limon_castilla_limon_mandarino</v>
          </cell>
          <cell r="C89" t="str">
            <v>limón de castilla y limón mandarino</v>
          </cell>
        </row>
        <row r="90">
          <cell r="A90" t="str">
            <v>agricola</v>
          </cell>
          <cell r="B90" t="str">
            <v>limon_criollo</v>
          </cell>
          <cell r="C90" t="str">
            <v>limón criollo</v>
          </cell>
        </row>
        <row r="91">
          <cell r="A91" t="str">
            <v>agricola</v>
          </cell>
          <cell r="B91" t="str">
            <v>limon_mandarina</v>
          </cell>
          <cell r="C91" t="str">
            <v xml:space="preserve">limón en asocio con mandarina </v>
          </cell>
        </row>
        <row r="92">
          <cell r="A92" t="str">
            <v>agricola</v>
          </cell>
          <cell r="B92" t="str">
            <v>limon_mandarino</v>
          </cell>
          <cell r="C92" t="str">
            <v>limón mandarino</v>
          </cell>
        </row>
        <row r="93">
          <cell r="A93" t="str">
            <v>agricola</v>
          </cell>
          <cell r="B93" t="str">
            <v>limon_tahiti</v>
          </cell>
          <cell r="C93" t="str">
            <v>limón Tahití</v>
          </cell>
        </row>
        <row r="94">
          <cell r="A94" t="str">
            <v>agricola</v>
          </cell>
          <cell r="B94" t="str">
            <v>maiz</v>
          </cell>
          <cell r="C94" t="str">
            <v>maíz</v>
          </cell>
        </row>
        <row r="95">
          <cell r="A95" t="str">
            <v>agricola</v>
          </cell>
          <cell r="B95" t="str">
            <v>maiz amarillo</v>
          </cell>
          <cell r="C95" t="str">
            <v>maíz amarillo</v>
          </cell>
        </row>
        <row r="96">
          <cell r="A96" t="str">
            <v>agricola</v>
          </cell>
          <cell r="B96" t="str">
            <v>maiz puya</v>
          </cell>
          <cell r="C96" t="str">
            <v>maíz puya</v>
          </cell>
        </row>
        <row r="97">
          <cell r="A97" t="str">
            <v>agricola</v>
          </cell>
          <cell r="B97" t="str">
            <v>maiz_amarillo</v>
          </cell>
          <cell r="C97" t="str">
            <v xml:space="preserve">Maíz amarillo </v>
          </cell>
        </row>
        <row r="98">
          <cell r="A98" t="str">
            <v>agricola</v>
          </cell>
          <cell r="B98" t="str">
            <v>maiz_amarillo_tradicional</v>
          </cell>
          <cell r="C98" t="str">
            <v>maíz amarillo  tradicional</v>
          </cell>
        </row>
        <row r="99">
          <cell r="A99" t="str">
            <v>agricola</v>
          </cell>
          <cell r="B99" t="str">
            <v>maiz_blanco</v>
          </cell>
          <cell r="C99" t="str">
            <v>Maíz blanco tradicional</v>
          </cell>
        </row>
        <row r="100">
          <cell r="A100" t="str">
            <v>agricola</v>
          </cell>
          <cell r="B100" t="str">
            <v>maiz_blanco_tradicional</v>
          </cell>
          <cell r="C100" t="str">
            <v>maíz blanco tradicional</v>
          </cell>
        </row>
        <row r="101">
          <cell r="A101" t="str">
            <v>agricola</v>
          </cell>
          <cell r="B101" t="str">
            <v>maiz_puya</v>
          </cell>
          <cell r="C101" t="str">
            <v>maíz puya</v>
          </cell>
        </row>
        <row r="102">
          <cell r="A102" t="str">
            <v>agricola</v>
          </cell>
          <cell r="B102" t="str">
            <v>maiz_tecnificado</v>
          </cell>
          <cell r="C102" t="str">
            <v>maíz tecnificado</v>
          </cell>
        </row>
        <row r="103">
          <cell r="A103" t="str">
            <v>agricola</v>
          </cell>
          <cell r="B103" t="str">
            <v>maiz_tradicional</v>
          </cell>
          <cell r="C103" t="str">
            <v>maíz tradicional</v>
          </cell>
        </row>
        <row r="104">
          <cell r="A104" t="str">
            <v>agricola</v>
          </cell>
          <cell r="B104" t="str">
            <v>malanga</v>
          </cell>
          <cell r="C104" t="str">
            <v>malanga</v>
          </cell>
        </row>
        <row r="105">
          <cell r="A105" t="str">
            <v>agricola</v>
          </cell>
          <cell r="B105" t="str">
            <v>mamoncillo</v>
          </cell>
          <cell r="C105" t="str">
            <v>mamoncillo</v>
          </cell>
        </row>
        <row r="106">
          <cell r="A106" t="str">
            <v>agricola</v>
          </cell>
          <cell r="B106" t="str">
            <v>mamoncillo</v>
          </cell>
          <cell r="C106" t="str">
            <v>mamoncillo</v>
          </cell>
        </row>
        <row r="107">
          <cell r="A107" t="str">
            <v>agricola</v>
          </cell>
          <cell r="B107" t="str">
            <v>mandarina</v>
          </cell>
          <cell r="C107" t="str">
            <v>mandarina</v>
          </cell>
        </row>
        <row r="108">
          <cell r="A108" t="str">
            <v>agricola</v>
          </cell>
          <cell r="B108" t="str">
            <v>mango</v>
          </cell>
          <cell r="C108" t="str">
            <v>mango</v>
          </cell>
        </row>
        <row r="109">
          <cell r="A109" t="str">
            <v>agricola</v>
          </cell>
          <cell r="B109" t="str">
            <v>mango_hilaza</v>
          </cell>
          <cell r="C109" t="str">
            <v>mango hilaza</v>
          </cell>
        </row>
        <row r="110">
          <cell r="A110" t="str">
            <v>agricola</v>
          </cell>
          <cell r="B110" t="str">
            <v>mango_keitt</v>
          </cell>
          <cell r="C110" t="str">
            <v>mango keitt</v>
          </cell>
        </row>
        <row r="111">
          <cell r="A111" t="str">
            <v>agricola</v>
          </cell>
          <cell r="B111" t="str">
            <v>mango_tommy</v>
          </cell>
          <cell r="C111" t="str">
            <v>mango tommy</v>
          </cell>
        </row>
        <row r="112">
          <cell r="A112" t="str">
            <v>agricola</v>
          </cell>
          <cell r="B112" t="str">
            <v>maracuya</v>
          </cell>
          <cell r="C112" t="str">
            <v>maracuyá</v>
          </cell>
        </row>
        <row r="113">
          <cell r="A113" t="str">
            <v>agricola</v>
          </cell>
          <cell r="B113" t="str">
            <v>melon</v>
          </cell>
          <cell r="C113" t="str">
            <v xml:space="preserve">melón </v>
          </cell>
        </row>
        <row r="114">
          <cell r="A114" t="str">
            <v>agricola</v>
          </cell>
          <cell r="B114" t="str">
            <v>mora</v>
          </cell>
          <cell r="C114" t="str">
            <v>mora</v>
          </cell>
        </row>
        <row r="115">
          <cell r="A115" t="str">
            <v>agricola</v>
          </cell>
          <cell r="B115" t="str">
            <v>name</v>
          </cell>
          <cell r="C115" t="str">
            <v>ñame</v>
          </cell>
        </row>
        <row r="116">
          <cell r="A116" t="str">
            <v>agricola</v>
          </cell>
          <cell r="B116" t="str">
            <v>name_diamante</v>
          </cell>
          <cell r="C116" t="str">
            <v>ñame diamante</v>
          </cell>
        </row>
        <row r="117">
          <cell r="A117" t="str">
            <v>agricola</v>
          </cell>
          <cell r="B117" t="str">
            <v>name_espino</v>
          </cell>
          <cell r="C117" t="str">
            <v>ñame espino</v>
          </cell>
        </row>
        <row r="118">
          <cell r="A118" t="str">
            <v>agricola</v>
          </cell>
          <cell r="B118" t="str">
            <v>naranja</v>
          </cell>
          <cell r="C118" t="str">
            <v>naranja</v>
          </cell>
        </row>
        <row r="119">
          <cell r="A119" t="str">
            <v>agricola</v>
          </cell>
          <cell r="B119" t="str">
            <v>naranja_valencia</v>
          </cell>
          <cell r="C119" t="str">
            <v>naranja valencia</v>
          </cell>
        </row>
        <row r="120">
          <cell r="A120" t="str">
            <v>pecuaria</v>
          </cell>
          <cell r="B120" t="str">
            <v>ovinos</v>
          </cell>
          <cell r="C120" t="str">
            <v>ovinos</v>
          </cell>
        </row>
        <row r="121">
          <cell r="A121" t="str">
            <v>agricola</v>
          </cell>
          <cell r="B121" t="str">
            <v>palma_aceite</v>
          </cell>
          <cell r="C121" t="str">
            <v>palma de aceite</v>
          </cell>
        </row>
        <row r="122">
          <cell r="A122" t="str">
            <v>agricola</v>
          </cell>
          <cell r="B122" t="str">
            <v>papa</v>
          </cell>
          <cell r="C122" t="str">
            <v>papa</v>
          </cell>
        </row>
        <row r="123">
          <cell r="A123" t="str">
            <v>agricola</v>
          </cell>
          <cell r="B123" t="str">
            <v>papa_criolla</v>
          </cell>
          <cell r="C123" t="str">
            <v>papa criolla</v>
          </cell>
        </row>
        <row r="124">
          <cell r="A124" t="str">
            <v>agricola</v>
          </cell>
          <cell r="B124" t="str">
            <v>papaya</v>
          </cell>
          <cell r="C124" t="str">
            <v>papaya</v>
          </cell>
        </row>
        <row r="125">
          <cell r="A125" t="str">
            <v>agricola</v>
          </cell>
          <cell r="B125" t="str">
            <v>patilla</v>
          </cell>
          <cell r="C125" t="str">
            <v>patilla</v>
          </cell>
        </row>
        <row r="126">
          <cell r="A126" t="str">
            <v>agricola</v>
          </cell>
          <cell r="B126" t="str">
            <v>patilla_melon</v>
          </cell>
          <cell r="C126" t="str">
            <v>patilla en asocio con melón</v>
          </cell>
        </row>
        <row r="127">
          <cell r="A127" t="str">
            <v>agricola</v>
          </cell>
          <cell r="B127" t="str">
            <v>pepino_guiso</v>
          </cell>
          <cell r="C127" t="str">
            <v>pepino guiso</v>
          </cell>
        </row>
        <row r="128">
          <cell r="A128" t="str">
            <v>pecuaria</v>
          </cell>
          <cell r="B128" t="str">
            <v>piangua</v>
          </cell>
          <cell r="C128" t="str">
            <v>piangua</v>
          </cell>
        </row>
        <row r="129">
          <cell r="A129" t="str">
            <v>agricola</v>
          </cell>
          <cell r="B129" t="str">
            <v>pimenton</v>
          </cell>
          <cell r="C129" t="str">
            <v>pimentón</v>
          </cell>
        </row>
        <row r="130">
          <cell r="A130" t="str">
            <v>agricola</v>
          </cell>
          <cell r="B130" t="str">
            <v>pimienta</v>
          </cell>
          <cell r="C130" t="str">
            <v>pimienta</v>
          </cell>
        </row>
        <row r="131">
          <cell r="A131" t="str">
            <v>agricola</v>
          </cell>
          <cell r="B131" t="str">
            <v>pimientos</v>
          </cell>
          <cell r="C131" t="str">
            <v>pimientos</v>
          </cell>
        </row>
        <row r="132">
          <cell r="A132" t="str">
            <v>agricola</v>
          </cell>
          <cell r="B132" t="str">
            <v>piña</v>
          </cell>
          <cell r="C132" t="str">
            <v>piña</v>
          </cell>
        </row>
        <row r="133">
          <cell r="A133" t="str">
            <v>pecuaria</v>
          </cell>
          <cell r="B133" t="str">
            <v>piscicultura_bocachico</v>
          </cell>
          <cell r="C133" t="str">
            <v>piscicultura</v>
          </cell>
        </row>
        <row r="134">
          <cell r="A134" t="str">
            <v>pecuaria</v>
          </cell>
          <cell r="B134" t="str">
            <v>piscicultura_cachama</v>
          </cell>
          <cell r="C134" t="str">
            <v>piscicultura cachama</v>
          </cell>
        </row>
        <row r="135">
          <cell r="A135" t="str">
            <v>pecuaria</v>
          </cell>
          <cell r="B135" t="str">
            <v>piscicultura_cachama_bocachico</v>
          </cell>
          <cell r="C135" t="str">
            <v>piscicultura cachama bocachico</v>
          </cell>
        </row>
        <row r="136">
          <cell r="A136" t="str">
            <v>pecuaria</v>
          </cell>
          <cell r="B136" t="str">
            <v>piscicultura_tilapia</v>
          </cell>
          <cell r="C136" t="str">
            <v>piscicultura tilapia</v>
          </cell>
        </row>
        <row r="137">
          <cell r="A137" t="str">
            <v>pecuaria</v>
          </cell>
          <cell r="B137" t="str">
            <v>piscicultura_tilapia_bocachico</v>
          </cell>
          <cell r="C137" t="str">
            <v>piscicultura tilapia y bocachico</v>
          </cell>
        </row>
        <row r="138">
          <cell r="A138" t="str">
            <v>pecuaria</v>
          </cell>
          <cell r="B138" t="str">
            <v>piscicultura_tilapia_cachama</v>
          </cell>
          <cell r="C138" t="str">
            <v>piscicultura tilapia y cachama</v>
          </cell>
        </row>
        <row r="139">
          <cell r="A139" t="str">
            <v>pecuaria</v>
          </cell>
          <cell r="B139" t="str">
            <v>piscicultura_trucha</v>
          </cell>
          <cell r="C139" t="str">
            <v>piscicultura trucha</v>
          </cell>
        </row>
        <row r="140">
          <cell r="A140" t="str">
            <v>agricola</v>
          </cell>
          <cell r="B140" t="str">
            <v>platano</v>
          </cell>
          <cell r="C140" t="str">
            <v>plátano</v>
          </cell>
        </row>
        <row r="141">
          <cell r="A141" t="str">
            <v>agricola</v>
          </cell>
          <cell r="B141" t="str">
            <v>platano_harton</v>
          </cell>
          <cell r="C141" t="str">
            <v>plátano hartón</v>
          </cell>
        </row>
        <row r="142">
          <cell r="A142" t="str">
            <v>pecuaria</v>
          </cell>
          <cell r="B142" t="str">
            <v>porcicultura_ceba</v>
          </cell>
          <cell r="C142" t="str">
            <v>porcicultura de ceba</v>
          </cell>
        </row>
        <row r="143">
          <cell r="A143" t="str">
            <v>pecuaria</v>
          </cell>
          <cell r="B143" t="str">
            <v>porcicultura_ciclo_completo</v>
          </cell>
          <cell r="C143" t="str">
            <v>porcicultura de ciclo completo</v>
          </cell>
        </row>
        <row r="144">
          <cell r="A144" t="str">
            <v>pecuaria</v>
          </cell>
          <cell r="B144" t="str">
            <v>porcicultura_cria</v>
          </cell>
          <cell r="C144" t="str">
            <v>porcicultura de cría</v>
          </cell>
        </row>
        <row r="145">
          <cell r="A145" t="str">
            <v>pecuaria</v>
          </cell>
          <cell r="B145" t="str">
            <v>porcicultura_cria_levante</v>
          </cell>
          <cell r="C145" t="str">
            <v>porcicultura de cría y levante</v>
          </cell>
        </row>
        <row r="146">
          <cell r="A146" t="str">
            <v>agricola</v>
          </cell>
          <cell r="B146" t="str">
            <v>remolacha</v>
          </cell>
          <cell r="C146" t="str">
            <v>remolacha</v>
          </cell>
        </row>
        <row r="147">
          <cell r="A147" t="str">
            <v>agricola</v>
          </cell>
          <cell r="B147" t="str">
            <v>repollo</v>
          </cell>
          <cell r="C147" t="str">
            <v>repollo</v>
          </cell>
        </row>
        <row r="148">
          <cell r="A148" t="str">
            <v>agricola</v>
          </cell>
          <cell r="B148" t="str">
            <v>sacha_inchi</v>
          </cell>
          <cell r="C148" t="str">
            <v>sacha inchi</v>
          </cell>
        </row>
        <row r="149">
          <cell r="A149" t="str">
            <v>agricola</v>
          </cell>
          <cell r="B149" t="str">
            <v>sorgo</v>
          </cell>
          <cell r="C149" t="str">
            <v>sorgo</v>
          </cell>
        </row>
        <row r="150">
          <cell r="A150" t="str">
            <v>agricola</v>
          </cell>
          <cell r="B150" t="str">
            <v>soya</v>
          </cell>
          <cell r="C150" t="str">
            <v>soya</v>
          </cell>
        </row>
        <row r="151">
          <cell r="A151" t="str">
            <v>agricola</v>
          </cell>
          <cell r="B151" t="str">
            <v>stevia</v>
          </cell>
          <cell r="C151" t="str">
            <v>stevia</v>
          </cell>
        </row>
        <row r="152">
          <cell r="A152" t="str">
            <v>agricola</v>
          </cell>
          <cell r="B152" t="str">
            <v>tabaco</v>
          </cell>
          <cell r="C152" t="str">
            <v>tabaco</v>
          </cell>
        </row>
        <row r="153">
          <cell r="A153" t="str">
            <v>agricola</v>
          </cell>
          <cell r="B153" t="str">
            <v>tomate_arbol</v>
          </cell>
          <cell r="C153" t="str">
            <v>tomate de árbol</v>
          </cell>
        </row>
        <row r="154">
          <cell r="A154" t="str">
            <v>agricola</v>
          </cell>
          <cell r="B154" t="str">
            <v>tomate_cherry</v>
          </cell>
          <cell r="C154" t="str">
            <v>tomate cherry</v>
          </cell>
        </row>
        <row r="155">
          <cell r="A155" t="str">
            <v>agricola</v>
          </cell>
          <cell r="B155" t="str">
            <v>tomate_mesa</v>
          </cell>
          <cell r="C155" t="str">
            <v>tomate de mesa</v>
          </cell>
        </row>
        <row r="156">
          <cell r="A156" t="str">
            <v>agricola</v>
          </cell>
          <cell r="B156" t="str">
            <v>uchuva</v>
          </cell>
          <cell r="C156" t="str">
            <v>uchuva</v>
          </cell>
        </row>
        <row r="157">
          <cell r="A157" t="str">
            <v>agricola</v>
          </cell>
          <cell r="B157" t="str">
            <v>uva</v>
          </cell>
          <cell r="C157" t="str">
            <v>uva</v>
          </cell>
        </row>
        <row r="158">
          <cell r="A158" t="str">
            <v>agricola</v>
          </cell>
          <cell r="B158" t="str">
            <v>yuca</v>
          </cell>
          <cell r="C158" t="str">
            <v>yuca</v>
          </cell>
        </row>
        <row r="159">
          <cell r="A159" t="str">
            <v>agricola</v>
          </cell>
          <cell r="B159" t="str">
            <v>yuca_industrial</v>
          </cell>
          <cell r="C159" t="str">
            <v>yuca para uso industrial</v>
          </cell>
        </row>
        <row r="160">
          <cell r="A160" t="str">
            <v>agricola</v>
          </cell>
          <cell r="B160" t="str">
            <v>yuca_maiz</v>
          </cell>
          <cell r="C160" t="str">
            <v>yuca en asocio con maíz</v>
          </cell>
        </row>
        <row r="161">
          <cell r="A161" t="str">
            <v>agricola</v>
          </cell>
          <cell r="B161" t="str">
            <v>yuca_maiz_ahuyama</v>
          </cell>
          <cell r="C161" t="str">
            <v>yuca en asocio con maíz y ahuyama</v>
          </cell>
        </row>
        <row r="162">
          <cell r="A162" t="str">
            <v>agricola</v>
          </cell>
          <cell r="B162" t="str">
            <v>yuca_maiz_name</v>
          </cell>
          <cell r="C162" t="str">
            <v>yuca en asocio con maíz y ñame</v>
          </cell>
        </row>
        <row r="163">
          <cell r="A163" t="str">
            <v>agricola</v>
          </cell>
          <cell r="B163" t="str">
            <v>yuca_maiz_name_patilla</v>
          </cell>
          <cell r="C163" t="str">
            <v>Yuca en asocio con maíz, ñame y patilla</v>
          </cell>
        </row>
        <row r="164">
          <cell r="A164" t="str">
            <v>agricola</v>
          </cell>
          <cell r="B164" t="str">
            <v>yuca_maiz_patilla</v>
          </cell>
          <cell r="C164" t="str">
            <v>yuca en asocio con maíz y patilla</v>
          </cell>
        </row>
        <row r="165">
          <cell r="A165" t="str">
            <v>agricola</v>
          </cell>
          <cell r="B165" t="str">
            <v>yuca_name</v>
          </cell>
          <cell r="C165" t="str">
            <v>yuca en asocio con ñame</v>
          </cell>
        </row>
        <row r="166">
          <cell r="A166" t="str">
            <v>agricola</v>
          </cell>
          <cell r="B166" t="str">
            <v>zanahoria</v>
          </cell>
          <cell r="C166" t="str">
            <v>zanahoria</v>
          </cell>
        </row>
        <row r="167">
          <cell r="A167" t="str">
            <v>agricola</v>
          </cell>
          <cell r="B167"/>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4F4BA-F4EA-48BB-941B-392DCE07E5BF}">
  <dimension ref="A1:J51"/>
  <sheetViews>
    <sheetView zoomScaleNormal="100" workbookViewId="0">
      <pane ySplit="1" topLeftCell="C21" activePane="bottomLeft" state="frozen"/>
      <selection pane="bottomLeft" activeCell="C52" sqref="C52"/>
    </sheetView>
  </sheetViews>
  <sheetFormatPr defaultColWidth="11.42578125" defaultRowHeight="14.45"/>
  <cols>
    <col min="1" max="1" width="16.42578125" style="1" customWidth="1"/>
    <col min="2" max="2" width="11.42578125" style="1"/>
    <col min="3" max="4" width="15.42578125" style="1" customWidth="1"/>
    <col min="5" max="5" width="18" style="1" customWidth="1"/>
    <col min="6" max="6" width="13.42578125" style="1" customWidth="1"/>
    <col min="7" max="7" width="16.42578125" style="1" customWidth="1"/>
    <col min="8" max="8" width="14.85546875" style="1" customWidth="1"/>
    <col min="9" max="9" width="11.42578125" style="1"/>
    <col min="10" max="10" width="22.140625" style="1" customWidth="1"/>
    <col min="11" max="16384" width="11.42578125" style="1"/>
  </cols>
  <sheetData>
    <row r="1" spans="1:10">
      <c r="A1" s="3" t="s">
        <v>0</v>
      </c>
      <c r="B1" s="3"/>
      <c r="C1" s="3" t="s">
        <v>1</v>
      </c>
      <c r="D1" s="3" t="s">
        <v>2</v>
      </c>
      <c r="E1" s="3" t="s">
        <v>3</v>
      </c>
      <c r="F1" s="3" t="s">
        <v>4</v>
      </c>
      <c r="G1" s="3" t="s">
        <v>5</v>
      </c>
      <c r="H1" s="3" t="s">
        <v>6</v>
      </c>
      <c r="I1" s="3" t="s">
        <v>7</v>
      </c>
      <c r="J1" s="3" t="s">
        <v>8</v>
      </c>
    </row>
    <row r="2" spans="1:10">
      <c r="A2" s="73" t="s">
        <v>9</v>
      </c>
      <c r="B2" s="25" t="s">
        <v>10</v>
      </c>
      <c r="C2" s="26">
        <v>884.66010894110104</v>
      </c>
      <c r="D2" s="5">
        <v>884.66010692069699</v>
      </c>
      <c r="E2" s="5">
        <v>884.66010611183401</v>
      </c>
      <c r="F2" s="26">
        <v>884.66010560627296</v>
      </c>
      <c r="G2" s="5">
        <v>884.66010657475601</v>
      </c>
      <c r="H2" s="5">
        <v>884.66010792728196</v>
      </c>
      <c r="I2" s="5">
        <v>884.66010583801608</v>
      </c>
      <c r="J2" s="26">
        <v>884.66010765679698</v>
      </c>
    </row>
    <row r="3" spans="1:10">
      <c r="A3" s="71"/>
      <c r="B3" s="25" t="s">
        <v>11</v>
      </c>
      <c r="C3" s="26">
        <v>742.21687456705001</v>
      </c>
      <c r="D3" s="5">
        <v>0</v>
      </c>
      <c r="E3" s="5">
        <v>745.37767372609801</v>
      </c>
      <c r="F3" s="26">
        <v>735.27967869032102</v>
      </c>
      <c r="G3" s="5">
        <v>0</v>
      </c>
      <c r="H3" s="5">
        <v>228.671940150437</v>
      </c>
      <c r="I3" s="5">
        <v>731.20731067352801</v>
      </c>
      <c r="J3" s="26">
        <v>753.16716684258404</v>
      </c>
    </row>
    <row r="4" spans="1:10">
      <c r="A4" s="71"/>
      <c r="B4" s="25" t="s">
        <v>12</v>
      </c>
      <c r="C4" s="26">
        <v>142.443234374051</v>
      </c>
      <c r="D4" s="5">
        <v>884.66010692069699</v>
      </c>
      <c r="E4" s="5">
        <v>139.282432385736</v>
      </c>
      <c r="F4" s="26">
        <v>149.380426915952</v>
      </c>
      <c r="G4" s="5">
        <v>884.66010657475601</v>
      </c>
      <c r="H4" s="5">
        <v>655.98816777684499</v>
      </c>
      <c r="I4" s="5">
        <v>153.45279516448801</v>
      </c>
      <c r="J4" s="26">
        <v>131.492940814213</v>
      </c>
    </row>
    <row r="5" spans="1:10">
      <c r="A5" s="72"/>
      <c r="B5" s="27" t="s">
        <v>13</v>
      </c>
      <c r="C5" s="28">
        <v>0.83898535388404794</v>
      </c>
      <c r="D5" s="28">
        <v>0</v>
      </c>
      <c r="E5" s="28">
        <v>0.84255825325062339</v>
      </c>
      <c r="F5" s="28">
        <v>0.83114370596198761</v>
      </c>
      <c r="G5" s="28">
        <v>0</v>
      </c>
      <c r="H5" s="28">
        <v>0.25848564674878904</v>
      </c>
      <c r="I5" s="28">
        <v>0.82654039200837914</v>
      </c>
      <c r="J5" s="28">
        <v>0.8513633205836546</v>
      </c>
    </row>
    <row r="6" spans="1:10">
      <c r="A6" s="70" t="s">
        <v>14</v>
      </c>
      <c r="B6" s="25" t="s">
        <v>10</v>
      </c>
      <c r="C6" s="26">
        <v>15565.87113569553</v>
      </c>
      <c r="D6" s="5">
        <v>15565.871135660673</v>
      </c>
      <c r="E6" s="5">
        <v>15565.8711338472</v>
      </c>
      <c r="F6" s="26">
        <v>15565.871137261029</v>
      </c>
      <c r="G6" s="5">
        <v>15565.87113492953</v>
      </c>
      <c r="H6" s="5">
        <v>15565.871133550459</v>
      </c>
      <c r="I6" s="5">
        <v>15565.871133397319</v>
      </c>
      <c r="J6" s="26">
        <v>15565.871135977661</v>
      </c>
    </row>
    <row r="7" spans="1:10">
      <c r="A7" s="71"/>
      <c r="B7" s="25" t="s">
        <v>11</v>
      </c>
      <c r="C7" s="26">
        <v>14338.649435199601</v>
      </c>
      <c r="D7" s="5">
        <v>16.004595252572599</v>
      </c>
      <c r="E7" s="5">
        <v>14489.8003441987</v>
      </c>
      <c r="F7" s="26">
        <v>14606.4695923413</v>
      </c>
      <c r="G7" s="5">
        <v>14509.961537064901</v>
      </c>
      <c r="H7" s="5">
        <v>11986.6754685338</v>
      </c>
      <c r="I7" s="5">
        <v>6519.6662302037503</v>
      </c>
      <c r="J7" s="26">
        <v>6509.5975666752902</v>
      </c>
    </row>
    <row r="8" spans="1:10">
      <c r="A8" s="71"/>
      <c r="B8" s="25" t="s">
        <v>12</v>
      </c>
      <c r="C8" s="26">
        <v>1227.22170049593</v>
      </c>
      <c r="D8" s="5">
        <v>15549.8665404081</v>
      </c>
      <c r="E8" s="5">
        <v>1076.0707896485001</v>
      </c>
      <c r="F8" s="26">
        <v>959.40154491972805</v>
      </c>
      <c r="G8" s="5">
        <v>1055.9095978646301</v>
      </c>
      <c r="H8" s="5">
        <v>3579.1956650166599</v>
      </c>
      <c r="I8" s="5">
        <v>9046.2049031935694</v>
      </c>
      <c r="J8" s="26">
        <v>9056.2735693023697</v>
      </c>
    </row>
    <row r="9" spans="1:10">
      <c r="A9" s="72"/>
      <c r="B9" s="27" t="s">
        <v>13</v>
      </c>
      <c r="C9" s="28">
        <v>0.92115945906286767</v>
      </c>
      <c r="D9" s="28">
        <v>1.0281850025024831E-3</v>
      </c>
      <c r="E9" s="28">
        <v>0.93086986392244775</v>
      </c>
      <c r="F9" s="28">
        <v>0.93836505927232383</v>
      </c>
      <c r="G9" s="28">
        <v>0.93216508162558354</v>
      </c>
      <c r="H9" s="28">
        <v>0.77006133262261744</v>
      </c>
      <c r="I9" s="28">
        <v>0.41884364674043173</v>
      </c>
      <c r="J9" s="28">
        <v>0.41819680439404044</v>
      </c>
    </row>
    <row r="10" spans="1:10">
      <c r="A10" s="70" t="s">
        <v>15</v>
      </c>
      <c r="B10" s="25" t="s">
        <v>10</v>
      </c>
      <c r="C10" s="26">
        <v>690.4341065131282</v>
      </c>
      <c r="D10" s="5">
        <v>690.43410934854194</v>
      </c>
      <c r="E10" s="5">
        <v>690.43411124772751</v>
      </c>
      <c r="F10" s="26">
        <v>690.43411063394456</v>
      </c>
      <c r="G10" s="5">
        <v>690.43411048865141</v>
      </c>
      <c r="H10" s="5">
        <v>690.43410724226806</v>
      </c>
      <c r="I10" s="5">
        <v>690.43410737103591</v>
      </c>
      <c r="J10" s="26">
        <v>690.43411055827153</v>
      </c>
    </row>
    <row r="11" spans="1:10">
      <c r="A11" s="71"/>
      <c r="B11" s="25" t="s">
        <v>11</v>
      </c>
      <c r="C11" s="26">
        <v>629.38092735691805</v>
      </c>
      <c r="D11" s="5">
        <v>0.31995828445494501</v>
      </c>
      <c r="E11" s="5">
        <v>643.96177791311197</v>
      </c>
      <c r="F11" s="26">
        <v>614.82087806130903</v>
      </c>
      <c r="G11" s="5">
        <v>63.740592735149399</v>
      </c>
      <c r="H11" s="5">
        <v>274.558304129227</v>
      </c>
      <c r="I11" s="5">
        <v>627.00740895186402</v>
      </c>
      <c r="J11" s="26">
        <v>638.24623267589698</v>
      </c>
    </row>
    <row r="12" spans="1:10">
      <c r="A12" s="71"/>
      <c r="B12" s="25" t="s">
        <v>12</v>
      </c>
      <c r="C12" s="26">
        <v>61.053179156210099</v>
      </c>
      <c r="D12" s="5">
        <v>690.11415106408697</v>
      </c>
      <c r="E12" s="5">
        <v>46.472333334615499</v>
      </c>
      <c r="F12" s="26">
        <v>75.613232572635496</v>
      </c>
      <c r="G12" s="5">
        <v>626.69351775350196</v>
      </c>
      <c r="H12" s="5">
        <v>415.875803113041</v>
      </c>
      <c r="I12" s="5">
        <v>63.426698419171899</v>
      </c>
      <c r="J12" s="26">
        <v>52.1878778823746</v>
      </c>
    </row>
    <row r="13" spans="1:10">
      <c r="A13" s="72"/>
      <c r="B13" s="27" t="s">
        <v>13</v>
      </c>
      <c r="C13" s="28">
        <v>0.91157276475731397</v>
      </c>
      <c r="D13" s="28">
        <v>4.6341610317723317E-4</v>
      </c>
      <c r="E13" s="28">
        <v>0.93269113941860082</v>
      </c>
      <c r="F13" s="28">
        <v>0.89048450618523356</v>
      </c>
      <c r="G13" s="28">
        <v>9.2319588164665414E-2</v>
      </c>
      <c r="H13" s="28">
        <v>0.39766040125953189</v>
      </c>
      <c r="I13" s="28">
        <v>0.90813504468850537</v>
      </c>
      <c r="J13" s="28">
        <v>0.9244129496438459</v>
      </c>
    </row>
    <row r="14" spans="1:10">
      <c r="A14" s="70" t="s">
        <v>16</v>
      </c>
      <c r="B14" s="25" t="s">
        <v>10</v>
      </c>
      <c r="C14" s="26">
        <v>2647.7732725824999</v>
      </c>
      <c r="D14" s="5">
        <v>2647.7732662276439</v>
      </c>
      <c r="E14" s="5">
        <v>2647.773268270872</v>
      </c>
      <c r="F14" s="26">
        <v>2647.7732695634199</v>
      </c>
      <c r="G14" s="5">
        <v>2647.773271170046</v>
      </c>
      <c r="H14" s="5">
        <v>2647.773269790036</v>
      </c>
      <c r="I14" s="5">
        <v>2647.7732647971397</v>
      </c>
      <c r="J14" s="26">
        <v>2647.7732690605098</v>
      </c>
    </row>
    <row r="15" spans="1:10">
      <c r="A15" s="71"/>
      <c r="B15" s="25" t="s">
        <v>11</v>
      </c>
      <c r="C15" s="26">
        <v>2488.4517919026298</v>
      </c>
      <c r="D15" s="5">
        <v>2495.91929374447</v>
      </c>
      <c r="E15" s="5">
        <v>2611.2741943512601</v>
      </c>
      <c r="F15" s="26">
        <v>2501.3496086677601</v>
      </c>
      <c r="G15" s="5">
        <v>2624.8445302566201</v>
      </c>
      <c r="H15" s="5">
        <v>2204.6621795900101</v>
      </c>
      <c r="I15" s="5">
        <v>1142.5261734046201</v>
      </c>
      <c r="J15" s="26">
        <v>1153.32451354659</v>
      </c>
    </row>
    <row r="16" spans="1:10">
      <c r="A16" s="71"/>
      <c r="B16" s="25" t="s">
        <v>12</v>
      </c>
      <c r="C16" s="26">
        <v>159.32148067987001</v>
      </c>
      <c r="D16" s="5">
        <v>151.853972483174</v>
      </c>
      <c r="E16" s="5">
        <v>36.499073919612101</v>
      </c>
      <c r="F16" s="26">
        <v>146.42366089565999</v>
      </c>
      <c r="G16" s="5">
        <v>22.928740913425901</v>
      </c>
      <c r="H16" s="5">
        <v>443.11109020002601</v>
      </c>
      <c r="I16" s="5">
        <v>1505.2470913925199</v>
      </c>
      <c r="J16" s="26">
        <v>1494.4487555139201</v>
      </c>
    </row>
    <row r="17" spans="1:10">
      <c r="A17" s="72"/>
      <c r="B17" s="27" t="s">
        <v>13</v>
      </c>
      <c r="C17" s="28">
        <v>0.93982812564443019</v>
      </c>
      <c r="D17" s="28">
        <v>0.94264842295219464</v>
      </c>
      <c r="E17" s="28">
        <v>0.98621518150477905</v>
      </c>
      <c r="F17" s="28">
        <v>0.94469932052762096</v>
      </c>
      <c r="G17" s="28">
        <v>0.99134036846618157</v>
      </c>
      <c r="H17" s="28">
        <v>0.83264764575738615</v>
      </c>
      <c r="I17" s="28">
        <v>0.43150453575266956</v>
      </c>
      <c r="J17" s="28">
        <v>0.43558280726801646</v>
      </c>
    </row>
    <row r="18" spans="1:10">
      <c r="A18" s="70" t="s">
        <v>17</v>
      </c>
      <c r="B18" s="25" t="s">
        <v>10</v>
      </c>
      <c r="C18" s="26">
        <v>207.60523603237365</v>
      </c>
      <c r="D18" s="5">
        <v>207.60523677044642</v>
      </c>
      <c r="E18" s="5">
        <v>207.60523589893697</v>
      </c>
      <c r="F18" s="26">
        <v>207.60523628542705</v>
      </c>
      <c r="G18" s="5">
        <v>207.60523580530517</v>
      </c>
      <c r="H18" s="5">
        <v>207.6052362605748</v>
      </c>
      <c r="I18" s="5">
        <v>207.60523633674819</v>
      </c>
      <c r="J18" s="26">
        <v>207.60523615422278</v>
      </c>
    </row>
    <row r="19" spans="1:10">
      <c r="A19" s="71"/>
      <c r="B19" s="25" t="s">
        <v>11</v>
      </c>
      <c r="C19" s="26">
        <v>203.681679438461</v>
      </c>
      <c r="D19" s="5">
        <v>201.99559221127501</v>
      </c>
      <c r="E19" s="5">
        <v>203.674938034881</v>
      </c>
      <c r="F19" s="26">
        <v>201.82177789001301</v>
      </c>
      <c r="G19" s="5">
        <v>203.96370335704299</v>
      </c>
      <c r="H19" s="5">
        <v>140.36842451403899</v>
      </c>
      <c r="I19" s="5">
        <v>69.269342082894198</v>
      </c>
      <c r="J19" s="26">
        <v>67.985726212924803</v>
      </c>
    </row>
    <row r="20" spans="1:10">
      <c r="A20" s="71"/>
      <c r="B20" s="25" t="s">
        <v>12</v>
      </c>
      <c r="C20" s="26">
        <v>3.92355659391264</v>
      </c>
      <c r="D20" s="5">
        <v>5.6096445591714099</v>
      </c>
      <c r="E20" s="5">
        <v>3.93029786405596</v>
      </c>
      <c r="F20" s="26">
        <v>5.7834583954140397</v>
      </c>
      <c r="G20" s="5">
        <v>3.6415324482621898</v>
      </c>
      <c r="H20" s="5">
        <v>67.236811746535807</v>
      </c>
      <c r="I20" s="5">
        <v>138.33589425385401</v>
      </c>
      <c r="J20" s="26">
        <v>139.61950994129799</v>
      </c>
    </row>
    <row r="21" spans="1:10">
      <c r="A21" s="72"/>
      <c r="B21" s="27" t="s">
        <v>13</v>
      </c>
      <c r="C21" s="28">
        <v>0.98110087843207949</v>
      </c>
      <c r="D21" s="28">
        <v>0.97297927236115855</v>
      </c>
      <c r="E21" s="28">
        <v>0.98106840683936669</v>
      </c>
      <c r="F21" s="28">
        <v>0.97214203986905889</v>
      </c>
      <c r="G21" s="28">
        <v>0.98245934196150397</v>
      </c>
      <c r="H21" s="28">
        <v>0.6761314263666075</v>
      </c>
      <c r="I21" s="28">
        <v>0.33365893512693079</v>
      </c>
      <c r="J21" s="28">
        <v>0.32747597060808498</v>
      </c>
    </row>
    <row r="22" spans="1:10">
      <c r="A22" s="70" t="s">
        <v>18</v>
      </c>
      <c r="B22" s="25" t="s">
        <v>10</v>
      </c>
      <c r="C22" s="26">
        <v>13818.684726680871</v>
      </c>
      <c r="D22" s="5">
        <v>13818.684705976711</v>
      </c>
      <c r="E22" s="5">
        <v>13818.68466707132</v>
      </c>
      <c r="F22" s="26">
        <v>13818.684726382811</v>
      </c>
      <c r="G22" s="5">
        <v>13818.684670016295</v>
      </c>
      <c r="H22" s="5">
        <v>13818.684706872469</v>
      </c>
      <c r="I22" s="5">
        <v>13818.68470804006</v>
      </c>
      <c r="J22" s="26">
        <v>13818.68472556989</v>
      </c>
    </row>
    <row r="23" spans="1:10">
      <c r="A23" s="71"/>
      <c r="B23" s="25" t="s">
        <v>11</v>
      </c>
      <c r="C23" s="26">
        <v>12774.6992299102</v>
      </c>
      <c r="D23" s="5">
        <v>0.91127318951031799</v>
      </c>
      <c r="E23" s="5">
        <v>12806.199313942499</v>
      </c>
      <c r="F23" s="26">
        <v>12906.692293966</v>
      </c>
      <c r="G23" s="5">
        <v>12955.454550845099</v>
      </c>
      <c r="H23" s="5">
        <v>10739.813411434099</v>
      </c>
      <c r="I23" s="5">
        <v>5.4111549817605296</v>
      </c>
      <c r="J23" s="26">
        <v>5.3489928048920596</v>
      </c>
    </row>
    <row r="24" spans="1:10">
      <c r="A24" s="71"/>
      <c r="B24" s="25" t="s">
        <v>12</v>
      </c>
      <c r="C24" s="26">
        <v>1043.9854967706699</v>
      </c>
      <c r="D24" s="5">
        <v>13817.7734327872</v>
      </c>
      <c r="E24" s="5">
        <v>1012.48535312882</v>
      </c>
      <c r="F24" s="26">
        <v>911.99243241681097</v>
      </c>
      <c r="G24" s="5">
        <v>863.23011917119504</v>
      </c>
      <c r="H24" s="5">
        <v>3078.87129543837</v>
      </c>
      <c r="I24" s="5">
        <v>13813.2735530583</v>
      </c>
      <c r="J24" s="26">
        <v>13813.335732764999</v>
      </c>
    </row>
    <row r="25" spans="1:10">
      <c r="A25" s="72"/>
      <c r="B25" s="29" t="s">
        <v>13</v>
      </c>
      <c r="C25" s="28">
        <v>0.92445116757349832</v>
      </c>
      <c r="D25" s="28">
        <v>6.5945001923097918E-5</v>
      </c>
      <c r="E25" s="28">
        <v>0.92673069995283397</v>
      </c>
      <c r="F25" s="28">
        <v>0.93400294959507801</v>
      </c>
      <c r="G25" s="28">
        <v>0.93753167253000369</v>
      </c>
      <c r="H25" s="28">
        <v>0.77719505432328517</v>
      </c>
      <c r="I25" s="28">
        <v>3.9158249110439453E-4</v>
      </c>
      <c r="J25" s="28">
        <v>3.8708407573655418E-4</v>
      </c>
    </row>
    <row r="26" spans="1:10">
      <c r="A26" s="70" t="s">
        <v>19</v>
      </c>
      <c r="B26" s="25" t="s">
        <v>10</v>
      </c>
      <c r="C26" s="26">
        <v>4400.7133145483767</v>
      </c>
      <c r="D26" s="5">
        <v>4400.7133100339397</v>
      </c>
      <c r="E26" s="5">
        <v>4400.7133131277451</v>
      </c>
      <c r="F26" s="26">
        <v>4400.7133100759474</v>
      </c>
      <c r="G26" s="5">
        <v>4400.7133126282642</v>
      </c>
      <c r="H26" s="5">
        <v>4400.7133078933603</v>
      </c>
      <c r="I26" s="5">
        <v>4400.7133085959804</v>
      </c>
      <c r="J26" s="26">
        <v>4400.7133075970196</v>
      </c>
    </row>
    <row r="27" spans="1:10">
      <c r="A27" s="71"/>
      <c r="B27" s="25" t="s">
        <v>11</v>
      </c>
      <c r="C27" s="26">
        <v>3913.51371481453</v>
      </c>
      <c r="D27" s="5">
        <v>3889.2534724724601</v>
      </c>
      <c r="E27" s="5">
        <v>3934.3377281031098</v>
      </c>
      <c r="F27" s="26">
        <v>3928.0610806852601</v>
      </c>
      <c r="G27" s="5">
        <v>4038.4453350874701</v>
      </c>
      <c r="H27" s="5">
        <v>3229.2507673925302</v>
      </c>
      <c r="I27" s="5">
        <v>2502.2465643656901</v>
      </c>
      <c r="J27" s="26">
        <v>2517.55522493838</v>
      </c>
    </row>
    <row r="28" spans="1:10">
      <c r="A28" s="71"/>
      <c r="B28" s="25" t="s">
        <v>12</v>
      </c>
      <c r="C28" s="26">
        <v>487.19959973384698</v>
      </c>
      <c r="D28" s="5">
        <v>511.45983756148001</v>
      </c>
      <c r="E28" s="5">
        <v>466.37558502463497</v>
      </c>
      <c r="F28" s="26">
        <v>472.65222939068701</v>
      </c>
      <c r="G28" s="5">
        <v>362.26797754079399</v>
      </c>
      <c r="H28" s="5">
        <v>1171.4625405008301</v>
      </c>
      <c r="I28" s="5">
        <v>1898.46674423029</v>
      </c>
      <c r="J28" s="26">
        <v>1883.1580826586401</v>
      </c>
    </row>
    <row r="29" spans="1:10">
      <c r="A29" s="72"/>
      <c r="B29" s="27" t="s">
        <v>13</v>
      </c>
      <c r="C29" s="28">
        <v>0.88929076608485103</v>
      </c>
      <c r="D29" s="28">
        <v>0.88377796926800145</v>
      </c>
      <c r="E29" s="28">
        <v>0.89402272953491591</v>
      </c>
      <c r="F29" s="28">
        <v>0.8925964506007481</v>
      </c>
      <c r="G29" s="28">
        <v>0.91767971421786743</v>
      </c>
      <c r="H29" s="28">
        <v>0.7338016683796168</v>
      </c>
      <c r="I29" s="28">
        <v>0.56860022203173599</v>
      </c>
      <c r="J29" s="28">
        <v>0.57207889925305644</v>
      </c>
    </row>
    <row r="30" spans="1:10">
      <c r="A30" s="70" t="s">
        <v>20</v>
      </c>
      <c r="B30" s="25" t="s">
        <v>10</v>
      </c>
      <c r="C30" s="26">
        <v>413.277055592426</v>
      </c>
      <c r="D30" s="5">
        <v>413.27705339364212</v>
      </c>
      <c r="E30" s="5">
        <v>413.27705476144502</v>
      </c>
      <c r="F30" s="26">
        <v>413.27705494248301</v>
      </c>
      <c r="G30" s="5">
        <v>413.277054446634</v>
      </c>
      <c r="H30" s="5">
        <v>413.27705502650701</v>
      </c>
      <c r="I30" s="5">
        <v>413.27705607396001</v>
      </c>
      <c r="J30" s="26">
        <v>413.27705500236601</v>
      </c>
    </row>
    <row r="31" spans="1:10">
      <c r="A31" s="71"/>
      <c r="B31" s="25" t="s">
        <v>11</v>
      </c>
      <c r="C31" s="26">
        <v>413.277055592426</v>
      </c>
      <c r="D31" s="5">
        <v>409.48211201533798</v>
      </c>
      <c r="E31" s="5">
        <v>413.27705476144502</v>
      </c>
      <c r="F31" s="26">
        <v>413.27705494248301</v>
      </c>
      <c r="G31" s="5">
        <v>413.277054446634</v>
      </c>
      <c r="H31" s="5">
        <v>286.85987720406399</v>
      </c>
      <c r="I31" s="5">
        <v>30.080694747631</v>
      </c>
      <c r="J31" s="26">
        <v>0</v>
      </c>
    </row>
    <row r="32" spans="1:10">
      <c r="A32" s="71"/>
      <c r="B32" s="25" t="s">
        <v>12</v>
      </c>
      <c r="C32" s="26">
        <v>0</v>
      </c>
      <c r="D32" s="5">
        <v>3.7949413783041299</v>
      </c>
      <c r="E32" s="5">
        <v>0</v>
      </c>
      <c r="F32" s="26">
        <v>0</v>
      </c>
      <c r="G32" s="5">
        <v>0</v>
      </c>
      <c r="H32" s="5">
        <v>126.41717782244299</v>
      </c>
      <c r="I32" s="5">
        <v>383.196361326329</v>
      </c>
      <c r="J32" s="26">
        <v>413.27705500236601</v>
      </c>
    </row>
    <row r="33" spans="1:10">
      <c r="A33" s="72"/>
      <c r="B33" s="27" t="s">
        <v>13</v>
      </c>
      <c r="C33" s="28">
        <v>1</v>
      </c>
      <c r="D33" s="28">
        <v>0.99081743990588922</v>
      </c>
      <c r="E33" s="28">
        <v>1</v>
      </c>
      <c r="F33" s="28">
        <v>1</v>
      </c>
      <c r="G33" s="28">
        <v>1</v>
      </c>
      <c r="H33" s="28">
        <v>0.69411034006149985</v>
      </c>
      <c r="I33" s="28">
        <v>7.2785784513156621E-2</v>
      </c>
      <c r="J33" s="28">
        <v>0</v>
      </c>
    </row>
    <row r="34" spans="1:10">
      <c r="A34" s="70" t="s">
        <v>21</v>
      </c>
      <c r="B34" s="25" t="s">
        <v>10</v>
      </c>
      <c r="C34" s="26">
        <v>76.8239991328484</v>
      </c>
      <c r="D34" s="5">
        <v>76.823999271748164</v>
      </c>
      <c r="E34" s="5">
        <v>76.823999818512164</v>
      </c>
      <c r="F34" s="26">
        <v>76.823999707398642</v>
      </c>
      <c r="G34" s="5">
        <v>76.823999686795929</v>
      </c>
      <c r="H34" s="5">
        <v>76.823999752845396</v>
      </c>
      <c r="I34" s="5">
        <v>76.8239992091235</v>
      </c>
      <c r="J34" s="26">
        <v>76.824001098084096</v>
      </c>
    </row>
    <row r="35" spans="1:10">
      <c r="A35" s="71"/>
      <c r="B35" s="25" t="s">
        <v>11</v>
      </c>
      <c r="C35" s="26">
        <v>69.339967982235706</v>
      </c>
      <c r="D35" s="5">
        <v>70.006096641130995</v>
      </c>
      <c r="E35" s="5">
        <v>75.293291247382598</v>
      </c>
      <c r="F35" s="26">
        <v>70.580093323632298</v>
      </c>
      <c r="G35" s="5">
        <v>76.787524291314099</v>
      </c>
      <c r="H35" s="5">
        <v>51.276905609487002</v>
      </c>
      <c r="I35" s="5">
        <v>61.956259975043501</v>
      </c>
      <c r="J35" s="26">
        <v>65.610128397011195</v>
      </c>
    </row>
    <row r="36" spans="1:10">
      <c r="A36" s="71"/>
      <c r="B36" s="25" t="s">
        <v>12</v>
      </c>
      <c r="C36" s="26">
        <v>7.4840311506127</v>
      </c>
      <c r="D36" s="5">
        <v>6.8179026306171702</v>
      </c>
      <c r="E36" s="5">
        <v>1.53070857112957</v>
      </c>
      <c r="F36" s="26">
        <v>6.2439063837663502</v>
      </c>
      <c r="G36" s="5">
        <v>3.6475395481829799E-2</v>
      </c>
      <c r="H36" s="5">
        <v>25.5470941433584</v>
      </c>
      <c r="I36" s="5">
        <v>14.86773923408</v>
      </c>
      <c r="J36" s="26">
        <v>11.2138727010729</v>
      </c>
    </row>
    <row r="37" spans="1:10">
      <c r="A37" s="72"/>
      <c r="B37" s="27" t="s">
        <v>13</v>
      </c>
      <c r="C37" s="28">
        <v>0.90258211971403779</v>
      </c>
      <c r="D37" s="28">
        <v>0.91125295877268342</v>
      </c>
      <c r="E37" s="28">
        <v>0.98007512528967922</v>
      </c>
      <c r="F37" s="28">
        <v>0.91872453390154563</v>
      </c>
      <c r="G37" s="28">
        <v>0.99952520832512581</v>
      </c>
      <c r="H37" s="28">
        <v>0.66745946285604341</v>
      </c>
      <c r="I37" s="28">
        <v>0.80647012148367392</v>
      </c>
      <c r="J37" s="28">
        <v>0.85403164973462231</v>
      </c>
    </row>
    <row r="38" spans="1:10">
      <c r="A38" s="70" t="s">
        <v>22</v>
      </c>
      <c r="B38" s="25" t="s">
        <v>10</v>
      </c>
      <c r="C38" s="26">
        <v>144.04712250385185</v>
      </c>
      <c r="D38" s="5">
        <v>144.04712409950022</v>
      </c>
      <c r="E38" s="5">
        <v>144.04712163399</v>
      </c>
      <c r="F38" s="26">
        <v>144.047122477344</v>
      </c>
      <c r="G38" s="5">
        <v>144.04712163399</v>
      </c>
      <c r="H38" s="5">
        <v>144.04712049558742</v>
      </c>
      <c r="I38" s="5">
        <v>144.04712402519962</v>
      </c>
      <c r="J38" s="26">
        <v>144.04712268794927</v>
      </c>
    </row>
    <row r="39" spans="1:10">
      <c r="A39" s="71"/>
      <c r="B39" s="25" t="s">
        <v>11</v>
      </c>
      <c r="C39" s="26">
        <v>144.03720072131901</v>
      </c>
      <c r="D39" s="5">
        <v>143.81094912461299</v>
      </c>
      <c r="E39" s="5">
        <v>144.04712163399</v>
      </c>
      <c r="F39" s="26">
        <v>144.047122477344</v>
      </c>
      <c r="G39" s="5">
        <v>144.04712163399</v>
      </c>
      <c r="H39" s="5">
        <v>138.18004298757299</v>
      </c>
      <c r="I39" s="5">
        <v>0.56111521413961396</v>
      </c>
      <c r="J39" s="26">
        <v>0.46369947036125098</v>
      </c>
    </row>
    <row r="40" spans="1:10">
      <c r="A40" s="71"/>
      <c r="B40" s="25" t="s">
        <v>12</v>
      </c>
      <c r="C40" s="26">
        <v>9.9217825328393391E-3</v>
      </c>
      <c r="D40" s="5">
        <v>0.236174974887227</v>
      </c>
      <c r="E40" s="5">
        <v>0</v>
      </c>
      <c r="F40" s="26">
        <v>0</v>
      </c>
      <c r="G40" s="5">
        <v>0</v>
      </c>
      <c r="H40" s="5">
        <v>5.8670775080144297</v>
      </c>
      <c r="I40" s="5">
        <v>143.48600881106</v>
      </c>
      <c r="J40" s="26">
        <v>143.58342321758801</v>
      </c>
    </row>
    <row r="41" spans="1:10">
      <c r="A41" s="72"/>
      <c r="B41" s="27" t="s">
        <v>13</v>
      </c>
      <c r="C41" s="28">
        <v>0.9999311212722588</v>
      </c>
      <c r="D41" s="28">
        <v>0.99836043255730611</v>
      </c>
      <c r="E41" s="28">
        <v>1</v>
      </c>
      <c r="F41" s="28">
        <v>1</v>
      </c>
      <c r="G41" s="28">
        <v>1</v>
      </c>
      <c r="H41" s="28">
        <v>0.95926973418261308</v>
      </c>
      <c r="I41" s="28">
        <v>3.8953586747171184E-3</v>
      </c>
      <c r="J41" s="28">
        <v>3.2190817956549386E-3</v>
      </c>
    </row>
    <row r="42" spans="1:10">
      <c r="A42" s="70" t="s">
        <v>23</v>
      </c>
      <c r="B42" s="25" t="s">
        <v>10</v>
      </c>
      <c r="C42" s="26">
        <v>728.19217200859907</v>
      </c>
      <c r="D42" s="5">
        <v>728.19217296879447</v>
      </c>
      <c r="E42" s="5">
        <v>728.1921696043064</v>
      </c>
      <c r="F42" s="26">
        <v>728.19217126837998</v>
      </c>
      <c r="G42" s="5">
        <v>728.19217026710032</v>
      </c>
      <c r="H42" s="5">
        <v>728.19217336941301</v>
      </c>
      <c r="I42" s="5">
        <v>728.19217498478622</v>
      </c>
      <c r="J42" s="26">
        <v>728.19216920347401</v>
      </c>
    </row>
    <row r="43" spans="1:10">
      <c r="A43" s="71"/>
      <c r="B43" s="25" t="s">
        <v>11</v>
      </c>
      <c r="C43" s="26">
        <v>684.67348932161894</v>
      </c>
      <c r="D43" s="5">
        <v>0.54903372718148402</v>
      </c>
      <c r="E43" s="5">
        <v>702.64653140572295</v>
      </c>
      <c r="F43" s="26">
        <v>676.01460335841603</v>
      </c>
      <c r="G43" s="5">
        <v>6.6279128663093596</v>
      </c>
      <c r="H43" s="5">
        <v>421.91931071688299</v>
      </c>
      <c r="I43" s="5">
        <v>682.71049267372098</v>
      </c>
      <c r="J43" s="26">
        <v>692.77133212597005</v>
      </c>
    </row>
    <row r="44" spans="1:10">
      <c r="A44" s="71"/>
      <c r="B44" s="25" t="s">
        <v>12</v>
      </c>
      <c r="C44" s="26">
        <v>43.5186826869801</v>
      </c>
      <c r="D44" s="5">
        <v>727.64313924161297</v>
      </c>
      <c r="E44" s="5">
        <v>25.545638198583401</v>
      </c>
      <c r="F44" s="26">
        <v>52.177567909963898</v>
      </c>
      <c r="G44" s="5">
        <v>721.56425740079101</v>
      </c>
      <c r="H44" s="5">
        <v>306.27286265253002</v>
      </c>
      <c r="I44" s="5">
        <v>45.4816823110652</v>
      </c>
      <c r="J44" s="26">
        <v>35.420837077503997</v>
      </c>
    </row>
    <row r="45" spans="1:10">
      <c r="A45" s="72"/>
      <c r="B45" s="27" t="s">
        <v>13</v>
      </c>
      <c r="C45" s="28">
        <v>0.94023736541009362</v>
      </c>
      <c r="D45" s="28">
        <v>7.5396817977747203E-4</v>
      </c>
      <c r="E45" s="28">
        <v>0.96491909791825314</v>
      </c>
      <c r="F45" s="28">
        <v>0.92834643110886517</v>
      </c>
      <c r="G45" s="28">
        <v>9.1018732924280782E-3</v>
      </c>
      <c r="H45" s="28">
        <v>0.57940654424315363</v>
      </c>
      <c r="I45" s="28">
        <v>0.93754164920542371</v>
      </c>
      <c r="J45" s="28">
        <v>0.95135784402042023</v>
      </c>
    </row>
    <row r="46" spans="1:10">
      <c r="A46" s="70" t="s">
        <v>24</v>
      </c>
      <c r="B46" s="25" t="s">
        <v>10</v>
      </c>
      <c r="C46" s="26">
        <v>462.53306409329565</v>
      </c>
      <c r="D46" s="5">
        <v>462.53306501256083</v>
      </c>
      <c r="E46" s="5">
        <v>462.53306652500703</v>
      </c>
      <c r="F46" s="26">
        <v>462.53306574454899</v>
      </c>
      <c r="G46" s="5">
        <v>462.53306662762702</v>
      </c>
      <c r="H46" s="5">
        <v>462.5330663316667</v>
      </c>
      <c r="I46" s="5">
        <v>462.53306694052202</v>
      </c>
      <c r="J46" s="26">
        <v>462.53306656448802</v>
      </c>
    </row>
    <row r="47" spans="1:10">
      <c r="A47" s="71"/>
      <c r="B47" s="25" t="s">
        <v>11</v>
      </c>
      <c r="C47" s="26">
        <v>24.196852456486599</v>
      </c>
      <c r="D47" s="5">
        <v>3.3390871344828299</v>
      </c>
      <c r="E47" s="5">
        <v>461.28032391985897</v>
      </c>
      <c r="F47" s="26">
        <v>462.53306574454899</v>
      </c>
      <c r="G47" s="5">
        <v>462.53306662762702</v>
      </c>
      <c r="H47" s="5">
        <v>438.419635148932</v>
      </c>
      <c r="I47" s="5">
        <v>0</v>
      </c>
      <c r="J47" s="26">
        <v>0</v>
      </c>
    </row>
    <row r="48" spans="1:10">
      <c r="A48" s="71"/>
      <c r="B48" s="25" t="s">
        <v>12</v>
      </c>
      <c r="C48" s="26">
        <v>438.33621163680903</v>
      </c>
      <c r="D48" s="5">
        <v>459.19397787807799</v>
      </c>
      <c r="E48" s="5">
        <v>1.2527426051480799</v>
      </c>
      <c r="F48" s="26">
        <v>0</v>
      </c>
      <c r="G48" s="5">
        <v>0</v>
      </c>
      <c r="H48" s="5">
        <v>24.113431182734701</v>
      </c>
      <c r="I48" s="5">
        <v>462.53306694052202</v>
      </c>
      <c r="J48" s="26">
        <v>462.53306656448802</v>
      </c>
    </row>
    <row r="49" spans="1:10">
      <c r="A49" s="71"/>
      <c r="B49" s="27" t="s">
        <v>13</v>
      </c>
      <c r="C49" s="28">
        <v>5.2313778916367265E-2</v>
      </c>
      <c r="D49" s="28">
        <v>7.2191317487586568E-3</v>
      </c>
      <c r="E49" s="28">
        <v>0.99729156098058058</v>
      </c>
      <c r="F49" s="28">
        <v>1</v>
      </c>
      <c r="G49" s="28">
        <v>1</v>
      </c>
      <c r="H49" s="28">
        <v>0.94786657876381153</v>
      </c>
      <c r="I49" s="28">
        <v>0</v>
      </c>
      <c r="J49" s="28">
        <v>0</v>
      </c>
    </row>
    <row r="51" spans="1:10">
      <c r="A51" s="4" t="s">
        <v>25</v>
      </c>
    </row>
  </sheetData>
  <autoFilter ref="B1:G45" xr:uid="{0A81C690-5968-40EA-9542-AD00D72632C9}"/>
  <mergeCells count="12">
    <mergeCell ref="A2:A5"/>
    <mergeCell ref="A6:A9"/>
    <mergeCell ref="A10:A13"/>
    <mergeCell ref="A14:A17"/>
    <mergeCell ref="A18:A21"/>
    <mergeCell ref="A46:A49"/>
    <mergeCell ref="A22:A25"/>
    <mergeCell ref="A26:A29"/>
    <mergeCell ref="A30:A33"/>
    <mergeCell ref="A34:A37"/>
    <mergeCell ref="A38:A41"/>
    <mergeCell ref="A42:A45"/>
  </mergeCells>
  <conditionalFormatting sqref="C9:I9 C13:I13 C17:I17 C21:I21 C25:I25 C29:I29 C33:I33 C37:I37 C41:I41 C45:I45 C5:I5">
    <cfRule type="cellIs" dxfId="55" priority="17" operator="greaterThan">
      <formula>0.25</formula>
    </cfRule>
  </conditionalFormatting>
  <conditionalFormatting sqref="A2 A6 A10 A14 A18 A22 A26 A30 A34 A38 A42 A46">
    <cfRule type="beginsWith" dxfId="54" priority="4" operator="beginsWith" text="13">
      <formula>LEFT(A2,LEN("13"))="13"</formula>
    </cfRule>
    <cfRule type="beginsWith" dxfId="53" priority="5" operator="beginsWith" text="12">
      <formula>LEFT(A2,LEN("12"))="12"</formula>
    </cfRule>
    <cfRule type="beginsWith" dxfId="52" priority="6" operator="beginsWith" text="11">
      <formula>LEFT(A2,LEN("11"))="11"</formula>
    </cfRule>
    <cfRule type="beginsWith" dxfId="51" priority="7" operator="beginsWith" text="10">
      <formula>LEFT(A2,LEN("10"))="10"</formula>
    </cfRule>
    <cfRule type="beginsWith" dxfId="50" priority="8" operator="beginsWith" text="09">
      <formula>LEFT(A2,LEN("09"))="09"</formula>
    </cfRule>
    <cfRule type="beginsWith" dxfId="49" priority="9" operator="beginsWith" text="08">
      <formula>LEFT(A2,LEN("08"))="08"</formula>
    </cfRule>
    <cfRule type="beginsWith" dxfId="48" priority="10" operator="beginsWith" text="07">
      <formula>LEFT(A2,LEN("07"))="07"</formula>
    </cfRule>
    <cfRule type="beginsWith" dxfId="47" priority="11" operator="beginsWith" text="06">
      <formula>LEFT(A2,LEN("06"))="06"</formula>
    </cfRule>
    <cfRule type="beginsWith" dxfId="46" priority="12" operator="beginsWith" text="05">
      <formula>LEFT(A2,LEN("05"))="05"</formula>
    </cfRule>
    <cfRule type="beginsWith" dxfId="45" priority="13" operator="beginsWith" text="04">
      <formula>LEFT(A2,LEN("04"))="04"</formula>
    </cfRule>
    <cfRule type="beginsWith" dxfId="44" priority="14" operator="beginsWith" text="03">
      <formula>LEFT(A2,LEN("03"))="03"</formula>
    </cfRule>
    <cfRule type="beginsWith" dxfId="43" priority="15" operator="beginsWith" text="02">
      <formula>LEFT(A2,LEN("02"))="02"</formula>
    </cfRule>
    <cfRule type="beginsWith" dxfId="42" priority="16" operator="beginsWith" text="01">
      <formula>LEFT(A2,LEN("01"))="01"</formula>
    </cfRule>
  </conditionalFormatting>
  <conditionalFormatting sqref="C49:I49">
    <cfRule type="cellIs" dxfId="41" priority="3" operator="greaterThan">
      <formula>0.25</formula>
    </cfRule>
  </conditionalFormatting>
  <conditionalFormatting sqref="J5 J9 J13 J17 J21 J25 J29 J33 J37 J41 J45">
    <cfRule type="cellIs" dxfId="40" priority="2" operator="greaterThan">
      <formula>0.25</formula>
    </cfRule>
  </conditionalFormatting>
  <conditionalFormatting sqref="J49">
    <cfRule type="cellIs" dxfId="39" priority="1"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tabSelected="1" zoomScale="70" zoomScaleNormal="70" workbookViewId="0">
      <pane xSplit="1" ySplit="1" topLeftCell="B2" activePane="bottomRight" state="frozen"/>
      <selection pane="bottomRight" activeCell="J2" sqref="J2"/>
      <selection pane="bottomLeft" activeCell="A2" sqref="A2"/>
      <selection pane="topRight" activeCell="B1" sqref="B1"/>
    </sheetView>
  </sheetViews>
  <sheetFormatPr defaultColWidth="11.42578125" defaultRowHeight="15" customHeight="1"/>
  <cols>
    <col min="1" max="1" width="28.85546875" style="48" customWidth="1"/>
    <col min="2" max="6" width="15.42578125" style="36" customWidth="1"/>
    <col min="7" max="10" width="15.85546875" style="36" customWidth="1"/>
    <col min="11" max="11" width="21.7109375" style="36" customWidth="1"/>
    <col min="12" max="16" width="15.85546875" style="36" hidden="1" customWidth="1"/>
    <col min="17" max="17" width="11.42578125" style="36" hidden="1" customWidth="1"/>
    <col min="18" max="41" width="15.85546875" style="36" hidden="1" customWidth="1"/>
    <col min="42" max="43" width="16.28515625" style="43" customWidth="1"/>
    <col min="44" max="45" width="16.28515625" style="59" customWidth="1"/>
    <col min="46" max="46" width="16.28515625" style="43" customWidth="1"/>
    <col min="47" max="16384" width="11.42578125" style="36"/>
  </cols>
  <sheetData>
    <row r="1" spans="1:46" ht="30.75">
      <c r="A1" s="33" t="s">
        <v>0</v>
      </c>
      <c r="B1" s="34" t="s">
        <v>26</v>
      </c>
      <c r="C1" s="34" t="s">
        <v>2</v>
      </c>
      <c r="D1" s="66" t="s">
        <v>27</v>
      </c>
      <c r="E1" s="34" t="s">
        <v>28</v>
      </c>
      <c r="F1" s="66" t="s">
        <v>29</v>
      </c>
      <c r="G1" s="66" t="s">
        <v>30</v>
      </c>
      <c r="H1" s="34" t="s">
        <v>31</v>
      </c>
      <c r="I1" s="34" t="s">
        <v>8</v>
      </c>
      <c r="J1" s="68" t="s">
        <v>32</v>
      </c>
      <c r="K1" s="68" t="s">
        <v>33</v>
      </c>
      <c r="L1" s="68"/>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17" t="s">
        <v>34</v>
      </c>
      <c r="AQ1" s="15" t="s">
        <v>35</v>
      </c>
      <c r="AR1" s="49" t="s">
        <v>36</v>
      </c>
      <c r="AS1" s="49" t="s">
        <v>37</v>
      </c>
      <c r="AT1" s="35" t="s">
        <v>38</v>
      </c>
    </row>
    <row r="2" spans="1:46">
      <c r="A2" s="67" t="s">
        <v>9</v>
      </c>
      <c r="B2" s="22">
        <v>1</v>
      </c>
      <c r="C2" s="22">
        <v>0</v>
      </c>
      <c r="D2" s="22">
        <v>1</v>
      </c>
      <c r="E2" s="22">
        <v>1</v>
      </c>
      <c r="F2" s="22">
        <v>0</v>
      </c>
      <c r="G2" s="22">
        <v>1</v>
      </c>
      <c r="H2" s="22">
        <v>1</v>
      </c>
      <c r="I2" s="22">
        <v>1</v>
      </c>
      <c r="J2" s="23">
        <v>1</v>
      </c>
      <c r="K2" s="23">
        <v>1</v>
      </c>
      <c r="L2" s="23"/>
      <c r="M2" s="24"/>
      <c r="N2" s="23"/>
      <c r="O2" s="24"/>
      <c r="P2" s="24"/>
      <c r="Q2" s="24"/>
      <c r="R2" s="21"/>
      <c r="S2" s="21"/>
      <c r="T2" s="21"/>
      <c r="U2" s="21"/>
      <c r="V2" s="21"/>
      <c r="W2" s="21"/>
      <c r="X2" s="21"/>
      <c r="Y2" s="21"/>
      <c r="Z2" s="21"/>
      <c r="AA2" s="21"/>
      <c r="AB2" s="21"/>
      <c r="AC2" s="21"/>
      <c r="AD2" s="21"/>
      <c r="AE2" s="21"/>
      <c r="AF2" s="21"/>
      <c r="AG2" s="21"/>
      <c r="AH2" s="21"/>
      <c r="AI2" s="21"/>
      <c r="AJ2" s="21"/>
      <c r="AK2" s="21"/>
      <c r="AL2" s="21"/>
      <c r="AM2" s="21"/>
      <c r="AN2" s="21"/>
      <c r="AO2" s="21"/>
      <c r="AP2" s="17">
        <f>SUMIFS(B2:AO2,$B$106:$AO$106,"X",$B$103:$AO$103,"X")</f>
        <v>5</v>
      </c>
      <c r="AQ2" s="17">
        <f>SUMIFS(B2:AO2,$B$103:$AO$103,"X")</f>
        <v>8</v>
      </c>
      <c r="AR2" s="50">
        <v>884.66010685518518</v>
      </c>
      <c r="AS2" s="50">
        <f t="shared" ref="AS2:AS33" si="0">IFERROR(AR2/$AR$102,0)*100</f>
        <v>2.1961031984739976</v>
      </c>
      <c r="AT2" s="8"/>
    </row>
    <row r="3" spans="1:46">
      <c r="A3" s="67" t="s">
        <v>14</v>
      </c>
      <c r="B3" s="22">
        <v>1</v>
      </c>
      <c r="C3" s="22">
        <v>0</v>
      </c>
      <c r="D3" s="22">
        <v>1</v>
      </c>
      <c r="E3" s="22">
        <v>1</v>
      </c>
      <c r="F3" s="22">
        <v>1</v>
      </c>
      <c r="G3" s="22">
        <v>1</v>
      </c>
      <c r="H3" s="22">
        <v>1</v>
      </c>
      <c r="I3" s="22">
        <v>1</v>
      </c>
      <c r="J3" s="23">
        <v>1</v>
      </c>
      <c r="K3" s="23">
        <v>1</v>
      </c>
      <c r="L3" s="23"/>
      <c r="M3" s="24"/>
      <c r="N3" s="23"/>
      <c r="O3" s="24"/>
      <c r="P3" s="24"/>
      <c r="Q3" s="24"/>
      <c r="R3" s="21"/>
      <c r="S3" s="21"/>
      <c r="T3" s="21"/>
      <c r="U3" s="21"/>
      <c r="V3" s="21"/>
      <c r="W3" s="21"/>
      <c r="X3" s="21"/>
      <c r="Y3" s="21"/>
      <c r="Z3" s="21"/>
      <c r="AA3" s="21"/>
      <c r="AB3" s="21"/>
      <c r="AC3" s="21"/>
      <c r="AD3" s="21"/>
      <c r="AE3" s="21"/>
      <c r="AF3" s="21"/>
      <c r="AG3" s="21"/>
      <c r="AH3" s="21"/>
      <c r="AI3" s="21"/>
      <c r="AJ3" s="21"/>
      <c r="AK3" s="21"/>
      <c r="AL3" s="21"/>
      <c r="AM3" s="21"/>
      <c r="AN3" s="21"/>
      <c r="AO3" s="21"/>
      <c r="AP3" s="17">
        <f>SUMIF($B$106:$U$106,"X",B3:U3)</f>
        <v>5</v>
      </c>
      <c r="AQ3" s="17">
        <f t="shared" ref="AQ3:AQ66" si="1">SUMIFS(B3:AO3,$B$103:$AO$103,"X")</f>
        <v>9</v>
      </c>
      <c r="AR3" s="50">
        <v>15571.25022</v>
      </c>
      <c r="AS3" s="50">
        <f t="shared" si="0"/>
        <v>38.654475484310133</v>
      </c>
      <c r="AT3" s="37"/>
    </row>
    <row r="4" spans="1:46">
      <c r="A4" s="67" t="s">
        <v>15</v>
      </c>
      <c r="B4" s="22">
        <v>1</v>
      </c>
      <c r="C4" s="22">
        <v>0</v>
      </c>
      <c r="D4" s="22">
        <v>1</v>
      </c>
      <c r="E4" s="22">
        <v>1</v>
      </c>
      <c r="F4" s="22">
        <v>0</v>
      </c>
      <c r="G4" s="22">
        <v>1</v>
      </c>
      <c r="H4" s="22">
        <v>1</v>
      </c>
      <c r="I4" s="22">
        <v>1</v>
      </c>
      <c r="J4" s="23">
        <v>1</v>
      </c>
      <c r="K4" s="23">
        <v>1</v>
      </c>
      <c r="L4" s="23"/>
      <c r="M4" s="24"/>
      <c r="N4" s="23"/>
      <c r="O4" s="24"/>
      <c r="P4" s="24"/>
      <c r="Q4" s="24"/>
      <c r="R4" s="21"/>
      <c r="S4" s="21"/>
      <c r="T4" s="21"/>
      <c r="U4" s="21"/>
      <c r="V4" s="21"/>
      <c r="W4" s="21"/>
      <c r="X4" s="21"/>
      <c r="Y4" s="21"/>
      <c r="Z4" s="21"/>
      <c r="AA4" s="21"/>
      <c r="AB4" s="21"/>
      <c r="AC4" s="21"/>
      <c r="AD4" s="21"/>
      <c r="AE4" s="21"/>
      <c r="AF4" s="21"/>
      <c r="AG4" s="21"/>
      <c r="AH4" s="21"/>
      <c r="AI4" s="21"/>
      <c r="AJ4" s="21"/>
      <c r="AK4" s="21"/>
      <c r="AL4" s="21"/>
      <c r="AM4" s="21"/>
      <c r="AN4" s="21"/>
      <c r="AO4" s="21"/>
      <c r="AP4" s="17">
        <f t="shared" ref="AP4:AP67" si="2">SUMIF($B$106:$U$106,"X",B4:U4)</f>
        <v>5</v>
      </c>
      <c r="AQ4" s="17">
        <f t="shared" si="1"/>
        <v>8</v>
      </c>
      <c r="AR4" s="50">
        <v>690.43410961850861</v>
      </c>
      <c r="AS4" s="50">
        <f t="shared" si="0"/>
        <v>1.7139515444624418</v>
      </c>
      <c r="AT4" s="37"/>
    </row>
    <row r="5" spans="1:46">
      <c r="A5" s="67" t="s">
        <v>16</v>
      </c>
      <c r="B5" s="22">
        <v>1</v>
      </c>
      <c r="C5" s="22">
        <v>1</v>
      </c>
      <c r="D5" s="22">
        <v>1</v>
      </c>
      <c r="E5" s="22">
        <v>1</v>
      </c>
      <c r="F5" s="22">
        <v>1</v>
      </c>
      <c r="G5" s="22">
        <v>1</v>
      </c>
      <c r="H5" s="22">
        <v>1</v>
      </c>
      <c r="I5" s="22">
        <v>1</v>
      </c>
      <c r="J5" s="23">
        <v>1</v>
      </c>
      <c r="K5" s="23">
        <v>1</v>
      </c>
      <c r="L5" s="23"/>
      <c r="M5" s="24"/>
      <c r="N5" s="23"/>
      <c r="O5" s="24"/>
      <c r="P5" s="24"/>
      <c r="Q5" s="24"/>
      <c r="R5" s="21"/>
      <c r="S5" s="21"/>
      <c r="T5" s="21"/>
      <c r="U5" s="21"/>
      <c r="V5" s="21"/>
      <c r="W5" s="21"/>
      <c r="X5" s="21"/>
      <c r="Y5" s="21"/>
      <c r="Z5" s="21"/>
      <c r="AA5" s="21"/>
      <c r="AB5" s="21"/>
      <c r="AC5" s="21"/>
      <c r="AD5" s="21"/>
      <c r="AE5" s="21"/>
      <c r="AF5" s="21"/>
      <c r="AG5" s="21"/>
      <c r="AH5" s="21"/>
      <c r="AI5" s="21"/>
      <c r="AJ5" s="21"/>
      <c r="AK5" s="21"/>
      <c r="AL5" s="21"/>
      <c r="AM5" s="21"/>
      <c r="AN5" s="21"/>
      <c r="AO5" s="21"/>
      <c r="AP5" s="17">
        <f t="shared" si="2"/>
        <v>5</v>
      </c>
      <c r="AQ5" s="17">
        <f t="shared" si="1"/>
        <v>10</v>
      </c>
      <c r="AR5" s="50">
        <v>2647.7732684773541</v>
      </c>
      <c r="AS5" s="50">
        <f t="shared" si="0"/>
        <v>6.5729010482993564</v>
      </c>
      <c r="AT5" s="8"/>
    </row>
    <row r="6" spans="1:46">
      <c r="A6" s="67" t="s">
        <v>17</v>
      </c>
      <c r="B6" s="22">
        <v>1</v>
      </c>
      <c r="C6" s="22">
        <v>1</v>
      </c>
      <c r="D6" s="22">
        <v>1</v>
      </c>
      <c r="E6" s="22">
        <v>1</v>
      </c>
      <c r="F6" s="22">
        <v>1</v>
      </c>
      <c r="G6" s="22">
        <v>1</v>
      </c>
      <c r="H6" s="22">
        <v>1</v>
      </c>
      <c r="I6" s="22">
        <v>1</v>
      </c>
      <c r="J6" s="23">
        <v>1</v>
      </c>
      <c r="K6" s="23">
        <v>1</v>
      </c>
      <c r="L6" s="23"/>
      <c r="M6" s="24"/>
      <c r="N6" s="23"/>
      <c r="O6" s="24"/>
      <c r="P6" s="24"/>
      <c r="Q6" s="24"/>
      <c r="R6" s="21"/>
      <c r="S6" s="21"/>
      <c r="T6" s="21"/>
      <c r="U6" s="21"/>
      <c r="V6" s="21"/>
      <c r="W6" s="21"/>
      <c r="X6" s="21"/>
      <c r="Y6" s="21"/>
      <c r="Z6" s="21"/>
      <c r="AA6" s="21"/>
      <c r="AB6" s="21"/>
      <c r="AC6" s="21"/>
      <c r="AD6" s="21"/>
      <c r="AE6" s="21"/>
      <c r="AF6" s="21"/>
      <c r="AG6" s="21"/>
      <c r="AH6" s="21"/>
      <c r="AI6" s="21"/>
      <c r="AJ6" s="21"/>
      <c r="AK6" s="21"/>
      <c r="AL6" s="21"/>
      <c r="AM6" s="21"/>
      <c r="AN6" s="21"/>
      <c r="AO6" s="21"/>
      <c r="AP6" s="17">
        <f t="shared" si="2"/>
        <v>5</v>
      </c>
      <c r="AQ6" s="17">
        <f t="shared" si="1"/>
        <v>10</v>
      </c>
      <c r="AR6" s="50">
        <v>207.6052363151924</v>
      </c>
      <c r="AS6" s="50">
        <f t="shared" si="0"/>
        <v>0.515364624174668</v>
      </c>
      <c r="AT6" s="37"/>
    </row>
    <row r="7" spans="1:46">
      <c r="A7" s="67" t="s">
        <v>18</v>
      </c>
      <c r="B7" s="22">
        <v>1</v>
      </c>
      <c r="C7" s="22">
        <v>0</v>
      </c>
      <c r="D7" s="22">
        <v>1</v>
      </c>
      <c r="E7" s="22">
        <v>1</v>
      </c>
      <c r="F7" s="22">
        <v>1</v>
      </c>
      <c r="G7" s="22">
        <v>1</v>
      </c>
      <c r="H7" s="22">
        <v>1</v>
      </c>
      <c r="I7" s="69">
        <v>1</v>
      </c>
      <c r="J7" s="23">
        <v>0</v>
      </c>
      <c r="K7" s="69">
        <v>1</v>
      </c>
      <c r="L7" s="69"/>
      <c r="M7" s="24"/>
      <c r="N7" s="23"/>
      <c r="O7" s="24"/>
      <c r="P7" s="24"/>
      <c r="Q7" s="24"/>
      <c r="R7" s="21"/>
      <c r="S7" s="21"/>
      <c r="T7" s="21"/>
      <c r="U7" s="21"/>
      <c r="V7" s="21"/>
      <c r="W7" s="21"/>
      <c r="X7" s="21"/>
      <c r="Y7" s="21"/>
      <c r="Z7" s="21"/>
      <c r="AA7" s="21"/>
      <c r="AB7" s="21"/>
      <c r="AC7" s="21"/>
      <c r="AD7" s="21"/>
      <c r="AE7" s="21"/>
      <c r="AF7" s="21"/>
      <c r="AG7" s="21"/>
      <c r="AH7" s="21"/>
      <c r="AI7" s="21"/>
      <c r="AJ7" s="21"/>
      <c r="AK7" s="21"/>
      <c r="AL7" s="21"/>
      <c r="AM7" s="21"/>
      <c r="AN7" s="21"/>
      <c r="AO7" s="21"/>
      <c r="AP7" s="17">
        <f t="shared" si="2"/>
        <v>4</v>
      </c>
      <c r="AQ7" s="17">
        <f t="shared" si="1"/>
        <v>8</v>
      </c>
      <c r="AR7" s="50">
        <v>14055.865889999999</v>
      </c>
      <c r="AS7" s="50">
        <f t="shared" si="0"/>
        <v>34.892646112506945</v>
      </c>
      <c r="AT7" s="37" t="s">
        <v>39</v>
      </c>
    </row>
    <row r="8" spans="1:46">
      <c r="A8" s="67" t="s">
        <v>19</v>
      </c>
      <c r="B8" s="22">
        <v>1</v>
      </c>
      <c r="C8" s="22">
        <v>1</v>
      </c>
      <c r="D8" s="22">
        <v>1</v>
      </c>
      <c r="E8" s="22">
        <v>1</v>
      </c>
      <c r="F8" s="22">
        <v>1</v>
      </c>
      <c r="G8" s="22">
        <v>1</v>
      </c>
      <c r="H8" s="22">
        <v>1</v>
      </c>
      <c r="I8" s="22">
        <v>1</v>
      </c>
      <c r="J8" s="23">
        <v>1</v>
      </c>
      <c r="K8" s="23">
        <v>1</v>
      </c>
      <c r="L8" s="23"/>
      <c r="M8" s="24"/>
      <c r="N8" s="23"/>
      <c r="O8" s="24"/>
      <c r="P8" s="24"/>
      <c r="Q8" s="24"/>
      <c r="R8" s="21"/>
      <c r="S8" s="21"/>
      <c r="T8" s="21"/>
      <c r="U8" s="21"/>
      <c r="V8" s="21"/>
      <c r="W8" s="21"/>
      <c r="X8" s="21"/>
      <c r="Y8" s="21"/>
      <c r="Z8" s="21"/>
      <c r="AA8" s="21"/>
      <c r="AB8" s="21"/>
      <c r="AC8" s="21"/>
      <c r="AD8" s="21"/>
      <c r="AE8" s="21"/>
      <c r="AF8" s="21"/>
      <c r="AG8" s="21"/>
      <c r="AH8" s="21"/>
      <c r="AI8" s="21"/>
      <c r="AJ8" s="21"/>
      <c r="AK8" s="21"/>
      <c r="AL8" s="21"/>
      <c r="AM8" s="21"/>
      <c r="AN8" s="21"/>
      <c r="AO8" s="21"/>
      <c r="AP8" s="17">
        <f t="shared" si="2"/>
        <v>5</v>
      </c>
      <c r="AQ8" s="17">
        <f t="shared" si="1"/>
        <v>10</v>
      </c>
      <c r="AR8" s="50">
        <v>4400.7133115636634</v>
      </c>
      <c r="AS8" s="50">
        <f t="shared" si="0"/>
        <v>10.924444884767569</v>
      </c>
      <c r="AT8" s="37"/>
    </row>
    <row r="9" spans="1:46">
      <c r="A9" s="67" t="s">
        <v>20</v>
      </c>
      <c r="B9" s="22">
        <v>1</v>
      </c>
      <c r="C9" s="22">
        <v>1</v>
      </c>
      <c r="D9" s="22">
        <v>1</v>
      </c>
      <c r="E9" s="22">
        <v>1</v>
      </c>
      <c r="F9" s="22">
        <v>1</v>
      </c>
      <c r="G9" s="22">
        <v>1</v>
      </c>
      <c r="H9" s="22">
        <v>1</v>
      </c>
      <c r="I9" s="69">
        <v>1</v>
      </c>
      <c r="J9" s="23">
        <v>0</v>
      </c>
      <c r="K9" s="69">
        <v>1</v>
      </c>
      <c r="L9" s="69"/>
      <c r="M9" s="24"/>
      <c r="N9" s="23"/>
      <c r="O9" s="24"/>
      <c r="P9" s="24"/>
      <c r="Q9" s="24"/>
      <c r="R9" s="21"/>
      <c r="S9" s="21"/>
      <c r="T9" s="21"/>
      <c r="U9" s="21"/>
      <c r="V9" s="21"/>
      <c r="W9" s="21"/>
      <c r="X9" s="21"/>
      <c r="Y9" s="21"/>
      <c r="Z9" s="21"/>
      <c r="AA9" s="21"/>
      <c r="AB9" s="21"/>
      <c r="AC9" s="21"/>
      <c r="AD9" s="21"/>
      <c r="AE9" s="21"/>
      <c r="AF9" s="21"/>
      <c r="AG9" s="21"/>
      <c r="AH9" s="21"/>
      <c r="AI9" s="21"/>
      <c r="AJ9" s="21"/>
      <c r="AK9" s="21"/>
      <c r="AL9" s="21"/>
      <c r="AM9" s="21"/>
      <c r="AN9" s="21"/>
      <c r="AO9" s="21"/>
      <c r="AP9" s="17">
        <f t="shared" si="2"/>
        <v>4</v>
      </c>
      <c r="AQ9" s="17">
        <f t="shared" si="1"/>
        <v>9</v>
      </c>
      <c r="AR9" s="50">
        <v>413.27705500236613</v>
      </c>
      <c r="AS9" s="50">
        <f t="shared" si="0"/>
        <v>1.0259296822742119</v>
      </c>
      <c r="AT9" s="8" t="s">
        <v>39</v>
      </c>
    </row>
    <row r="10" spans="1:46">
      <c r="A10" s="67" t="s">
        <v>21</v>
      </c>
      <c r="B10" s="22">
        <v>1</v>
      </c>
      <c r="C10" s="22">
        <v>1</v>
      </c>
      <c r="D10" s="22">
        <v>1</v>
      </c>
      <c r="E10" s="22">
        <v>1</v>
      </c>
      <c r="F10" s="22">
        <v>1</v>
      </c>
      <c r="G10" s="22">
        <v>1</v>
      </c>
      <c r="H10" s="22">
        <v>1</v>
      </c>
      <c r="I10" s="22">
        <v>1</v>
      </c>
      <c r="J10" s="23">
        <v>0</v>
      </c>
      <c r="K10" s="23">
        <v>0</v>
      </c>
      <c r="L10" s="23"/>
      <c r="M10" s="24"/>
      <c r="N10" s="23"/>
      <c r="O10" s="24"/>
      <c r="P10" s="24"/>
      <c r="Q10" s="24"/>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17">
        <f t="shared" si="2"/>
        <v>3</v>
      </c>
      <c r="AQ10" s="17">
        <f t="shared" si="1"/>
        <v>8</v>
      </c>
      <c r="AR10" s="50">
        <v>76.82399991942691</v>
      </c>
      <c r="AS10" s="50">
        <f t="shared" si="0"/>
        <v>0.19070989031297778</v>
      </c>
      <c r="AT10" s="8"/>
    </row>
    <row r="11" spans="1:46">
      <c r="A11" s="67" t="s">
        <v>22</v>
      </c>
      <c r="B11" s="22">
        <v>1</v>
      </c>
      <c r="C11" s="22">
        <v>1</v>
      </c>
      <c r="D11" s="22">
        <v>1</v>
      </c>
      <c r="E11" s="22">
        <v>1</v>
      </c>
      <c r="F11" s="22">
        <v>1</v>
      </c>
      <c r="G11" s="22">
        <v>1</v>
      </c>
      <c r="H11" s="22">
        <v>1</v>
      </c>
      <c r="I11" s="22">
        <v>1</v>
      </c>
      <c r="J11" s="23">
        <v>0</v>
      </c>
      <c r="K11" s="23">
        <v>0</v>
      </c>
      <c r="L11" s="23"/>
      <c r="M11" s="24"/>
      <c r="N11" s="23"/>
      <c r="O11" s="24"/>
      <c r="P11" s="24"/>
      <c r="Q11" s="24"/>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17">
        <f t="shared" si="2"/>
        <v>3</v>
      </c>
      <c r="AQ11" s="17">
        <f t="shared" si="1"/>
        <v>8</v>
      </c>
      <c r="AR11" s="50">
        <v>144.0471217814036</v>
      </c>
      <c r="AS11" s="50">
        <f t="shared" si="0"/>
        <v>0.35758631187706275</v>
      </c>
      <c r="AT11" s="37"/>
    </row>
    <row r="12" spans="1:46">
      <c r="A12" s="67" t="s">
        <v>23</v>
      </c>
      <c r="B12" s="22">
        <v>1</v>
      </c>
      <c r="C12" s="22">
        <v>0</v>
      </c>
      <c r="D12" s="22">
        <v>1</v>
      </c>
      <c r="E12" s="22">
        <v>1</v>
      </c>
      <c r="F12" s="22">
        <v>0</v>
      </c>
      <c r="G12" s="22">
        <v>1</v>
      </c>
      <c r="H12" s="22">
        <v>1</v>
      </c>
      <c r="I12" s="22">
        <v>1</v>
      </c>
      <c r="J12" s="23">
        <v>0</v>
      </c>
      <c r="K12" s="23">
        <v>0</v>
      </c>
      <c r="L12" s="23"/>
      <c r="M12" s="24"/>
      <c r="N12" s="23"/>
      <c r="O12" s="24"/>
      <c r="P12" s="24"/>
      <c r="Q12" s="24"/>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17">
        <f t="shared" si="2"/>
        <v>3</v>
      </c>
      <c r="AQ12" s="17">
        <f t="shared" si="1"/>
        <v>6</v>
      </c>
      <c r="AR12" s="50">
        <v>728.19217090050188</v>
      </c>
      <c r="AS12" s="50">
        <f t="shared" si="0"/>
        <v>1.8076831352813509</v>
      </c>
      <c r="AT12" s="37"/>
    </row>
    <row r="13" spans="1:46">
      <c r="A13" s="67" t="s">
        <v>24</v>
      </c>
      <c r="B13" s="22">
        <v>1</v>
      </c>
      <c r="C13" s="22">
        <v>0</v>
      </c>
      <c r="D13" s="22">
        <v>1</v>
      </c>
      <c r="E13" s="22">
        <v>1</v>
      </c>
      <c r="F13" s="22">
        <v>1</v>
      </c>
      <c r="G13" s="22">
        <v>1</v>
      </c>
      <c r="H13" s="22">
        <v>1</v>
      </c>
      <c r="I13" s="69">
        <v>1</v>
      </c>
      <c r="J13" s="23">
        <v>0</v>
      </c>
      <c r="K13" s="69">
        <v>1</v>
      </c>
      <c r="L13" s="69"/>
      <c r="M13" s="21"/>
      <c r="N13" s="21"/>
      <c r="O13" s="21"/>
      <c r="P13" s="21"/>
      <c r="Q13" s="21"/>
      <c r="R13" s="21"/>
      <c r="S13" s="21"/>
      <c r="T13" s="21"/>
      <c r="U13" s="21"/>
      <c r="V13" s="21"/>
      <c r="W13" s="21"/>
      <c r="X13" s="21"/>
      <c r="Y13" s="21"/>
      <c r="Z13" s="21"/>
      <c r="AA13" s="21"/>
      <c r="AB13" s="21"/>
      <c r="AC13" s="21"/>
      <c r="AD13" s="21"/>
      <c r="AE13" s="21"/>
      <c r="AF13" s="21"/>
      <c r="AG13" s="21"/>
      <c r="AH13" s="21"/>
      <c r="AI13" s="21"/>
      <c r="AJ13" s="21"/>
      <c r="AK13" s="21"/>
      <c r="AL13" s="21"/>
      <c r="AM13" s="21"/>
      <c r="AN13" s="21"/>
      <c r="AO13" s="21"/>
      <c r="AP13" s="17">
        <f t="shared" si="2"/>
        <v>4</v>
      </c>
      <c r="AQ13" s="17">
        <f t="shared" si="1"/>
        <v>8</v>
      </c>
      <c r="AR13" s="50">
        <v>462.53306661250878</v>
      </c>
      <c r="AS13" s="50">
        <f t="shared" si="0"/>
        <v>1.1482040832592828</v>
      </c>
      <c r="AT13" s="8" t="s">
        <v>39</v>
      </c>
    </row>
    <row r="14" spans="1:46" ht="14.45" hidden="1">
      <c r="A14" s="18"/>
      <c r="B14" s="19"/>
      <c r="C14" s="19"/>
      <c r="D14" s="19"/>
      <c r="E14" s="19"/>
      <c r="F14" s="21"/>
      <c r="G14" s="21"/>
      <c r="H14" s="21"/>
      <c r="I14" s="21"/>
      <c r="J14" s="21"/>
      <c r="K14" s="21"/>
      <c r="L14" s="21"/>
      <c r="M14" s="21"/>
      <c r="N14" s="21"/>
      <c r="O14" s="21"/>
      <c r="P14" s="21"/>
      <c r="Q14" s="21"/>
      <c r="R14" s="21"/>
      <c r="S14" s="21"/>
      <c r="T14" s="21"/>
      <c r="U14" s="21"/>
      <c r="V14" s="21"/>
      <c r="W14" s="21"/>
      <c r="X14" s="21"/>
      <c r="Y14" s="21"/>
      <c r="Z14" s="21"/>
      <c r="AA14" s="21"/>
      <c r="AB14" s="21"/>
      <c r="AC14" s="21"/>
      <c r="AD14" s="21"/>
      <c r="AE14" s="21"/>
      <c r="AF14" s="21"/>
      <c r="AG14" s="21"/>
      <c r="AH14" s="21"/>
      <c r="AI14" s="21"/>
      <c r="AJ14" s="21"/>
      <c r="AK14" s="21"/>
      <c r="AL14" s="21"/>
      <c r="AM14" s="21"/>
      <c r="AN14" s="21"/>
      <c r="AO14" s="21"/>
      <c r="AP14" s="17">
        <f t="shared" si="2"/>
        <v>0</v>
      </c>
      <c r="AQ14" s="17">
        <f t="shared" si="1"/>
        <v>0</v>
      </c>
      <c r="AR14" s="50"/>
      <c r="AS14" s="50">
        <f t="shared" si="0"/>
        <v>0</v>
      </c>
      <c r="AT14" s="37"/>
    </row>
    <row r="15" spans="1:46" ht="14.45" hidden="1">
      <c r="A15" s="18"/>
      <c r="B15" s="19"/>
      <c r="C15" s="19"/>
      <c r="D15" s="19"/>
      <c r="E15" s="19"/>
      <c r="F15" s="21"/>
      <c r="G15" s="21"/>
      <c r="H15" s="21"/>
      <c r="I15" s="21"/>
      <c r="J15" s="21"/>
      <c r="K15" s="21"/>
      <c r="L15" s="21"/>
      <c r="M15" s="21"/>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17">
        <f t="shared" si="2"/>
        <v>0</v>
      </c>
      <c r="AQ15" s="17">
        <f t="shared" si="1"/>
        <v>0</v>
      </c>
      <c r="AR15" s="50"/>
      <c r="AS15" s="50">
        <f t="shared" si="0"/>
        <v>0</v>
      </c>
      <c r="AT15" s="37"/>
    </row>
    <row r="16" spans="1:46" ht="14.45" hidden="1">
      <c r="A16" s="18"/>
      <c r="B16" s="19"/>
      <c r="C16" s="19"/>
      <c r="D16" s="19"/>
      <c r="E16" s="19"/>
      <c r="F16" s="21"/>
      <c r="G16" s="21"/>
      <c r="H16" s="21"/>
      <c r="I16" s="21"/>
      <c r="J16" s="21"/>
      <c r="K16" s="21"/>
      <c r="L16" s="21"/>
      <c r="M16" s="21"/>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17">
        <f t="shared" si="2"/>
        <v>0</v>
      </c>
      <c r="AQ16" s="17">
        <f t="shared" si="1"/>
        <v>0</v>
      </c>
      <c r="AR16" s="50"/>
      <c r="AS16" s="50">
        <f t="shared" si="0"/>
        <v>0</v>
      </c>
      <c r="AT16" s="8"/>
    </row>
    <row r="17" spans="1:46" ht="14.45" hidden="1">
      <c r="A17" s="18"/>
      <c r="B17" s="19"/>
      <c r="C17" s="19"/>
      <c r="D17" s="19"/>
      <c r="E17" s="19"/>
      <c r="F17" s="21"/>
      <c r="G17" s="21"/>
      <c r="H17" s="21"/>
      <c r="I17" s="21"/>
      <c r="J17" s="21"/>
      <c r="K17" s="21"/>
      <c r="L17" s="21"/>
      <c r="M17" s="21"/>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17">
        <f t="shared" si="2"/>
        <v>0</v>
      </c>
      <c r="AQ17" s="17">
        <f t="shared" si="1"/>
        <v>0</v>
      </c>
      <c r="AR17" s="50"/>
      <c r="AS17" s="50">
        <f t="shared" si="0"/>
        <v>0</v>
      </c>
      <c r="AT17" s="37"/>
    </row>
    <row r="18" spans="1:46" ht="14.45" hidden="1">
      <c r="A18" s="18"/>
      <c r="B18" s="19"/>
      <c r="C18" s="19"/>
      <c r="D18" s="19"/>
      <c r="E18" s="19"/>
      <c r="F18" s="21"/>
      <c r="G18" s="21"/>
      <c r="H18" s="21"/>
      <c r="I18" s="21"/>
      <c r="J18" s="21"/>
      <c r="K18" s="21"/>
      <c r="L18" s="21"/>
      <c r="M18" s="21"/>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17">
        <f t="shared" si="2"/>
        <v>0</v>
      </c>
      <c r="AQ18" s="17">
        <f t="shared" si="1"/>
        <v>0</v>
      </c>
      <c r="AR18" s="50"/>
      <c r="AS18" s="50">
        <f t="shared" si="0"/>
        <v>0</v>
      </c>
      <c r="AT18" s="37"/>
    </row>
    <row r="19" spans="1:46" ht="14.45" hidden="1">
      <c r="A19" s="18"/>
      <c r="B19" s="19"/>
      <c r="C19" s="19"/>
      <c r="D19" s="19"/>
      <c r="E19" s="19"/>
      <c r="F19" s="21"/>
      <c r="G19" s="21"/>
      <c r="H19" s="21"/>
      <c r="I19" s="21"/>
      <c r="J19" s="21"/>
      <c r="K19" s="21"/>
      <c r="L19" s="21"/>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17">
        <f t="shared" si="2"/>
        <v>0</v>
      </c>
      <c r="AQ19" s="17">
        <f t="shared" si="1"/>
        <v>0</v>
      </c>
      <c r="AR19" s="50"/>
      <c r="AS19" s="50">
        <f t="shared" si="0"/>
        <v>0</v>
      </c>
      <c r="AT19" s="37"/>
    </row>
    <row r="20" spans="1:46" ht="14.45" hidden="1">
      <c r="A20" s="18"/>
      <c r="B20" s="19"/>
      <c r="C20" s="19"/>
      <c r="D20" s="19"/>
      <c r="E20" s="19"/>
      <c r="F20" s="21"/>
      <c r="G20" s="21"/>
      <c r="H20" s="21"/>
      <c r="I20" s="21"/>
      <c r="J20" s="21"/>
      <c r="K20" s="2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17">
        <f t="shared" si="2"/>
        <v>0</v>
      </c>
      <c r="AQ20" s="17">
        <f t="shared" si="1"/>
        <v>0</v>
      </c>
      <c r="AR20" s="50"/>
      <c r="AS20" s="50">
        <f t="shared" si="0"/>
        <v>0</v>
      </c>
      <c r="AT20" s="37"/>
    </row>
    <row r="21" spans="1:46" ht="14.45" hidden="1">
      <c r="A21" s="18"/>
      <c r="B21" s="19"/>
      <c r="C21" s="19"/>
      <c r="D21" s="19"/>
      <c r="E21" s="19"/>
      <c r="F21" s="21"/>
      <c r="G21" s="21"/>
      <c r="H21" s="21"/>
      <c r="I21" s="21"/>
      <c r="J21" s="21"/>
      <c r="K21" s="21"/>
      <c r="L21" s="21"/>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17">
        <f t="shared" si="2"/>
        <v>0</v>
      </c>
      <c r="AQ21" s="17">
        <f t="shared" si="1"/>
        <v>0</v>
      </c>
      <c r="AR21" s="50"/>
      <c r="AS21" s="50">
        <f t="shared" si="0"/>
        <v>0</v>
      </c>
      <c r="AT21" s="37"/>
    </row>
    <row r="22" spans="1:46" ht="14.45" hidden="1">
      <c r="A22" s="18"/>
      <c r="B22" s="19"/>
      <c r="C22" s="19"/>
      <c r="D22" s="19"/>
      <c r="E22" s="19"/>
      <c r="F22" s="21"/>
      <c r="G22" s="21"/>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17">
        <f t="shared" si="2"/>
        <v>0</v>
      </c>
      <c r="AQ22" s="17">
        <f t="shared" si="1"/>
        <v>0</v>
      </c>
      <c r="AR22" s="50"/>
      <c r="AS22" s="50">
        <f t="shared" si="0"/>
        <v>0</v>
      </c>
      <c r="AT22" s="37"/>
    </row>
    <row r="23" spans="1:46" ht="14.45" hidden="1">
      <c r="A23" s="18"/>
      <c r="B23" s="19"/>
      <c r="C23" s="19"/>
      <c r="D23" s="19"/>
      <c r="E23" s="19"/>
      <c r="F23" s="21"/>
      <c r="G23" s="21"/>
      <c r="H23" s="21"/>
      <c r="I23" s="21"/>
      <c r="J23" s="21"/>
      <c r="K23" s="21"/>
      <c r="L23" s="21"/>
      <c r="M23" s="21"/>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17">
        <f t="shared" si="2"/>
        <v>0</v>
      </c>
      <c r="AQ23" s="17">
        <f t="shared" si="1"/>
        <v>0</v>
      </c>
      <c r="AR23" s="50"/>
      <c r="AS23" s="50">
        <f t="shared" si="0"/>
        <v>0</v>
      </c>
      <c r="AT23" s="37"/>
    </row>
    <row r="24" spans="1:46" ht="14.45" hidden="1">
      <c r="A24" s="18"/>
      <c r="B24" s="19"/>
      <c r="C24" s="19"/>
      <c r="D24" s="19"/>
      <c r="E24" s="19"/>
      <c r="F24" s="21"/>
      <c r="G24" s="21"/>
      <c r="H24" s="21"/>
      <c r="I24" s="21"/>
      <c r="J24" s="21"/>
      <c r="K24" s="21"/>
      <c r="L24" s="21"/>
      <c r="M24" s="21"/>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17">
        <f t="shared" si="2"/>
        <v>0</v>
      </c>
      <c r="AQ24" s="17">
        <f t="shared" si="1"/>
        <v>0</v>
      </c>
      <c r="AR24" s="50"/>
      <c r="AS24" s="50">
        <f t="shared" si="0"/>
        <v>0</v>
      </c>
      <c r="AT24" s="37"/>
    </row>
    <row r="25" spans="1:46" ht="14.45" hidden="1">
      <c r="A25" s="18"/>
      <c r="B25" s="19"/>
      <c r="C25" s="19"/>
      <c r="D25" s="19"/>
      <c r="E25" s="19"/>
      <c r="F25" s="21"/>
      <c r="G25" s="21"/>
      <c r="H25" s="21"/>
      <c r="I25" s="21"/>
      <c r="J25" s="21"/>
      <c r="K25" s="21"/>
      <c r="L25" s="21"/>
      <c r="M25" s="21"/>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17">
        <f t="shared" si="2"/>
        <v>0</v>
      </c>
      <c r="AQ25" s="17">
        <f t="shared" si="1"/>
        <v>0</v>
      </c>
      <c r="AR25" s="50"/>
      <c r="AS25" s="50">
        <f t="shared" si="0"/>
        <v>0</v>
      </c>
      <c r="AT25" s="37"/>
    </row>
    <row r="26" spans="1:46" ht="14.45" hidden="1">
      <c r="A26" s="18"/>
      <c r="B26" s="19"/>
      <c r="C26" s="19"/>
      <c r="D26" s="19"/>
      <c r="E26" s="19"/>
      <c r="F26" s="21"/>
      <c r="G26" s="21"/>
      <c r="H26" s="21"/>
      <c r="I26" s="21"/>
      <c r="J26" s="21"/>
      <c r="K26" s="21"/>
      <c r="L26" s="21"/>
      <c r="M26" s="21"/>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17">
        <f t="shared" si="2"/>
        <v>0</v>
      </c>
      <c r="AQ26" s="17">
        <f t="shared" si="1"/>
        <v>0</v>
      </c>
      <c r="AR26" s="50"/>
      <c r="AS26" s="50">
        <f t="shared" si="0"/>
        <v>0</v>
      </c>
      <c r="AT26" s="37"/>
    </row>
    <row r="27" spans="1:46" ht="14.45" hidden="1">
      <c r="A27" s="18"/>
      <c r="B27" s="19"/>
      <c r="C27" s="19"/>
      <c r="D27" s="19"/>
      <c r="E27" s="19"/>
      <c r="F27" s="21"/>
      <c r="G27" s="21"/>
      <c r="H27" s="21"/>
      <c r="I27" s="21"/>
      <c r="J27" s="21"/>
      <c r="K27" s="21"/>
      <c r="L27" s="21"/>
      <c r="M27" s="21"/>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17">
        <f t="shared" si="2"/>
        <v>0</v>
      </c>
      <c r="AQ27" s="17">
        <f t="shared" si="1"/>
        <v>0</v>
      </c>
      <c r="AR27" s="50"/>
      <c r="AS27" s="50">
        <f t="shared" si="0"/>
        <v>0</v>
      </c>
      <c r="AT27" s="37"/>
    </row>
    <row r="28" spans="1:46" ht="14.45" hidden="1">
      <c r="A28" s="18"/>
      <c r="B28" s="19"/>
      <c r="C28" s="19"/>
      <c r="D28" s="19"/>
      <c r="E28" s="19"/>
      <c r="F28" s="21"/>
      <c r="G28" s="21"/>
      <c r="H28" s="21"/>
      <c r="I28" s="21"/>
      <c r="J28" s="21"/>
      <c r="K28" s="21"/>
      <c r="L28" s="21"/>
      <c r="M28" s="21"/>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17">
        <f t="shared" si="2"/>
        <v>0</v>
      </c>
      <c r="AQ28" s="17">
        <f t="shared" si="1"/>
        <v>0</v>
      </c>
      <c r="AR28" s="50"/>
      <c r="AS28" s="50">
        <f t="shared" si="0"/>
        <v>0</v>
      </c>
      <c r="AT28" s="37"/>
    </row>
    <row r="29" spans="1:46" ht="14.45" hidden="1">
      <c r="A29" s="18"/>
      <c r="B29" s="19"/>
      <c r="C29" s="19"/>
      <c r="D29" s="19"/>
      <c r="E29" s="19"/>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17">
        <f t="shared" si="2"/>
        <v>0</v>
      </c>
      <c r="AQ29" s="17">
        <f t="shared" si="1"/>
        <v>0</v>
      </c>
      <c r="AR29" s="50"/>
      <c r="AS29" s="50">
        <f t="shared" si="0"/>
        <v>0</v>
      </c>
      <c r="AT29" s="37"/>
    </row>
    <row r="30" spans="1:46" ht="14.45" hidden="1">
      <c r="A30" s="18"/>
      <c r="B30" s="19"/>
      <c r="C30" s="19"/>
      <c r="D30" s="19"/>
      <c r="E30" s="19"/>
      <c r="F30" s="21"/>
      <c r="G30" s="21"/>
      <c r="H30" s="21"/>
      <c r="I30" s="21"/>
      <c r="J30" s="21"/>
      <c r="K30" s="2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17">
        <f t="shared" si="2"/>
        <v>0</v>
      </c>
      <c r="AQ30" s="17">
        <f t="shared" si="1"/>
        <v>0</v>
      </c>
      <c r="AR30" s="50"/>
      <c r="AS30" s="50">
        <f t="shared" si="0"/>
        <v>0</v>
      </c>
      <c r="AT30" s="37"/>
    </row>
    <row r="31" spans="1:46" ht="14.45" hidden="1">
      <c r="A31" s="18"/>
      <c r="B31" s="19"/>
      <c r="C31" s="19"/>
      <c r="D31" s="19"/>
      <c r="E31" s="19"/>
      <c r="F31" s="21"/>
      <c r="G31" s="21"/>
      <c r="H31" s="21"/>
      <c r="I31" s="21"/>
      <c r="J31" s="21"/>
      <c r="K31" s="2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17">
        <f t="shared" si="2"/>
        <v>0</v>
      </c>
      <c r="AQ31" s="17">
        <f t="shared" si="1"/>
        <v>0</v>
      </c>
      <c r="AR31" s="50"/>
      <c r="AS31" s="50">
        <f t="shared" si="0"/>
        <v>0</v>
      </c>
      <c r="AT31" s="37"/>
    </row>
    <row r="32" spans="1:46" ht="14.45" hidden="1">
      <c r="A32" s="18"/>
      <c r="B32" s="19"/>
      <c r="C32" s="19"/>
      <c r="D32" s="19"/>
      <c r="E32" s="19"/>
      <c r="F32" s="21"/>
      <c r="G32" s="21"/>
      <c r="H32" s="21"/>
      <c r="I32" s="21"/>
      <c r="J32" s="21"/>
      <c r="K32" s="21"/>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17">
        <f t="shared" si="2"/>
        <v>0</v>
      </c>
      <c r="AQ32" s="17">
        <f t="shared" si="1"/>
        <v>0</v>
      </c>
      <c r="AR32" s="50"/>
      <c r="AS32" s="50">
        <f t="shared" si="0"/>
        <v>0</v>
      </c>
      <c r="AT32" s="37"/>
    </row>
    <row r="33" spans="1:46" ht="14.45" hidden="1">
      <c r="A33" s="18"/>
      <c r="B33" s="19"/>
      <c r="C33" s="19"/>
      <c r="D33" s="19"/>
      <c r="E33" s="19"/>
      <c r="F33" s="21"/>
      <c r="G33" s="21"/>
      <c r="H33" s="21"/>
      <c r="I33" s="21"/>
      <c r="J33" s="21"/>
      <c r="K33" s="21"/>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17">
        <f t="shared" si="2"/>
        <v>0</v>
      </c>
      <c r="AQ33" s="17">
        <f t="shared" si="1"/>
        <v>0</v>
      </c>
      <c r="AR33" s="50"/>
      <c r="AS33" s="50">
        <f t="shared" si="0"/>
        <v>0</v>
      </c>
      <c r="AT33" s="37"/>
    </row>
    <row r="34" spans="1:46" ht="14.45" hidden="1">
      <c r="A34" s="18"/>
      <c r="B34" s="19"/>
      <c r="C34" s="19"/>
      <c r="D34" s="19"/>
      <c r="E34" s="19"/>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17">
        <f t="shared" si="2"/>
        <v>0</v>
      </c>
      <c r="AQ34" s="17">
        <f t="shared" si="1"/>
        <v>0</v>
      </c>
      <c r="AR34" s="50"/>
      <c r="AS34" s="50">
        <f t="shared" ref="AS34:AS65" si="3">IFERROR(AR34/$AR$102,0)*100</f>
        <v>0</v>
      </c>
      <c r="AT34" s="37"/>
    </row>
    <row r="35" spans="1:46" ht="14.45" hidden="1">
      <c r="A35" s="18"/>
      <c r="B35" s="19"/>
      <c r="C35" s="19"/>
      <c r="D35" s="19"/>
      <c r="E35" s="19"/>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17">
        <f t="shared" si="2"/>
        <v>0</v>
      </c>
      <c r="AQ35" s="17">
        <f t="shared" si="1"/>
        <v>0</v>
      </c>
      <c r="AR35" s="50"/>
      <c r="AS35" s="50">
        <f t="shared" si="3"/>
        <v>0</v>
      </c>
      <c r="AT35" s="37"/>
    </row>
    <row r="36" spans="1:46" ht="14.45" hidden="1">
      <c r="A36" s="18"/>
      <c r="B36" s="19"/>
      <c r="C36" s="19"/>
      <c r="D36" s="19"/>
      <c r="E36" s="19"/>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17">
        <f t="shared" si="2"/>
        <v>0</v>
      </c>
      <c r="AQ36" s="17">
        <f t="shared" si="1"/>
        <v>0</v>
      </c>
      <c r="AR36" s="50"/>
      <c r="AS36" s="50">
        <f t="shared" si="3"/>
        <v>0</v>
      </c>
      <c r="AT36" s="37"/>
    </row>
    <row r="37" spans="1:46" ht="14.45" hidden="1">
      <c r="A37" s="18"/>
      <c r="B37" s="19"/>
      <c r="C37" s="19"/>
      <c r="D37" s="19"/>
      <c r="E37" s="19"/>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17">
        <f t="shared" si="2"/>
        <v>0</v>
      </c>
      <c r="AQ37" s="17">
        <f t="shared" si="1"/>
        <v>0</v>
      </c>
      <c r="AR37" s="50"/>
      <c r="AS37" s="50">
        <f t="shared" si="3"/>
        <v>0</v>
      </c>
      <c r="AT37" s="37"/>
    </row>
    <row r="38" spans="1:46" ht="14.45" hidden="1">
      <c r="A38" s="18"/>
      <c r="B38" s="19"/>
      <c r="C38" s="19"/>
      <c r="D38" s="19"/>
      <c r="E38" s="19"/>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17">
        <f t="shared" si="2"/>
        <v>0</v>
      </c>
      <c r="AQ38" s="17">
        <f t="shared" si="1"/>
        <v>0</v>
      </c>
      <c r="AR38" s="50"/>
      <c r="AS38" s="50">
        <f t="shared" si="3"/>
        <v>0</v>
      </c>
      <c r="AT38" s="37"/>
    </row>
    <row r="39" spans="1:46" ht="14.45" hidden="1">
      <c r="A39" s="18"/>
      <c r="B39" s="19"/>
      <c r="C39" s="19"/>
      <c r="D39" s="19"/>
      <c r="E39" s="19"/>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17">
        <f t="shared" si="2"/>
        <v>0</v>
      </c>
      <c r="AQ39" s="17">
        <f t="shared" si="1"/>
        <v>0</v>
      </c>
      <c r="AR39" s="50"/>
      <c r="AS39" s="50">
        <f t="shared" si="3"/>
        <v>0</v>
      </c>
      <c r="AT39" s="37"/>
    </row>
    <row r="40" spans="1:46" ht="14.45" hidden="1">
      <c r="A40" s="18"/>
      <c r="B40" s="19"/>
      <c r="C40" s="19"/>
      <c r="D40" s="19"/>
      <c r="E40" s="19"/>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17">
        <f t="shared" si="2"/>
        <v>0</v>
      </c>
      <c r="AQ40" s="17">
        <f t="shared" si="1"/>
        <v>0</v>
      </c>
      <c r="AR40" s="50"/>
      <c r="AS40" s="50">
        <f t="shared" si="3"/>
        <v>0</v>
      </c>
      <c r="AT40" s="37"/>
    </row>
    <row r="41" spans="1:46" ht="14.45" hidden="1">
      <c r="A41" s="18"/>
      <c r="B41" s="19"/>
      <c r="C41" s="19"/>
      <c r="D41" s="19"/>
      <c r="E41" s="19"/>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17">
        <f t="shared" si="2"/>
        <v>0</v>
      </c>
      <c r="AQ41" s="17">
        <f t="shared" si="1"/>
        <v>0</v>
      </c>
      <c r="AR41" s="50"/>
      <c r="AS41" s="50">
        <f t="shared" si="3"/>
        <v>0</v>
      </c>
      <c r="AT41" s="37"/>
    </row>
    <row r="42" spans="1:46" ht="14.45" hidden="1">
      <c r="A42" s="18"/>
      <c r="B42" s="19"/>
      <c r="C42" s="19"/>
      <c r="D42" s="19"/>
      <c r="E42" s="19"/>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17">
        <f t="shared" si="2"/>
        <v>0</v>
      </c>
      <c r="AQ42" s="17">
        <f t="shared" si="1"/>
        <v>0</v>
      </c>
      <c r="AR42" s="50"/>
      <c r="AS42" s="50">
        <f t="shared" si="3"/>
        <v>0</v>
      </c>
      <c r="AT42" s="37"/>
    </row>
    <row r="43" spans="1:46" ht="14.45" hidden="1">
      <c r="A43" s="18"/>
      <c r="B43" s="19"/>
      <c r="C43" s="19"/>
      <c r="D43" s="19"/>
      <c r="E43" s="19"/>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17">
        <f t="shared" si="2"/>
        <v>0</v>
      </c>
      <c r="AQ43" s="17">
        <f t="shared" si="1"/>
        <v>0</v>
      </c>
      <c r="AR43" s="50"/>
      <c r="AS43" s="50">
        <f t="shared" si="3"/>
        <v>0</v>
      </c>
      <c r="AT43" s="37"/>
    </row>
    <row r="44" spans="1:46" ht="14.45" hidden="1">
      <c r="A44" s="18"/>
      <c r="B44" s="19"/>
      <c r="C44" s="19"/>
      <c r="D44" s="19"/>
      <c r="E44" s="19"/>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17">
        <f t="shared" si="2"/>
        <v>0</v>
      </c>
      <c r="AQ44" s="17">
        <f t="shared" si="1"/>
        <v>0</v>
      </c>
      <c r="AR44" s="50"/>
      <c r="AS44" s="50">
        <f t="shared" si="3"/>
        <v>0</v>
      </c>
      <c r="AT44" s="37"/>
    </row>
    <row r="45" spans="1:46" ht="14.45" hidden="1">
      <c r="A45" s="18"/>
      <c r="B45" s="19"/>
      <c r="C45" s="19"/>
      <c r="D45" s="19"/>
      <c r="E45" s="19"/>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17">
        <f t="shared" si="2"/>
        <v>0</v>
      </c>
      <c r="AQ45" s="17">
        <f t="shared" si="1"/>
        <v>0</v>
      </c>
      <c r="AR45" s="50"/>
      <c r="AS45" s="50">
        <f t="shared" si="3"/>
        <v>0</v>
      </c>
      <c r="AT45" s="37"/>
    </row>
    <row r="46" spans="1:46" ht="14.45" hidden="1">
      <c r="A46" s="18"/>
      <c r="B46" s="19"/>
      <c r="C46" s="19"/>
      <c r="D46" s="19"/>
      <c r="E46" s="19"/>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17">
        <f t="shared" si="2"/>
        <v>0</v>
      </c>
      <c r="AQ46" s="17">
        <f t="shared" si="1"/>
        <v>0</v>
      </c>
      <c r="AR46" s="50"/>
      <c r="AS46" s="50">
        <f t="shared" si="3"/>
        <v>0</v>
      </c>
      <c r="AT46" s="37"/>
    </row>
    <row r="47" spans="1:46" ht="14.45" hidden="1">
      <c r="A47" s="18"/>
      <c r="B47" s="19"/>
      <c r="C47" s="19"/>
      <c r="D47" s="19"/>
      <c r="E47" s="19"/>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17">
        <f t="shared" si="2"/>
        <v>0</v>
      </c>
      <c r="AQ47" s="17">
        <f t="shared" si="1"/>
        <v>0</v>
      </c>
      <c r="AR47" s="50"/>
      <c r="AS47" s="50">
        <f t="shared" si="3"/>
        <v>0</v>
      </c>
      <c r="AT47" s="37"/>
    </row>
    <row r="48" spans="1:46" ht="14.45" hidden="1">
      <c r="A48" s="18"/>
      <c r="B48" s="19"/>
      <c r="C48" s="19"/>
      <c r="D48" s="19"/>
      <c r="E48" s="19"/>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17">
        <f t="shared" si="2"/>
        <v>0</v>
      </c>
      <c r="AQ48" s="17">
        <f t="shared" si="1"/>
        <v>0</v>
      </c>
      <c r="AR48" s="50"/>
      <c r="AS48" s="50">
        <f t="shared" si="3"/>
        <v>0</v>
      </c>
      <c r="AT48" s="37"/>
    </row>
    <row r="49" spans="1:46" ht="14.45" hidden="1">
      <c r="A49" s="18"/>
      <c r="B49" s="19"/>
      <c r="C49" s="19"/>
      <c r="D49" s="19"/>
      <c r="E49" s="19"/>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17">
        <f t="shared" si="2"/>
        <v>0</v>
      </c>
      <c r="AQ49" s="17">
        <f t="shared" si="1"/>
        <v>0</v>
      </c>
      <c r="AR49" s="50"/>
      <c r="AS49" s="50">
        <f t="shared" si="3"/>
        <v>0</v>
      </c>
      <c r="AT49" s="37"/>
    </row>
    <row r="50" spans="1:46" ht="14.45" hidden="1">
      <c r="A50" s="18"/>
      <c r="B50" s="19"/>
      <c r="C50" s="19"/>
      <c r="D50" s="19"/>
      <c r="E50" s="19"/>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17">
        <f t="shared" si="2"/>
        <v>0</v>
      </c>
      <c r="AQ50" s="17">
        <f t="shared" si="1"/>
        <v>0</v>
      </c>
      <c r="AR50" s="50"/>
      <c r="AS50" s="50">
        <f t="shared" si="3"/>
        <v>0</v>
      </c>
      <c r="AT50" s="37"/>
    </row>
    <row r="51" spans="1:46" ht="14.45" hidden="1">
      <c r="A51" s="18"/>
      <c r="B51" s="19"/>
      <c r="C51" s="19"/>
      <c r="D51" s="19"/>
      <c r="E51" s="19"/>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17">
        <f t="shared" si="2"/>
        <v>0</v>
      </c>
      <c r="AQ51" s="17">
        <f t="shared" si="1"/>
        <v>0</v>
      </c>
      <c r="AR51" s="50"/>
      <c r="AS51" s="50">
        <f t="shared" si="3"/>
        <v>0</v>
      </c>
      <c r="AT51" s="37"/>
    </row>
    <row r="52" spans="1:46" ht="14.45" hidden="1">
      <c r="A52" s="18"/>
      <c r="B52" s="19"/>
      <c r="C52" s="19"/>
      <c r="D52" s="19"/>
      <c r="E52" s="19"/>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17">
        <f t="shared" si="2"/>
        <v>0</v>
      </c>
      <c r="AQ52" s="17">
        <f t="shared" si="1"/>
        <v>0</v>
      </c>
      <c r="AR52" s="50"/>
      <c r="AS52" s="50">
        <f t="shared" si="3"/>
        <v>0</v>
      </c>
      <c r="AT52" s="37"/>
    </row>
    <row r="53" spans="1:46" ht="14.45" hidden="1">
      <c r="A53" s="18"/>
      <c r="B53" s="19"/>
      <c r="C53" s="19"/>
      <c r="D53" s="19"/>
      <c r="E53" s="19"/>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17">
        <f t="shared" si="2"/>
        <v>0</v>
      </c>
      <c r="AQ53" s="17">
        <f t="shared" si="1"/>
        <v>0</v>
      </c>
      <c r="AR53" s="50"/>
      <c r="AS53" s="50">
        <f t="shared" si="3"/>
        <v>0</v>
      </c>
      <c r="AT53" s="37"/>
    </row>
    <row r="54" spans="1:46" ht="14.45" hidden="1">
      <c r="A54" s="18"/>
      <c r="B54" s="19"/>
      <c r="C54" s="19"/>
      <c r="D54" s="19"/>
      <c r="E54" s="19"/>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17">
        <f t="shared" si="2"/>
        <v>0</v>
      </c>
      <c r="AQ54" s="17">
        <f t="shared" si="1"/>
        <v>0</v>
      </c>
      <c r="AR54" s="50"/>
      <c r="AS54" s="50">
        <f t="shared" si="3"/>
        <v>0</v>
      </c>
      <c r="AT54" s="37"/>
    </row>
    <row r="55" spans="1:46" ht="14.45" hidden="1">
      <c r="A55" s="18"/>
      <c r="B55" s="19"/>
      <c r="C55" s="19"/>
      <c r="D55" s="19"/>
      <c r="E55" s="19"/>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17">
        <f t="shared" si="2"/>
        <v>0</v>
      </c>
      <c r="AQ55" s="17">
        <f t="shared" si="1"/>
        <v>0</v>
      </c>
      <c r="AR55" s="50"/>
      <c r="AS55" s="50">
        <f t="shared" si="3"/>
        <v>0</v>
      </c>
      <c r="AT55" s="37"/>
    </row>
    <row r="56" spans="1:46" ht="14.45" hidden="1">
      <c r="A56" s="18"/>
      <c r="B56" s="19"/>
      <c r="C56" s="19"/>
      <c r="D56" s="19"/>
      <c r="E56" s="19"/>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17">
        <f t="shared" si="2"/>
        <v>0</v>
      </c>
      <c r="AQ56" s="17">
        <f t="shared" si="1"/>
        <v>0</v>
      </c>
      <c r="AR56" s="50"/>
      <c r="AS56" s="50">
        <f t="shared" si="3"/>
        <v>0</v>
      </c>
      <c r="AT56" s="37"/>
    </row>
    <row r="57" spans="1:46" ht="14.45" hidden="1">
      <c r="A57" s="18"/>
      <c r="B57" s="19"/>
      <c r="C57" s="19"/>
      <c r="D57" s="19"/>
      <c r="E57" s="19"/>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17">
        <f t="shared" si="2"/>
        <v>0</v>
      </c>
      <c r="AQ57" s="17">
        <f t="shared" si="1"/>
        <v>0</v>
      </c>
      <c r="AR57" s="50"/>
      <c r="AS57" s="50">
        <f t="shared" si="3"/>
        <v>0</v>
      </c>
      <c r="AT57" s="37"/>
    </row>
    <row r="58" spans="1:46" ht="14.45" hidden="1">
      <c r="A58" s="18"/>
      <c r="B58" s="19"/>
      <c r="C58" s="19"/>
      <c r="D58" s="19"/>
      <c r="E58" s="19"/>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17">
        <f t="shared" si="2"/>
        <v>0</v>
      </c>
      <c r="AQ58" s="17">
        <f t="shared" si="1"/>
        <v>0</v>
      </c>
      <c r="AR58" s="50"/>
      <c r="AS58" s="50">
        <f t="shared" si="3"/>
        <v>0</v>
      </c>
      <c r="AT58" s="37"/>
    </row>
    <row r="59" spans="1:46" ht="14.45" hidden="1">
      <c r="A59" s="18"/>
      <c r="B59" s="19"/>
      <c r="C59" s="19"/>
      <c r="D59" s="19"/>
      <c r="E59" s="19"/>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17">
        <f t="shared" si="2"/>
        <v>0</v>
      </c>
      <c r="AQ59" s="17">
        <f t="shared" si="1"/>
        <v>0</v>
      </c>
      <c r="AR59" s="50"/>
      <c r="AS59" s="50">
        <f t="shared" si="3"/>
        <v>0</v>
      </c>
      <c r="AT59" s="37"/>
    </row>
    <row r="60" spans="1:46" ht="14.45" hidden="1">
      <c r="A60" s="18"/>
      <c r="B60" s="19"/>
      <c r="C60" s="19"/>
      <c r="D60" s="19"/>
      <c r="E60" s="19"/>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17">
        <f t="shared" si="2"/>
        <v>0</v>
      </c>
      <c r="AQ60" s="17">
        <f t="shared" si="1"/>
        <v>0</v>
      </c>
      <c r="AR60" s="50"/>
      <c r="AS60" s="50">
        <f t="shared" si="3"/>
        <v>0</v>
      </c>
      <c r="AT60" s="37"/>
    </row>
    <row r="61" spans="1:46" ht="14.45" hidden="1">
      <c r="A61" s="18"/>
      <c r="B61" s="19"/>
      <c r="C61" s="19"/>
      <c r="D61" s="19"/>
      <c r="E61" s="19"/>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17">
        <f t="shared" si="2"/>
        <v>0</v>
      </c>
      <c r="AQ61" s="17">
        <f t="shared" si="1"/>
        <v>0</v>
      </c>
      <c r="AR61" s="50"/>
      <c r="AS61" s="50">
        <f t="shared" si="3"/>
        <v>0</v>
      </c>
      <c r="AT61" s="37"/>
    </row>
    <row r="62" spans="1:46" ht="14.45" hidden="1">
      <c r="A62" s="18"/>
      <c r="B62" s="19"/>
      <c r="C62" s="19"/>
      <c r="D62" s="19"/>
      <c r="E62" s="19"/>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17">
        <f t="shared" si="2"/>
        <v>0</v>
      </c>
      <c r="AQ62" s="17">
        <f t="shared" si="1"/>
        <v>0</v>
      </c>
      <c r="AR62" s="50"/>
      <c r="AS62" s="50">
        <f t="shared" si="3"/>
        <v>0</v>
      </c>
      <c r="AT62" s="37"/>
    </row>
    <row r="63" spans="1:46" ht="14.45" hidden="1">
      <c r="A63" s="18"/>
      <c r="B63" s="19"/>
      <c r="C63" s="19"/>
      <c r="D63" s="19"/>
      <c r="E63" s="19"/>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17">
        <f t="shared" si="2"/>
        <v>0</v>
      </c>
      <c r="AQ63" s="17">
        <f t="shared" si="1"/>
        <v>0</v>
      </c>
      <c r="AR63" s="50"/>
      <c r="AS63" s="50">
        <f t="shared" si="3"/>
        <v>0</v>
      </c>
      <c r="AT63" s="37"/>
    </row>
    <row r="64" spans="1:46" ht="14.45" hidden="1">
      <c r="A64" s="18"/>
      <c r="B64" s="19"/>
      <c r="C64" s="19"/>
      <c r="D64" s="19"/>
      <c r="E64" s="19"/>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c r="AF64" s="21"/>
      <c r="AG64" s="21"/>
      <c r="AH64" s="21"/>
      <c r="AI64" s="21"/>
      <c r="AJ64" s="21"/>
      <c r="AK64" s="21"/>
      <c r="AL64" s="21"/>
      <c r="AM64" s="21"/>
      <c r="AN64" s="21"/>
      <c r="AO64" s="21"/>
      <c r="AP64" s="17">
        <f t="shared" si="2"/>
        <v>0</v>
      </c>
      <c r="AQ64" s="17">
        <f t="shared" si="1"/>
        <v>0</v>
      </c>
      <c r="AR64" s="50"/>
      <c r="AS64" s="50">
        <f t="shared" si="3"/>
        <v>0</v>
      </c>
      <c r="AT64" s="37"/>
    </row>
    <row r="65" spans="1:46" ht="14.45" hidden="1">
      <c r="A65" s="18"/>
      <c r="B65" s="19"/>
      <c r="C65" s="19"/>
      <c r="D65" s="19"/>
      <c r="E65" s="19"/>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c r="AF65" s="21"/>
      <c r="AG65" s="21"/>
      <c r="AH65" s="21"/>
      <c r="AI65" s="21"/>
      <c r="AJ65" s="21"/>
      <c r="AK65" s="21"/>
      <c r="AL65" s="21"/>
      <c r="AM65" s="21"/>
      <c r="AN65" s="21"/>
      <c r="AO65" s="21"/>
      <c r="AP65" s="17">
        <f t="shared" si="2"/>
        <v>0</v>
      </c>
      <c r="AQ65" s="17">
        <f t="shared" si="1"/>
        <v>0</v>
      </c>
      <c r="AR65" s="50"/>
      <c r="AS65" s="50">
        <f t="shared" si="3"/>
        <v>0</v>
      </c>
      <c r="AT65" s="37"/>
    </row>
    <row r="66" spans="1:46" ht="14.45" hidden="1">
      <c r="A66" s="18"/>
      <c r="B66" s="19"/>
      <c r="C66" s="19"/>
      <c r="D66" s="19"/>
      <c r="E66" s="19"/>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1"/>
      <c r="AG66" s="21"/>
      <c r="AH66" s="21"/>
      <c r="AI66" s="21"/>
      <c r="AJ66" s="21"/>
      <c r="AK66" s="21"/>
      <c r="AL66" s="21"/>
      <c r="AM66" s="21"/>
      <c r="AN66" s="21"/>
      <c r="AO66" s="21"/>
      <c r="AP66" s="17">
        <f t="shared" si="2"/>
        <v>0</v>
      </c>
      <c r="AQ66" s="17">
        <f t="shared" si="1"/>
        <v>0</v>
      </c>
      <c r="AR66" s="50"/>
      <c r="AS66" s="50">
        <f t="shared" ref="AS66:AS97" si="4">IFERROR(AR66/$AR$102,0)*100</f>
        <v>0</v>
      </c>
      <c r="AT66" s="37"/>
    </row>
    <row r="67" spans="1:46" ht="14.45" hidden="1">
      <c r="A67" s="18"/>
      <c r="B67" s="19"/>
      <c r="C67" s="19"/>
      <c r="D67" s="19"/>
      <c r="E67" s="19"/>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1"/>
      <c r="AG67" s="21"/>
      <c r="AH67" s="21"/>
      <c r="AI67" s="21"/>
      <c r="AJ67" s="21"/>
      <c r="AK67" s="21"/>
      <c r="AL67" s="21"/>
      <c r="AM67" s="21"/>
      <c r="AN67" s="21"/>
      <c r="AO67" s="21"/>
      <c r="AP67" s="17">
        <f t="shared" si="2"/>
        <v>0</v>
      </c>
      <c r="AQ67" s="17">
        <f t="shared" ref="AQ67:AQ102" si="5">SUMIFS(B67:AO67,$B$103:$AO$103,"X")</f>
        <v>0</v>
      </c>
      <c r="AR67" s="50"/>
      <c r="AS67" s="50">
        <f t="shared" si="4"/>
        <v>0</v>
      </c>
      <c r="AT67" s="37"/>
    </row>
    <row r="68" spans="1:46" ht="14.45" hidden="1">
      <c r="A68" s="18"/>
      <c r="B68" s="19"/>
      <c r="C68" s="19"/>
      <c r="D68" s="19"/>
      <c r="E68" s="19"/>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c r="AG68" s="21"/>
      <c r="AH68" s="21"/>
      <c r="AI68" s="21"/>
      <c r="AJ68" s="21"/>
      <c r="AK68" s="21"/>
      <c r="AL68" s="21"/>
      <c r="AM68" s="21"/>
      <c r="AN68" s="21"/>
      <c r="AO68" s="21"/>
      <c r="AP68" s="17">
        <f t="shared" ref="AP68:AP102" si="6">SUMIF($B$106:$U$106,"X",B68:U68)</f>
        <v>0</v>
      </c>
      <c r="AQ68" s="17">
        <f t="shared" si="5"/>
        <v>0</v>
      </c>
      <c r="AR68" s="50"/>
      <c r="AS68" s="50">
        <f t="shared" si="4"/>
        <v>0</v>
      </c>
      <c r="AT68" s="37"/>
    </row>
    <row r="69" spans="1:46" ht="14.45" hidden="1">
      <c r="A69" s="18"/>
      <c r="B69" s="19"/>
      <c r="C69" s="19"/>
      <c r="D69" s="19"/>
      <c r="E69" s="19"/>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c r="AG69" s="21"/>
      <c r="AH69" s="21"/>
      <c r="AI69" s="21"/>
      <c r="AJ69" s="21"/>
      <c r="AK69" s="21"/>
      <c r="AL69" s="21"/>
      <c r="AM69" s="21"/>
      <c r="AN69" s="21"/>
      <c r="AO69" s="21"/>
      <c r="AP69" s="17">
        <f t="shared" si="6"/>
        <v>0</v>
      </c>
      <c r="AQ69" s="17">
        <f t="shared" si="5"/>
        <v>0</v>
      </c>
      <c r="AR69" s="50"/>
      <c r="AS69" s="50">
        <f t="shared" si="4"/>
        <v>0</v>
      </c>
      <c r="AT69" s="37"/>
    </row>
    <row r="70" spans="1:46" ht="14.45" hidden="1">
      <c r="A70" s="18"/>
      <c r="B70" s="19"/>
      <c r="C70" s="19"/>
      <c r="D70" s="19"/>
      <c r="E70" s="19"/>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c r="AG70" s="21"/>
      <c r="AH70" s="21"/>
      <c r="AI70" s="21"/>
      <c r="AJ70" s="21"/>
      <c r="AK70" s="21"/>
      <c r="AL70" s="21"/>
      <c r="AM70" s="21"/>
      <c r="AN70" s="21"/>
      <c r="AO70" s="21"/>
      <c r="AP70" s="17">
        <f t="shared" si="6"/>
        <v>0</v>
      </c>
      <c r="AQ70" s="17">
        <f t="shared" si="5"/>
        <v>0</v>
      </c>
      <c r="AR70" s="50"/>
      <c r="AS70" s="50">
        <f t="shared" si="4"/>
        <v>0</v>
      </c>
      <c r="AT70" s="37"/>
    </row>
    <row r="71" spans="1:46" ht="14.45" hidden="1">
      <c r="A71" s="18"/>
      <c r="B71" s="19"/>
      <c r="C71" s="19"/>
      <c r="D71" s="19"/>
      <c r="E71" s="19"/>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17">
        <f t="shared" si="6"/>
        <v>0</v>
      </c>
      <c r="AQ71" s="17">
        <f t="shared" si="5"/>
        <v>0</v>
      </c>
      <c r="AR71" s="50"/>
      <c r="AS71" s="50">
        <f t="shared" si="4"/>
        <v>0</v>
      </c>
      <c r="AT71" s="37"/>
    </row>
    <row r="72" spans="1:46" ht="14.45" hidden="1">
      <c r="A72" s="18"/>
      <c r="B72" s="19"/>
      <c r="C72" s="19"/>
      <c r="D72" s="19"/>
      <c r="E72" s="19"/>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17">
        <f t="shared" si="6"/>
        <v>0</v>
      </c>
      <c r="AQ72" s="17">
        <f t="shared" si="5"/>
        <v>0</v>
      </c>
      <c r="AR72" s="50"/>
      <c r="AS72" s="50">
        <f t="shared" si="4"/>
        <v>0</v>
      </c>
      <c r="AT72" s="37"/>
    </row>
    <row r="73" spans="1:46" ht="14.45" hidden="1">
      <c r="A73" s="18"/>
      <c r="B73" s="19"/>
      <c r="C73" s="19"/>
      <c r="D73" s="19"/>
      <c r="E73" s="19"/>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17">
        <f t="shared" si="6"/>
        <v>0</v>
      </c>
      <c r="AQ73" s="17">
        <f t="shared" si="5"/>
        <v>0</v>
      </c>
      <c r="AR73" s="50"/>
      <c r="AS73" s="50">
        <f t="shared" si="4"/>
        <v>0</v>
      </c>
      <c r="AT73" s="37"/>
    </row>
    <row r="74" spans="1:46" ht="14.45" hidden="1">
      <c r="A74" s="18"/>
      <c r="B74" s="19"/>
      <c r="C74" s="19"/>
      <c r="D74" s="19"/>
      <c r="E74" s="19"/>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17">
        <f t="shared" si="6"/>
        <v>0</v>
      </c>
      <c r="AQ74" s="17">
        <f t="shared" si="5"/>
        <v>0</v>
      </c>
      <c r="AR74" s="50"/>
      <c r="AS74" s="50">
        <f t="shared" si="4"/>
        <v>0</v>
      </c>
      <c r="AT74" s="37"/>
    </row>
    <row r="75" spans="1:46" ht="14.45" hidden="1">
      <c r="A75" s="18"/>
      <c r="B75" s="19"/>
      <c r="C75" s="19"/>
      <c r="D75" s="19"/>
      <c r="E75" s="19"/>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17">
        <f t="shared" si="6"/>
        <v>0</v>
      </c>
      <c r="AQ75" s="17">
        <f t="shared" si="5"/>
        <v>0</v>
      </c>
      <c r="AR75" s="50"/>
      <c r="AS75" s="50">
        <f t="shared" si="4"/>
        <v>0</v>
      </c>
      <c r="AT75" s="37"/>
    </row>
    <row r="76" spans="1:46" ht="14.45" hidden="1">
      <c r="A76" s="18"/>
      <c r="B76" s="19"/>
      <c r="C76" s="19"/>
      <c r="D76" s="19"/>
      <c r="E76" s="19"/>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17">
        <f t="shared" si="6"/>
        <v>0</v>
      </c>
      <c r="AQ76" s="17">
        <f t="shared" si="5"/>
        <v>0</v>
      </c>
      <c r="AR76" s="50"/>
      <c r="AS76" s="50">
        <f t="shared" si="4"/>
        <v>0</v>
      </c>
      <c r="AT76" s="37"/>
    </row>
    <row r="77" spans="1:46" ht="14.45" hidden="1">
      <c r="A77" s="18"/>
      <c r="B77" s="19"/>
      <c r="C77" s="19"/>
      <c r="D77" s="19"/>
      <c r="E77" s="19"/>
      <c r="F77" s="21"/>
      <c r="G77" s="21"/>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17">
        <f t="shared" si="6"/>
        <v>0</v>
      </c>
      <c r="AQ77" s="17">
        <f t="shared" si="5"/>
        <v>0</v>
      </c>
      <c r="AR77" s="50"/>
      <c r="AS77" s="50">
        <f t="shared" si="4"/>
        <v>0</v>
      </c>
      <c r="AT77" s="37"/>
    </row>
    <row r="78" spans="1:46" ht="14.45" hidden="1">
      <c r="A78" s="18"/>
      <c r="B78" s="19"/>
      <c r="C78" s="19"/>
      <c r="D78" s="19"/>
      <c r="E78" s="19"/>
      <c r="F78" s="21"/>
      <c r="G78" s="21"/>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17">
        <f t="shared" si="6"/>
        <v>0</v>
      </c>
      <c r="AQ78" s="17">
        <f t="shared" si="5"/>
        <v>0</v>
      </c>
      <c r="AR78" s="50"/>
      <c r="AS78" s="50">
        <f t="shared" si="4"/>
        <v>0</v>
      </c>
      <c r="AT78" s="37"/>
    </row>
    <row r="79" spans="1:46" ht="14.45" hidden="1">
      <c r="A79" s="18"/>
      <c r="B79" s="19"/>
      <c r="C79" s="19"/>
      <c r="D79" s="19"/>
      <c r="E79" s="19"/>
      <c r="F79" s="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17">
        <f t="shared" si="6"/>
        <v>0</v>
      </c>
      <c r="AQ79" s="17">
        <f t="shared" si="5"/>
        <v>0</v>
      </c>
      <c r="AR79" s="50"/>
      <c r="AS79" s="50">
        <f t="shared" si="4"/>
        <v>0</v>
      </c>
      <c r="AT79" s="37"/>
    </row>
    <row r="80" spans="1:46" ht="14.45" hidden="1">
      <c r="A80" s="18"/>
      <c r="B80" s="19"/>
      <c r="C80" s="19"/>
      <c r="D80" s="19"/>
      <c r="E80" s="19"/>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17">
        <f t="shared" si="6"/>
        <v>0</v>
      </c>
      <c r="AQ80" s="17">
        <f t="shared" si="5"/>
        <v>0</v>
      </c>
      <c r="AR80" s="50"/>
      <c r="AS80" s="50">
        <f t="shared" si="4"/>
        <v>0</v>
      </c>
      <c r="AT80" s="37"/>
    </row>
    <row r="81" spans="1:46" ht="14.45" hidden="1">
      <c r="A81" s="18"/>
      <c r="B81" s="19"/>
      <c r="C81" s="19"/>
      <c r="D81" s="19"/>
      <c r="E81" s="19"/>
      <c r="F81" s="21"/>
      <c r="G81" s="21"/>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17">
        <f t="shared" si="6"/>
        <v>0</v>
      </c>
      <c r="AQ81" s="17">
        <f t="shared" si="5"/>
        <v>0</v>
      </c>
      <c r="AR81" s="50"/>
      <c r="AS81" s="50">
        <f t="shared" si="4"/>
        <v>0</v>
      </c>
      <c r="AT81" s="37"/>
    </row>
    <row r="82" spans="1:46" ht="14.45" hidden="1">
      <c r="A82" s="18"/>
      <c r="B82" s="19"/>
      <c r="C82" s="19"/>
      <c r="D82" s="19"/>
      <c r="E82" s="19"/>
      <c r="F82" s="21"/>
      <c r="G82" s="21"/>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17">
        <f t="shared" si="6"/>
        <v>0</v>
      </c>
      <c r="AQ82" s="17">
        <f t="shared" si="5"/>
        <v>0</v>
      </c>
      <c r="AR82" s="50"/>
      <c r="AS82" s="50">
        <f t="shared" si="4"/>
        <v>0</v>
      </c>
      <c r="AT82" s="37"/>
    </row>
    <row r="83" spans="1:46" ht="14.45" hidden="1">
      <c r="A83" s="18"/>
      <c r="B83" s="19"/>
      <c r="C83" s="19"/>
      <c r="D83" s="19"/>
      <c r="E83" s="19"/>
      <c r="F83" s="21"/>
      <c r="G83" s="21"/>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17">
        <f t="shared" si="6"/>
        <v>0</v>
      </c>
      <c r="AQ83" s="17">
        <f t="shared" si="5"/>
        <v>0</v>
      </c>
      <c r="AR83" s="50"/>
      <c r="AS83" s="50">
        <f t="shared" si="4"/>
        <v>0</v>
      </c>
      <c r="AT83" s="37"/>
    </row>
    <row r="84" spans="1:46" ht="14.45" hidden="1">
      <c r="A84" s="18"/>
      <c r="B84" s="19"/>
      <c r="C84" s="19"/>
      <c r="D84" s="19"/>
      <c r="E84" s="19"/>
      <c r="F84" s="21"/>
      <c r="G84" s="21"/>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17">
        <f t="shared" si="6"/>
        <v>0</v>
      </c>
      <c r="AQ84" s="17">
        <f t="shared" si="5"/>
        <v>0</v>
      </c>
      <c r="AR84" s="50"/>
      <c r="AS84" s="50">
        <f t="shared" si="4"/>
        <v>0</v>
      </c>
      <c r="AT84" s="37"/>
    </row>
    <row r="85" spans="1:46" ht="14.45" hidden="1">
      <c r="A85" s="18"/>
      <c r="B85" s="19"/>
      <c r="C85" s="19"/>
      <c r="D85" s="19"/>
      <c r="E85" s="19"/>
      <c r="F85" s="21"/>
      <c r="G85" s="21"/>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17">
        <f t="shared" si="6"/>
        <v>0</v>
      </c>
      <c r="AQ85" s="17">
        <f t="shared" si="5"/>
        <v>0</v>
      </c>
      <c r="AR85" s="50"/>
      <c r="AS85" s="50">
        <f t="shared" si="4"/>
        <v>0</v>
      </c>
      <c r="AT85" s="37"/>
    </row>
    <row r="86" spans="1:46" ht="14.45" hidden="1">
      <c r="A86" s="18"/>
      <c r="B86" s="19"/>
      <c r="C86" s="19"/>
      <c r="D86" s="19"/>
      <c r="E86" s="19"/>
      <c r="F86" s="21"/>
      <c r="G86" s="21"/>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17">
        <f t="shared" si="6"/>
        <v>0</v>
      </c>
      <c r="AQ86" s="17">
        <f t="shared" si="5"/>
        <v>0</v>
      </c>
      <c r="AR86" s="50"/>
      <c r="AS86" s="50">
        <f t="shared" si="4"/>
        <v>0</v>
      </c>
      <c r="AT86" s="37"/>
    </row>
    <row r="87" spans="1:46" ht="14.45" hidden="1">
      <c r="A87" s="18"/>
      <c r="B87" s="19"/>
      <c r="C87" s="19"/>
      <c r="D87" s="19"/>
      <c r="E87" s="19"/>
      <c r="F87" s="21"/>
      <c r="G87" s="21"/>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17">
        <f t="shared" si="6"/>
        <v>0</v>
      </c>
      <c r="AQ87" s="17">
        <f t="shared" si="5"/>
        <v>0</v>
      </c>
      <c r="AR87" s="50"/>
      <c r="AS87" s="50">
        <f t="shared" si="4"/>
        <v>0</v>
      </c>
      <c r="AT87" s="37"/>
    </row>
    <row r="88" spans="1:46" ht="14.45" hidden="1">
      <c r="A88" s="18"/>
      <c r="B88" s="19"/>
      <c r="C88" s="19"/>
      <c r="D88" s="19"/>
      <c r="E88" s="19"/>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17">
        <f t="shared" si="6"/>
        <v>0</v>
      </c>
      <c r="AQ88" s="17">
        <f t="shared" si="5"/>
        <v>0</v>
      </c>
      <c r="AR88" s="50"/>
      <c r="AS88" s="50">
        <f t="shared" si="4"/>
        <v>0</v>
      </c>
      <c r="AT88" s="37"/>
    </row>
    <row r="89" spans="1:46" ht="14.45" hidden="1">
      <c r="A89" s="18"/>
      <c r="B89" s="19"/>
      <c r="C89" s="19"/>
      <c r="D89" s="19"/>
      <c r="E89" s="19"/>
      <c r="F89" s="21"/>
      <c r="G89" s="21"/>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17">
        <f t="shared" si="6"/>
        <v>0</v>
      </c>
      <c r="AQ89" s="17">
        <f t="shared" si="5"/>
        <v>0</v>
      </c>
      <c r="AR89" s="50"/>
      <c r="AS89" s="50">
        <f t="shared" si="4"/>
        <v>0</v>
      </c>
      <c r="AT89" s="37"/>
    </row>
    <row r="90" spans="1:46" ht="14.45" hidden="1">
      <c r="A90" s="18"/>
      <c r="B90" s="19"/>
      <c r="C90" s="19"/>
      <c r="D90" s="19"/>
      <c r="E90" s="19"/>
      <c r="F90" s="21"/>
      <c r="G90" s="21"/>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17">
        <f t="shared" si="6"/>
        <v>0</v>
      </c>
      <c r="AQ90" s="17">
        <f t="shared" si="5"/>
        <v>0</v>
      </c>
      <c r="AR90" s="50"/>
      <c r="AS90" s="50">
        <f t="shared" si="4"/>
        <v>0</v>
      </c>
      <c r="AT90" s="37"/>
    </row>
    <row r="91" spans="1:46" ht="14.45" hidden="1">
      <c r="A91" s="18"/>
      <c r="B91" s="19"/>
      <c r="C91" s="19"/>
      <c r="D91" s="19"/>
      <c r="E91" s="19"/>
      <c r="F91" s="21"/>
      <c r="G91" s="21"/>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17">
        <f t="shared" si="6"/>
        <v>0</v>
      </c>
      <c r="AQ91" s="17">
        <f t="shared" si="5"/>
        <v>0</v>
      </c>
      <c r="AR91" s="50"/>
      <c r="AS91" s="50">
        <f t="shared" si="4"/>
        <v>0</v>
      </c>
      <c r="AT91" s="37"/>
    </row>
    <row r="92" spans="1:46" ht="14.45" hidden="1">
      <c r="A92" s="18"/>
      <c r="B92" s="19"/>
      <c r="C92" s="19"/>
      <c r="D92" s="19"/>
      <c r="E92" s="19"/>
      <c r="F92" s="21"/>
      <c r="G92" s="21"/>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17">
        <f t="shared" si="6"/>
        <v>0</v>
      </c>
      <c r="AQ92" s="17">
        <f t="shared" si="5"/>
        <v>0</v>
      </c>
      <c r="AR92" s="50"/>
      <c r="AS92" s="50">
        <f t="shared" si="4"/>
        <v>0</v>
      </c>
      <c r="AT92" s="37"/>
    </row>
    <row r="93" spans="1:46" ht="14.45" hidden="1">
      <c r="A93" s="18"/>
      <c r="B93" s="19"/>
      <c r="C93" s="19"/>
      <c r="D93" s="19"/>
      <c r="E93" s="19"/>
      <c r="F93" s="21"/>
      <c r="G93" s="21"/>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17">
        <f t="shared" si="6"/>
        <v>0</v>
      </c>
      <c r="AQ93" s="17">
        <f t="shared" si="5"/>
        <v>0</v>
      </c>
      <c r="AR93" s="50"/>
      <c r="AS93" s="50">
        <f t="shared" si="4"/>
        <v>0</v>
      </c>
      <c r="AT93" s="37"/>
    </row>
    <row r="94" spans="1:46" ht="14.45" hidden="1">
      <c r="A94" s="18"/>
      <c r="B94" s="19"/>
      <c r="C94" s="19"/>
      <c r="D94" s="19"/>
      <c r="E94" s="19"/>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17">
        <f t="shared" si="6"/>
        <v>0</v>
      </c>
      <c r="AQ94" s="17">
        <f t="shared" si="5"/>
        <v>0</v>
      </c>
      <c r="AR94" s="50"/>
      <c r="AS94" s="50">
        <f t="shared" si="4"/>
        <v>0</v>
      </c>
      <c r="AT94" s="37"/>
    </row>
    <row r="95" spans="1:46" ht="14.45" hidden="1">
      <c r="A95" s="18"/>
      <c r="B95" s="19"/>
      <c r="C95" s="19"/>
      <c r="D95" s="19"/>
      <c r="E95" s="19"/>
      <c r="F95" s="21"/>
      <c r="G95" s="21"/>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17">
        <f t="shared" si="6"/>
        <v>0</v>
      </c>
      <c r="AQ95" s="17">
        <f t="shared" si="5"/>
        <v>0</v>
      </c>
      <c r="AR95" s="50"/>
      <c r="AS95" s="50">
        <f t="shared" si="4"/>
        <v>0</v>
      </c>
      <c r="AT95" s="37"/>
    </row>
    <row r="96" spans="1:46" ht="14.45" hidden="1">
      <c r="A96" s="18"/>
      <c r="B96" s="19"/>
      <c r="C96" s="19"/>
      <c r="D96" s="19"/>
      <c r="E96" s="19"/>
      <c r="F96" s="21"/>
      <c r="G96" s="21"/>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17">
        <f t="shared" si="6"/>
        <v>0</v>
      </c>
      <c r="AQ96" s="17">
        <f t="shared" si="5"/>
        <v>0</v>
      </c>
      <c r="AR96" s="50"/>
      <c r="AS96" s="50">
        <f t="shared" si="4"/>
        <v>0</v>
      </c>
      <c r="AT96" s="37"/>
    </row>
    <row r="97" spans="1:47" ht="14.45" hidden="1">
      <c r="A97" s="18"/>
      <c r="B97" s="19"/>
      <c r="C97" s="19"/>
      <c r="D97" s="19"/>
      <c r="E97" s="19"/>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17">
        <f t="shared" si="6"/>
        <v>0</v>
      </c>
      <c r="AQ97" s="17">
        <f t="shared" si="5"/>
        <v>0</v>
      </c>
      <c r="AR97" s="50"/>
      <c r="AS97" s="50">
        <f t="shared" si="4"/>
        <v>0</v>
      </c>
      <c r="AT97" s="37"/>
    </row>
    <row r="98" spans="1:47" ht="14.45" hidden="1">
      <c r="A98" s="18"/>
      <c r="B98" s="19"/>
      <c r="C98" s="19"/>
      <c r="D98" s="19"/>
      <c r="E98" s="19"/>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17">
        <f t="shared" si="6"/>
        <v>0</v>
      </c>
      <c r="AQ98" s="17">
        <f t="shared" si="5"/>
        <v>0</v>
      </c>
      <c r="AR98" s="50"/>
      <c r="AS98" s="50">
        <f t="shared" ref="AS98:AS101" si="7">IFERROR(AR98/$AR$102,0)*100</f>
        <v>0</v>
      </c>
      <c r="AT98" s="37"/>
    </row>
    <row r="99" spans="1:47" ht="14.45" hidden="1">
      <c r="A99" s="18"/>
      <c r="B99" s="19"/>
      <c r="C99" s="19"/>
      <c r="D99" s="19"/>
      <c r="E99" s="19"/>
      <c r="F99" s="21"/>
      <c r="G99" s="21"/>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17">
        <f t="shared" si="6"/>
        <v>0</v>
      </c>
      <c r="AQ99" s="17">
        <f t="shared" si="5"/>
        <v>0</v>
      </c>
      <c r="AR99" s="50"/>
      <c r="AS99" s="50">
        <f t="shared" si="7"/>
        <v>0</v>
      </c>
      <c r="AT99" s="37"/>
    </row>
    <row r="100" spans="1:47" ht="14.45" hidden="1">
      <c r="A100" s="18"/>
      <c r="B100" s="19"/>
      <c r="C100" s="19"/>
      <c r="D100" s="19"/>
      <c r="E100" s="19"/>
      <c r="F100" s="21"/>
      <c r="G100" s="21"/>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17">
        <f t="shared" si="6"/>
        <v>0</v>
      </c>
      <c r="AQ100" s="17">
        <f t="shared" si="5"/>
        <v>0</v>
      </c>
      <c r="AR100" s="50"/>
      <c r="AS100" s="50">
        <f t="shared" si="7"/>
        <v>0</v>
      </c>
      <c r="AT100" s="37"/>
    </row>
    <row r="101" spans="1:47" ht="14.45" hidden="1">
      <c r="A101" s="18"/>
      <c r="B101" s="19"/>
      <c r="C101" s="19"/>
      <c r="D101" s="19"/>
      <c r="E101" s="19"/>
      <c r="F101" s="21"/>
      <c r="G101" s="21"/>
      <c r="H101" s="21"/>
      <c r="I101" s="21"/>
      <c r="J101" s="21"/>
      <c r="K101" s="21"/>
      <c r="L101" s="21"/>
      <c r="M101" s="21"/>
      <c r="N101" s="21"/>
      <c r="O101" s="21"/>
      <c r="P101" s="21"/>
      <c r="Q101" s="21"/>
      <c r="R101" s="21"/>
      <c r="S101" s="21"/>
      <c r="T101" s="21"/>
      <c r="U101" s="21"/>
      <c r="V101" s="21"/>
      <c r="W101" s="21"/>
      <c r="X101" s="21"/>
      <c r="Y101" s="21"/>
      <c r="Z101" s="21"/>
      <c r="AA101" s="21"/>
      <c r="AB101" s="21"/>
      <c r="AC101" s="21"/>
      <c r="AD101" s="21"/>
      <c r="AE101" s="21"/>
      <c r="AF101" s="21"/>
      <c r="AG101" s="21"/>
      <c r="AH101" s="21"/>
      <c r="AI101" s="21"/>
      <c r="AJ101" s="21"/>
      <c r="AK101" s="21"/>
      <c r="AL101" s="21"/>
      <c r="AM101" s="21"/>
      <c r="AN101" s="21"/>
      <c r="AO101" s="21"/>
      <c r="AP101" s="17">
        <f t="shared" si="6"/>
        <v>0</v>
      </c>
      <c r="AQ101" s="17">
        <f t="shared" si="5"/>
        <v>0</v>
      </c>
      <c r="AR101" s="50"/>
      <c r="AS101" s="50">
        <f t="shared" si="7"/>
        <v>0</v>
      </c>
      <c r="AT101" s="37"/>
    </row>
    <row r="102" spans="1:47" ht="14.45">
      <c r="A102" s="16" t="s">
        <v>40</v>
      </c>
      <c r="B102" s="20">
        <f>SUM(B2:B101)</f>
        <v>12</v>
      </c>
      <c r="C102" s="20">
        <f t="shared" ref="C102:AO102" si="8">SUM(C2:C101)</f>
        <v>6</v>
      </c>
      <c r="D102" s="20">
        <f t="shared" si="8"/>
        <v>12</v>
      </c>
      <c r="E102" s="20">
        <f t="shared" si="8"/>
        <v>12</v>
      </c>
      <c r="F102" s="20">
        <f t="shared" si="8"/>
        <v>9</v>
      </c>
      <c r="G102" s="20">
        <f t="shared" si="8"/>
        <v>12</v>
      </c>
      <c r="H102" s="20">
        <f t="shared" si="8"/>
        <v>12</v>
      </c>
      <c r="I102" s="20">
        <f t="shared" si="8"/>
        <v>12</v>
      </c>
      <c r="J102" s="20">
        <f t="shared" si="8"/>
        <v>6</v>
      </c>
      <c r="K102" s="20">
        <f t="shared" si="8"/>
        <v>9</v>
      </c>
      <c r="L102" s="20">
        <f t="shared" si="8"/>
        <v>0</v>
      </c>
      <c r="M102" s="20">
        <f t="shared" si="8"/>
        <v>0</v>
      </c>
      <c r="N102" s="20">
        <f t="shared" si="8"/>
        <v>0</v>
      </c>
      <c r="O102" s="20">
        <f t="shared" si="8"/>
        <v>0</v>
      </c>
      <c r="P102" s="20">
        <f t="shared" si="8"/>
        <v>0</v>
      </c>
      <c r="Q102" s="20">
        <f t="shared" si="8"/>
        <v>0</v>
      </c>
      <c r="R102" s="20">
        <f t="shared" si="8"/>
        <v>0</v>
      </c>
      <c r="S102" s="20">
        <f t="shared" si="8"/>
        <v>0</v>
      </c>
      <c r="T102" s="20">
        <f t="shared" si="8"/>
        <v>0</v>
      </c>
      <c r="U102" s="20">
        <f t="shared" si="8"/>
        <v>0</v>
      </c>
      <c r="V102" s="20">
        <f t="shared" si="8"/>
        <v>0</v>
      </c>
      <c r="W102" s="20">
        <f t="shared" si="8"/>
        <v>0</v>
      </c>
      <c r="X102" s="20">
        <f t="shared" si="8"/>
        <v>0</v>
      </c>
      <c r="Y102" s="20">
        <f t="shared" si="8"/>
        <v>0</v>
      </c>
      <c r="Z102" s="20">
        <f t="shared" si="8"/>
        <v>0</v>
      </c>
      <c r="AA102" s="20">
        <f t="shared" si="8"/>
        <v>0</v>
      </c>
      <c r="AB102" s="20">
        <f t="shared" si="8"/>
        <v>0</v>
      </c>
      <c r="AC102" s="20">
        <f t="shared" si="8"/>
        <v>0</v>
      </c>
      <c r="AD102" s="20">
        <f t="shared" si="8"/>
        <v>0</v>
      </c>
      <c r="AE102" s="20">
        <f t="shared" si="8"/>
        <v>0</v>
      </c>
      <c r="AF102" s="20">
        <f t="shared" si="8"/>
        <v>0</v>
      </c>
      <c r="AG102" s="20">
        <f t="shared" si="8"/>
        <v>0</v>
      </c>
      <c r="AH102" s="20">
        <f t="shared" si="8"/>
        <v>0</v>
      </c>
      <c r="AI102" s="20">
        <f t="shared" si="8"/>
        <v>0</v>
      </c>
      <c r="AJ102" s="20">
        <f t="shared" si="8"/>
        <v>0</v>
      </c>
      <c r="AK102" s="20">
        <f t="shared" si="8"/>
        <v>0</v>
      </c>
      <c r="AL102" s="20">
        <f t="shared" si="8"/>
        <v>0</v>
      </c>
      <c r="AM102" s="20">
        <f t="shared" si="8"/>
        <v>0</v>
      </c>
      <c r="AN102" s="20">
        <f t="shared" si="8"/>
        <v>0</v>
      </c>
      <c r="AO102" s="20">
        <f t="shared" si="8"/>
        <v>0</v>
      </c>
      <c r="AP102" s="17">
        <f t="shared" si="6"/>
        <v>51</v>
      </c>
      <c r="AQ102" s="17">
        <f t="shared" si="5"/>
        <v>102</v>
      </c>
      <c r="AR102" s="51">
        <f>SUM(AR2:AR101)</f>
        <v>40283.17555704611</v>
      </c>
      <c r="AS102" s="51">
        <f>SUM(AS2:AS101)</f>
        <v>99.999999999999986</v>
      </c>
      <c r="AT102" s="37"/>
    </row>
    <row r="103" spans="1:47">
      <c r="A103" s="60" t="s">
        <v>41</v>
      </c>
      <c r="B103" s="60" t="s">
        <v>39</v>
      </c>
      <c r="C103" s="60" t="s">
        <v>39</v>
      </c>
      <c r="D103" s="60" t="s">
        <v>39</v>
      </c>
      <c r="E103" s="60" t="s">
        <v>39</v>
      </c>
      <c r="F103" s="60" t="s">
        <v>39</v>
      </c>
      <c r="G103" s="60" t="s">
        <v>39</v>
      </c>
      <c r="H103" s="60" t="s">
        <v>39</v>
      </c>
      <c r="I103" s="60" t="s">
        <v>39</v>
      </c>
      <c r="J103" s="60" t="s">
        <v>39</v>
      </c>
      <c r="K103" s="60" t="s">
        <v>39</v>
      </c>
      <c r="L103" s="60"/>
      <c r="M103" s="60"/>
      <c r="N103" s="60"/>
      <c r="O103" s="60"/>
      <c r="P103" s="60"/>
      <c r="Q103" s="60"/>
      <c r="R103" s="60"/>
      <c r="S103" s="60"/>
      <c r="T103" s="60"/>
      <c r="U103" s="60"/>
      <c r="V103" s="60"/>
      <c r="W103" s="60"/>
      <c r="X103" s="60"/>
      <c r="Y103" s="60"/>
      <c r="Z103" s="60"/>
      <c r="AA103" s="60"/>
      <c r="AB103" s="60"/>
      <c r="AC103" s="60"/>
      <c r="AD103" s="60"/>
      <c r="AE103" s="60"/>
      <c r="AF103" s="60"/>
      <c r="AG103" s="60"/>
      <c r="AH103" s="60"/>
      <c r="AI103" s="60"/>
      <c r="AJ103" s="60"/>
      <c r="AK103" s="60"/>
      <c r="AL103" s="60"/>
      <c r="AM103" s="60"/>
      <c r="AN103" s="60"/>
      <c r="AO103" s="60"/>
      <c r="AP103" s="11"/>
      <c r="AQ103" s="11"/>
      <c r="AR103" s="52"/>
      <c r="AS103" s="52"/>
      <c r="AT103" s="38"/>
      <c r="AU103" s="38"/>
    </row>
    <row r="104" spans="1:47">
      <c r="A104" s="8" t="s">
        <v>42</v>
      </c>
      <c r="B104" s="8"/>
      <c r="C104" s="8"/>
      <c r="D104" s="8"/>
      <c r="E104" s="8"/>
      <c r="F104" s="8" t="s">
        <v>39</v>
      </c>
      <c r="G104" s="8"/>
      <c r="H104" s="8"/>
      <c r="I104" s="8"/>
      <c r="J104" s="8" t="s">
        <v>39</v>
      </c>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11"/>
      <c r="AQ104" s="11"/>
      <c r="AR104" s="52"/>
      <c r="AS104" s="52"/>
      <c r="AT104" s="38"/>
      <c r="AU104" s="38"/>
    </row>
    <row r="105" spans="1:47" ht="14.45">
      <c r="A105" s="8" t="s">
        <v>43</v>
      </c>
      <c r="B105" s="8" t="s">
        <v>39</v>
      </c>
      <c r="C105" s="8" t="s">
        <v>39</v>
      </c>
      <c r="D105" s="8" t="s">
        <v>39</v>
      </c>
      <c r="E105" s="8" t="s">
        <v>39</v>
      </c>
      <c r="F105" s="8" t="s">
        <v>39</v>
      </c>
      <c r="G105" s="61" t="s">
        <v>39</v>
      </c>
      <c r="H105" s="61" t="s">
        <v>39</v>
      </c>
      <c r="I105" s="61" t="s">
        <v>39</v>
      </c>
      <c r="J105" s="61"/>
      <c r="K105" s="61"/>
      <c r="L105" s="61"/>
      <c r="M105" s="61"/>
      <c r="N105" s="61"/>
      <c r="O105" s="61"/>
      <c r="P105" s="61"/>
      <c r="Q105" s="61"/>
      <c r="R105" s="61"/>
      <c r="S105" s="61"/>
      <c r="T105" s="61"/>
      <c r="U105" s="61"/>
      <c r="V105" s="61"/>
      <c r="W105" s="61"/>
      <c r="X105" s="61"/>
      <c r="Y105" s="61"/>
      <c r="Z105" s="61"/>
      <c r="AA105" s="61"/>
      <c r="AB105" s="61"/>
      <c r="AC105" s="61"/>
      <c r="AD105" s="61"/>
      <c r="AE105" s="61"/>
      <c r="AF105" s="61"/>
      <c r="AG105" s="61"/>
      <c r="AH105" s="61"/>
      <c r="AI105" s="61"/>
      <c r="AJ105" s="61"/>
      <c r="AK105" s="61"/>
      <c r="AL105" s="61"/>
      <c r="AM105" s="61"/>
      <c r="AN105" s="61"/>
      <c r="AO105" s="61"/>
      <c r="AP105" s="11"/>
      <c r="AQ105" s="11"/>
      <c r="AR105" s="53"/>
      <c r="AS105" s="53"/>
      <c r="AT105" s="38"/>
      <c r="AU105" s="38"/>
    </row>
    <row r="106" spans="1:47" ht="14.45">
      <c r="A106" s="8" t="s">
        <v>44</v>
      </c>
      <c r="B106" s="8"/>
      <c r="C106" s="8"/>
      <c r="D106" s="8"/>
      <c r="E106" s="8"/>
      <c r="F106" s="8"/>
      <c r="G106" s="61" t="s">
        <v>39</v>
      </c>
      <c r="H106" s="61" t="s">
        <v>39</v>
      </c>
      <c r="I106" s="61" t="s">
        <v>39</v>
      </c>
      <c r="J106" s="61" t="s">
        <v>39</v>
      </c>
      <c r="K106" s="61" t="s">
        <v>39</v>
      </c>
      <c r="L106" s="61"/>
      <c r="M106" s="61"/>
      <c r="N106" s="61"/>
      <c r="O106" s="61"/>
      <c r="P106" s="61"/>
      <c r="Q106" s="61"/>
      <c r="R106" s="61"/>
      <c r="S106" s="61"/>
      <c r="T106" s="61"/>
      <c r="U106" s="61"/>
      <c r="V106" s="61"/>
      <c r="W106" s="61"/>
      <c r="X106" s="61"/>
      <c r="Y106" s="61"/>
      <c r="Z106" s="61"/>
      <c r="AA106" s="61"/>
      <c r="AB106" s="61"/>
      <c r="AC106" s="61"/>
      <c r="AD106" s="61"/>
      <c r="AE106" s="61"/>
      <c r="AF106" s="61"/>
      <c r="AG106" s="61"/>
      <c r="AH106" s="61"/>
      <c r="AI106" s="61"/>
      <c r="AJ106" s="61"/>
      <c r="AK106" s="61"/>
      <c r="AL106" s="61"/>
      <c r="AM106" s="61"/>
      <c r="AN106" s="61"/>
      <c r="AO106" s="61"/>
      <c r="AP106" s="11"/>
      <c r="AQ106" s="11"/>
      <c r="AR106" s="53"/>
      <c r="AS106" s="53"/>
      <c r="AT106" s="38"/>
      <c r="AU106" s="38"/>
    </row>
    <row r="107" spans="1:47" ht="14.45">
      <c r="A107" s="8" t="s">
        <v>45</v>
      </c>
      <c r="B107" s="8"/>
      <c r="C107" s="8"/>
      <c r="D107" s="8"/>
      <c r="E107" s="8"/>
      <c r="F107" s="8"/>
      <c r="G107" s="61"/>
      <c r="H107" s="61"/>
      <c r="I107" s="61" t="s">
        <v>39</v>
      </c>
      <c r="J107" s="61"/>
      <c r="K107" s="61" t="s">
        <v>39</v>
      </c>
      <c r="L107" s="61"/>
      <c r="M107" s="61"/>
      <c r="N107" s="61"/>
      <c r="O107" s="61"/>
      <c r="P107" s="61"/>
      <c r="Q107" s="61"/>
      <c r="R107" s="61"/>
      <c r="S107" s="61"/>
      <c r="T107" s="61"/>
      <c r="U107" s="61"/>
      <c r="V107" s="61"/>
      <c r="W107" s="61"/>
      <c r="X107" s="61"/>
      <c r="Y107" s="61"/>
      <c r="Z107" s="61"/>
      <c r="AA107" s="61"/>
      <c r="AB107" s="61"/>
      <c r="AC107" s="61"/>
      <c r="AD107" s="61"/>
      <c r="AE107" s="61"/>
      <c r="AF107" s="61"/>
      <c r="AG107" s="61"/>
      <c r="AH107" s="61"/>
      <c r="AI107" s="61"/>
      <c r="AJ107" s="61"/>
      <c r="AK107" s="61"/>
      <c r="AL107" s="61"/>
      <c r="AM107" s="61"/>
      <c r="AN107" s="61"/>
      <c r="AO107" s="61"/>
      <c r="AP107" s="11"/>
      <c r="AQ107" s="11"/>
      <c r="AR107" s="53"/>
      <c r="AS107" s="53"/>
      <c r="AT107" s="38"/>
      <c r="AU107" s="38"/>
    </row>
    <row r="108" spans="1:47">
      <c r="A108" s="8" t="s">
        <v>46</v>
      </c>
      <c r="B108" s="8"/>
      <c r="C108" s="8"/>
      <c r="D108" s="8" t="s">
        <v>39</v>
      </c>
      <c r="E108" s="8" t="s">
        <v>39</v>
      </c>
      <c r="F108" s="8" t="s">
        <v>39</v>
      </c>
      <c r="G108" s="61"/>
      <c r="H108" s="61"/>
      <c r="I108" s="61"/>
      <c r="J108" s="61"/>
      <c r="K108" s="61"/>
      <c r="L108" s="61"/>
      <c r="M108" s="61"/>
      <c r="N108" s="61"/>
      <c r="O108" s="61"/>
      <c r="P108" s="61"/>
      <c r="Q108" s="61"/>
      <c r="R108" s="61"/>
      <c r="S108" s="61"/>
      <c r="T108" s="61"/>
      <c r="U108" s="61"/>
      <c r="V108" s="61"/>
      <c r="W108" s="61"/>
      <c r="X108" s="61"/>
      <c r="Y108" s="61"/>
      <c r="Z108" s="61"/>
      <c r="AA108" s="61"/>
      <c r="AB108" s="61"/>
      <c r="AC108" s="61"/>
      <c r="AD108" s="61"/>
      <c r="AE108" s="61"/>
      <c r="AF108" s="61"/>
      <c r="AG108" s="61"/>
      <c r="AH108" s="61"/>
      <c r="AI108" s="61"/>
      <c r="AJ108" s="61"/>
      <c r="AK108" s="61"/>
      <c r="AL108" s="61"/>
      <c r="AM108" s="61"/>
      <c r="AN108" s="61"/>
      <c r="AO108" s="61"/>
      <c r="AP108" s="11"/>
      <c r="AQ108" s="11"/>
      <c r="AR108" s="53"/>
      <c r="AS108" s="53"/>
      <c r="AT108" s="38"/>
      <c r="AU108" s="38"/>
    </row>
    <row r="109" spans="1:47" ht="14.45">
      <c r="A109" s="62" t="s">
        <v>47</v>
      </c>
      <c r="B109" s="63"/>
      <c r="C109" s="63"/>
      <c r="D109" s="63"/>
      <c r="E109" s="63"/>
      <c r="F109" s="63"/>
      <c r="G109" s="64"/>
      <c r="H109" s="64"/>
      <c r="I109" s="64"/>
      <c r="J109" s="64"/>
      <c r="K109" s="64"/>
      <c r="L109" s="64"/>
      <c r="M109" s="64"/>
      <c r="N109" s="64"/>
      <c r="O109" s="64"/>
      <c r="P109" s="64"/>
      <c r="Q109" s="64"/>
      <c r="R109" s="64"/>
      <c r="S109" s="64"/>
      <c r="T109" s="64"/>
      <c r="U109" s="64"/>
      <c r="V109" s="64"/>
      <c r="W109" s="64"/>
      <c r="X109" s="64"/>
      <c r="Y109" s="64"/>
      <c r="Z109" s="64"/>
      <c r="AA109" s="64"/>
      <c r="AB109" s="64"/>
      <c r="AC109" s="64"/>
      <c r="AD109" s="64"/>
      <c r="AE109" s="64"/>
      <c r="AF109" s="64"/>
      <c r="AG109" s="64"/>
      <c r="AH109" s="64"/>
      <c r="AI109" s="64"/>
      <c r="AJ109" s="64"/>
      <c r="AK109" s="64"/>
      <c r="AL109" s="64"/>
      <c r="AM109" s="64"/>
      <c r="AN109" s="64"/>
      <c r="AO109" s="64"/>
      <c r="AP109" s="11"/>
      <c r="AQ109" s="12"/>
      <c r="AR109" s="53"/>
      <c r="AS109" s="53"/>
      <c r="AT109" s="38"/>
      <c r="AU109" s="38"/>
    </row>
    <row r="110" spans="1:47" ht="14.45">
      <c r="A110" s="9"/>
      <c r="B110" s="10"/>
      <c r="C110" s="10"/>
      <c r="D110" s="10"/>
      <c r="E110" s="10"/>
      <c r="F110" s="10"/>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c r="AQ110" s="12"/>
      <c r="AR110" s="53"/>
      <c r="AS110" s="53"/>
      <c r="AT110" s="38"/>
      <c r="AU110" s="38"/>
    </row>
    <row r="111" spans="1:47" ht="14.45">
      <c r="A111" s="39" t="s">
        <v>48</v>
      </c>
      <c r="B111" s="40"/>
      <c r="C111" s="40"/>
      <c r="D111" s="40"/>
      <c r="E111" s="40"/>
      <c r="F111" s="40"/>
      <c r="G111" s="41"/>
      <c r="H111" s="41"/>
      <c r="I111" s="41"/>
      <c r="J111" s="41"/>
      <c r="K111" s="41"/>
      <c r="L111" s="41"/>
      <c r="M111" s="41"/>
      <c r="N111" s="41"/>
      <c r="O111" s="41"/>
      <c r="P111" s="41"/>
      <c r="Q111" s="41"/>
      <c r="R111" s="41"/>
      <c r="S111" s="41"/>
      <c r="T111" s="41"/>
      <c r="U111" s="41"/>
      <c r="V111" s="41"/>
      <c r="W111" s="41"/>
      <c r="X111" s="41"/>
      <c r="Y111" s="41"/>
      <c r="Z111" s="41"/>
      <c r="AA111" s="41"/>
      <c r="AB111" s="41"/>
      <c r="AC111" s="41"/>
      <c r="AD111" s="41"/>
      <c r="AE111" s="41"/>
      <c r="AF111" s="41"/>
      <c r="AG111" s="41"/>
      <c r="AH111" s="41"/>
      <c r="AI111" s="41"/>
      <c r="AJ111" s="41"/>
      <c r="AK111" s="41"/>
      <c r="AL111" s="41"/>
      <c r="AM111" s="41"/>
      <c r="AN111" s="41"/>
      <c r="AO111" s="41"/>
      <c r="AP111" s="13"/>
      <c r="AQ111" s="42"/>
      <c r="AR111" s="54"/>
      <c r="AS111" s="54"/>
    </row>
    <row r="112" spans="1:47" ht="14.45">
      <c r="A112" s="32" t="s">
        <v>49</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3"/>
      <c r="AQ112" s="44"/>
      <c r="AR112" s="55"/>
      <c r="AS112" s="55"/>
    </row>
    <row r="113" spans="1:45" ht="14.45">
      <c r="A113" s="6" t="s">
        <v>50</v>
      </c>
      <c r="B113" s="45"/>
      <c r="C113" s="45"/>
      <c r="D113" s="45"/>
      <c r="E113" s="45"/>
      <c r="F113" s="45"/>
      <c r="G113" s="45"/>
      <c r="H113" s="45"/>
      <c r="I113" s="45"/>
      <c r="J113" s="45"/>
      <c r="K113" s="45"/>
      <c r="L113" s="45"/>
      <c r="M113" s="45"/>
      <c r="N113" s="45"/>
      <c r="O113" s="45"/>
      <c r="P113" s="45"/>
      <c r="Q113" s="45"/>
      <c r="R113" s="45"/>
      <c r="S113" s="45"/>
      <c r="T113" s="45"/>
      <c r="U113" s="45"/>
      <c r="V113" s="45"/>
      <c r="W113" s="45"/>
      <c r="X113" s="45"/>
      <c r="Y113" s="45"/>
      <c r="Z113" s="45"/>
      <c r="AA113" s="45"/>
      <c r="AB113" s="45"/>
      <c r="AC113" s="45"/>
      <c r="AD113" s="45"/>
      <c r="AE113" s="45"/>
      <c r="AF113" s="45"/>
      <c r="AG113" s="45"/>
      <c r="AH113" s="45"/>
      <c r="AI113" s="45"/>
      <c r="AJ113" s="45"/>
      <c r="AK113" s="45"/>
      <c r="AL113" s="45"/>
      <c r="AM113" s="45"/>
      <c r="AN113" s="45"/>
      <c r="AO113" s="45"/>
      <c r="AP113" s="13"/>
      <c r="AQ113" s="44"/>
      <c r="AR113" s="56"/>
      <c r="AS113" s="56"/>
    </row>
    <row r="114" spans="1:45" ht="14.45">
      <c r="A114" s="7" t="s">
        <v>51</v>
      </c>
      <c r="B114" s="74" t="s">
        <v>52</v>
      </c>
      <c r="C114" s="75"/>
      <c r="D114" s="75"/>
      <c r="E114" s="75"/>
      <c r="F114" s="75"/>
      <c r="G114" s="75"/>
      <c r="H114" s="75"/>
      <c r="I114" s="75"/>
      <c r="J114" s="75"/>
      <c r="K114" s="75"/>
      <c r="L114" s="75"/>
      <c r="M114" s="75"/>
      <c r="N114" s="75"/>
      <c r="O114" s="75"/>
      <c r="P114" s="75"/>
      <c r="Q114" s="75"/>
      <c r="R114" s="46"/>
      <c r="S114" s="46"/>
      <c r="T114" s="46"/>
      <c r="U114" s="46"/>
      <c r="V114" s="46"/>
      <c r="W114" s="46"/>
      <c r="X114" s="46"/>
      <c r="Y114" s="46"/>
      <c r="Z114" s="46"/>
      <c r="AA114" s="46"/>
      <c r="AB114" s="46"/>
      <c r="AC114" s="46"/>
      <c r="AD114" s="46"/>
      <c r="AE114" s="46"/>
      <c r="AF114" s="46"/>
      <c r="AG114" s="46"/>
      <c r="AH114" s="46"/>
      <c r="AI114" s="46"/>
      <c r="AJ114" s="46"/>
      <c r="AK114" s="46"/>
      <c r="AL114" s="46"/>
      <c r="AM114" s="46"/>
      <c r="AN114" s="46"/>
      <c r="AO114" s="46"/>
      <c r="AP114" s="13"/>
      <c r="AQ114" s="12"/>
      <c r="AR114" s="57"/>
      <c r="AS114" s="57"/>
    </row>
    <row r="115" spans="1:45" ht="15.75" customHeight="1">
      <c r="A115" s="47"/>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3"/>
      <c r="AR115" s="58"/>
      <c r="AS115" s="58"/>
    </row>
    <row r="219" spans="12:12" ht="15" customHeight="1">
      <c r="L219" s="36" t="s">
        <v>53</v>
      </c>
    </row>
  </sheetData>
  <autoFilter ref="A1:AT13" xr:uid="{8FEA7034-7C2D-4492-94A2-FA509F726479}"/>
  <mergeCells count="1">
    <mergeCell ref="B114:Q114"/>
  </mergeCells>
  <phoneticPr fontId="6" type="noConversion"/>
  <conditionalFormatting sqref="A1 A14:A110 A111:F111 B112:F112 A113:F113 B114 A115:F1048576">
    <cfRule type="beginsWith" dxfId="38" priority="98" operator="beginsWith" text="13">
      <formula>LEFT(A1,LEN("13"))="13"</formula>
    </cfRule>
    <cfRule type="beginsWith" dxfId="37" priority="99" operator="beginsWith" text="12">
      <formula>LEFT(A1,LEN("12"))="12"</formula>
    </cfRule>
    <cfRule type="beginsWith" dxfId="36" priority="100" operator="beginsWith" text="11">
      <formula>LEFT(A1,LEN("11"))="11"</formula>
    </cfRule>
    <cfRule type="beginsWith" dxfId="35" priority="101" operator="beginsWith" text="10">
      <formula>LEFT(A1,LEN("10"))="10"</formula>
    </cfRule>
    <cfRule type="beginsWith" dxfId="34" priority="102" operator="beginsWith" text="09">
      <formula>LEFT(A1,LEN("09"))="09"</formula>
    </cfRule>
    <cfRule type="beginsWith" dxfId="33" priority="103" operator="beginsWith" text="08">
      <formula>LEFT(A1,LEN("08"))="08"</formula>
    </cfRule>
    <cfRule type="beginsWith" dxfId="32" priority="104" operator="beginsWith" text="07">
      <formula>LEFT(A1,LEN("07"))="07"</formula>
    </cfRule>
    <cfRule type="beginsWith" dxfId="31" priority="105" operator="beginsWith" text="06">
      <formula>LEFT(A1,LEN("06"))="06"</formula>
    </cfRule>
    <cfRule type="beginsWith" dxfId="30" priority="106" operator="beginsWith" text="05">
      <formula>LEFT(A1,LEN("05"))="05"</formula>
    </cfRule>
    <cfRule type="beginsWith" dxfId="29" priority="107" operator="beginsWith" text="04">
      <formula>LEFT(A1,LEN("04"))="04"</formula>
    </cfRule>
    <cfRule type="beginsWith" dxfId="28" priority="108" operator="beginsWith" text="03">
      <formula>LEFT(A1,LEN("03"))="03"</formula>
    </cfRule>
    <cfRule type="beginsWith" dxfId="27" priority="109" operator="beginsWith" text="02">
      <formula>LEFT(A1,LEN("02"))="02"</formula>
    </cfRule>
    <cfRule type="beginsWith" dxfId="26" priority="110" operator="beginsWith" text="01">
      <formula>LEFT(A1,LEN("01"))="01"</formula>
    </cfRule>
  </conditionalFormatting>
  <conditionalFormatting sqref="AT1:AT2 R2:AO12 AT5 AT9:AT10 AT13 F14:AO101 AT16 M13:AO13">
    <cfRule type="beginsWith" dxfId="25" priority="20" operator="beginsWith" text="13">
      <formula>LEFT(F1,LEN("13"))="13"</formula>
    </cfRule>
    <cfRule type="beginsWith" dxfId="24" priority="21" operator="beginsWith" text="12">
      <formula>LEFT(F1,LEN("12"))="12"</formula>
    </cfRule>
    <cfRule type="beginsWith" dxfId="23" priority="22" operator="beginsWith" text="11">
      <formula>LEFT(F1,LEN("11"))="11"</formula>
    </cfRule>
    <cfRule type="beginsWith" dxfId="22" priority="23" operator="beginsWith" text="10">
      <formula>LEFT(F1,LEN("10"))="10"</formula>
    </cfRule>
    <cfRule type="beginsWith" dxfId="21" priority="24" operator="beginsWith" text="09">
      <formula>LEFT(F1,LEN("09"))="09"</formula>
    </cfRule>
    <cfRule type="beginsWith" dxfId="20" priority="25" operator="beginsWith" text="08">
      <formula>LEFT(F1,LEN("08"))="08"</formula>
    </cfRule>
    <cfRule type="beginsWith" dxfId="19" priority="26" operator="beginsWith" text="07">
      <formula>LEFT(F1,LEN("07"))="07"</formula>
    </cfRule>
    <cfRule type="beginsWith" dxfId="18" priority="27" operator="beginsWith" text="06">
      <formula>LEFT(F1,LEN("06"))="06"</formula>
    </cfRule>
    <cfRule type="beginsWith" dxfId="17" priority="28" operator="beginsWith" text="05">
      <formula>LEFT(F1,LEN("05"))="05"</formula>
    </cfRule>
    <cfRule type="beginsWith" dxfId="16" priority="29" operator="beginsWith" text="04">
      <formula>LEFT(F1,LEN("04"))="04"</formula>
    </cfRule>
    <cfRule type="beginsWith" dxfId="15" priority="30" operator="beginsWith" text="03">
      <formula>LEFT(F1,LEN("03"))="03"</formula>
    </cfRule>
    <cfRule type="beginsWith" dxfId="14" priority="31" operator="beginsWith" text="02">
      <formula>LEFT(F1,LEN("02"))="02"</formula>
    </cfRule>
    <cfRule type="beginsWith" dxfId="13" priority="32" operator="beginsWith" text="01">
      <formula>LEFT(F1,LEN("01"))="01"</formula>
    </cfRule>
  </conditionalFormatting>
  <conditionalFormatting sqref="A2:A13">
    <cfRule type="beginsWith" dxfId="12" priority="1" operator="beginsWith" text="13">
      <formula>LEFT(A2,LEN("13"))="13"</formula>
    </cfRule>
    <cfRule type="beginsWith" dxfId="11" priority="2" operator="beginsWith" text="12">
      <formula>LEFT(A2,LEN("12"))="12"</formula>
    </cfRule>
    <cfRule type="beginsWith" dxfId="10" priority="3" operator="beginsWith" text="11">
      <formula>LEFT(A2,LEN("11"))="11"</formula>
    </cfRule>
    <cfRule type="beginsWith" dxfId="9" priority="4" operator="beginsWith" text="10">
      <formula>LEFT(A2,LEN("10"))="10"</formula>
    </cfRule>
    <cfRule type="beginsWith" dxfId="8" priority="5" operator="beginsWith" text="09">
      <formula>LEFT(A2,LEN("09"))="09"</formula>
    </cfRule>
    <cfRule type="beginsWith" dxfId="7" priority="6" operator="beginsWith" text="08">
      <formula>LEFT(A2,LEN("08"))="08"</formula>
    </cfRule>
    <cfRule type="beginsWith" dxfId="6" priority="7" operator="beginsWith" text="07">
      <formula>LEFT(A2,LEN("07"))="07"</formula>
    </cfRule>
    <cfRule type="beginsWith" dxfId="5" priority="8" operator="beginsWith" text="06">
      <formula>LEFT(A2,LEN("06"))="06"</formula>
    </cfRule>
    <cfRule type="beginsWith" dxfId="4" priority="9" operator="beginsWith" text="05">
      <formula>LEFT(A2,LEN("05"))="05"</formula>
    </cfRule>
    <cfRule type="beginsWith" dxfId="3" priority="10" operator="beginsWith" text="04">
      <formula>LEFT(A2,LEN("04"))="04"</formula>
    </cfRule>
    <cfRule type="beginsWith" dxfId="2" priority="11" operator="beginsWith" text="03">
      <formula>LEFT(A2,LEN("03"))="03"</formula>
    </cfRule>
    <cfRule type="beginsWith" dxfId="1" priority="12" operator="beginsWith" text="02">
      <formula>LEFT(A2,LEN("02"))="02"</formula>
    </cfRule>
    <cfRule type="beginsWith" dxfId="0" priority="13" operator="beginsWith" text="01">
      <formula>LEFT(A2,LEN("01"))="01"</formula>
    </cfRule>
  </conditionalFormatting>
  <dataValidations count="1">
    <dataValidation type="list" allowBlank="1" showInputMessage="1" showErrorMessage="1" sqref="AT2:AT102 B103:AO109"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workbookViewId="0">
      <selection activeCell="A12" sqref="A12"/>
    </sheetView>
  </sheetViews>
  <sheetFormatPr defaultColWidth="11.42578125" defaultRowHeight="14.45"/>
  <cols>
    <col min="1" max="3" width="28.42578125" style="31" customWidth="1"/>
  </cols>
  <sheetData>
    <row r="1" spans="1:3">
      <c r="A1" s="65" t="s">
        <v>54</v>
      </c>
      <c r="B1" s="65" t="s">
        <v>55</v>
      </c>
      <c r="C1" s="65" t="s">
        <v>56</v>
      </c>
    </row>
    <row r="2" spans="1:3">
      <c r="A2" s="30">
        <v>1</v>
      </c>
      <c r="B2" s="30" t="s">
        <v>26</v>
      </c>
      <c r="C2" s="30" t="s">
        <v>9</v>
      </c>
    </row>
    <row r="3" spans="1:3">
      <c r="A3" s="30">
        <v>2</v>
      </c>
      <c r="B3" s="30" t="s">
        <v>2</v>
      </c>
      <c r="C3" s="30" t="s">
        <v>16</v>
      </c>
    </row>
    <row r="4" spans="1:3">
      <c r="A4" s="30">
        <v>3</v>
      </c>
      <c r="B4" s="30" t="s">
        <v>27</v>
      </c>
      <c r="C4" s="30" t="s">
        <v>9</v>
      </c>
    </row>
    <row r="5" spans="1:3">
      <c r="A5" s="30">
        <v>4</v>
      </c>
      <c r="B5" s="30" t="s">
        <v>28</v>
      </c>
      <c r="C5" s="30" t="s">
        <v>9</v>
      </c>
    </row>
    <row r="6" spans="1:3">
      <c r="A6" s="30">
        <v>5</v>
      </c>
      <c r="B6" s="30" t="s">
        <v>29</v>
      </c>
      <c r="C6" s="30" t="s">
        <v>14</v>
      </c>
    </row>
    <row r="7" spans="1:3">
      <c r="A7" s="30">
        <v>6</v>
      </c>
      <c r="B7" s="30" t="s">
        <v>31</v>
      </c>
      <c r="C7" s="30" t="s">
        <v>9</v>
      </c>
    </row>
    <row r="8" spans="1:3">
      <c r="A8" s="30">
        <v>7</v>
      </c>
      <c r="B8" s="30" t="s">
        <v>30</v>
      </c>
      <c r="C8" s="30" t="s">
        <v>9</v>
      </c>
    </row>
    <row r="9" spans="1:3">
      <c r="A9" s="30">
        <v>8</v>
      </c>
      <c r="B9" s="30" t="s">
        <v>8</v>
      </c>
      <c r="C9" s="30" t="s">
        <v>9</v>
      </c>
    </row>
    <row r="10" spans="1:3">
      <c r="A10" s="30">
        <v>9</v>
      </c>
      <c r="B10" s="30" t="s">
        <v>32</v>
      </c>
      <c r="C10" s="30" t="s">
        <v>9</v>
      </c>
    </row>
    <row r="11" spans="1:3">
      <c r="A11" s="30">
        <v>10</v>
      </c>
      <c r="B11" s="30" t="s">
        <v>33</v>
      </c>
      <c r="C11" s="30" t="s">
        <v>9</v>
      </c>
    </row>
    <row r="12" spans="1:3">
      <c r="A12" s="30"/>
      <c r="B12" s="30"/>
      <c r="C12" s="30"/>
    </row>
    <row r="13" spans="1:3">
      <c r="A13" s="30" t="str">
        <f t="shared" ref="A4:A67" si="0">IF(B13="","",A12+1)</f>
        <v/>
      </c>
      <c r="B13" s="30"/>
      <c r="C13" s="30"/>
    </row>
    <row r="14" spans="1:3">
      <c r="A14" s="30" t="str">
        <f t="shared" si="0"/>
        <v/>
      </c>
      <c r="B14" s="30"/>
      <c r="C14" s="30"/>
    </row>
    <row r="15" spans="1:3">
      <c r="A15" s="30" t="str">
        <f t="shared" si="0"/>
        <v/>
      </c>
      <c r="B15" s="30"/>
      <c r="C15" s="30"/>
    </row>
    <row r="16" spans="1:3">
      <c r="A16" s="30" t="str">
        <f t="shared" si="0"/>
        <v/>
      </c>
      <c r="B16" s="30"/>
      <c r="C16" s="30"/>
    </row>
    <row r="17" spans="1:3">
      <c r="A17" s="30" t="str">
        <f t="shared" si="0"/>
        <v/>
      </c>
      <c r="B17" s="30"/>
      <c r="C17" s="30"/>
    </row>
    <row r="18" spans="1:3">
      <c r="A18" s="30" t="str">
        <f>IF(B18="","",A17+1)</f>
        <v/>
      </c>
      <c r="B18" s="30"/>
      <c r="C18" s="30"/>
    </row>
    <row r="19" spans="1:3">
      <c r="A19" s="30" t="str">
        <f>IF(B19="","",A18+1)</f>
        <v/>
      </c>
      <c r="B19" s="30"/>
      <c r="C19" s="30"/>
    </row>
    <row r="20" spans="1:3">
      <c r="A20" s="30" t="str">
        <f>IF(B20="","",A19+1)</f>
        <v/>
      </c>
      <c r="B20" s="30"/>
      <c r="C20" s="30"/>
    </row>
    <row r="21" spans="1:3">
      <c r="A21" s="30" t="str">
        <f>IF(B21="","",A20+1)</f>
        <v/>
      </c>
      <c r="B21" s="30"/>
      <c r="C21" s="30"/>
    </row>
    <row r="22" spans="1:3">
      <c r="A22" s="31" t="str">
        <f t="shared" si="0"/>
        <v/>
      </c>
    </row>
    <row r="23" spans="1:3">
      <c r="A23" s="31" t="str">
        <f t="shared" si="0"/>
        <v/>
      </c>
    </row>
    <row r="24" spans="1:3">
      <c r="A24" s="31" t="str">
        <f t="shared" si="0"/>
        <v/>
      </c>
    </row>
    <row r="25" spans="1:3">
      <c r="A25" s="31" t="str">
        <f t="shared" si="0"/>
        <v/>
      </c>
    </row>
    <row r="26" spans="1:3">
      <c r="A26" s="31" t="str">
        <f t="shared" si="0"/>
        <v/>
      </c>
    </row>
    <row r="27" spans="1:3">
      <c r="A27" s="31" t="str">
        <f t="shared" si="0"/>
        <v/>
      </c>
    </row>
    <row r="28" spans="1:3">
      <c r="A28" s="31" t="str">
        <f t="shared" si="0"/>
        <v/>
      </c>
    </row>
    <row r="29" spans="1:3">
      <c r="A29" s="31" t="str">
        <f t="shared" si="0"/>
        <v/>
      </c>
    </row>
    <row r="30" spans="1:3">
      <c r="A30" s="31" t="str">
        <f t="shared" si="0"/>
        <v/>
      </c>
    </row>
    <row r="31" spans="1:3">
      <c r="A31" s="31" t="str">
        <f t="shared" si="0"/>
        <v/>
      </c>
    </row>
    <row r="32" spans="1:3">
      <c r="A32" s="31" t="str">
        <f t="shared" si="0"/>
        <v/>
      </c>
    </row>
    <row r="33" spans="1:1">
      <c r="A33" s="31" t="str">
        <f t="shared" si="0"/>
        <v/>
      </c>
    </row>
    <row r="34" spans="1:1">
      <c r="A34" s="31" t="str">
        <f t="shared" si="0"/>
        <v/>
      </c>
    </row>
    <row r="35" spans="1:1">
      <c r="A35" s="31" t="str">
        <f t="shared" si="0"/>
        <v/>
      </c>
    </row>
    <row r="36" spans="1:1">
      <c r="A36" s="31" t="str">
        <f t="shared" si="0"/>
        <v/>
      </c>
    </row>
    <row r="37" spans="1:1">
      <c r="A37" s="31" t="str">
        <f t="shared" si="0"/>
        <v/>
      </c>
    </row>
    <row r="38" spans="1:1">
      <c r="A38" s="31" t="str">
        <f t="shared" si="0"/>
        <v/>
      </c>
    </row>
    <row r="39" spans="1:1">
      <c r="A39" s="31" t="str">
        <f t="shared" si="0"/>
        <v/>
      </c>
    </row>
    <row r="40" spans="1:1">
      <c r="A40" s="31" t="str">
        <f t="shared" si="0"/>
        <v/>
      </c>
    </row>
    <row r="41" spans="1:1">
      <c r="A41" s="31" t="str">
        <f t="shared" si="0"/>
        <v/>
      </c>
    </row>
    <row r="42" spans="1:1">
      <c r="A42" s="31" t="str">
        <f t="shared" si="0"/>
        <v/>
      </c>
    </row>
    <row r="43" spans="1:1">
      <c r="A43" s="31" t="str">
        <f t="shared" si="0"/>
        <v/>
      </c>
    </row>
    <row r="44" spans="1:1">
      <c r="A44" s="31" t="str">
        <f t="shared" si="0"/>
        <v/>
      </c>
    </row>
    <row r="45" spans="1:1">
      <c r="A45" s="31" t="str">
        <f t="shared" si="0"/>
        <v/>
      </c>
    </row>
    <row r="46" spans="1:1">
      <c r="A46" s="31" t="str">
        <f t="shared" si="0"/>
        <v/>
      </c>
    </row>
    <row r="47" spans="1:1">
      <c r="A47" s="31" t="str">
        <f t="shared" si="0"/>
        <v/>
      </c>
    </row>
    <row r="48" spans="1:1">
      <c r="A48" s="31" t="str">
        <f t="shared" si="0"/>
        <v/>
      </c>
    </row>
    <row r="49" spans="1:1">
      <c r="A49" s="31" t="str">
        <f t="shared" si="0"/>
        <v/>
      </c>
    </row>
    <row r="50" spans="1:1">
      <c r="A50" s="31" t="str">
        <f t="shared" si="0"/>
        <v/>
      </c>
    </row>
    <row r="51" spans="1:1">
      <c r="A51" s="31" t="str">
        <f t="shared" si="0"/>
        <v/>
      </c>
    </row>
    <row r="52" spans="1:1">
      <c r="A52" s="31" t="str">
        <f t="shared" si="0"/>
        <v/>
      </c>
    </row>
    <row r="53" spans="1:1">
      <c r="A53" s="31" t="str">
        <f t="shared" si="0"/>
        <v/>
      </c>
    </row>
    <row r="54" spans="1:1">
      <c r="A54" s="31" t="str">
        <f t="shared" si="0"/>
        <v/>
      </c>
    </row>
    <row r="55" spans="1:1">
      <c r="A55" s="31" t="str">
        <f t="shared" si="0"/>
        <v/>
      </c>
    </row>
    <row r="56" spans="1:1">
      <c r="A56" s="31" t="str">
        <f t="shared" si="0"/>
        <v/>
      </c>
    </row>
    <row r="57" spans="1:1">
      <c r="A57" s="31" t="str">
        <f t="shared" si="0"/>
        <v/>
      </c>
    </row>
    <row r="58" spans="1:1">
      <c r="A58" s="31" t="str">
        <f t="shared" si="0"/>
        <v/>
      </c>
    </row>
    <row r="59" spans="1:1">
      <c r="A59" s="31" t="str">
        <f t="shared" si="0"/>
        <v/>
      </c>
    </row>
    <row r="60" spans="1:1">
      <c r="A60" s="31" t="str">
        <f t="shared" si="0"/>
        <v/>
      </c>
    </row>
    <row r="61" spans="1:1">
      <c r="A61" s="31" t="str">
        <f t="shared" si="0"/>
        <v/>
      </c>
    </row>
    <row r="62" spans="1:1">
      <c r="A62" s="31" t="str">
        <f t="shared" si="0"/>
        <v/>
      </c>
    </row>
    <row r="63" spans="1:1">
      <c r="A63" s="31" t="str">
        <f t="shared" si="0"/>
        <v/>
      </c>
    </row>
    <row r="64" spans="1:1">
      <c r="A64" s="31" t="str">
        <f t="shared" si="0"/>
        <v/>
      </c>
    </row>
    <row r="65" spans="1:1">
      <c r="A65" s="31" t="str">
        <f t="shared" si="0"/>
        <v/>
      </c>
    </row>
    <row r="66" spans="1:1">
      <c r="A66" s="31" t="str">
        <f t="shared" si="0"/>
        <v/>
      </c>
    </row>
    <row r="67" spans="1:1">
      <c r="A67" s="31" t="str">
        <f t="shared" si="0"/>
        <v/>
      </c>
    </row>
    <row r="68" spans="1:1">
      <c r="A68" s="31" t="str">
        <f t="shared" ref="A68:A100" si="1">IF(B68="","",A67+1)</f>
        <v/>
      </c>
    </row>
    <row r="69" spans="1:1">
      <c r="A69" s="31" t="str">
        <f t="shared" si="1"/>
        <v/>
      </c>
    </row>
    <row r="70" spans="1:1">
      <c r="A70" s="31" t="str">
        <f t="shared" si="1"/>
        <v/>
      </c>
    </row>
    <row r="71" spans="1:1">
      <c r="A71" s="31" t="str">
        <f t="shared" si="1"/>
        <v/>
      </c>
    </row>
    <row r="72" spans="1:1">
      <c r="A72" s="31" t="str">
        <f t="shared" si="1"/>
        <v/>
      </c>
    </row>
    <row r="73" spans="1:1">
      <c r="A73" s="31" t="str">
        <f t="shared" si="1"/>
        <v/>
      </c>
    </row>
    <row r="74" spans="1:1">
      <c r="A74" s="31" t="str">
        <f t="shared" si="1"/>
        <v/>
      </c>
    </row>
    <row r="75" spans="1:1">
      <c r="A75" s="31" t="str">
        <f t="shared" si="1"/>
        <v/>
      </c>
    </row>
    <row r="76" spans="1:1">
      <c r="A76" s="31" t="str">
        <f t="shared" si="1"/>
        <v/>
      </c>
    </row>
    <row r="77" spans="1:1">
      <c r="A77" s="31" t="str">
        <f t="shared" si="1"/>
        <v/>
      </c>
    </row>
    <row r="78" spans="1:1">
      <c r="A78" s="31" t="str">
        <f t="shared" si="1"/>
        <v/>
      </c>
    </row>
    <row r="79" spans="1:1">
      <c r="A79" s="31" t="str">
        <f t="shared" si="1"/>
        <v/>
      </c>
    </row>
    <row r="80" spans="1:1">
      <c r="A80" s="31" t="str">
        <f t="shared" si="1"/>
        <v/>
      </c>
    </row>
    <row r="81" spans="1:1">
      <c r="A81" s="31" t="str">
        <f t="shared" si="1"/>
        <v/>
      </c>
    </row>
    <row r="82" spans="1:1">
      <c r="A82" s="31" t="str">
        <f t="shared" si="1"/>
        <v/>
      </c>
    </row>
    <row r="83" spans="1:1">
      <c r="A83" s="31" t="str">
        <f t="shared" si="1"/>
        <v/>
      </c>
    </row>
    <row r="84" spans="1:1">
      <c r="A84" s="31" t="str">
        <f t="shared" si="1"/>
        <v/>
      </c>
    </row>
    <row r="85" spans="1:1">
      <c r="A85" s="31" t="str">
        <f t="shared" si="1"/>
        <v/>
      </c>
    </row>
    <row r="86" spans="1:1">
      <c r="A86" s="31" t="str">
        <f t="shared" si="1"/>
        <v/>
      </c>
    </row>
    <row r="87" spans="1:1">
      <c r="A87" s="31" t="str">
        <f t="shared" si="1"/>
        <v/>
      </c>
    </row>
    <row r="88" spans="1:1">
      <c r="A88" s="31" t="str">
        <f t="shared" si="1"/>
        <v/>
      </c>
    </row>
    <row r="89" spans="1:1">
      <c r="A89" s="31" t="str">
        <f t="shared" si="1"/>
        <v/>
      </c>
    </row>
    <row r="90" spans="1:1">
      <c r="A90" s="31" t="str">
        <f t="shared" si="1"/>
        <v/>
      </c>
    </row>
    <row r="91" spans="1:1">
      <c r="A91" s="31" t="str">
        <f t="shared" si="1"/>
        <v/>
      </c>
    </row>
    <row r="92" spans="1:1">
      <c r="A92" s="31" t="str">
        <f t="shared" si="1"/>
        <v/>
      </c>
    </row>
    <row r="93" spans="1:1">
      <c r="A93" s="31" t="str">
        <f t="shared" si="1"/>
        <v/>
      </c>
    </row>
    <row r="94" spans="1:1">
      <c r="A94" s="31" t="str">
        <f t="shared" si="1"/>
        <v/>
      </c>
    </row>
    <row r="95" spans="1:1">
      <c r="A95" s="31" t="str">
        <f t="shared" si="1"/>
        <v/>
      </c>
    </row>
    <row r="96" spans="1:1">
      <c r="A96" s="31" t="str">
        <f t="shared" si="1"/>
        <v/>
      </c>
    </row>
    <row r="97" spans="1:1">
      <c r="A97" s="31" t="str">
        <f t="shared" si="1"/>
        <v/>
      </c>
    </row>
    <row r="98" spans="1:1">
      <c r="A98" s="31" t="str">
        <f t="shared" si="1"/>
        <v/>
      </c>
    </row>
    <row r="99" spans="1:1">
      <c r="A99" s="31" t="str">
        <f t="shared" si="1"/>
        <v/>
      </c>
    </row>
    <row r="100" spans="1:1">
      <c r="A100" s="31" t="str">
        <f t="shared" si="1"/>
        <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workbookViewId="0"/>
  </sheetViews>
  <sheetFormatPr defaultColWidth="8.85546875" defaultRowHeight="14.45"/>
  <cols>
    <col min="1" max="2" width="33" style="1" customWidth="1"/>
    <col min="3" max="3" width="42.140625" bestFit="1" customWidth="1"/>
  </cols>
  <sheetData>
    <row r="1" spans="1:3">
      <c r="A1" s="14" t="str" cm="1">
        <f t="array" ref="A1:A500">[2]Diccionario!$A$1:$A$500</f>
        <v>Tipo</v>
      </c>
      <c r="B1" s="14" t="str" cm="1">
        <f t="array" ref="B1:B500">[2]Diccionario!$B$1:$B$500</f>
        <v>Linea</v>
      </c>
      <c r="C1" s="14" t="str" cm="1">
        <f t="array" ref="C1:C500">[2]Diccionario!$C$1:$C$500</f>
        <v>Linea_Documento</v>
      </c>
    </row>
    <row r="2" spans="1:3">
      <c r="A2" s="1" t="str">
        <v>agricola</v>
      </c>
      <c r="B2" s="1" t="str">
        <v>acelga</v>
      </c>
      <c r="C2" t="str">
        <v>acelga</v>
      </c>
    </row>
    <row r="3" spans="1:3">
      <c r="A3" s="1" t="str">
        <v>agricola</v>
      </c>
      <c r="B3" s="1" t="str">
        <v>aguacate</v>
      </c>
      <c r="C3" t="str">
        <v>Aguacate Hass</v>
      </c>
    </row>
    <row r="4" spans="1:3">
      <c r="A4" s="1" t="str">
        <v>agricola</v>
      </c>
      <c r="B4" s="1" t="str">
        <v>aguacate_criollo</v>
      </c>
      <c r="C4" t="str">
        <v>Aguacate criollo</v>
      </c>
    </row>
    <row r="5" spans="1:3">
      <c r="A5" s="1" t="str">
        <v>agricola</v>
      </c>
      <c r="B5" s="1" t="str">
        <v>aguacate_hass</v>
      </c>
      <c r="C5" t="str">
        <v>Aguacate Hass</v>
      </c>
    </row>
    <row r="6" spans="1:3">
      <c r="A6" s="1" t="str">
        <v>agricola</v>
      </c>
      <c r="B6" s="1" t="str">
        <v>aguacate_papelillo</v>
      </c>
      <c r="C6" t="str">
        <v>Aguacate papelillo</v>
      </c>
    </row>
    <row r="7" spans="1:3">
      <c r="A7" s="1" t="str">
        <v>agricola</v>
      </c>
      <c r="B7" s="1" t="str">
        <v>ahuyama</v>
      </c>
      <c r="C7" t="str">
        <v>ahuyama</v>
      </c>
    </row>
    <row r="8" spans="1:3">
      <c r="A8" s="1" t="str">
        <v>agricola</v>
      </c>
      <c r="B8" s="1" t="str">
        <v>aji</v>
      </c>
      <c r="C8" t="str">
        <v>ahí</v>
      </c>
    </row>
    <row r="9" spans="1:3">
      <c r="A9" s="1" t="str">
        <v>agricola</v>
      </c>
      <c r="B9" s="1" t="str">
        <v>aji_dulce</v>
      </c>
      <c r="C9" t="str">
        <v>ají dulce</v>
      </c>
    </row>
    <row r="10" spans="1:3">
      <c r="A10" s="1" t="str">
        <v>agricola</v>
      </c>
      <c r="B10" s="1" t="str">
        <v>ajonjoli</v>
      </c>
      <c r="C10" t="str">
        <v>ajonjolí</v>
      </c>
    </row>
    <row r="11" spans="1:3">
      <c r="A11" s="1" t="str">
        <v>agricola</v>
      </c>
      <c r="B11" s="1" t="str">
        <v>algodon</v>
      </c>
      <c r="C11" t="str">
        <v>algodón</v>
      </c>
    </row>
    <row r="12" spans="1:3">
      <c r="A12" s="1" t="str">
        <v>pecuaria</v>
      </c>
      <c r="B12" s="1" t="str">
        <v>apicultura</v>
      </c>
      <c r="C12" t="str">
        <v>apicultura</v>
      </c>
    </row>
    <row r="13" spans="1:3">
      <c r="A13" s="1" t="str">
        <v>agricola</v>
      </c>
      <c r="B13" s="1" t="str">
        <v>arracacha</v>
      </c>
      <c r="C13" t="str">
        <v>arracacha</v>
      </c>
    </row>
    <row r="14" spans="1:3">
      <c r="A14" s="1" t="str">
        <v>agricola</v>
      </c>
      <c r="B14" s="1" t="str">
        <v>arroz_riego</v>
      </c>
      <c r="C14" t="str">
        <v>arroz riego</v>
      </c>
    </row>
    <row r="15" spans="1:3">
      <c r="A15" s="1" t="str">
        <v>agricola</v>
      </c>
      <c r="B15" s="1" t="str">
        <v>arroz_secano</v>
      </c>
      <c r="C15" t="str">
        <v>arroz secano</v>
      </c>
    </row>
    <row r="16" spans="1:3">
      <c r="A16" s="1" t="str">
        <v>agricola</v>
      </c>
      <c r="B16" s="1" t="str">
        <v>arveja</v>
      </c>
      <c r="C16" t="str">
        <v>arveja</v>
      </c>
    </row>
    <row r="17" spans="1:3">
      <c r="A17" s="1" t="str">
        <v>agricola</v>
      </c>
      <c r="B17" s="1" t="str">
        <v>asai</v>
      </c>
      <c r="C17" t="str">
        <v>açaí</v>
      </c>
    </row>
    <row r="18" spans="1:3">
      <c r="A18" s="1" t="str">
        <v>pecuaria</v>
      </c>
      <c r="B18" s="1" t="str">
        <v>avicultura_engorde</v>
      </c>
      <c r="C18" t="str">
        <v>avicultura de engorde</v>
      </c>
    </row>
    <row r="19" spans="1:3">
      <c r="A19" s="1" t="str">
        <v>pecuaria</v>
      </c>
      <c r="B19" s="1" t="str">
        <v>avicultura_postura</v>
      </c>
      <c r="C19" t="str">
        <v>avicultura de postura</v>
      </c>
    </row>
    <row r="20" spans="1:3">
      <c r="A20" s="1" t="str">
        <v>agricola</v>
      </c>
      <c r="B20" s="1" t="str">
        <v>banano</v>
      </c>
      <c r="C20" t="str">
        <v>banano</v>
      </c>
    </row>
    <row r="21" spans="1:3">
      <c r="A21" s="1" t="str">
        <v>agricola</v>
      </c>
      <c r="B21" s="1" t="str">
        <v>batata</v>
      </c>
      <c r="C21" t="str">
        <v>batata</v>
      </c>
    </row>
    <row r="22" spans="1:3">
      <c r="A22" s="1" t="str">
        <v>agricola</v>
      </c>
      <c r="B22" s="1" t="str">
        <v>berenjena</v>
      </c>
      <c r="C22" t="str">
        <v>berenjena</v>
      </c>
    </row>
    <row r="23" spans="1:3">
      <c r="A23" s="1" t="str">
        <v>agricola</v>
      </c>
      <c r="B23" s="1" t="str">
        <v>bijao</v>
      </c>
      <c r="C23" t="str">
        <v>bijao</v>
      </c>
    </row>
    <row r="24" spans="1:3">
      <c r="A24" s="1" t="str">
        <v>agricola</v>
      </c>
      <c r="B24" s="1" t="str">
        <v>brocoli</v>
      </c>
      <c r="C24" t="str">
        <v>brócoli</v>
      </c>
    </row>
    <row r="25" spans="1:3">
      <c r="A25" s="1" t="str">
        <v>pecuaria</v>
      </c>
      <c r="B25" s="1" t="str">
        <v>bufalos</v>
      </c>
      <c r="C25" t="str">
        <v>búfalos</v>
      </c>
    </row>
    <row r="26" spans="1:3">
      <c r="A26" s="1" t="str">
        <v>agricola</v>
      </c>
      <c r="B26" s="1" t="str">
        <v>cacao</v>
      </c>
      <c r="C26" t="str">
        <v>cacao</v>
      </c>
    </row>
    <row r="27" spans="1:3">
      <c r="A27" s="1" t="str">
        <v>agricola</v>
      </c>
      <c r="B27" s="1" t="str">
        <v>cacao_aguacate_criollo</v>
      </c>
      <c r="C27" t="str">
        <v>cacao en asocio con aguacate criollo</v>
      </c>
    </row>
    <row r="28" spans="1:3">
      <c r="A28" s="1" t="str">
        <v>agricola</v>
      </c>
      <c r="B28" s="1" t="str">
        <v>cacao_aguacate_papelillo</v>
      </c>
      <c r="C28" t="str">
        <v>cacao en asocio con aguacate papelillo</v>
      </c>
    </row>
    <row r="29" spans="1:3">
      <c r="A29" s="1" t="str">
        <v>agricola</v>
      </c>
      <c r="B29" s="1" t="str">
        <v>cacao_banano</v>
      </c>
      <c r="C29" t="str">
        <v>cacao en asocio con banano</v>
      </c>
    </row>
    <row r="30" spans="1:3">
      <c r="A30" s="1" t="str">
        <v>agricola</v>
      </c>
      <c r="B30" s="1" t="str">
        <v>cacao_banano_aguacate</v>
      </c>
      <c r="C30" t="str">
        <v>cacao en asocio con banano y aguacate</v>
      </c>
    </row>
    <row r="31" spans="1:3">
      <c r="A31" s="1" t="str">
        <v>agricola</v>
      </c>
      <c r="B31" s="1" t="str">
        <v>cacao_banano_aguacate_mandarina_naranja</v>
      </c>
      <c r="C31" t="str">
        <v>cacao en asocio con banano,aguacate, mandarina y naranja</v>
      </c>
    </row>
    <row r="32" spans="1:3">
      <c r="A32" s="1" t="str">
        <v>agricola</v>
      </c>
      <c r="B32" s="1" t="str">
        <v>cacao_platano</v>
      </c>
      <c r="C32" t="str">
        <v>cacao en asocio con plátano</v>
      </c>
    </row>
    <row r="33" spans="1:3">
      <c r="A33" s="1" t="str">
        <v>agricola</v>
      </c>
      <c r="B33" s="1" t="str">
        <v>cacao_platano_limon</v>
      </c>
      <c r="C33" t="str">
        <v>cacao_plátano_limón</v>
      </c>
    </row>
    <row r="34" spans="1:3">
      <c r="A34" s="1" t="str">
        <v>agricola</v>
      </c>
      <c r="B34" s="1" t="str">
        <v>cacao_sombrio</v>
      </c>
      <c r="C34" t="str">
        <v>cacao sombrío</v>
      </c>
    </row>
    <row r="35" spans="1:3">
      <c r="A35" s="1" t="str">
        <v>agricola</v>
      </c>
      <c r="B35" s="1" t="str">
        <v>cachaco</v>
      </c>
      <c r="C35" t="str">
        <v>cachaco</v>
      </c>
    </row>
    <row r="36" spans="1:3">
      <c r="A36" s="1" t="str">
        <v>agricola</v>
      </c>
      <c r="B36" s="1" t="str">
        <v>cafe</v>
      </c>
      <c r="C36" t="str">
        <v>café</v>
      </c>
    </row>
    <row r="37" spans="1:3">
      <c r="A37" s="1" t="str">
        <v>agricola</v>
      </c>
      <c r="B37" s="1" t="str">
        <v>cafe_aguacate</v>
      </c>
      <c r="C37" t="str">
        <v>café en asocio con aguacate</v>
      </c>
    </row>
    <row r="38" spans="1:3">
      <c r="A38" s="1" t="str">
        <v>agricola</v>
      </c>
      <c r="B38" s="1" t="str">
        <v>cafe_frijol_arbustivo</v>
      </c>
      <c r="C38" t="str">
        <v>café en asocio con frijol arbustivo</v>
      </c>
    </row>
    <row r="39" spans="1:3">
      <c r="A39" s="1" t="str">
        <v>agricola</v>
      </c>
      <c r="B39" s="1" t="str">
        <v>cafe_maiz</v>
      </c>
      <c r="C39" t="str">
        <v>café en asocio con maíz</v>
      </c>
    </row>
    <row r="40" spans="1:3">
      <c r="A40" s="1" t="str">
        <v>agricola</v>
      </c>
      <c r="B40" s="1" t="str">
        <v>cafe_platano</v>
      </c>
      <c r="C40" t="str">
        <v>café en asocio con plátano</v>
      </c>
    </row>
    <row r="41" spans="1:3">
      <c r="A41" s="1" t="str">
        <v>agricola</v>
      </c>
      <c r="B41" s="1" t="str">
        <v>cafe_platano_frutales_forestal</v>
      </c>
      <c r="C41" t="str">
        <v>café en asocio con plátano, frutales y sistema forestal</v>
      </c>
    </row>
    <row r="42" spans="1:3">
      <c r="A42" s="1" t="str">
        <v>agricola</v>
      </c>
      <c r="B42" s="1" t="str">
        <v>cafe_sombrio</v>
      </c>
      <c r="C42" t="str">
        <v>Café en sistema de sombrío</v>
      </c>
    </row>
    <row r="43" spans="1:3">
      <c r="A43" s="1" t="str">
        <v>agricola</v>
      </c>
      <c r="B43" s="1" t="str">
        <v>calabacin</v>
      </c>
      <c r="C43" t="str">
        <v>calabacín</v>
      </c>
    </row>
    <row r="44" spans="1:3">
      <c r="A44" s="1" t="str">
        <v>pecuaria</v>
      </c>
      <c r="B44" s="1" t="str">
        <v>camaron</v>
      </c>
      <c r="C44" t="str">
        <v>camarón</v>
      </c>
    </row>
    <row r="45" spans="1:3">
      <c r="A45" s="1" t="str">
        <v>agricola</v>
      </c>
      <c r="B45" s="1" t="str">
        <v>cana</v>
      </c>
      <c r="C45" t="str">
        <v>caña</v>
      </c>
    </row>
    <row r="46" spans="1:3">
      <c r="A46" s="1" t="str">
        <v>agricola</v>
      </c>
      <c r="B46" s="1" t="str">
        <v>cana_flecha</v>
      </c>
      <c r="C46" t="str">
        <v>caña flecha</v>
      </c>
    </row>
    <row r="47" spans="1:3">
      <c r="A47" s="1" t="str">
        <v>agricola</v>
      </c>
      <c r="B47" s="1" t="str">
        <v>cana_panelera</v>
      </c>
      <c r="C47" t="str">
        <v>caña panelera</v>
      </c>
    </row>
    <row r="48" spans="1:3">
      <c r="A48" s="1" t="str">
        <v>pecuaria</v>
      </c>
      <c r="B48" s="1" t="str">
        <v>caprinos</v>
      </c>
      <c r="C48" t="str">
        <v>caprinos</v>
      </c>
    </row>
    <row r="49" spans="1:3">
      <c r="A49" s="1" t="str">
        <v>agricola</v>
      </c>
      <c r="B49" s="1" t="str">
        <v>caucho</v>
      </c>
      <c r="C49" t="str">
        <v>caucho</v>
      </c>
    </row>
    <row r="50" spans="1:3">
      <c r="A50" s="1" t="str">
        <v>agricola</v>
      </c>
      <c r="B50" s="1" t="str">
        <v>cebolla_bulbo</v>
      </c>
      <c r="C50" t="str">
        <v>cebolla bulbo</v>
      </c>
    </row>
    <row r="51" spans="1:3">
      <c r="A51" s="1" t="str">
        <v>agricola</v>
      </c>
      <c r="B51" s="1" t="str">
        <v>cebolla_junca</v>
      </c>
      <c r="C51" t="str">
        <v>cebolla junca</v>
      </c>
    </row>
    <row r="52" spans="1:3">
      <c r="A52" s="1" t="str">
        <v>agricola</v>
      </c>
      <c r="B52" s="1" t="str">
        <v>chontaduro</v>
      </c>
      <c r="C52" t="str">
        <v>chontaduro</v>
      </c>
    </row>
    <row r="53" spans="1:3">
      <c r="A53" s="1" t="str">
        <v>agricola</v>
      </c>
      <c r="B53" s="1" t="str">
        <v>cilantro</v>
      </c>
      <c r="C53" t="str">
        <v>cilantro</v>
      </c>
    </row>
    <row r="54" spans="1:3">
      <c r="A54" s="1" t="str">
        <v>agricola</v>
      </c>
      <c r="B54" s="1" t="str">
        <v>cilantro_morron</v>
      </c>
      <c r="C54" t="str">
        <v>cilantro morrón</v>
      </c>
    </row>
    <row r="55" spans="1:3">
      <c r="A55" s="1" t="str">
        <v>agricola</v>
      </c>
      <c r="B55" s="1" t="str">
        <v>cilantro_repollo</v>
      </c>
      <c r="C55" t="str">
        <v>cilantro_repollo</v>
      </c>
    </row>
    <row r="56" spans="1:3">
      <c r="A56" s="1" t="str">
        <v>agricola</v>
      </c>
      <c r="B56" s="1" t="str">
        <v>ciruela</v>
      </c>
      <c r="C56" t="str">
        <v>ciruela</v>
      </c>
    </row>
    <row r="57" spans="1:3">
      <c r="A57" s="1" t="str">
        <v>agricola</v>
      </c>
      <c r="B57" s="1" t="str">
        <v>ciruela_castilla</v>
      </c>
      <c r="C57" t="str">
        <v>ciruela castilla</v>
      </c>
    </row>
    <row r="58" spans="1:3">
      <c r="A58" s="1" t="str">
        <v>agricola</v>
      </c>
      <c r="B58" s="1" t="str">
        <v>ciruela_costena</v>
      </c>
      <c r="C58" t="str">
        <v>ciruela costeña</v>
      </c>
    </row>
    <row r="59" spans="1:3">
      <c r="A59" s="1" t="str">
        <v>agricola</v>
      </c>
      <c r="B59" s="1" t="str">
        <v>citricos</v>
      </c>
      <c r="C59" t="str">
        <v>cítricos</v>
      </c>
    </row>
    <row r="60" spans="1:3">
      <c r="A60" s="1" t="str">
        <v>agricola</v>
      </c>
      <c r="B60" s="1" t="str">
        <v>coco</v>
      </c>
      <c r="C60" t="str">
        <v>coco</v>
      </c>
    </row>
    <row r="61" spans="1:3">
      <c r="A61" s="1" t="str">
        <v>pecuaria</v>
      </c>
      <c r="B61" s="1" t="str">
        <v>codornices</v>
      </c>
      <c r="C61" t="str">
        <v>codornices</v>
      </c>
    </row>
    <row r="62" spans="1:3">
      <c r="A62" s="1" t="str">
        <v>agricola</v>
      </c>
      <c r="B62" s="1" t="str">
        <v>coliflor</v>
      </c>
      <c r="C62" t="str">
        <v>coliflor</v>
      </c>
    </row>
    <row r="63" spans="1:3">
      <c r="A63" s="1" t="str">
        <v>pecuaria</v>
      </c>
      <c r="B63" s="1" t="str">
        <v>cunicultura</v>
      </c>
      <c r="C63" t="str">
        <v>cunicultura</v>
      </c>
    </row>
    <row r="64" spans="1:3">
      <c r="A64" s="1" t="str">
        <v>pecuaria</v>
      </c>
      <c r="B64" s="1" t="str">
        <v>cuyicultura</v>
      </c>
      <c r="C64" t="str">
        <v>cuyicultura</v>
      </c>
    </row>
    <row r="65" spans="1:3">
      <c r="A65" s="1" t="str">
        <v>agricola</v>
      </c>
      <c r="B65" s="1" t="str">
        <v>espinaca</v>
      </c>
      <c r="C65" t="str">
        <v>espinaca</v>
      </c>
    </row>
    <row r="66" spans="1:3">
      <c r="A66" s="1" t="str">
        <v>agricola</v>
      </c>
      <c r="B66" s="1" t="str">
        <v>fique</v>
      </c>
      <c r="C66" t="str">
        <v>fique</v>
      </c>
    </row>
    <row r="67" spans="1:3">
      <c r="A67" s="1" t="str">
        <v>agricola</v>
      </c>
      <c r="B67" s="1" t="str">
        <v>frijol</v>
      </c>
      <c r="C67" t="str">
        <v>frijol</v>
      </c>
    </row>
    <row r="68" spans="1:3">
      <c r="A68" s="1" t="str">
        <v>agricola</v>
      </c>
      <c r="B68" s="1" t="str">
        <v>frijol_arbustivo</v>
      </c>
      <c r="C68" t="str">
        <v>frjiol arbustivo</v>
      </c>
    </row>
    <row r="69" spans="1:3">
      <c r="A69" s="1" t="str">
        <v>agricola</v>
      </c>
      <c r="B69" s="1" t="str">
        <v>frijol_cabeza_negra</v>
      </c>
      <c r="C69" t="str">
        <v>frijol cabeza negra</v>
      </c>
    </row>
    <row r="70" spans="1:3">
      <c r="A70" s="1" t="str">
        <v>agricola</v>
      </c>
      <c r="B70" s="1" t="str">
        <v>frijol_caraota</v>
      </c>
      <c r="C70" t="str">
        <v>frijol caraota</v>
      </c>
    </row>
    <row r="71" spans="1:3">
      <c r="A71" s="1" t="str">
        <v>agricola</v>
      </c>
      <c r="B71" s="1" t="str">
        <v>frijol_caupi</v>
      </c>
      <c r="C71" t="str">
        <v>frijol caupí</v>
      </c>
    </row>
    <row r="72" spans="1:3">
      <c r="A72" s="1" t="str">
        <v>agricola</v>
      </c>
      <c r="B72" s="1" t="str">
        <v>frijol_rosado_zaragoza</v>
      </c>
      <c r="C72" t="str">
        <v>frijol rosado zaragoza</v>
      </c>
    </row>
    <row r="73" spans="1:3">
      <c r="A73" s="1" t="str">
        <v>agricola</v>
      </c>
      <c r="B73" s="1" t="str">
        <v>frijol_voluble</v>
      </c>
      <c r="C73" t="str">
        <v>frijol voluble</v>
      </c>
    </row>
    <row r="74" spans="1:3">
      <c r="A74" s="1" t="str">
        <v>agricola</v>
      </c>
      <c r="B74" s="1" t="str">
        <v>frijol_zaragoza</v>
      </c>
      <c r="C74" t="str">
        <v>frijol zaragoza</v>
      </c>
    </row>
    <row r="75" spans="1:3">
      <c r="A75" s="1" t="str">
        <v>agricola</v>
      </c>
      <c r="B75" s="1" t="str">
        <v>frijol_zaragoza</v>
      </c>
      <c r="C75" t="str">
        <v>frijol zaragoza</v>
      </c>
    </row>
    <row r="76" spans="1:3">
      <c r="A76" s="1" t="str">
        <v>pecuaria</v>
      </c>
      <c r="B76" s="1" t="str">
        <v>ganaderia_carne</v>
      </c>
      <c r="C76" t="str">
        <v>ganadería de carne</v>
      </c>
    </row>
    <row r="77" spans="1:3">
      <c r="A77" s="1" t="str">
        <v>pecuaria</v>
      </c>
      <c r="B77" s="1" t="str">
        <v>ganaderia_dp</v>
      </c>
      <c r="C77" t="str">
        <v>ganadería doble propósito</v>
      </c>
    </row>
    <row r="78" spans="1:3">
      <c r="A78" s="1" t="str">
        <v>pecuaria</v>
      </c>
      <c r="B78" s="1" t="str">
        <v>ganaderia_leche</v>
      </c>
      <c r="C78" t="str">
        <v>ganadería de leche</v>
      </c>
    </row>
    <row r="79" spans="1:3">
      <c r="A79" s="1" t="str">
        <v>agricola</v>
      </c>
      <c r="B79" s="1" t="str">
        <v>granadilla</v>
      </c>
      <c r="C79" t="str">
        <v>granadilla</v>
      </c>
    </row>
    <row r="80" spans="1:3">
      <c r="A80" s="1" t="str">
        <v>agricola</v>
      </c>
      <c r="B80" s="1" t="str">
        <v>guandul</v>
      </c>
      <c r="C80" t="str">
        <v>guandul</v>
      </c>
    </row>
    <row r="81" spans="1:3">
      <c r="A81" s="1" t="str">
        <v>agricola</v>
      </c>
      <c r="B81" s="1" t="str">
        <v>guayaba</v>
      </c>
      <c r="C81" t="str">
        <v>guayaba</v>
      </c>
    </row>
    <row r="82" spans="1:3">
      <c r="A82" s="1" t="str">
        <v>agricola</v>
      </c>
      <c r="B82" s="1" t="str">
        <v>gulupa</v>
      </c>
      <c r="C82" t="str">
        <v>gulupa</v>
      </c>
    </row>
    <row r="83" spans="1:3">
      <c r="A83" s="1" t="str">
        <v>agricola</v>
      </c>
      <c r="B83" s="1" t="str">
        <v>hierbabuena</v>
      </c>
      <c r="C83" t="str">
        <v>hierbabuena</v>
      </c>
    </row>
    <row r="84" spans="1:3">
      <c r="A84" s="1" t="str">
        <v>agricola</v>
      </c>
      <c r="B84" s="1" t="str">
        <v>hortalizas*</v>
      </c>
      <c r="C84" t="str">
        <v>hortalizas</v>
      </c>
    </row>
    <row r="85" spans="1:3">
      <c r="A85" s="1" t="str">
        <v>agricola</v>
      </c>
      <c r="B85" s="1" t="str">
        <v xml:space="preserve">lechuga </v>
      </c>
      <c r="C85" t="str">
        <v>lechuga</v>
      </c>
    </row>
    <row r="86" spans="1:3">
      <c r="A86" s="1" t="str">
        <v>agricola</v>
      </c>
      <c r="B86" s="1" t="str">
        <v>lechuga_gourmet</v>
      </c>
      <c r="C86" t="str">
        <v>lechuga gourmet</v>
      </c>
    </row>
    <row r="87" spans="1:3">
      <c r="A87" s="1" t="str">
        <v>agricola</v>
      </c>
      <c r="B87" s="1" t="str">
        <v>limon</v>
      </c>
      <c r="C87" t="str">
        <v>limón</v>
      </c>
    </row>
    <row r="88" spans="1:3">
      <c r="A88" s="1" t="str">
        <v>agricola</v>
      </c>
      <c r="B88" s="1" t="str">
        <v>limon_castilla</v>
      </c>
      <c r="C88" t="str">
        <v>limón de castilla</v>
      </c>
    </row>
    <row r="89" spans="1:3">
      <c r="A89" s="1" t="str">
        <v>agricola</v>
      </c>
      <c r="B89" s="1" t="str">
        <v>limon_castilla_limon_mandarino</v>
      </c>
      <c r="C89" t="str">
        <v>limón de castilla y limón mandarino</v>
      </c>
    </row>
    <row r="90" spans="1:3">
      <c r="A90" s="1" t="str">
        <v>agricola</v>
      </c>
      <c r="B90" s="1" t="str">
        <v>limon_criollo</v>
      </c>
      <c r="C90" t="str">
        <v>limón criollo</v>
      </c>
    </row>
    <row r="91" spans="1:3">
      <c r="A91" s="1" t="str">
        <v>agricola</v>
      </c>
      <c r="B91" s="1" t="str">
        <v>limon_mandarina</v>
      </c>
      <c r="C91" t="str">
        <v xml:space="preserve">limón en asocio con mandarina </v>
      </c>
    </row>
    <row r="92" spans="1:3">
      <c r="A92" s="1" t="str">
        <v>agricola</v>
      </c>
      <c r="B92" s="1" t="str">
        <v>limon_mandarino</v>
      </c>
      <c r="C92" t="str">
        <v>limón mandarino</v>
      </c>
    </row>
    <row r="93" spans="1:3">
      <c r="A93" s="1" t="str">
        <v>agricola</v>
      </c>
      <c r="B93" s="1" t="str">
        <v>limon_tahiti</v>
      </c>
      <c r="C93" t="str">
        <v>limón Tahití</v>
      </c>
    </row>
    <row r="94" spans="1:3">
      <c r="A94" s="1" t="str">
        <v>agricola</v>
      </c>
      <c r="B94" s="1" t="str">
        <v>maiz</v>
      </c>
      <c r="C94" t="str">
        <v>maíz</v>
      </c>
    </row>
    <row r="95" spans="1:3">
      <c r="A95" s="1" t="str">
        <v>agricola</v>
      </c>
      <c r="B95" s="1" t="str">
        <v>maiz amarillo</v>
      </c>
      <c r="C95" t="str">
        <v>maíz amarillo</v>
      </c>
    </row>
    <row r="96" spans="1:3">
      <c r="A96" s="1" t="str">
        <v>agricola</v>
      </c>
      <c r="B96" s="1" t="str">
        <v>maiz puya</v>
      </c>
      <c r="C96" t="str">
        <v>maíz puya</v>
      </c>
    </row>
    <row r="97" spans="1:3">
      <c r="A97" s="1" t="str">
        <v>agricola</v>
      </c>
      <c r="B97" s="1" t="str">
        <v>maiz_amarillo</v>
      </c>
      <c r="C97" t="str">
        <v xml:space="preserve">Maíz amarillo </v>
      </c>
    </row>
    <row r="98" spans="1:3">
      <c r="A98" s="1" t="str">
        <v>agricola</v>
      </c>
      <c r="B98" s="1" t="str">
        <v>maiz_amarillo_tradicional</v>
      </c>
      <c r="C98" t="str">
        <v>maíz amarillo  tradicional</v>
      </c>
    </row>
    <row r="99" spans="1:3">
      <c r="A99" s="1" t="str">
        <v>agricola</v>
      </c>
      <c r="B99" s="1" t="str">
        <v>maiz_blanco</v>
      </c>
      <c r="C99" t="str">
        <v>Maíz blanco tradicional</v>
      </c>
    </row>
    <row r="100" spans="1:3">
      <c r="A100" s="1" t="str">
        <v>agricola</v>
      </c>
      <c r="B100" s="1" t="str">
        <v>maiz_blanco_tradicional</v>
      </c>
      <c r="C100" t="str">
        <v>maíz blanco tradicional</v>
      </c>
    </row>
    <row r="101" spans="1:3">
      <c r="A101" s="1" t="str">
        <v>agricola</v>
      </c>
      <c r="B101" s="1" t="str">
        <v>maiz_puya</v>
      </c>
      <c r="C101" t="str">
        <v>maíz puya</v>
      </c>
    </row>
    <row r="102" spans="1:3">
      <c r="A102" s="1" t="str">
        <v>agricola</v>
      </c>
      <c r="B102" s="1" t="str">
        <v>maiz_tecnificado</v>
      </c>
      <c r="C102" t="str">
        <v>maíz tecnificado</v>
      </c>
    </row>
    <row r="103" spans="1:3">
      <c r="A103" s="1" t="str">
        <v>agricola</v>
      </c>
      <c r="B103" s="1" t="str">
        <v>maiz_tradicional</v>
      </c>
      <c r="C103" t="str">
        <v>maíz tradicional</v>
      </c>
    </row>
    <row r="104" spans="1:3">
      <c r="A104" s="1" t="str">
        <v>agricola</v>
      </c>
      <c r="B104" s="1" t="str">
        <v>malanga</v>
      </c>
      <c r="C104" t="str">
        <v>malanga</v>
      </c>
    </row>
    <row r="105" spans="1:3">
      <c r="A105" s="1" t="str">
        <v>agricola</v>
      </c>
      <c r="B105" s="1" t="str">
        <v>mamoncillo</v>
      </c>
      <c r="C105" t="str">
        <v>mamoncillo</v>
      </c>
    </row>
    <row r="106" spans="1:3">
      <c r="A106" s="1" t="str">
        <v>agricola</v>
      </c>
      <c r="B106" s="1" t="str">
        <v>mamoncillo</v>
      </c>
      <c r="C106" t="str">
        <v>mamoncillo</v>
      </c>
    </row>
    <row r="107" spans="1:3">
      <c r="A107" s="1" t="str">
        <v>agricola</v>
      </c>
      <c r="B107" s="1" t="str">
        <v>mandarina</v>
      </c>
      <c r="C107" t="str">
        <v>mandarina</v>
      </c>
    </row>
    <row r="108" spans="1:3">
      <c r="A108" s="1" t="str">
        <v>agricola</v>
      </c>
      <c r="B108" s="1" t="str">
        <v>mango</v>
      </c>
      <c r="C108" t="str">
        <v>mango</v>
      </c>
    </row>
    <row r="109" spans="1:3">
      <c r="A109" s="1" t="str">
        <v>agricola</v>
      </c>
      <c r="B109" s="1" t="str">
        <v>mango_hilaza</v>
      </c>
      <c r="C109" t="str">
        <v>mango hilaza</v>
      </c>
    </row>
    <row r="110" spans="1:3">
      <c r="A110" s="1" t="str">
        <v>agricola</v>
      </c>
      <c r="B110" s="1" t="str">
        <v>mango_keitt</v>
      </c>
      <c r="C110" t="str">
        <v>mango keitt</v>
      </c>
    </row>
    <row r="111" spans="1:3">
      <c r="A111" s="1" t="str">
        <v>agricola</v>
      </c>
      <c r="B111" s="1" t="str">
        <v>mango_tommy</v>
      </c>
      <c r="C111" t="str">
        <v>mango tommy</v>
      </c>
    </row>
    <row r="112" spans="1:3">
      <c r="A112" s="1" t="str">
        <v>agricola</v>
      </c>
      <c r="B112" s="1" t="str">
        <v>maracuya</v>
      </c>
      <c r="C112" t="str">
        <v>maracuyá</v>
      </c>
    </row>
    <row r="113" spans="1:3">
      <c r="A113" s="1" t="str">
        <v>agricola</v>
      </c>
      <c r="B113" s="1" t="str">
        <v>melon</v>
      </c>
      <c r="C113" t="str">
        <v xml:space="preserve">melón </v>
      </c>
    </row>
    <row r="114" spans="1:3">
      <c r="A114" s="1" t="str">
        <v>agricola</v>
      </c>
      <c r="B114" s="1" t="str">
        <v>mora</v>
      </c>
      <c r="C114" t="str">
        <v>mora</v>
      </c>
    </row>
    <row r="115" spans="1:3">
      <c r="A115" s="1" t="str">
        <v>agricola</v>
      </c>
      <c r="B115" s="1" t="str">
        <v>name</v>
      </c>
      <c r="C115" t="str">
        <v>ñame</v>
      </c>
    </row>
    <row r="116" spans="1:3">
      <c r="A116" s="1" t="str">
        <v>agricola</v>
      </c>
      <c r="B116" s="1" t="str">
        <v>name_diamante</v>
      </c>
      <c r="C116" t="str">
        <v>ñame diamante</v>
      </c>
    </row>
    <row r="117" spans="1:3">
      <c r="A117" s="1" t="str">
        <v>agricola</v>
      </c>
      <c r="B117" s="1" t="str">
        <v>name_espino</v>
      </c>
      <c r="C117" t="str">
        <v>ñame espino</v>
      </c>
    </row>
    <row r="118" spans="1:3">
      <c r="A118" s="1" t="str">
        <v>agricola</v>
      </c>
      <c r="B118" s="1" t="str">
        <v>naranja</v>
      </c>
      <c r="C118" t="str">
        <v>naranja</v>
      </c>
    </row>
    <row r="119" spans="1:3">
      <c r="A119" s="1" t="str">
        <v>agricola</v>
      </c>
      <c r="B119" s="1" t="str">
        <v>naranja_valencia</v>
      </c>
      <c r="C119" t="str">
        <v>naranja valencia</v>
      </c>
    </row>
    <row r="120" spans="1:3">
      <c r="A120" s="1" t="str">
        <v>pecuaria</v>
      </c>
      <c r="B120" s="1" t="str">
        <v>ovinos</v>
      </c>
      <c r="C120" t="str">
        <v>ovinos</v>
      </c>
    </row>
    <row r="121" spans="1:3">
      <c r="A121" s="1" t="str">
        <v>agricola</v>
      </c>
      <c r="B121" s="1" t="str">
        <v>palma_aceite</v>
      </c>
      <c r="C121" t="str">
        <v>palma de aceite</v>
      </c>
    </row>
    <row r="122" spans="1:3">
      <c r="A122" s="1" t="str">
        <v>agricola</v>
      </c>
      <c r="B122" s="1" t="str">
        <v>papa</v>
      </c>
      <c r="C122" t="str">
        <v>papa</v>
      </c>
    </row>
    <row r="123" spans="1:3">
      <c r="A123" s="1" t="str">
        <v>agricola</v>
      </c>
      <c r="B123" s="1" t="str">
        <v>papa_criolla</v>
      </c>
      <c r="C123" t="str">
        <v>papa criolla</v>
      </c>
    </row>
    <row r="124" spans="1:3">
      <c r="A124" s="1" t="str">
        <v>agricola</v>
      </c>
      <c r="B124" s="1" t="str">
        <v>papaya</v>
      </c>
      <c r="C124" t="str">
        <v>papaya</v>
      </c>
    </row>
    <row r="125" spans="1:3">
      <c r="A125" s="1" t="str">
        <v>agricola</v>
      </c>
      <c r="B125" s="1" t="str">
        <v>patilla</v>
      </c>
      <c r="C125" t="str">
        <v>patilla</v>
      </c>
    </row>
    <row r="126" spans="1:3">
      <c r="A126" s="1" t="str">
        <v>agricola</v>
      </c>
      <c r="B126" s="1" t="str">
        <v>patilla_melon</v>
      </c>
      <c r="C126" t="str">
        <v>patilla en asocio con melón</v>
      </c>
    </row>
    <row r="127" spans="1:3">
      <c r="A127" s="1" t="str">
        <v>agricola</v>
      </c>
      <c r="B127" s="1" t="str">
        <v>pepino_guiso</v>
      </c>
      <c r="C127" t="str">
        <v>pepino guiso</v>
      </c>
    </row>
    <row r="128" spans="1:3">
      <c r="A128" s="1" t="str">
        <v>pecuaria</v>
      </c>
      <c r="B128" s="1" t="str">
        <v>piangua</v>
      </c>
      <c r="C128" t="str">
        <v>piangua</v>
      </c>
    </row>
    <row r="129" spans="1:3">
      <c r="A129" s="1" t="str">
        <v>agricola</v>
      </c>
      <c r="B129" s="1" t="str">
        <v>pimenton</v>
      </c>
      <c r="C129" t="str">
        <v>pimentón</v>
      </c>
    </row>
    <row r="130" spans="1:3">
      <c r="A130" s="1" t="str">
        <v>agricola</v>
      </c>
      <c r="B130" s="1" t="str">
        <v>pimienta</v>
      </c>
      <c r="C130" t="str">
        <v>pimienta</v>
      </c>
    </row>
    <row r="131" spans="1:3">
      <c r="A131" s="1" t="str">
        <v>agricola</v>
      </c>
      <c r="B131" s="1" t="str">
        <v>pimientos</v>
      </c>
      <c r="C131" t="str">
        <v>pimientos</v>
      </c>
    </row>
    <row r="132" spans="1:3">
      <c r="A132" s="1" t="str">
        <v>agricola</v>
      </c>
      <c r="B132" s="1" t="str">
        <v>piña</v>
      </c>
      <c r="C132" t="str">
        <v>piña</v>
      </c>
    </row>
    <row r="133" spans="1:3">
      <c r="A133" s="1" t="str">
        <v>pecuaria</v>
      </c>
      <c r="B133" s="1" t="str">
        <v>piscicultura_bocachico</v>
      </c>
      <c r="C133" t="str">
        <v>piscicultura</v>
      </c>
    </row>
    <row r="134" spans="1:3">
      <c r="A134" s="1" t="str">
        <v>pecuaria</v>
      </c>
      <c r="B134" s="1" t="str">
        <v>piscicultura_cachama</v>
      </c>
      <c r="C134" t="str">
        <v>piscicultura cachama</v>
      </c>
    </row>
    <row r="135" spans="1:3">
      <c r="A135" s="1" t="str">
        <v>pecuaria</v>
      </c>
      <c r="B135" s="1" t="str">
        <v>piscicultura_cachama_bocachico</v>
      </c>
      <c r="C135" t="str">
        <v>piscicultura cachama bocachico</v>
      </c>
    </row>
    <row r="136" spans="1:3">
      <c r="A136" s="1" t="str">
        <v>pecuaria</v>
      </c>
      <c r="B136" s="1" t="str">
        <v>piscicultura_tilapia</v>
      </c>
      <c r="C136" t="str">
        <v>piscicultura tilapia</v>
      </c>
    </row>
    <row r="137" spans="1:3">
      <c r="A137" s="1" t="str">
        <v>pecuaria</v>
      </c>
      <c r="B137" s="1" t="str">
        <v>piscicultura_tilapia_bocachico</v>
      </c>
      <c r="C137" t="str">
        <v>piscicultura tilapia y bocachico</v>
      </c>
    </row>
    <row r="138" spans="1:3">
      <c r="A138" s="1" t="str">
        <v>pecuaria</v>
      </c>
      <c r="B138" s="1" t="str">
        <v>piscicultura_tilapia_cachama</v>
      </c>
      <c r="C138" t="str">
        <v>piscicultura tilapia y cachama</v>
      </c>
    </row>
    <row r="139" spans="1:3">
      <c r="A139" s="1" t="str">
        <v>pecuaria</v>
      </c>
      <c r="B139" s="1" t="str">
        <v>piscicultura_trucha</v>
      </c>
      <c r="C139" t="str">
        <v>piscicultura trucha</v>
      </c>
    </row>
    <row r="140" spans="1:3">
      <c r="A140" s="1" t="str">
        <v>agricola</v>
      </c>
      <c r="B140" s="1" t="str">
        <v>platano</v>
      </c>
      <c r="C140" t="str">
        <v>plátano</v>
      </c>
    </row>
    <row r="141" spans="1:3">
      <c r="A141" s="1" t="str">
        <v>agricola</v>
      </c>
      <c r="B141" s="1" t="str">
        <v>platano_harton</v>
      </c>
      <c r="C141" t="str">
        <v>plátano hartón</v>
      </c>
    </row>
    <row r="142" spans="1:3">
      <c r="A142" s="1" t="str">
        <v>pecuaria</v>
      </c>
      <c r="B142" s="1" t="str">
        <v>porcicultura_ceba</v>
      </c>
      <c r="C142" t="str">
        <v>porcicultura de ceba</v>
      </c>
    </row>
    <row r="143" spans="1:3">
      <c r="A143" s="1" t="str">
        <v>pecuaria</v>
      </c>
      <c r="B143" s="1" t="str">
        <v>porcicultura_ciclo_completo</v>
      </c>
      <c r="C143" t="str">
        <v>porcicultura de ciclo completo</v>
      </c>
    </row>
    <row r="144" spans="1:3">
      <c r="A144" s="1" t="str">
        <v>pecuaria</v>
      </c>
      <c r="B144" s="1" t="str">
        <v>porcicultura_cria</v>
      </c>
      <c r="C144" t="str">
        <v>porcicultura de cría</v>
      </c>
    </row>
    <row r="145" spans="1:3">
      <c r="A145" s="1" t="str">
        <v>pecuaria</v>
      </c>
      <c r="B145" s="1" t="str">
        <v>porcicultura_cria_levante</v>
      </c>
      <c r="C145" t="str">
        <v>porcicultura de cría y levante</v>
      </c>
    </row>
    <row r="146" spans="1:3">
      <c r="A146" s="1" t="str">
        <v>agricola</v>
      </c>
      <c r="B146" s="1" t="str">
        <v>remolacha</v>
      </c>
      <c r="C146" t="str">
        <v>remolacha</v>
      </c>
    </row>
    <row r="147" spans="1:3">
      <c r="A147" s="1" t="str">
        <v>agricola</v>
      </c>
      <c r="B147" s="1" t="str">
        <v>repollo</v>
      </c>
      <c r="C147" t="str">
        <v>repollo</v>
      </c>
    </row>
    <row r="148" spans="1:3">
      <c r="A148" s="1" t="str">
        <v>agricola</v>
      </c>
      <c r="B148" s="1" t="str">
        <v>sacha_inchi</v>
      </c>
      <c r="C148" t="str">
        <v>sacha inchi</v>
      </c>
    </row>
    <row r="149" spans="1:3">
      <c r="A149" s="1" t="str">
        <v>agricola</v>
      </c>
      <c r="B149" s="1" t="str">
        <v>sorgo</v>
      </c>
      <c r="C149" t="str">
        <v>sorgo</v>
      </c>
    </row>
    <row r="150" spans="1:3">
      <c r="A150" s="1" t="str">
        <v>agricola</v>
      </c>
      <c r="B150" s="1" t="str">
        <v>soya</v>
      </c>
      <c r="C150" t="str">
        <v>soya</v>
      </c>
    </row>
    <row r="151" spans="1:3">
      <c r="A151" s="1" t="str">
        <v>agricola</v>
      </c>
      <c r="B151" s="1" t="str">
        <v>stevia</v>
      </c>
      <c r="C151" t="str">
        <v>stevia</v>
      </c>
    </row>
    <row r="152" spans="1:3">
      <c r="A152" s="1" t="str">
        <v>agricola</v>
      </c>
      <c r="B152" s="1" t="str">
        <v>tabaco</v>
      </c>
      <c r="C152" t="str">
        <v>tabaco</v>
      </c>
    </row>
    <row r="153" spans="1:3">
      <c r="A153" s="1" t="str">
        <v>agricola</v>
      </c>
      <c r="B153" s="1" t="str">
        <v>tomate_arbol</v>
      </c>
      <c r="C153" t="str">
        <v>tomate de árbol</v>
      </c>
    </row>
    <row r="154" spans="1:3">
      <c r="A154" s="1" t="str">
        <v>agricola</v>
      </c>
      <c r="B154" s="1" t="str">
        <v>tomate_cherry</v>
      </c>
      <c r="C154" t="str">
        <v>tomate cherry</v>
      </c>
    </row>
    <row r="155" spans="1:3">
      <c r="A155" s="1" t="str">
        <v>agricola</v>
      </c>
      <c r="B155" s="1" t="str">
        <v>tomate_mesa</v>
      </c>
      <c r="C155" t="str">
        <v>tomate de mesa</v>
      </c>
    </row>
    <row r="156" spans="1:3">
      <c r="A156" s="1" t="str">
        <v>agricola</v>
      </c>
      <c r="B156" s="1" t="str">
        <v>uchuva</v>
      </c>
      <c r="C156" t="str">
        <v>uchuva</v>
      </c>
    </row>
    <row r="157" spans="1:3">
      <c r="A157" s="1" t="str">
        <v>agricola</v>
      </c>
      <c r="B157" s="1" t="str">
        <v>uva</v>
      </c>
      <c r="C157" t="str">
        <v>uva</v>
      </c>
    </row>
    <row r="158" spans="1:3">
      <c r="A158" s="1" t="str">
        <v>agricola</v>
      </c>
      <c r="B158" s="1" t="str">
        <v>yuca</v>
      </c>
      <c r="C158" t="str">
        <v>yuca</v>
      </c>
    </row>
    <row r="159" spans="1:3">
      <c r="A159" s="1" t="str">
        <v>agricola</v>
      </c>
      <c r="B159" s="1" t="str">
        <v>yuca_industrial</v>
      </c>
      <c r="C159" t="str">
        <v>yuca para uso industrial</v>
      </c>
    </row>
    <row r="160" spans="1:3">
      <c r="A160" s="1" t="str">
        <v>agricola</v>
      </c>
      <c r="B160" s="1" t="str">
        <v>yuca_maiz</v>
      </c>
      <c r="C160" t="str">
        <v>yuca en asocio con maíz</v>
      </c>
    </row>
    <row r="161" spans="1:3">
      <c r="A161" s="1" t="str">
        <v>agricola</v>
      </c>
      <c r="B161" s="1" t="str">
        <v>yuca_maiz_ahuyama</v>
      </c>
      <c r="C161" t="str">
        <v>yuca en asocio con maíz y ahuyama</v>
      </c>
    </row>
    <row r="162" spans="1:3">
      <c r="A162" s="1" t="str">
        <v>agricola</v>
      </c>
      <c r="B162" s="1" t="str">
        <v>yuca_maiz_name</v>
      </c>
      <c r="C162" t="str">
        <v>yuca en asocio con maíz y ñame</v>
      </c>
    </row>
    <row r="163" spans="1:3">
      <c r="A163" s="1" t="str">
        <v>agricola</v>
      </c>
      <c r="B163" s="1" t="str">
        <v>yuca_maiz_name_patilla</v>
      </c>
      <c r="C163" t="str">
        <v>Yuca en asocio con maíz, ñame y patilla</v>
      </c>
    </row>
    <row r="164" spans="1:3">
      <c r="A164" s="1" t="str">
        <v>agricola</v>
      </c>
      <c r="B164" s="1" t="str">
        <v>yuca_maiz_patilla</v>
      </c>
      <c r="C164" t="str">
        <v>yuca en asocio con maíz y patilla</v>
      </c>
    </row>
    <row r="165" spans="1:3">
      <c r="A165" s="1" t="str">
        <v>agricola</v>
      </c>
      <c r="B165" s="1" t="str">
        <v>yuca_name</v>
      </c>
      <c r="C165" t="str">
        <v>yuca en asocio con ñame</v>
      </c>
    </row>
    <row r="166" spans="1:3">
      <c r="A166" s="1" t="str">
        <v>agricola</v>
      </c>
      <c r="B166" s="1" t="str">
        <v>zanahoria</v>
      </c>
      <c r="C166" t="str">
        <v>zanahoria</v>
      </c>
    </row>
    <row r="167" spans="1:3">
      <c r="A167" s="1" t="str">
        <v>agricola</v>
      </c>
      <c r="B167" s="1">
        <v>0</v>
      </c>
      <c r="C167">
        <v>0</v>
      </c>
    </row>
    <row r="168" spans="1:3">
      <c r="A168" s="1">
        <v>0</v>
      </c>
      <c r="B168" s="1">
        <v>0</v>
      </c>
      <c r="C168">
        <v>0</v>
      </c>
    </row>
    <row r="169" spans="1:3">
      <c r="A169" s="1">
        <v>0</v>
      </c>
      <c r="B169" s="1">
        <v>0</v>
      </c>
      <c r="C169">
        <v>0</v>
      </c>
    </row>
    <row r="170" spans="1:3">
      <c r="A170" s="1">
        <v>0</v>
      </c>
      <c r="B170" s="1">
        <v>0</v>
      </c>
      <c r="C170">
        <v>0</v>
      </c>
    </row>
    <row r="171" spans="1:3">
      <c r="A171" s="1">
        <v>0</v>
      </c>
      <c r="B171" s="1">
        <v>0</v>
      </c>
      <c r="C171">
        <v>0</v>
      </c>
    </row>
    <row r="172" spans="1:3">
      <c r="A172" s="1">
        <v>0</v>
      </c>
      <c r="B172" s="1">
        <v>0</v>
      </c>
      <c r="C172">
        <v>0</v>
      </c>
    </row>
    <row r="173" spans="1:3">
      <c r="A173" s="1">
        <v>0</v>
      </c>
      <c r="B173" s="1">
        <v>0</v>
      </c>
      <c r="C173">
        <v>0</v>
      </c>
    </row>
    <row r="174" spans="1:3">
      <c r="A174" s="1">
        <v>0</v>
      </c>
      <c r="B174" s="1">
        <v>0</v>
      </c>
      <c r="C174">
        <v>0</v>
      </c>
    </row>
    <row r="175" spans="1:3">
      <c r="A175" s="1">
        <v>0</v>
      </c>
      <c r="B175" s="1">
        <v>0</v>
      </c>
      <c r="C175">
        <v>0</v>
      </c>
    </row>
    <row r="176" spans="1:3">
      <c r="A176" s="1">
        <v>0</v>
      </c>
      <c r="B176" s="1">
        <v>0</v>
      </c>
      <c r="C176">
        <v>0</v>
      </c>
    </row>
    <row r="177" spans="1:3">
      <c r="A177" s="1">
        <v>0</v>
      </c>
      <c r="B177" s="1">
        <v>0</v>
      </c>
      <c r="C177">
        <v>0</v>
      </c>
    </row>
    <row r="178" spans="1:3">
      <c r="A178" s="1">
        <v>0</v>
      </c>
      <c r="B178" s="1">
        <v>0</v>
      </c>
      <c r="C178">
        <v>0</v>
      </c>
    </row>
    <row r="179" spans="1:3">
      <c r="A179" s="1">
        <v>0</v>
      </c>
      <c r="B179" s="1">
        <v>0</v>
      </c>
      <c r="C179">
        <v>0</v>
      </c>
    </row>
    <row r="180" spans="1:3">
      <c r="A180" s="1">
        <v>0</v>
      </c>
      <c r="B180" s="1">
        <v>0</v>
      </c>
      <c r="C180">
        <v>0</v>
      </c>
    </row>
    <row r="181" spans="1:3">
      <c r="A181" s="1">
        <v>0</v>
      </c>
      <c r="B181" s="1">
        <v>0</v>
      </c>
      <c r="C181">
        <v>0</v>
      </c>
    </row>
    <row r="182" spans="1:3">
      <c r="A182" s="1">
        <v>0</v>
      </c>
      <c r="B182" s="1">
        <v>0</v>
      </c>
      <c r="C182">
        <v>0</v>
      </c>
    </row>
    <row r="183" spans="1:3">
      <c r="A183" s="1">
        <v>0</v>
      </c>
      <c r="B183" s="1">
        <v>0</v>
      </c>
      <c r="C183">
        <v>0</v>
      </c>
    </row>
    <row r="184" spans="1:3">
      <c r="A184" s="1">
        <v>0</v>
      </c>
      <c r="B184" s="1">
        <v>0</v>
      </c>
      <c r="C184">
        <v>0</v>
      </c>
    </row>
    <row r="185" spans="1:3">
      <c r="A185" s="1">
        <v>0</v>
      </c>
      <c r="B185" s="1">
        <v>0</v>
      </c>
      <c r="C185">
        <v>0</v>
      </c>
    </row>
    <row r="186" spans="1:3">
      <c r="A186" s="1">
        <v>0</v>
      </c>
      <c r="B186" s="1">
        <v>0</v>
      </c>
      <c r="C186">
        <v>0</v>
      </c>
    </row>
    <row r="187" spans="1:3">
      <c r="A187" s="1">
        <v>0</v>
      </c>
      <c r="B187" s="1">
        <v>0</v>
      </c>
      <c r="C187">
        <v>0</v>
      </c>
    </row>
    <row r="188" spans="1:3">
      <c r="A188" s="1">
        <v>0</v>
      </c>
      <c r="B188" s="1">
        <v>0</v>
      </c>
      <c r="C188">
        <v>0</v>
      </c>
    </row>
    <row r="189" spans="1:3">
      <c r="A189" s="1">
        <v>0</v>
      </c>
      <c r="B189" s="1">
        <v>0</v>
      </c>
      <c r="C189">
        <v>0</v>
      </c>
    </row>
    <row r="190" spans="1:3">
      <c r="A190" s="1">
        <v>0</v>
      </c>
      <c r="B190" s="1">
        <v>0</v>
      </c>
      <c r="C190">
        <v>0</v>
      </c>
    </row>
    <row r="191" spans="1:3">
      <c r="A191" s="1">
        <v>0</v>
      </c>
      <c r="B191" s="1">
        <v>0</v>
      </c>
      <c r="C191">
        <v>0</v>
      </c>
    </row>
    <row r="192" spans="1:3">
      <c r="A192" s="1">
        <v>0</v>
      </c>
      <c r="B192" s="1">
        <v>0</v>
      </c>
      <c r="C192">
        <v>0</v>
      </c>
    </row>
    <row r="193" spans="1:3">
      <c r="A193" s="1">
        <v>0</v>
      </c>
      <c r="B193" s="1">
        <v>0</v>
      </c>
      <c r="C193">
        <v>0</v>
      </c>
    </row>
    <row r="194" spans="1:3">
      <c r="A194" s="1">
        <v>0</v>
      </c>
      <c r="B194" s="1">
        <v>0</v>
      </c>
      <c r="C194">
        <v>0</v>
      </c>
    </row>
    <row r="195" spans="1:3">
      <c r="A195" s="1">
        <v>0</v>
      </c>
      <c r="B195" s="1">
        <v>0</v>
      </c>
      <c r="C195">
        <v>0</v>
      </c>
    </row>
    <row r="196" spans="1:3">
      <c r="A196" s="1">
        <v>0</v>
      </c>
      <c r="B196" s="1">
        <v>0</v>
      </c>
      <c r="C196">
        <v>0</v>
      </c>
    </row>
    <row r="197" spans="1:3">
      <c r="A197" s="1">
        <v>0</v>
      </c>
      <c r="B197" s="1">
        <v>0</v>
      </c>
      <c r="C197">
        <v>0</v>
      </c>
    </row>
    <row r="198" spans="1:3">
      <c r="A198" s="1">
        <v>0</v>
      </c>
      <c r="B198" s="1">
        <v>0</v>
      </c>
      <c r="C198">
        <v>0</v>
      </c>
    </row>
    <row r="199" spans="1:3">
      <c r="A199" s="1">
        <v>0</v>
      </c>
      <c r="B199" s="1">
        <v>0</v>
      </c>
      <c r="C199">
        <v>0</v>
      </c>
    </row>
    <row r="200" spans="1:3">
      <c r="A200" s="1">
        <v>0</v>
      </c>
      <c r="B200" s="1">
        <v>0</v>
      </c>
      <c r="C200">
        <v>0</v>
      </c>
    </row>
    <row r="201" spans="1:3">
      <c r="A201" s="1">
        <v>0</v>
      </c>
      <c r="B201" s="1">
        <v>0</v>
      </c>
      <c r="C201">
        <v>0</v>
      </c>
    </row>
    <row r="202" spans="1:3">
      <c r="A202" s="1">
        <v>0</v>
      </c>
      <c r="B202" s="1">
        <v>0</v>
      </c>
      <c r="C202">
        <v>0</v>
      </c>
    </row>
    <row r="203" spans="1:3">
      <c r="A203" s="1">
        <v>0</v>
      </c>
      <c r="B203" s="1">
        <v>0</v>
      </c>
      <c r="C203">
        <v>0</v>
      </c>
    </row>
    <row r="204" spans="1:3">
      <c r="A204" s="1">
        <v>0</v>
      </c>
      <c r="B204" s="1">
        <v>0</v>
      </c>
      <c r="C204">
        <v>0</v>
      </c>
    </row>
    <row r="205" spans="1:3">
      <c r="A205" s="1">
        <v>0</v>
      </c>
      <c r="B205" s="1">
        <v>0</v>
      </c>
      <c r="C205">
        <v>0</v>
      </c>
    </row>
    <row r="206" spans="1:3">
      <c r="A206" s="1">
        <v>0</v>
      </c>
      <c r="B206" s="1">
        <v>0</v>
      </c>
      <c r="C206">
        <v>0</v>
      </c>
    </row>
    <row r="207" spans="1:3">
      <c r="A207" s="1">
        <v>0</v>
      </c>
      <c r="B207" s="1">
        <v>0</v>
      </c>
      <c r="C207">
        <v>0</v>
      </c>
    </row>
    <row r="208" spans="1:3">
      <c r="A208" s="1">
        <v>0</v>
      </c>
      <c r="B208" s="1">
        <v>0</v>
      </c>
      <c r="C208">
        <v>0</v>
      </c>
    </row>
    <row r="209" spans="1:3">
      <c r="A209" s="1">
        <v>0</v>
      </c>
      <c r="B209" s="1">
        <v>0</v>
      </c>
      <c r="C209">
        <v>0</v>
      </c>
    </row>
    <row r="210" spans="1:3">
      <c r="A210" s="1">
        <v>0</v>
      </c>
      <c r="B210" s="1">
        <v>0</v>
      </c>
      <c r="C210">
        <v>0</v>
      </c>
    </row>
    <row r="211" spans="1:3">
      <c r="A211" s="1">
        <v>0</v>
      </c>
      <c r="B211" s="1">
        <v>0</v>
      </c>
      <c r="C211">
        <v>0</v>
      </c>
    </row>
    <row r="212" spans="1:3">
      <c r="A212" s="1">
        <v>0</v>
      </c>
      <c r="B212" s="1">
        <v>0</v>
      </c>
      <c r="C212">
        <v>0</v>
      </c>
    </row>
    <row r="213" spans="1:3">
      <c r="A213" s="1">
        <v>0</v>
      </c>
      <c r="B213" s="1">
        <v>0</v>
      </c>
      <c r="C213">
        <v>0</v>
      </c>
    </row>
    <row r="214" spans="1:3">
      <c r="A214" s="1">
        <v>0</v>
      </c>
      <c r="B214" s="1">
        <v>0</v>
      </c>
      <c r="C214">
        <v>0</v>
      </c>
    </row>
    <row r="215" spans="1:3">
      <c r="A215" s="1">
        <v>0</v>
      </c>
      <c r="B215" s="1">
        <v>0</v>
      </c>
      <c r="C215">
        <v>0</v>
      </c>
    </row>
    <row r="216" spans="1:3">
      <c r="A216" s="1">
        <v>0</v>
      </c>
      <c r="B216" s="1">
        <v>0</v>
      </c>
      <c r="C216">
        <v>0</v>
      </c>
    </row>
    <row r="217" spans="1:3">
      <c r="A217" s="1">
        <v>0</v>
      </c>
      <c r="B217" s="1">
        <v>0</v>
      </c>
      <c r="C217">
        <v>0</v>
      </c>
    </row>
    <row r="218" spans="1:3">
      <c r="A218" s="1">
        <v>0</v>
      </c>
      <c r="B218" s="1">
        <v>0</v>
      </c>
      <c r="C218">
        <v>0</v>
      </c>
    </row>
    <row r="219" spans="1:3">
      <c r="A219" s="1">
        <v>0</v>
      </c>
      <c r="B219" s="1">
        <v>0</v>
      </c>
      <c r="C219">
        <v>0</v>
      </c>
    </row>
    <row r="220" spans="1:3">
      <c r="A220" s="1">
        <v>0</v>
      </c>
      <c r="B220" s="1">
        <v>0</v>
      </c>
      <c r="C220">
        <v>0</v>
      </c>
    </row>
    <row r="221" spans="1:3">
      <c r="A221" s="1">
        <v>0</v>
      </c>
      <c r="B221" s="1">
        <v>0</v>
      </c>
      <c r="C221">
        <v>0</v>
      </c>
    </row>
    <row r="222" spans="1:3">
      <c r="A222" s="1">
        <v>0</v>
      </c>
      <c r="B222" s="1">
        <v>0</v>
      </c>
      <c r="C222">
        <v>0</v>
      </c>
    </row>
    <row r="223" spans="1:3">
      <c r="A223" s="1">
        <v>0</v>
      </c>
      <c r="B223" s="1">
        <v>0</v>
      </c>
      <c r="C223">
        <v>0</v>
      </c>
    </row>
    <row r="224" spans="1:3">
      <c r="A224" s="1">
        <v>0</v>
      </c>
      <c r="B224" s="1">
        <v>0</v>
      </c>
      <c r="C224">
        <v>0</v>
      </c>
    </row>
    <row r="225" spans="1:3">
      <c r="A225" s="1">
        <v>0</v>
      </c>
      <c r="B225" s="1">
        <v>0</v>
      </c>
      <c r="C225">
        <v>0</v>
      </c>
    </row>
    <row r="226" spans="1:3">
      <c r="A226" s="1">
        <v>0</v>
      </c>
      <c r="B226" s="1">
        <v>0</v>
      </c>
      <c r="C226">
        <v>0</v>
      </c>
    </row>
    <row r="227" spans="1:3">
      <c r="A227" s="1">
        <v>0</v>
      </c>
      <c r="B227" s="1">
        <v>0</v>
      </c>
      <c r="C227">
        <v>0</v>
      </c>
    </row>
    <row r="228" spans="1:3">
      <c r="A228" s="1">
        <v>0</v>
      </c>
      <c r="B228" s="1">
        <v>0</v>
      </c>
      <c r="C228">
        <v>0</v>
      </c>
    </row>
    <row r="229" spans="1:3">
      <c r="A229" s="1">
        <v>0</v>
      </c>
      <c r="B229" s="1">
        <v>0</v>
      </c>
      <c r="C229">
        <v>0</v>
      </c>
    </row>
    <row r="230" spans="1:3">
      <c r="A230" s="1">
        <v>0</v>
      </c>
      <c r="B230" s="1">
        <v>0</v>
      </c>
      <c r="C230">
        <v>0</v>
      </c>
    </row>
    <row r="231" spans="1:3">
      <c r="A231" s="1">
        <v>0</v>
      </c>
      <c r="B231" s="1">
        <v>0</v>
      </c>
      <c r="C231">
        <v>0</v>
      </c>
    </row>
    <row r="232" spans="1:3">
      <c r="A232" s="1">
        <v>0</v>
      </c>
      <c r="B232" s="1">
        <v>0</v>
      </c>
      <c r="C232">
        <v>0</v>
      </c>
    </row>
    <row r="233" spans="1:3">
      <c r="A233" s="1">
        <v>0</v>
      </c>
      <c r="B233" s="1">
        <v>0</v>
      </c>
      <c r="C233">
        <v>0</v>
      </c>
    </row>
    <row r="234" spans="1:3">
      <c r="A234" s="1">
        <v>0</v>
      </c>
      <c r="B234" s="1">
        <v>0</v>
      </c>
      <c r="C234">
        <v>0</v>
      </c>
    </row>
    <row r="235" spans="1:3">
      <c r="A235" s="1">
        <v>0</v>
      </c>
      <c r="B235" s="1">
        <v>0</v>
      </c>
      <c r="C235">
        <v>0</v>
      </c>
    </row>
    <row r="236" spans="1:3">
      <c r="A236" s="1">
        <v>0</v>
      </c>
      <c r="B236" s="1">
        <v>0</v>
      </c>
      <c r="C236">
        <v>0</v>
      </c>
    </row>
    <row r="237" spans="1:3">
      <c r="A237" s="1">
        <v>0</v>
      </c>
      <c r="B237" s="1">
        <v>0</v>
      </c>
      <c r="C237">
        <v>0</v>
      </c>
    </row>
    <row r="238" spans="1:3">
      <c r="A238" s="1">
        <v>0</v>
      </c>
      <c r="B238" s="1">
        <v>0</v>
      </c>
      <c r="C238">
        <v>0</v>
      </c>
    </row>
    <row r="239" spans="1:3">
      <c r="A239" s="1">
        <v>0</v>
      </c>
      <c r="B239" s="1">
        <v>0</v>
      </c>
      <c r="C239">
        <v>0</v>
      </c>
    </row>
    <row r="240" spans="1:3">
      <c r="A240" s="1">
        <v>0</v>
      </c>
      <c r="B240" s="1">
        <v>0</v>
      </c>
      <c r="C240">
        <v>0</v>
      </c>
    </row>
    <row r="241" spans="1:3">
      <c r="A241" s="1">
        <v>0</v>
      </c>
      <c r="B241" s="1">
        <v>0</v>
      </c>
      <c r="C241">
        <v>0</v>
      </c>
    </row>
    <row r="242" spans="1:3">
      <c r="A242" s="1">
        <v>0</v>
      </c>
      <c r="B242" s="1">
        <v>0</v>
      </c>
      <c r="C242">
        <v>0</v>
      </c>
    </row>
    <row r="243" spans="1:3">
      <c r="A243" s="1">
        <v>0</v>
      </c>
      <c r="B243" s="1">
        <v>0</v>
      </c>
      <c r="C243">
        <v>0</v>
      </c>
    </row>
    <row r="244" spans="1:3">
      <c r="A244" s="1">
        <v>0</v>
      </c>
      <c r="B244" s="1">
        <v>0</v>
      </c>
      <c r="C244">
        <v>0</v>
      </c>
    </row>
    <row r="245" spans="1:3">
      <c r="A245" s="1">
        <v>0</v>
      </c>
      <c r="B245" s="1">
        <v>0</v>
      </c>
      <c r="C245">
        <v>0</v>
      </c>
    </row>
    <row r="246" spans="1:3">
      <c r="A246" s="1">
        <v>0</v>
      </c>
      <c r="B246" s="1">
        <v>0</v>
      </c>
      <c r="C246">
        <v>0</v>
      </c>
    </row>
    <row r="247" spans="1:3">
      <c r="A247" s="1">
        <v>0</v>
      </c>
      <c r="B247" s="1">
        <v>0</v>
      </c>
      <c r="C247">
        <v>0</v>
      </c>
    </row>
    <row r="248" spans="1:3">
      <c r="A248" s="1">
        <v>0</v>
      </c>
      <c r="B248" s="1">
        <v>0</v>
      </c>
      <c r="C248">
        <v>0</v>
      </c>
    </row>
    <row r="249" spans="1:3">
      <c r="A249" s="1">
        <v>0</v>
      </c>
      <c r="B249" s="1">
        <v>0</v>
      </c>
      <c r="C249">
        <v>0</v>
      </c>
    </row>
    <row r="250" spans="1:3">
      <c r="A250" s="1">
        <v>0</v>
      </c>
      <c r="B250" s="1">
        <v>0</v>
      </c>
      <c r="C250">
        <v>0</v>
      </c>
    </row>
    <row r="251" spans="1:3">
      <c r="A251" s="1">
        <v>0</v>
      </c>
      <c r="B251" s="1">
        <v>0</v>
      </c>
      <c r="C251">
        <v>0</v>
      </c>
    </row>
    <row r="252" spans="1:3">
      <c r="A252" s="1">
        <v>0</v>
      </c>
      <c r="B252" s="1">
        <v>0</v>
      </c>
      <c r="C252">
        <v>0</v>
      </c>
    </row>
    <row r="253" spans="1:3">
      <c r="A253" s="1">
        <v>0</v>
      </c>
      <c r="B253" s="1">
        <v>0</v>
      </c>
      <c r="C253">
        <v>0</v>
      </c>
    </row>
    <row r="254" spans="1:3">
      <c r="A254" s="1">
        <v>0</v>
      </c>
      <c r="B254" s="1">
        <v>0</v>
      </c>
      <c r="C254">
        <v>0</v>
      </c>
    </row>
    <row r="255" spans="1:3">
      <c r="A255" s="1">
        <v>0</v>
      </c>
      <c r="B255" s="1">
        <v>0</v>
      </c>
      <c r="C255">
        <v>0</v>
      </c>
    </row>
    <row r="256" spans="1:3">
      <c r="A256" s="1">
        <v>0</v>
      </c>
      <c r="B256" s="1">
        <v>0</v>
      </c>
      <c r="C256">
        <v>0</v>
      </c>
    </row>
    <row r="257" spans="1:3">
      <c r="A257" s="1">
        <v>0</v>
      </c>
      <c r="B257" s="1">
        <v>0</v>
      </c>
      <c r="C257">
        <v>0</v>
      </c>
    </row>
    <row r="258" spans="1:3">
      <c r="A258" s="1">
        <v>0</v>
      </c>
      <c r="B258" s="1">
        <v>0</v>
      </c>
      <c r="C258">
        <v>0</v>
      </c>
    </row>
    <row r="259" spans="1:3">
      <c r="A259" s="1">
        <v>0</v>
      </c>
      <c r="B259" s="1">
        <v>0</v>
      </c>
      <c r="C259">
        <v>0</v>
      </c>
    </row>
    <row r="260" spans="1:3">
      <c r="A260" s="1">
        <v>0</v>
      </c>
      <c r="B260" s="1">
        <v>0</v>
      </c>
      <c r="C260">
        <v>0</v>
      </c>
    </row>
    <row r="261" spans="1:3">
      <c r="A261" s="1">
        <v>0</v>
      </c>
      <c r="B261" s="1">
        <v>0</v>
      </c>
      <c r="C261">
        <v>0</v>
      </c>
    </row>
    <row r="262" spans="1:3">
      <c r="A262" s="1">
        <v>0</v>
      </c>
      <c r="B262" s="1">
        <v>0</v>
      </c>
      <c r="C262">
        <v>0</v>
      </c>
    </row>
    <row r="263" spans="1:3">
      <c r="A263" s="1">
        <v>0</v>
      </c>
      <c r="B263" s="1">
        <v>0</v>
      </c>
      <c r="C263">
        <v>0</v>
      </c>
    </row>
    <row r="264" spans="1:3">
      <c r="A264" s="1">
        <v>0</v>
      </c>
      <c r="B264" s="1">
        <v>0</v>
      </c>
      <c r="C264">
        <v>0</v>
      </c>
    </row>
    <row r="265" spans="1:3">
      <c r="A265" s="1">
        <v>0</v>
      </c>
      <c r="B265" s="1">
        <v>0</v>
      </c>
      <c r="C265">
        <v>0</v>
      </c>
    </row>
    <row r="266" spans="1:3">
      <c r="A266" s="1">
        <v>0</v>
      </c>
      <c r="B266" s="1">
        <v>0</v>
      </c>
      <c r="C266">
        <v>0</v>
      </c>
    </row>
    <row r="267" spans="1:3">
      <c r="A267" s="1">
        <v>0</v>
      </c>
      <c r="B267" s="1">
        <v>0</v>
      </c>
      <c r="C267">
        <v>0</v>
      </c>
    </row>
    <row r="268" spans="1:3">
      <c r="A268" s="1">
        <v>0</v>
      </c>
      <c r="B268" s="1">
        <v>0</v>
      </c>
      <c r="C268">
        <v>0</v>
      </c>
    </row>
    <row r="269" spans="1:3">
      <c r="A269" s="1">
        <v>0</v>
      </c>
      <c r="B269" s="1">
        <v>0</v>
      </c>
      <c r="C269">
        <v>0</v>
      </c>
    </row>
    <row r="270" spans="1:3">
      <c r="A270" s="1">
        <v>0</v>
      </c>
      <c r="B270" s="1">
        <v>0</v>
      </c>
      <c r="C270">
        <v>0</v>
      </c>
    </row>
    <row r="271" spans="1:3">
      <c r="A271" s="1">
        <v>0</v>
      </c>
      <c r="B271" s="1">
        <v>0</v>
      </c>
      <c r="C271">
        <v>0</v>
      </c>
    </row>
    <row r="272" spans="1:3">
      <c r="A272" s="1">
        <v>0</v>
      </c>
      <c r="B272" s="1">
        <v>0</v>
      </c>
      <c r="C272">
        <v>0</v>
      </c>
    </row>
    <row r="273" spans="1:3">
      <c r="A273" s="1">
        <v>0</v>
      </c>
      <c r="B273" s="1">
        <v>0</v>
      </c>
      <c r="C273">
        <v>0</v>
      </c>
    </row>
    <row r="274" spans="1:3">
      <c r="A274" s="1">
        <v>0</v>
      </c>
      <c r="B274" s="1">
        <v>0</v>
      </c>
      <c r="C274">
        <v>0</v>
      </c>
    </row>
    <row r="275" spans="1:3">
      <c r="A275" s="1">
        <v>0</v>
      </c>
      <c r="B275" s="1">
        <v>0</v>
      </c>
      <c r="C275">
        <v>0</v>
      </c>
    </row>
    <row r="276" spans="1:3">
      <c r="A276" s="1">
        <v>0</v>
      </c>
      <c r="B276" s="1">
        <v>0</v>
      </c>
      <c r="C276">
        <v>0</v>
      </c>
    </row>
    <row r="277" spans="1:3">
      <c r="A277" s="1">
        <v>0</v>
      </c>
      <c r="B277" s="1">
        <v>0</v>
      </c>
      <c r="C277">
        <v>0</v>
      </c>
    </row>
    <row r="278" spans="1:3">
      <c r="A278" s="1">
        <v>0</v>
      </c>
      <c r="B278" s="1">
        <v>0</v>
      </c>
      <c r="C278">
        <v>0</v>
      </c>
    </row>
    <row r="279" spans="1:3">
      <c r="A279" s="1">
        <v>0</v>
      </c>
      <c r="B279" s="1">
        <v>0</v>
      </c>
      <c r="C279">
        <v>0</v>
      </c>
    </row>
    <row r="280" spans="1:3">
      <c r="A280" s="1">
        <v>0</v>
      </c>
      <c r="B280" s="1">
        <v>0</v>
      </c>
      <c r="C280">
        <v>0</v>
      </c>
    </row>
    <row r="281" spans="1:3">
      <c r="A281" s="1">
        <v>0</v>
      </c>
      <c r="B281" s="1">
        <v>0</v>
      </c>
      <c r="C281">
        <v>0</v>
      </c>
    </row>
    <row r="282" spans="1:3">
      <c r="A282" s="1">
        <v>0</v>
      </c>
      <c r="B282" s="1">
        <v>0</v>
      </c>
      <c r="C282">
        <v>0</v>
      </c>
    </row>
    <row r="283" spans="1:3">
      <c r="A283" s="1">
        <v>0</v>
      </c>
      <c r="B283" s="1">
        <v>0</v>
      </c>
      <c r="C283">
        <v>0</v>
      </c>
    </row>
    <row r="284" spans="1:3">
      <c r="A284" s="1">
        <v>0</v>
      </c>
      <c r="B284" s="1">
        <v>0</v>
      </c>
      <c r="C284">
        <v>0</v>
      </c>
    </row>
    <row r="285" spans="1:3">
      <c r="A285" s="1">
        <v>0</v>
      </c>
      <c r="B285" s="1">
        <v>0</v>
      </c>
      <c r="C285">
        <v>0</v>
      </c>
    </row>
    <row r="286" spans="1:3">
      <c r="A286" s="1">
        <v>0</v>
      </c>
      <c r="B286" s="1">
        <v>0</v>
      </c>
      <c r="C286">
        <v>0</v>
      </c>
    </row>
    <row r="287" spans="1:3">
      <c r="A287" s="1">
        <v>0</v>
      </c>
      <c r="B287" s="1">
        <v>0</v>
      </c>
      <c r="C287">
        <v>0</v>
      </c>
    </row>
    <row r="288" spans="1:3">
      <c r="A288" s="1">
        <v>0</v>
      </c>
      <c r="B288" s="1">
        <v>0</v>
      </c>
      <c r="C288">
        <v>0</v>
      </c>
    </row>
    <row r="289" spans="1:3">
      <c r="A289" s="1">
        <v>0</v>
      </c>
      <c r="B289" s="1">
        <v>0</v>
      </c>
      <c r="C289">
        <v>0</v>
      </c>
    </row>
    <row r="290" spans="1:3">
      <c r="A290" s="1">
        <v>0</v>
      </c>
      <c r="B290" s="1">
        <v>0</v>
      </c>
      <c r="C290">
        <v>0</v>
      </c>
    </row>
    <row r="291" spans="1:3">
      <c r="A291" s="1">
        <v>0</v>
      </c>
      <c r="B291" s="1">
        <v>0</v>
      </c>
      <c r="C291">
        <v>0</v>
      </c>
    </row>
    <row r="292" spans="1:3">
      <c r="A292" s="1">
        <v>0</v>
      </c>
      <c r="B292" s="1">
        <v>0</v>
      </c>
      <c r="C292">
        <v>0</v>
      </c>
    </row>
    <row r="293" spans="1:3">
      <c r="A293" s="1">
        <v>0</v>
      </c>
      <c r="B293" s="1">
        <v>0</v>
      </c>
      <c r="C293">
        <v>0</v>
      </c>
    </row>
    <row r="294" spans="1:3">
      <c r="A294" s="1">
        <v>0</v>
      </c>
      <c r="B294" s="1">
        <v>0</v>
      </c>
      <c r="C294">
        <v>0</v>
      </c>
    </row>
    <row r="295" spans="1:3">
      <c r="A295" s="1">
        <v>0</v>
      </c>
      <c r="B295" s="1">
        <v>0</v>
      </c>
      <c r="C295">
        <v>0</v>
      </c>
    </row>
    <row r="296" spans="1:3">
      <c r="A296" s="1">
        <v>0</v>
      </c>
      <c r="B296" s="1">
        <v>0</v>
      </c>
      <c r="C296">
        <v>0</v>
      </c>
    </row>
    <row r="297" spans="1:3">
      <c r="A297" s="1">
        <v>0</v>
      </c>
      <c r="B297" s="1">
        <v>0</v>
      </c>
      <c r="C297">
        <v>0</v>
      </c>
    </row>
    <row r="298" spans="1:3">
      <c r="A298" s="1">
        <v>0</v>
      </c>
      <c r="B298" s="1">
        <v>0</v>
      </c>
      <c r="C298">
        <v>0</v>
      </c>
    </row>
    <row r="299" spans="1:3">
      <c r="A299" s="1">
        <v>0</v>
      </c>
      <c r="B299" s="1">
        <v>0</v>
      </c>
      <c r="C299">
        <v>0</v>
      </c>
    </row>
    <row r="300" spans="1:3">
      <c r="A300" s="1">
        <v>0</v>
      </c>
      <c r="B300" s="1">
        <v>0</v>
      </c>
      <c r="C300">
        <v>0</v>
      </c>
    </row>
    <row r="301" spans="1:3">
      <c r="A301" s="1">
        <v>0</v>
      </c>
      <c r="B301" s="1">
        <v>0</v>
      </c>
      <c r="C301">
        <v>0</v>
      </c>
    </row>
    <row r="302" spans="1:3">
      <c r="A302" s="1">
        <v>0</v>
      </c>
      <c r="B302" s="1">
        <v>0</v>
      </c>
      <c r="C302">
        <v>0</v>
      </c>
    </row>
    <row r="303" spans="1:3">
      <c r="A303" s="1">
        <v>0</v>
      </c>
      <c r="B303" s="1">
        <v>0</v>
      </c>
      <c r="C303">
        <v>0</v>
      </c>
    </row>
    <row r="304" spans="1:3">
      <c r="A304" s="1">
        <v>0</v>
      </c>
      <c r="B304" s="1">
        <v>0</v>
      </c>
      <c r="C304">
        <v>0</v>
      </c>
    </row>
    <row r="305" spans="1:3">
      <c r="A305" s="1">
        <v>0</v>
      </c>
      <c r="B305" s="1">
        <v>0</v>
      </c>
      <c r="C305">
        <v>0</v>
      </c>
    </row>
    <row r="306" spans="1:3">
      <c r="A306" s="1">
        <v>0</v>
      </c>
      <c r="B306" s="1">
        <v>0</v>
      </c>
      <c r="C306">
        <v>0</v>
      </c>
    </row>
    <row r="307" spans="1:3">
      <c r="A307" s="1">
        <v>0</v>
      </c>
      <c r="B307" s="1">
        <v>0</v>
      </c>
      <c r="C307">
        <v>0</v>
      </c>
    </row>
    <row r="308" spans="1:3">
      <c r="A308" s="1">
        <v>0</v>
      </c>
      <c r="B308" s="1">
        <v>0</v>
      </c>
      <c r="C308">
        <v>0</v>
      </c>
    </row>
    <row r="309" spans="1:3">
      <c r="A309" s="1">
        <v>0</v>
      </c>
      <c r="B309" s="1">
        <v>0</v>
      </c>
      <c r="C309">
        <v>0</v>
      </c>
    </row>
    <row r="310" spans="1:3">
      <c r="A310" s="1">
        <v>0</v>
      </c>
      <c r="B310" s="1">
        <v>0</v>
      </c>
      <c r="C310">
        <v>0</v>
      </c>
    </row>
    <row r="311" spans="1:3">
      <c r="A311" s="1">
        <v>0</v>
      </c>
      <c r="B311" s="1">
        <v>0</v>
      </c>
      <c r="C311">
        <v>0</v>
      </c>
    </row>
    <row r="312" spans="1:3">
      <c r="A312" s="1">
        <v>0</v>
      </c>
      <c r="B312" s="1">
        <v>0</v>
      </c>
      <c r="C312">
        <v>0</v>
      </c>
    </row>
    <row r="313" spans="1:3">
      <c r="A313" s="1">
        <v>0</v>
      </c>
      <c r="B313" s="1">
        <v>0</v>
      </c>
      <c r="C313">
        <v>0</v>
      </c>
    </row>
    <row r="314" spans="1:3">
      <c r="A314" s="1">
        <v>0</v>
      </c>
      <c r="B314" s="1">
        <v>0</v>
      </c>
      <c r="C314">
        <v>0</v>
      </c>
    </row>
    <row r="315" spans="1:3">
      <c r="A315" s="1">
        <v>0</v>
      </c>
      <c r="B315" s="1">
        <v>0</v>
      </c>
      <c r="C315">
        <v>0</v>
      </c>
    </row>
    <row r="316" spans="1:3">
      <c r="A316" s="1">
        <v>0</v>
      </c>
      <c r="B316" s="1">
        <v>0</v>
      </c>
      <c r="C316">
        <v>0</v>
      </c>
    </row>
    <row r="317" spans="1:3">
      <c r="A317" s="1">
        <v>0</v>
      </c>
      <c r="B317" s="1">
        <v>0</v>
      </c>
      <c r="C317">
        <v>0</v>
      </c>
    </row>
    <row r="318" spans="1:3">
      <c r="A318" s="1">
        <v>0</v>
      </c>
      <c r="B318" s="1">
        <v>0</v>
      </c>
      <c r="C318">
        <v>0</v>
      </c>
    </row>
    <row r="319" spans="1:3">
      <c r="A319" s="1">
        <v>0</v>
      </c>
      <c r="B319" s="1">
        <v>0</v>
      </c>
      <c r="C319">
        <v>0</v>
      </c>
    </row>
    <row r="320" spans="1:3">
      <c r="A320" s="1">
        <v>0</v>
      </c>
      <c r="B320" s="1">
        <v>0</v>
      </c>
      <c r="C320">
        <v>0</v>
      </c>
    </row>
    <row r="321" spans="1:3">
      <c r="A321" s="1">
        <v>0</v>
      </c>
      <c r="B321" s="1">
        <v>0</v>
      </c>
      <c r="C321">
        <v>0</v>
      </c>
    </row>
    <row r="322" spans="1:3">
      <c r="A322" s="1">
        <v>0</v>
      </c>
      <c r="B322" s="1">
        <v>0</v>
      </c>
      <c r="C322">
        <v>0</v>
      </c>
    </row>
    <row r="323" spans="1:3">
      <c r="A323" s="1">
        <v>0</v>
      </c>
      <c r="B323" s="1">
        <v>0</v>
      </c>
      <c r="C323">
        <v>0</v>
      </c>
    </row>
    <row r="324" spans="1:3">
      <c r="A324" s="1">
        <v>0</v>
      </c>
      <c r="B324" s="1">
        <v>0</v>
      </c>
      <c r="C324">
        <v>0</v>
      </c>
    </row>
    <row r="325" spans="1:3">
      <c r="A325" s="1">
        <v>0</v>
      </c>
      <c r="B325" s="1">
        <v>0</v>
      </c>
      <c r="C325">
        <v>0</v>
      </c>
    </row>
    <row r="326" spans="1:3">
      <c r="A326" s="1">
        <v>0</v>
      </c>
      <c r="B326" s="1">
        <v>0</v>
      </c>
      <c r="C326">
        <v>0</v>
      </c>
    </row>
    <row r="327" spans="1:3">
      <c r="A327" s="1">
        <v>0</v>
      </c>
      <c r="B327" s="1">
        <v>0</v>
      </c>
      <c r="C327">
        <v>0</v>
      </c>
    </row>
    <row r="328" spans="1:3">
      <c r="A328" s="1">
        <v>0</v>
      </c>
      <c r="B328" s="1">
        <v>0</v>
      </c>
      <c r="C328">
        <v>0</v>
      </c>
    </row>
    <row r="329" spans="1:3">
      <c r="A329" s="1">
        <v>0</v>
      </c>
      <c r="B329" s="1">
        <v>0</v>
      </c>
      <c r="C329">
        <v>0</v>
      </c>
    </row>
    <row r="330" spans="1:3">
      <c r="A330" s="1">
        <v>0</v>
      </c>
      <c r="B330" s="1">
        <v>0</v>
      </c>
      <c r="C330">
        <v>0</v>
      </c>
    </row>
    <row r="331" spans="1:3">
      <c r="A331" s="1">
        <v>0</v>
      </c>
      <c r="B331" s="1">
        <v>0</v>
      </c>
      <c r="C331">
        <v>0</v>
      </c>
    </row>
    <row r="332" spans="1:3">
      <c r="A332" s="1">
        <v>0</v>
      </c>
      <c r="B332" s="1">
        <v>0</v>
      </c>
      <c r="C332">
        <v>0</v>
      </c>
    </row>
    <row r="333" spans="1:3">
      <c r="A333" s="1">
        <v>0</v>
      </c>
      <c r="B333" s="1">
        <v>0</v>
      </c>
      <c r="C333">
        <v>0</v>
      </c>
    </row>
    <row r="334" spans="1:3">
      <c r="A334" s="1">
        <v>0</v>
      </c>
      <c r="B334" s="1">
        <v>0</v>
      </c>
      <c r="C334">
        <v>0</v>
      </c>
    </row>
    <row r="335" spans="1:3">
      <c r="A335" s="1">
        <v>0</v>
      </c>
      <c r="B335" s="1">
        <v>0</v>
      </c>
      <c r="C335">
        <v>0</v>
      </c>
    </row>
    <row r="336" spans="1:3">
      <c r="A336" s="1">
        <v>0</v>
      </c>
      <c r="B336" s="1">
        <v>0</v>
      </c>
      <c r="C336">
        <v>0</v>
      </c>
    </row>
    <row r="337" spans="1:3">
      <c r="A337" s="1">
        <v>0</v>
      </c>
      <c r="B337" s="1">
        <v>0</v>
      </c>
      <c r="C337">
        <v>0</v>
      </c>
    </row>
    <row r="338" spans="1:3">
      <c r="A338" s="1">
        <v>0</v>
      </c>
      <c r="B338" s="1">
        <v>0</v>
      </c>
      <c r="C338">
        <v>0</v>
      </c>
    </row>
    <row r="339" spans="1:3">
      <c r="A339" s="1">
        <v>0</v>
      </c>
      <c r="B339" s="1">
        <v>0</v>
      </c>
      <c r="C339">
        <v>0</v>
      </c>
    </row>
    <row r="340" spans="1:3">
      <c r="A340" s="1">
        <v>0</v>
      </c>
      <c r="B340" s="1">
        <v>0</v>
      </c>
      <c r="C340">
        <v>0</v>
      </c>
    </row>
    <row r="341" spans="1:3">
      <c r="A341" s="1">
        <v>0</v>
      </c>
      <c r="B341" s="1">
        <v>0</v>
      </c>
      <c r="C341">
        <v>0</v>
      </c>
    </row>
    <row r="342" spans="1:3">
      <c r="A342" s="1">
        <v>0</v>
      </c>
      <c r="B342" s="1">
        <v>0</v>
      </c>
      <c r="C342">
        <v>0</v>
      </c>
    </row>
    <row r="343" spans="1:3">
      <c r="A343" s="1">
        <v>0</v>
      </c>
      <c r="B343" s="1">
        <v>0</v>
      </c>
      <c r="C343">
        <v>0</v>
      </c>
    </row>
    <row r="344" spans="1:3">
      <c r="A344" s="1">
        <v>0</v>
      </c>
      <c r="B344" s="1">
        <v>0</v>
      </c>
      <c r="C344">
        <v>0</v>
      </c>
    </row>
    <row r="345" spans="1:3">
      <c r="A345" s="1">
        <v>0</v>
      </c>
      <c r="B345" s="1">
        <v>0</v>
      </c>
      <c r="C345">
        <v>0</v>
      </c>
    </row>
    <row r="346" spans="1:3">
      <c r="A346" s="1">
        <v>0</v>
      </c>
      <c r="B346" s="1">
        <v>0</v>
      </c>
      <c r="C346">
        <v>0</v>
      </c>
    </row>
    <row r="347" spans="1:3">
      <c r="A347" s="1">
        <v>0</v>
      </c>
      <c r="B347" s="1">
        <v>0</v>
      </c>
      <c r="C347">
        <v>0</v>
      </c>
    </row>
    <row r="348" spans="1:3">
      <c r="A348" s="1">
        <v>0</v>
      </c>
      <c r="B348" s="1">
        <v>0</v>
      </c>
      <c r="C348">
        <v>0</v>
      </c>
    </row>
    <row r="349" spans="1:3">
      <c r="A349" s="1">
        <v>0</v>
      </c>
      <c r="B349" s="1">
        <v>0</v>
      </c>
      <c r="C349">
        <v>0</v>
      </c>
    </row>
    <row r="350" spans="1:3">
      <c r="A350" s="1">
        <v>0</v>
      </c>
      <c r="B350" s="1">
        <v>0</v>
      </c>
      <c r="C350">
        <v>0</v>
      </c>
    </row>
    <row r="351" spans="1:3">
      <c r="A351" s="1">
        <v>0</v>
      </c>
      <c r="B351" s="1">
        <v>0</v>
      </c>
      <c r="C351">
        <v>0</v>
      </c>
    </row>
    <row r="352" spans="1:3">
      <c r="A352" s="1">
        <v>0</v>
      </c>
      <c r="B352" s="1">
        <v>0</v>
      </c>
      <c r="C352">
        <v>0</v>
      </c>
    </row>
    <row r="353" spans="1:3">
      <c r="A353" s="1">
        <v>0</v>
      </c>
      <c r="B353" s="1">
        <v>0</v>
      </c>
      <c r="C353">
        <v>0</v>
      </c>
    </row>
    <row r="354" spans="1:3">
      <c r="A354" s="1">
        <v>0</v>
      </c>
      <c r="B354" s="1">
        <v>0</v>
      </c>
      <c r="C354">
        <v>0</v>
      </c>
    </row>
    <row r="355" spans="1:3">
      <c r="A355" s="1">
        <v>0</v>
      </c>
      <c r="B355" s="1">
        <v>0</v>
      </c>
      <c r="C355">
        <v>0</v>
      </c>
    </row>
    <row r="356" spans="1:3">
      <c r="A356" s="1">
        <v>0</v>
      </c>
      <c r="B356" s="1">
        <v>0</v>
      </c>
      <c r="C356">
        <v>0</v>
      </c>
    </row>
    <row r="357" spans="1:3">
      <c r="A357" s="1">
        <v>0</v>
      </c>
      <c r="B357" s="1">
        <v>0</v>
      </c>
      <c r="C357">
        <v>0</v>
      </c>
    </row>
    <row r="358" spans="1:3">
      <c r="A358" s="1">
        <v>0</v>
      </c>
      <c r="B358" s="1">
        <v>0</v>
      </c>
      <c r="C358">
        <v>0</v>
      </c>
    </row>
    <row r="359" spans="1:3">
      <c r="A359" s="1">
        <v>0</v>
      </c>
      <c r="B359" s="1">
        <v>0</v>
      </c>
      <c r="C359">
        <v>0</v>
      </c>
    </row>
    <row r="360" spans="1:3">
      <c r="A360" s="1">
        <v>0</v>
      </c>
      <c r="B360" s="1">
        <v>0</v>
      </c>
      <c r="C360">
        <v>0</v>
      </c>
    </row>
    <row r="361" spans="1:3">
      <c r="A361" s="1">
        <v>0</v>
      </c>
      <c r="B361" s="1">
        <v>0</v>
      </c>
      <c r="C361">
        <v>0</v>
      </c>
    </row>
    <row r="362" spans="1:3">
      <c r="A362" s="1">
        <v>0</v>
      </c>
      <c r="B362" s="1">
        <v>0</v>
      </c>
      <c r="C362">
        <v>0</v>
      </c>
    </row>
    <row r="363" spans="1:3">
      <c r="A363" s="1">
        <v>0</v>
      </c>
      <c r="B363" s="1">
        <v>0</v>
      </c>
      <c r="C363">
        <v>0</v>
      </c>
    </row>
    <row r="364" spans="1:3">
      <c r="A364" s="1">
        <v>0</v>
      </c>
      <c r="B364" s="1">
        <v>0</v>
      </c>
      <c r="C364">
        <v>0</v>
      </c>
    </row>
    <row r="365" spans="1:3">
      <c r="A365" s="1">
        <v>0</v>
      </c>
      <c r="B365" s="1">
        <v>0</v>
      </c>
      <c r="C365">
        <v>0</v>
      </c>
    </row>
    <row r="366" spans="1:3">
      <c r="A366" s="1">
        <v>0</v>
      </c>
      <c r="B366" s="1">
        <v>0</v>
      </c>
      <c r="C366">
        <v>0</v>
      </c>
    </row>
    <row r="367" spans="1:3">
      <c r="A367" s="1">
        <v>0</v>
      </c>
      <c r="B367" s="1">
        <v>0</v>
      </c>
      <c r="C367">
        <v>0</v>
      </c>
    </row>
    <row r="368" spans="1:3">
      <c r="A368" s="1">
        <v>0</v>
      </c>
      <c r="B368" s="1">
        <v>0</v>
      </c>
      <c r="C368">
        <v>0</v>
      </c>
    </row>
    <row r="369" spans="1:3">
      <c r="A369" s="1">
        <v>0</v>
      </c>
      <c r="B369" s="1">
        <v>0</v>
      </c>
      <c r="C369">
        <v>0</v>
      </c>
    </row>
    <row r="370" spans="1:3">
      <c r="A370" s="1">
        <v>0</v>
      </c>
      <c r="B370" s="1">
        <v>0</v>
      </c>
      <c r="C370">
        <v>0</v>
      </c>
    </row>
    <row r="371" spans="1:3">
      <c r="A371" s="1">
        <v>0</v>
      </c>
      <c r="B371" s="1">
        <v>0</v>
      </c>
      <c r="C371">
        <v>0</v>
      </c>
    </row>
    <row r="372" spans="1:3">
      <c r="A372" s="1">
        <v>0</v>
      </c>
      <c r="B372" s="1">
        <v>0</v>
      </c>
      <c r="C372">
        <v>0</v>
      </c>
    </row>
    <row r="373" spans="1:3">
      <c r="A373" s="1">
        <v>0</v>
      </c>
      <c r="B373" s="1">
        <v>0</v>
      </c>
      <c r="C373">
        <v>0</v>
      </c>
    </row>
    <row r="374" spans="1:3">
      <c r="A374" s="1">
        <v>0</v>
      </c>
      <c r="B374" s="1">
        <v>0</v>
      </c>
      <c r="C374">
        <v>0</v>
      </c>
    </row>
    <row r="375" spans="1:3">
      <c r="A375" s="1">
        <v>0</v>
      </c>
      <c r="B375" s="1">
        <v>0</v>
      </c>
      <c r="C375">
        <v>0</v>
      </c>
    </row>
    <row r="376" spans="1:3">
      <c r="A376" s="1">
        <v>0</v>
      </c>
      <c r="B376" s="1">
        <v>0</v>
      </c>
      <c r="C376">
        <v>0</v>
      </c>
    </row>
    <row r="377" spans="1:3">
      <c r="A377" s="1">
        <v>0</v>
      </c>
      <c r="B377" s="1">
        <v>0</v>
      </c>
      <c r="C377">
        <v>0</v>
      </c>
    </row>
    <row r="378" spans="1:3">
      <c r="A378" s="1">
        <v>0</v>
      </c>
      <c r="B378" s="1">
        <v>0</v>
      </c>
      <c r="C378">
        <v>0</v>
      </c>
    </row>
    <row r="379" spans="1:3">
      <c r="A379" s="1">
        <v>0</v>
      </c>
      <c r="B379" s="1">
        <v>0</v>
      </c>
      <c r="C379">
        <v>0</v>
      </c>
    </row>
    <row r="380" spans="1:3">
      <c r="A380" s="1">
        <v>0</v>
      </c>
      <c r="B380" s="1">
        <v>0</v>
      </c>
      <c r="C380">
        <v>0</v>
      </c>
    </row>
    <row r="381" spans="1:3">
      <c r="A381" s="1">
        <v>0</v>
      </c>
      <c r="B381" s="1">
        <v>0</v>
      </c>
      <c r="C381">
        <v>0</v>
      </c>
    </row>
    <row r="382" spans="1:3">
      <c r="A382" s="1">
        <v>0</v>
      </c>
      <c r="B382" s="1">
        <v>0</v>
      </c>
      <c r="C382">
        <v>0</v>
      </c>
    </row>
    <row r="383" spans="1:3">
      <c r="A383" s="1">
        <v>0</v>
      </c>
      <c r="B383" s="1">
        <v>0</v>
      </c>
      <c r="C383">
        <v>0</v>
      </c>
    </row>
    <row r="384" spans="1:3">
      <c r="A384" s="1">
        <v>0</v>
      </c>
      <c r="B384" s="1">
        <v>0</v>
      </c>
      <c r="C384">
        <v>0</v>
      </c>
    </row>
    <row r="385" spans="1:3">
      <c r="A385" s="1">
        <v>0</v>
      </c>
      <c r="B385" s="1">
        <v>0</v>
      </c>
      <c r="C385">
        <v>0</v>
      </c>
    </row>
    <row r="386" spans="1:3">
      <c r="A386" s="1">
        <v>0</v>
      </c>
      <c r="B386" s="1">
        <v>0</v>
      </c>
      <c r="C386">
        <v>0</v>
      </c>
    </row>
    <row r="387" spans="1:3">
      <c r="A387" s="1">
        <v>0</v>
      </c>
      <c r="B387" s="1">
        <v>0</v>
      </c>
      <c r="C387">
        <v>0</v>
      </c>
    </row>
    <row r="388" spans="1:3">
      <c r="A388" s="1">
        <v>0</v>
      </c>
      <c r="B388" s="1">
        <v>0</v>
      </c>
      <c r="C388">
        <v>0</v>
      </c>
    </row>
    <row r="389" spans="1:3">
      <c r="A389" s="1">
        <v>0</v>
      </c>
      <c r="B389" s="1">
        <v>0</v>
      </c>
      <c r="C389">
        <v>0</v>
      </c>
    </row>
    <row r="390" spans="1:3">
      <c r="A390" s="1">
        <v>0</v>
      </c>
      <c r="B390" s="1">
        <v>0</v>
      </c>
      <c r="C390">
        <v>0</v>
      </c>
    </row>
    <row r="391" spans="1:3">
      <c r="A391" s="1">
        <v>0</v>
      </c>
      <c r="B391" s="1">
        <v>0</v>
      </c>
      <c r="C391">
        <v>0</v>
      </c>
    </row>
    <row r="392" spans="1:3">
      <c r="A392" s="1">
        <v>0</v>
      </c>
      <c r="B392" s="1">
        <v>0</v>
      </c>
      <c r="C392">
        <v>0</v>
      </c>
    </row>
    <row r="393" spans="1:3">
      <c r="A393" s="1">
        <v>0</v>
      </c>
      <c r="B393" s="1">
        <v>0</v>
      </c>
      <c r="C393">
        <v>0</v>
      </c>
    </row>
    <row r="394" spans="1:3">
      <c r="A394" s="1">
        <v>0</v>
      </c>
      <c r="B394" s="1">
        <v>0</v>
      </c>
      <c r="C394">
        <v>0</v>
      </c>
    </row>
    <row r="395" spans="1:3">
      <c r="A395" s="1">
        <v>0</v>
      </c>
      <c r="B395" s="1">
        <v>0</v>
      </c>
      <c r="C395">
        <v>0</v>
      </c>
    </row>
    <row r="396" spans="1:3">
      <c r="A396" s="1">
        <v>0</v>
      </c>
      <c r="B396" s="1">
        <v>0</v>
      </c>
      <c r="C396">
        <v>0</v>
      </c>
    </row>
    <row r="397" spans="1:3">
      <c r="A397" s="1">
        <v>0</v>
      </c>
      <c r="B397" s="1">
        <v>0</v>
      </c>
      <c r="C397">
        <v>0</v>
      </c>
    </row>
    <row r="398" spans="1:3">
      <c r="A398" s="1">
        <v>0</v>
      </c>
      <c r="B398" s="1">
        <v>0</v>
      </c>
      <c r="C398">
        <v>0</v>
      </c>
    </row>
    <row r="399" spans="1:3">
      <c r="A399" s="1">
        <v>0</v>
      </c>
      <c r="B399" s="1">
        <v>0</v>
      </c>
      <c r="C399">
        <v>0</v>
      </c>
    </row>
    <row r="400" spans="1:3">
      <c r="A400" s="1">
        <v>0</v>
      </c>
      <c r="B400" s="1">
        <v>0</v>
      </c>
      <c r="C400">
        <v>0</v>
      </c>
    </row>
    <row r="401" spans="1:3">
      <c r="A401" s="1">
        <v>0</v>
      </c>
      <c r="B401" s="1">
        <v>0</v>
      </c>
      <c r="C401">
        <v>0</v>
      </c>
    </row>
    <row r="402" spans="1:3">
      <c r="A402" s="1">
        <v>0</v>
      </c>
      <c r="B402" s="1">
        <v>0</v>
      </c>
      <c r="C402">
        <v>0</v>
      </c>
    </row>
    <row r="403" spans="1:3">
      <c r="A403" s="1">
        <v>0</v>
      </c>
      <c r="B403" s="1">
        <v>0</v>
      </c>
      <c r="C403">
        <v>0</v>
      </c>
    </row>
    <row r="404" spans="1:3">
      <c r="A404" s="1">
        <v>0</v>
      </c>
      <c r="B404" s="1">
        <v>0</v>
      </c>
      <c r="C404">
        <v>0</v>
      </c>
    </row>
    <row r="405" spans="1:3">
      <c r="A405" s="1">
        <v>0</v>
      </c>
      <c r="B405" s="1">
        <v>0</v>
      </c>
      <c r="C405">
        <v>0</v>
      </c>
    </row>
    <row r="406" spans="1:3">
      <c r="A406" s="1">
        <v>0</v>
      </c>
      <c r="B406" s="1">
        <v>0</v>
      </c>
      <c r="C406">
        <v>0</v>
      </c>
    </row>
    <row r="407" spans="1:3">
      <c r="A407" s="1">
        <v>0</v>
      </c>
      <c r="B407" s="1">
        <v>0</v>
      </c>
      <c r="C407">
        <v>0</v>
      </c>
    </row>
    <row r="408" spans="1:3">
      <c r="A408" s="1">
        <v>0</v>
      </c>
      <c r="B408" s="1">
        <v>0</v>
      </c>
      <c r="C408">
        <v>0</v>
      </c>
    </row>
    <row r="409" spans="1:3">
      <c r="A409" s="1">
        <v>0</v>
      </c>
      <c r="B409" s="1">
        <v>0</v>
      </c>
      <c r="C409">
        <v>0</v>
      </c>
    </row>
    <row r="410" spans="1:3">
      <c r="A410" s="1">
        <v>0</v>
      </c>
      <c r="B410" s="1">
        <v>0</v>
      </c>
      <c r="C410">
        <v>0</v>
      </c>
    </row>
    <row r="411" spans="1:3">
      <c r="A411" s="1">
        <v>0</v>
      </c>
      <c r="B411" s="1">
        <v>0</v>
      </c>
      <c r="C411">
        <v>0</v>
      </c>
    </row>
    <row r="412" spans="1:3">
      <c r="A412" s="1">
        <v>0</v>
      </c>
      <c r="B412" s="1">
        <v>0</v>
      </c>
      <c r="C412">
        <v>0</v>
      </c>
    </row>
    <row r="413" spans="1:3">
      <c r="A413" s="1">
        <v>0</v>
      </c>
      <c r="B413" s="1">
        <v>0</v>
      </c>
      <c r="C413">
        <v>0</v>
      </c>
    </row>
    <row r="414" spans="1:3">
      <c r="A414" s="1">
        <v>0</v>
      </c>
      <c r="B414" s="1">
        <v>0</v>
      </c>
      <c r="C414">
        <v>0</v>
      </c>
    </row>
    <row r="415" spans="1:3">
      <c r="A415" s="1">
        <v>0</v>
      </c>
      <c r="B415" s="1">
        <v>0</v>
      </c>
      <c r="C415">
        <v>0</v>
      </c>
    </row>
    <row r="416" spans="1:3">
      <c r="A416" s="1">
        <v>0</v>
      </c>
      <c r="B416" s="1">
        <v>0</v>
      </c>
      <c r="C416">
        <v>0</v>
      </c>
    </row>
    <row r="417" spans="1:3">
      <c r="A417" s="1">
        <v>0</v>
      </c>
      <c r="B417" s="1">
        <v>0</v>
      </c>
      <c r="C417">
        <v>0</v>
      </c>
    </row>
    <row r="418" spans="1:3">
      <c r="A418" s="1">
        <v>0</v>
      </c>
      <c r="B418" s="1">
        <v>0</v>
      </c>
      <c r="C418">
        <v>0</v>
      </c>
    </row>
    <row r="419" spans="1:3">
      <c r="A419" s="1">
        <v>0</v>
      </c>
      <c r="B419" s="1">
        <v>0</v>
      </c>
      <c r="C419">
        <v>0</v>
      </c>
    </row>
    <row r="420" spans="1:3">
      <c r="A420" s="1">
        <v>0</v>
      </c>
      <c r="B420" s="1">
        <v>0</v>
      </c>
      <c r="C420">
        <v>0</v>
      </c>
    </row>
    <row r="421" spans="1:3">
      <c r="A421" s="1">
        <v>0</v>
      </c>
      <c r="B421" s="1">
        <v>0</v>
      </c>
      <c r="C421">
        <v>0</v>
      </c>
    </row>
    <row r="422" spans="1:3">
      <c r="A422" s="1">
        <v>0</v>
      </c>
      <c r="B422" s="1">
        <v>0</v>
      </c>
      <c r="C422">
        <v>0</v>
      </c>
    </row>
    <row r="423" spans="1:3">
      <c r="A423" s="1">
        <v>0</v>
      </c>
      <c r="B423" s="1">
        <v>0</v>
      </c>
      <c r="C423">
        <v>0</v>
      </c>
    </row>
    <row r="424" spans="1:3">
      <c r="A424" s="1">
        <v>0</v>
      </c>
      <c r="B424" s="1">
        <v>0</v>
      </c>
      <c r="C424">
        <v>0</v>
      </c>
    </row>
    <row r="425" spans="1:3">
      <c r="A425" s="1">
        <v>0</v>
      </c>
      <c r="B425" s="1">
        <v>0</v>
      </c>
      <c r="C425">
        <v>0</v>
      </c>
    </row>
    <row r="426" spans="1:3">
      <c r="A426" s="1">
        <v>0</v>
      </c>
      <c r="B426" s="1">
        <v>0</v>
      </c>
      <c r="C426">
        <v>0</v>
      </c>
    </row>
    <row r="427" spans="1:3">
      <c r="A427" s="1">
        <v>0</v>
      </c>
      <c r="B427" s="1">
        <v>0</v>
      </c>
      <c r="C427">
        <v>0</v>
      </c>
    </row>
    <row r="428" spans="1:3">
      <c r="A428" s="1">
        <v>0</v>
      </c>
      <c r="B428" s="1">
        <v>0</v>
      </c>
      <c r="C428">
        <v>0</v>
      </c>
    </row>
    <row r="429" spans="1:3">
      <c r="A429" s="1">
        <v>0</v>
      </c>
      <c r="B429" s="1">
        <v>0</v>
      </c>
      <c r="C429">
        <v>0</v>
      </c>
    </row>
    <row r="430" spans="1:3">
      <c r="A430" s="1">
        <v>0</v>
      </c>
      <c r="B430" s="1">
        <v>0</v>
      </c>
      <c r="C430">
        <v>0</v>
      </c>
    </row>
    <row r="431" spans="1:3">
      <c r="A431" s="1">
        <v>0</v>
      </c>
      <c r="B431" s="1">
        <v>0</v>
      </c>
      <c r="C431">
        <v>0</v>
      </c>
    </row>
    <row r="432" spans="1:3">
      <c r="A432" s="1">
        <v>0</v>
      </c>
      <c r="B432" s="1">
        <v>0</v>
      </c>
      <c r="C432">
        <v>0</v>
      </c>
    </row>
    <row r="433" spans="1:3">
      <c r="A433" s="1">
        <v>0</v>
      </c>
      <c r="B433" s="1">
        <v>0</v>
      </c>
      <c r="C433">
        <v>0</v>
      </c>
    </row>
    <row r="434" spans="1:3">
      <c r="A434" s="1">
        <v>0</v>
      </c>
      <c r="B434" s="1">
        <v>0</v>
      </c>
      <c r="C434">
        <v>0</v>
      </c>
    </row>
    <row r="435" spans="1:3">
      <c r="A435" s="1">
        <v>0</v>
      </c>
      <c r="B435" s="1">
        <v>0</v>
      </c>
      <c r="C435">
        <v>0</v>
      </c>
    </row>
    <row r="436" spans="1:3">
      <c r="A436" s="1">
        <v>0</v>
      </c>
      <c r="B436" s="1">
        <v>0</v>
      </c>
      <c r="C436">
        <v>0</v>
      </c>
    </row>
    <row r="437" spans="1:3">
      <c r="A437" s="1">
        <v>0</v>
      </c>
      <c r="B437" s="1">
        <v>0</v>
      </c>
      <c r="C437">
        <v>0</v>
      </c>
    </row>
    <row r="438" spans="1:3">
      <c r="A438" s="1">
        <v>0</v>
      </c>
      <c r="B438" s="1">
        <v>0</v>
      </c>
      <c r="C438">
        <v>0</v>
      </c>
    </row>
    <row r="439" spans="1:3">
      <c r="A439" s="1">
        <v>0</v>
      </c>
      <c r="B439" s="1">
        <v>0</v>
      </c>
      <c r="C439">
        <v>0</v>
      </c>
    </row>
    <row r="440" spans="1:3">
      <c r="A440" s="1">
        <v>0</v>
      </c>
      <c r="B440" s="1">
        <v>0</v>
      </c>
      <c r="C440">
        <v>0</v>
      </c>
    </row>
    <row r="441" spans="1:3">
      <c r="A441" s="1">
        <v>0</v>
      </c>
      <c r="B441" s="1">
        <v>0</v>
      </c>
      <c r="C441">
        <v>0</v>
      </c>
    </row>
    <row r="442" spans="1:3">
      <c r="A442" s="1">
        <v>0</v>
      </c>
      <c r="B442" s="1">
        <v>0</v>
      </c>
      <c r="C442">
        <v>0</v>
      </c>
    </row>
    <row r="443" spans="1:3">
      <c r="A443" s="1">
        <v>0</v>
      </c>
      <c r="B443" s="1">
        <v>0</v>
      </c>
      <c r="C443">
        <v>0</v>
      </c>
    </row>
    <row r="444" spans="1:3">
      <c r="A444" s="1">
        <v>0</v>
      </c>
      <c r="B444" s="1">
        <v>0</v>
      </c>
      <c r="C444">
        <v>0</v>
      </c>
    </row>
    <row r="445" spans="1:3">
      <c r="A445" s="1">
        <v>0</v>
      </c>
      <c r="B445" s="1">
        <v>0</v>
      </c>
      <c r="C445">
        <v>0</v>
      </c>
    </row>
    <row r="446" spans="1:3">
      <c r="A446" s="1">
        <v>0</v>
      </c>
      <c r="B446" s="1">
        <v>0</v>
      </c>
      <c r="C446">
        <v>0</v>
      </c>
    </row>
    <row r="447" spans="1:3">
      <c r="A447" s="1">
        <v>0</v>
      </c>
      <c r="B447" s="1">
        <v>0</v>
      </c>
      <c r="C447">
        <v>0</v>
      </c>
    </row>
    <row r="448" spans="1:3">
      <c r="A448" s="1">
        <v>0</v>
      </c>
      <c r="B448" s="1">
        <v>0</v>
      </c>
      <c r="C448">
        <v>0</v>
      </c>
    </row>
    <row r="449" spans="1:3">
      <c r="A449" s="1">
        <v>0</v>
      </c>
      <c r="B449" s="1">
        <v>0</v>
      </c>
      <c r="C449">
        <v>0</v>
      </c>
    </row>
    <row r="450" spans="1:3">
      <c r="A450" s="1">
        <v>0</v>
      </c>
      <c r="B450" s="1">
        <v>0</v>
      </c>
      <c r="C450">
        <v>0</v>
      </c>
    </row>
    <row r="451" spans="1:3">
      <c r="A451" s="1">
        <v>0</v>
      </c>
      <c r="B451" s="1">
        <v>0</v>
      </c>
      <c r="C451">
        <v>0</v>
      </c>
    </row>
    <row r="452" spans="1:3">
      <c r="A452" s="1">
        <v>0</v>
      </c>
      <c r="B452" s="1">
        <v>0</v>
      </c>
      <c r="C452">
        <v>0</v>
      </c>
    </row>
    <row r="453" spans="1:3">
      <c r="A453" s="1">
        <v>0</v>
      </c>
      <c r="B453" s="1">
        <v>0</v>
      </c>
      <c r="C453">
        <v>0</v>
      </c>
    </row>
    <row r="454" spans="1:3">
      <c r="A454" s="1">
        <v>0</v>
      </c>
      <c r="B454" s="1">
        <v>0</v>
      </c>
      <c r="C454">
        <v>0</v>
      </c>
    </row>
    <row r="455" spans="1:3">
      <c r="A455" s="1">
        <v>0</v>
      </c>
      <c r="B455" s="1">
        <v>0</v>
      </c>
      <c r="C455">
        <v>0</v>
      </c>
    </row>
    <row r="456" spans="1:3">
      <c r="A456" s="1">
        <v>0</v>
      </c>
      <c r="B456" s="1">
        <v>0</v>
      </c>
      <c r="C456">
        <v>0</v>
      </c>
    </row>
    <row r="457" spans="1:3">
      <c r="A457" s="1">
        <v>0</v>
      </c>
      <c r="B457" s="1">
        <v>0</v>
      </c>
      <c r="C457">
        <v>0</v>
      </c>
    </row>
    <row r="458" spans="1:3">
      <c r="A458" s="1">
        <v>0</v>
      </c>
      <c r="B458" s="1">
        <v>0</v>
      </c>
      <c r="C458">
        <v>0</v>
      </c>
    </row>
    <row r="459" spans="1:3">
      <c r="A459" s="1">
        <v>0</v>
      </c>
      <c r="B459" s="1">
        <v>0</v>
      </c>
      <c r="C459">
        <v>0</v>
      </c>
    </row>
    <row r="460" spans="1:3">
      <c r="A460" s="1">
        <v>0</v>
      </c>
      <c r="B460" s="1">
        <v>0</v>
      </c>
      <c r="C460">
        <v>0</v>
      </c>
    </row>
    <row r="461" spans="1:3">
      <c r="A461" s="1">
        <v>0</v>
      </c>
      <c r="B461" s="1">
        <v>0</v>
      </c>
      <c r="C461">
        <v>0</v>
      </c>
    </row>
    <row r="462" spans="1:3">
      <c r="A462" s="1">
        <v>0</v>
      </c>
      <c r="B462" s="1">
        <v>0</v>
      </c>
      <c r="C462">
        <v>0</v>
      </c>
    </row>
    <row r="463" spans="1:3">
      <c r="A463" s="1">
        <v>0</v>
      </c>
      <c r="B463" s="1">
        <v>0</v>
      </c>
      <c r="C463">
        <v>0</v>
      </c>
    </row>
    <row r="464" spans="1:3">
      <c r="A464" s="1">
        <v>0</v>
      </c>
      <c r="B464" s="1">
        <v>0</v>
      </c>
      <c r="C464">
        <v>0</v>
      </c>
    </row>
    <row r="465" spans="1:3">
      <c r="A465" s="1">
        <v>0</v>
      </c>
      <c r="B465" s="1">
        <v>0</v>
      </c>
      <c r="C465">
        <v>0</v>
      </c>
    </row>
    <row r="466" spans="1:3">
      <c r="A466" s="1">
        <v>0</v>
      </c>
      <c r="B466" s="1">
        <v>0</v>
      </c>
      <c r="C466">
        <v>0</v>
      </c>
    </row>
    <row r="467" spans="1:3">
      <c r="A467" s="1">
        <v>0</v>
      </c>
      <c r="B467" s="1">
        <v>0</v>
      </c>
      <c r="C467">
        <v>0</v>
      </c>
    </row>
    <row r="468" spans="1:3">
      <c r="A468" s="1">
        <v>0</v>
      </c>
      <c r="B468" s="1">
        <v>0</v>
      </c>
      <c r="C468">
        <v>0</v>
      </c>
    </row>
    <row r="469" spans="1:3">
      <c r="A469" s="1">
        <v>0</v>
      </c>
      <c r="B469" s="1">
        <v>0</v>
      </c>
      <c r="C469">
        <v>0</v>
      </c>
    </row>
    <row r="470" spans="1:3">
      <c r="A470" s="1">
        <v>0</v>
      </c>
      <c r="B470" s="1">
        <v>0</v>
      </c>
      <c r="C470">
        <v>0</v>
      </c>
    </row>
    <row r="471" spans="1:3">
      <c r="A471" s="1">
        <v>0</v>
      </c>
      <c r="B471" s="1">
        <v>0</v>
      </c>
      <c r="C471">
        <v>0</v>
      </c>
    </row>
    <row r="472" spans="1:3">
      <c r="A472" s="1">
        <v>0</v>
      </c>
      <c r="B472" s="1">
        <v>0</v>
      </c>
      <c r="C472">
        <v>0</v>
      </c>
    </row>
    <row r="473" spans="1:3">
      <c r="A473" s="1">
        <v>0</v>
      </c>
      <c r="B473" s="1">
        <v>0</v>
      </c>
      <c r="C473">
        <v>0</v>
      </c>
    </row>
    <row r="474" spans="1:3">
      <c r="A474" s="1">
        <v>0</v>
      </c>
      <c r="B474" s="1">
        <v>0</v>
      </c>
      <c r="C474">
        <v>0</v>
      </c>
    </row>
    <row r="475" spans="1:3">
      <c r="A475" s="1">
        <v>0</v>
      </c>
      <c r="B475" s="1">
        <v>0</v>
      </c>
      <c r="C475">
        <v>0</v>
      </c>
    </row>
    <row r="476" spans="1:3">
      <c r="A476" s="1">
        <v>0</v>
      </c>
      <c r="B476" s="1">
        <v>0</v>
      </c>
      <c r="C476">
        <v>0</v>
      </c>
    </row>
    <row r="477" spans="1:3">
      <c r="A477" s="1">
        <v>0</v>
      </c>
      <c r="B477" s="1">
        <v>0</v>
      </c>
      <c r="C477">
        <v>0</v>
      </c>
    </row>
    <row r="478" spans="1:3">
      <c r="A478" s="1">
        <v>0</v>
      </c>
      <c r="B478" s="1">
        <v>0</v>
      </c>
      <c r="C478">
        <v>0</v>
      </c>
    </row>
    <row r="479" spans="1:3">
      <c r="A479" s="1">
        <v>0</v>
      </c>
      <c r="B479" s="1">
        <v>0</v>
      </c>
      <c r="C479">
        <v>0</v>
      </c>
    </row>
    <row r="480" spans="1:3">
      <c r="A480" s="1">
        <v>0</v>
      </c>
      <c r="B480" s="1">
        <v>0</v>
      </c>
      <c r="C480">
        <v>0</v>
      </c>
    </row>
    <row r="481" spans="1:3">
      <c r="A481" s="1">
        <v>0</v>
      </c>
      <c r="B481" s="1">
        <v>0</v>
      </c>
      <c r="C481">
        <v>0</v>
      </c>
    </row>
    <row r="482" spans="1:3">
      <c r="A482" s="1">
        <v>0</v>
      </c>
      <c r="B482" s="1">
        <v>0</v>
      </c>
      <c r="C482">
        <v>0</v>
      </c>
    </row>
    <row r="483" spans="1:3">
      <c r="A483" s="1">
        <v>0</v>
      </c>
      <c r="B483" s="1">
        <v>0</v>
      </c>
      <c r="C483">
        <v>0</v>
      </c>
    </row>
    <row r="484" spans="1:3">
      <c r="A484" s="1">
        <v>0</v>
      </c>
      <c r="B484" s="1">
        <v>0</v>
      </c>
      <c r="C484">
        <v>0</v>
      </c>
    </row>
    <row r="485" spans="1:3">
      <c r="A485" s="1">
        <v>0</v>
      </c>
      <c r="B485" s="1">
        <v>0</v>
      </c>
      <c r="C485">
        <v>0</v>
      </c>
    </row>
    <row r="486" spans="1:3">
      <c r="A486" s="1">
        <v>0</v>
      </c>
      <c r="B486" s="1">
        <v>0</v>
      </c>
      <c r="C486">
        <v>0</v>
      </c>
    </row>
    <row r="487" spans="1:3">
      <c r="A487" s="1">
        <v>0</v>
      </c>
      <c r="B487" s="1">
        <v>0</v>
      </c>
      <c r="C487">
        <v>0</v>
      </c>
    </row>
    <row r="488" spans="1:3">
      <c r="A488" s="1">
        <v>0</v>
      </c>
      <c r="B488" s="1">
        <v>0</v>
      </c>
      <c r="C488">
        <v>0</v>
      </c>
    </row>
    <row r="489" spans="1:3">
      <c r="A489" s="1">
        <v>0</v>
      </c>
      <c r="B489" s="1">
        <v>0</v>
      </c>
      <c r="C489">
        <v>0</v>
      </c>
    </row>
    <row r="490" spans="1:3">
      <c r="A490" s="1">
        <v>0</v>
      </c>
      <c r="B490" s="1">
        <v>0</v>
      </c>
      <c r="C490">
        <v>0</v>
      </c>
    </row>
    <row r="491" spans="1:3">
      <c r="A491" s="1">
        <v>0</v>
      </c>
      <c r="B491" s="1">
        <v>0</v>
      </c>
      <c r="C491">
        <v>0</v>
      </c>
    </row>
    <row r="492" spans="1:3">
      <c r="A492" s="1">
        <v>0</v>
      </c>
      <c r="B492" s="1">
        <v>0</v>
      </c>
      <c r="C492">
        <v>0</v>
      </c>
    </row>
    <row r="493" spans="1:3">
      <c r="A493" s="1">
        <v>0</v>
      </c>
      <c r="B493" s="1">
        <v>0</v>
      </c>
      <c r="C493">
        <v>0</v>
      </c>
    </row>
    <row r="494" spans="1:3">
      <c r="A494" s="1">
        <v>0</v>
      </c>
      <c r="B494" s="1">
        <v>0</v>
      </c>
      <c r="C494">
        <v>0</v>
      </c>
    </row>
    <row r="495" spans="1:3">
      <c r="A495" s="1">
        <v>0</v>
      </c>
      <c r="B495" s="1">
        <v>0</v>
      </c>
      <c r="C495">
        <v>0</v>
      </c>
    </row>
    <row r="496" spans="1:3">
      <c r="A496" s="1">
        <v>0</v>
      </c>
      <c r="B496" s="1">
        <v>0</v>
      </c>
      <c r="C496">
        <v>0</v>
      </c>
    </row>
    <row r="497" spans="1:3">
      <c r="A497" s="1">
        <v>0</v>
      </c>
      <c r="B497" s="1">
        <v>0</v>
      </c>
      <c r="C497">
        <v>0</v>
      </c>
    </row>
    <row r="498" spans="1:3">
      <c r="A498" s="1">
        <v>0</v>
      </c>
      <c r="B498" s="1">
        <v>0</v>
      </c>
      <c r="C498">
        <v>0</v>
      </c>
    </row>
    <row r="499" spans="1:3">
      <c r="A499" s="1">
        <v>0</v>
      </c>
      <c r="B499" s="1">
        <v>0</v>
      </c>
      <c r="C499">
        <v>0</v>
      </c>
    </row>
    <row r="500" spans="1:3">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a4f5b01e7d2f814e3966c8e4b2bea8b">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0e84899604a87ec91178b3cefabe1f22"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4.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Props1.xml><?xml version="1.0" encoding="utf-8"?>
<ds:datastoreItem xmlns:ds="http://schemas.openxmlformats.org/officeDocument/2006/customXml" ds:itemID="{CBBA4F3F-DD45-45E4-8E98-47EDFE49F06A}"/>
</file>

<file path=customXml/itemProps2.xml><?xml version="1.0" encoding="utf-8"?>
<ds:datastoreItem xmlns:ds="http://schemas.openxmlformats.org/officeDocument/2006/customXml" ds:itemID="{134234AB-F2E8-44F1-906E-9138585AE9DA}"/>
</file>

<file path=customXml/itemProps3.xml><?xml version="1.0" encoding="utf-8"?>
<ds:datastoreItem xmlns:ds="http://schemas.openxmlformats.org/officeDocument/2006/customXml" ds:itemID="{EEBA4B1D-7F38-43FC-9C9A-B27D87B4CA08}"/>
</file>

<file path=customXml/itemProps4.xml><?xml version="1.0" encoding="utf-8"?>
<ds:datastoreItem xmlns:ds="http://schemas.openxmlformats.org/officeDocument/2006/customXml" ds:itemID="{ACCF639F-047F-604C-8192-BC4D4AA0351E}"/>
</file>

<file path=docProps/app.xml><?xml version="1.0" encoding="utf-8"?>
<Properties xmlns="http://schemas.openxmlformats.org/officeDocument/2006/extended-properties" xmlns:vt="http://schemas.openxmlformats.org/officeDocument/2006/docPropsVTypes">
  <Application>Microsoft Excel Online</Application>
  <Manager/>
  <Company>HP</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Anyela Mayerly Rojas Molina</cp:lastModifiedBy>
  <cp:revision/>
  <dcterms:created xsi:type="dcterms:W3CDTF">2023-06-01T14:44:35Z</dcterms:created>
  <dcterms:modified xsi:type="dcterms:W3CDTF">2025-06-20T18:59:17Z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