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workbookPr updateLinks="always" defaultThemeVersion="166925"/>
  <mc:AlternateContent xmlns:mc="http://schemas.openxmlformats.org/markup-compatibility/2006">
    <mc:Choice Requires="x15">
      <x15ac:absPath xmlns:x15ac="http://schemas.microsoft.com/office/spreadsheetml/2010/11/ac" url="C:\Users\NILSON\Desktop\ANT 2025\UAF 2025\El Banco feb 2025\Anexos\"/>
    </mc:Choice>
  </mc:AlternateContent>
  <xr:revisionPtr revIDLastSave="8" documentId="13_ncr:1_{03C50B12-189B-4605-8306-FB2EB94B10F6}" xr6:coauthVersionLast="47" xr6:coauthVersionMax="47" xr10:uidLastSave="{6AE41EAC-A542-4828-851E-15033DB12A60}"/>
  <bookViews>
    <workbookView xWindow="-110" yWindow="-110" windowWidth="19420" windowHeight="1030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c r="AP102" i="12" l="1"/>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3" i="16"/>
  <c r="A4" i="16" l="1"/>
  <c r="A5" i="16" s="1"/>
  <c r="A6" i="16"/>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<sst xmlns="http://schemas.openxmlformats.org/spreadsheetml/2006/main" count="218" uniqueCount="63">
  <si>
    <t>UFH</t>
  </si>
  <si>
    <t>Maiz</t>
  </si>
  <si>
    <t>Caña Panelera</t>
  </si>
  <si>
    <t>Ganadería DP</t>
  </si>
  <si>
    <t>Ovinos</t>
  </si>
  <si>
    <t>02VaE-80</t>
  </si>
  <si>
    <t>Área total</t>
  </si>
  <si>
    <t>Apto</t>
  </si>
  <si>
    <t>No apto</t>
  </si>
  <si>
    <t>% aptitud</t>
  </si>
  <si>
    <t>04Vc-67</t>
  </si>
  <si>
    <t>04Vc2s1-67</t>
  </si>
  <si>
    <t>04Vci-67</t>
  </si>
  <si>
    <t>04Vci2-67</t>
  </si>
  <si>
    <t>04Vci2s1-67</t>
  </si>
  <si>
    <t>06Vai-55</t>
  </si>
  <si>
    <t>06Vbi-55</t>
  </si>
  <si>
    <t>06Vci2s2-55</t>
  </si>
  <si>
    <t>06Vdi-55</t>
  </si>
  <si>
    <t>07Vb-49</t>
  </si>
  <si>
    <t>09VaL-38</t>
  </si>
  <si>
    <t>09VbL2s1-38</t>
  </si>
  <si>
    <t>09WaL-38</t>
  </si>
  <si>
    <t>10Vai-30</t>
  </si>
  <si>
    <t>10VbL2s1-30</t>
  </si>
  <si>
    <t>10Wai-30</t>
  </si>
  <si>
    <t>11VaL3s2-23</t>
  </si>
  <si>
    <t>13Vbis3-6</t>
  </si>
  <si>
    <t>maiz_amarillo_tradicional</t>
  </si>
  <si>
    <t>cana_panelera</t>
  </si>
  <si>
    <t>ganaderia_dp</t>
  </si>
  <si>
    <t>ovinos</t>
  </si>
  <si>
    <t>platano</t>
  </si>
  <si>
    <t>ahuyama</t>
  </si>
  <si>
    <t>yuca</t>
  </si>
  <si>
    <t>naranja_valencia</t>
  </si>
  <si>
    <t>batata</t>
  </si>
  <si>
    <t>papaya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</si>
  <si>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</si>
  <si>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</si>
  <si>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</si>
  <si>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</si>
  <si>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</si>
  <si>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</si>
  <si>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</si>
  <si>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</si>
  <si>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</si>
  <si>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</si>
  <si>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</si>
  <si>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</si>
  <si>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</si>
  <si>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</si>
  <si>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</si>
  <si>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</si>
  <si>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</si>
  <si>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</si>
  <si>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</si>
  <si>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</si>
  <si>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</si>
  <si>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</si>
  <si>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</si>
  <si>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maiz_tradicional</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</si>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</sst>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amily val="2"/>
      <scheme val="minor"/>
    </font>
    <font>
      <sz val="9"/>
      <color rgb="FF000000"/>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B7DDBC"/>
        <bgColor rgb="FF000000"/>
      </patternFill>
    </fill>
    <fill>
      <patternFill patternType="solid">
        <fgColor rgb="FFD9D9D9"/>
        <bgColor rgb="FF000000"/>
      </patternFill>
    </fill>
    <fill>
      <patternFill patternType="solid">
        <fgColor rgb="FFB8F2BC"/>
        <bgColor indexed="64"/>
      </patternFill>
    </fill>
    <fill>
      <patternFill patternType="solid">
        <fgColor theme="0"/>
        <bgColor indexed="64"/>
      </patternFill>
    </fill>
    <fill>
      <patternFill patternType="solid">
        <fgColor theme="8" tint="0.79998168889431442"/>
        <bgColor indexed="64"/>
      </patternFill>
    </fill>
    <fill>
      <patternFill patternType="solid">
        <fgColor rgb="FFDDEBF7"/>
        <bgColor rgb="FF000000"/>
      </patternFill>
    </fill>
    <fill>
      <patternFill patternType="solid">
        <fgColor theme="9"/>
        <bgColor indexed="64"/>
      </patternFill>
    </fill>
    <fill>
      <patternFill patternType="solid">
        <fgColor rgb="FFFCE4D6"/>
        <bgColor rgb="FF000000"/>
      </patternFill>
    </fill>
    <fill>
      <patternFill patternType="solid">
        <fgColor rgb="FFE2EFDA"/>
        <bgColor rgb="FF000000"/>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rgb="FF000000"/>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10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2"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6" borderId="2" xfId="0" applyFont="1" applyFill="1" applyBorder="1" applyAlignment="1">
      <alignment horizontal="left" vertical="center" wrapText="1"/>
    </xf>
    <xf numFmtId="0" fontId="3" fillId="3" borderId="2" xfId="0" applyFont="1" applyFill="1" applyBorder="1" applyAlignment="1">
      <alignment horizontal="left" wrapText="1"/>
    </xf>
    <xf numFmtId="0" fontId="8" fillId="7"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8" borderId="1" xfId="0" applyFont="1" applyFill="1" applyBorder="1" applyAlignment="1">
      <alignment horizontal="center" vertical="center"/>
    </xf>
    <xf numFmtId="0" fontId="8" fillId="8" borderId="1" xfId="0" applyFont="1" applyFill="1" applyBorder="1" applyAlignment="1">
      <alignment horizontal="center" vertical="center" wrapText="1"/>
    </xf>
    <xf numFmtId="0" fontId="4" fillId="8"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8"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6" borderId="2" xfId="0" applyFont="1" applyFill="1" applyBorder="1" applyAlignment="1">
      <alignment horizontal="center"/>
    </xf>
    <xf numFmtId="0" fontId="3" fillId="6" borderId="2" xfId="0" applyFont="1" applyFill="1" applyBorder="1" applyAlignment="1">
      <alignment horizontal="center"/>
    </xf>
    <xf numFmtId="0" fontId="3" fillId="0" borderId="1" xfId="0" applyFont="1" applyBorder="1" applyAlignment="1">
      <alignment horizontal="center"/>
    </xf>
    <xf numFmtId="10" fontId="3" fillId="9"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4"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5" borderId="1" xfId="0" applyFont="1" applyFill="1" applyBorder="1" applyAlignment="1">
      <alignment horizontal="center" vertical="center"/>
    </xf>
    <xf numFmtId="0" fontId="12" fillId="7" borderId="0" xfId="0" applyFont="1" applyFill="1" applyAlignment="1">
      <alignment horizontal="center" vertical="center" wrapText="1"/>
    </xf>
    <xf numFmtId="0" fontId="10" fillId="0" borderId="0" xfId="0" applyFont="1"/>
    <xf numFmtId="0" fontId="12" fillId="7"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8" borderId="1" xfId="0" applyNumberFormat="1" applyFont="1" applyFill="1" applyBorder="1" applyAlignment="1">
      <alignment horizontal="center" vertical="center" wrapText="1"/>
    </xf>
    <xf numFmtId="165" fontId="8" fillId="8" borderId="1" xfId="0" applyNumberFormat="1" applyFont="1" applyFill="1" applyBorder="1" applyAlignment="1">
      <alignment horizontal="center" vertical="center" wrapText="1"/>
    </xf>
    <xf numFmtId="165" fontId="4" fillId="8"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7" borderId="4" xfId="0" applyFont="1" applyFill="1" applyBorder="1" applyAlignment="1">
      <alignment horizontal="center" vertical="center" wrapText="1"/>
    </xf>
    <xf numFmtId="0" fontId="8" fillId="7" borderId="0" xfId="0" applyFont="1" applyFill="1" applyAlignment="1">
      <alignment horizontal="center" vertical="center"/>
    </xf>
    <xf numFmtId="0" fontId="8" fillId="7" borderId="5" xfId="0" applyFont="1" applyFill="1" applyBorder="1" applyAlignment="1">
      <alignment horizontal="center" wrapText="1"/>
    </xf>
    <xf numFmtId="0" fontId="8" fillId="7" borderId="5" xfId="0" applyFont="1" applyFill="1" applyBorder="1" applyAlignment="1">
      <alignment horizontal="center" vertical="center" wrapText="1"/>
    </xf>
    <xf numFmtId="0" fontId="8" fillId="7" borderId="5" xfId="0" applyFont="1" applyFill="1" applyBorder="1" applyAlignment="1">
      <alignment horizontal="center" vertical="center"/>
    </xf>
    <xf numFmtId="0" fontId="1" fillId="2" borderId="1" xfId="0" applyFont="1" applyFill="1" applyBorder="1" applyAlignment="1">
      <alignment horizontal="center" vertical="center"/>
    </xf>
    <xf numFmtId="0" fontId="8" fillId="5" borderId="1" xfId="0" applyFont="1" applyFill="1" applyBorder="1" applyAlignment="1">
      <alignment horizontal="center" vertical="center" wrapText="1"/>
    </xf>
    <xf numFmtId="0" fontId="3" fillId="10" borderId="1" xfId="0" applyFont="1" applyFill="1" applyBorder="1" applyAlignment="1">
      <alignment horizontal="center"/>
    </xf>
    <xf numFmtId="10" fontId="3" fillId="10" borderId="1" xfId="1" applyNumberFormat="1" applyFont="1" applyFill="1" applyBorder="1" applyAlignment="1">
      <alignment horizontal="center"/>
    </xf>
    <xf numFmtId="2" fontId="1" fillId="0" borderId="1" xfId="0" applyNumberFormat="1" applyFont="1" applyBorder="1" applyAlignment="1">
      <alignment horizontal="center"/>
    </xf>
    <xf numFmtId="0" fontId="4" fillId="11" borderId="1" xfId="0" applyFont="1" applyFill="1" applyBorder="1" applyAlignment="1">
      <alignment horizontal="center" wrapText="1"/>
    </xf>
    <xf numFmtId="0" fontId="4" fillId="11" borderId="13" xfId="0" applyFont="1" applyFill="1" applyBorder="1" applyAlignment="1">
      <alignment horizontal="center"/>
    </xf>
    <xf numFmtId="2" fontId="0" fillId="0" borderId="1" xfId="0" applyNumberFormat="1" applyBorder="1" applyAlignment="1">
      <alignment horizontal="center"/>
    </xf>
    <xf numFmtId="0" fontId="3" fillId="0" borderId="14" xfId="0" applyFont="1" applyBorder="1" applyAlignment="1">
      <alignment horizontal="center" wrapText="1"/>
    </xf>
    <xf numFmtId="0" fontId="3" fillId="0" borderId="15" xfId="0" applyFont="1" applyBorder="1" applyAlignment="1">
      <alignment horizontal="center"/>
    </xf>
    <xf numFmtId="9" fontId="16" fillId="0" borderId="1" xfId="1" applyFont="1" applyFill="1" applyBorder="1" applyAlignment="1">
      <alignment horizontal="center"/>
    </xf>
    <xf numFmtId="10" fontId="3" fillId="12" borderId="14" xfId="0" applyNumberFormat="1" applyFont="1" applyFill="1" applyBorder="1" applyAlignment="1">
      <alignment horizontal="center" wrapText="1"/>
    </xf>
    <xf numFmtId="10" fontId="3" fillId="12" borderId="15" xfId="0" applyNumberFormat="1" applyFont="1" applyFill="1" applyBorder="1" applyAlignment="1">
      <alignment horizontal="center"/>
    </xf>
    <xf numFmtId="9" fontId="3" fillId="12" borderId="14" xfId="0" applyNumberFormat="1" applyFont="1" applyFill="1" applyBorder="1" applyAlignment="1">
      <alignment horizontal="center" wrapText="1"/>
    </xf>
    <xf numFmtId="10" fontId="3" fillId="13" borderId="15" xfId="0" applyNumberFormat="1" applyFont="1" applyFill="1" applyBorder="1" applyAlignment="1">
      <alignment horizontal="center"/>
    </xf>
    <xf numFmtId="10" fontId="3" fillId="13" borderId="14" xfId="0" applyNumberFormat="1" applyFont="1" applyFill="1" applyBorder="1" applyAlignment="1">
      <alignment horizontal="center" wrapText="1"/>
    </xf>
    <xf numFmtId="10" fontId="3" fillId="0" borderId="14" xfId="0" applyNumberFormat="1" applyFont="1" applyBorder="1" applyAlignment="1">
      <alignment horizontal="center" wrapText="1"/>
    </xf>
    <xf numFmtId="10" fontId="3" fillId="0" borderId="15" xfId="0" applyNumberFormat="1" applyFont="1" applyBorder="1" applyAlignment="1">
      <alignment horizontal="center"/>
    </xf>
    <xf numFmtId="164" fontId="10" fillId="0" borderId="2" xfId="0" applyNumberFormat="1" applyFont="1" applyBorder="1" applyAlignment="1">
      <alignment horizontal="center" vertical="center"/>
    </xf>
    <xf numFmtId="0" fontId="3" fillId="14" borderId="1" xfId="0" applyFont="1" applyFill="1" applyBorder="1" applyAlignment="1">
      <alignment horizontal="center" vertical="center"/>
    </xf>
    <xf numFmtId="0" fontId="3" fillId="15" borderId="1" xfId="0" applyFont="1" applyFill="1" applyBorder="1" applyAlignment="1">
      <alignment horizontal="center"/>
    </xf>
    <xf numFmtId="0" fontId="3" fillId="15" borderId="13" xfId="0" applyFont="1" applyFill="1" applyBorder="1" applyAlignment="1">
      <alignment horizontal="center"/>
    </xf>
    <xf numFmtId="0" fontId="3" fillId="15" borderId="14" xfId="0" applyFont="1" applyFill="1" applyBorder="1" applyAlignment="1">
      <alignment horizontal="center"/>
    </xf>
    <xf numFmtId="0" fontId="3" fillId="15" borderId="15" xfId="0" applyFont="1" applyFill="1" applyBorder="1" applyAlignment="1">
      <alignment horizontal="center"/>
    </xf>
    <xf numFmtId="0" fontId="4" fillId="1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9" fillId="3" borderId="1" xfId="0" applyFont="1" applyFill="1" applyBorder="1" applyAlignment="1">
      <alignment horizontal="center" vertical="center" wrapText="1"/>
    </xf>
    <xf numFmtId="2" fontId="8" fillId="8" borderId="1" xfId="0" applyNumberFormat="1" applyFont="1" applyFill="1" applyBorder="1" applyAlignment="1">
      <alignment horizontal="center" vertical="center" wrapText="1"/>
    </xf>
    <xf numFmtId="0" fontId="0" fillId="0" borderId="2" xfId="0" applyBorder="1" applyAlignment="1">
      <alignment horizontal="center"/>
    </xf>
    <xf numFmtId="0" fontId="17" fillId="0" borderId="2" xfId="0" applyFont="1" applyBorder="1" applyAlignment="1">
      <alignment horizontal="center"/>
    </xf>
    <xf numFmtId="0" fontId="8" fillId="16" borderId="1" xfId="0" applyFont="1" applyFill="1" applyBorder="1" applyAlignment="1">
      <alignment horizontal="center" vertical="center"/>
    </xf>
    <xf numFmtId="0" fontId="3" fillId="17" borderId="1" xfId="0" applyFont="1" applyFill="1" applyBorder="1" applyAlignment="1">
      <alignment horizontal="center"/>
    </xf>
    <xf numFmtId="0" fontId="3" fillId="17" borderId="14" xfId="0" applyFont="1" applyFill="1" applyBorder="1" applyAlignment="1">
      <alignment horizontal="center"/>
    </xf>
    <xf numFmtId="0" fontId="9" fillId="18" borderId="14" xfId="0" applyFont="1" applyFill="1" applyBorder="1" applyAlignment="1">
      <alignment horizontal="center" wrapText="1"/>
    </xf>
    <xf numFmtId="164" fontId="10" fillId="0" borderId="6" xfId="0" applyNumberFormat="1" applyFont="1" applyBorder="1" applyAlignment="1">
      <alignment horizontal="center" vertical="center"/>
    </xf>
    <xf numFmtId="164" fontId="10" fillId="0" borderId="7" xfId="0" applyNumberFormat="1" applyFont="1" applyBorder="1" applyAlignment="1">
      <alignment horizontal="center" vertical="center"/>
    </xf>
    <xf numFmtId="164" fontId="10" fillId="0" borderId="8" xfId="0" applyNumberFormat="1" applyFont="1" applyBorder="1" applyAlignment="1">
      <alignment horizontal="center" vertical="center"/>
    </xf>
    <xf numFmtId="164" fontId="10" fillId="0" borderId="9" xfId="0" applyNumberFormat="1" applyFont="1" applyBorder="1" applyAlignment="1">
      <alignment horizontal="center" vertical="center"/>
    </xf>
    <xf numFmtId="164" fontId="10" fillId="0" borderId="10" xfId="0" applyNumberFormat="1" applyFont="1" applyBorder="1" applyAlignment="1">
      <alignment horizontal="center" vertical="center"/>
    </xf>
    <xf numFmtId="164" fontId="10" fillId="0" borderId="11" xfId="0" applyNumberFormat="1" applyFont="1" applyBorder="1" applyAlignment="1">
      <alignment horizontal="center" vertical="center"/>
    </xf>
    <xf numFmtId="164" fontId="10" fillId="0" borderId="12"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95">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aguacate</v>
          </cell>
          <cell r="C2" t="str">
            <v>Aguacate</v>
          </cell>
        </row>
        <row r="3">
          <cell r="A3" t="str">
            <v>agricola</v>
          </cell>
          <cell r="B3" t="str">
            <v>aguacate_hass</v>
          </cell>
          <cell r="C3" t="str">
            <v>Aguacate Hass</v>
          </cell>
        </row>
        <row r="4">
          <cell r="A4" t="str">
            <v>agricola</v>
          </cell>
          <cell r="B4" t="str">
            <v>ahuyama</v>
          </cell>
          <cell r="C4" t="str">
            <v>Ahuyama</v>
          </cell>
        </row>
        <row r="5">
          <cell r="A5" t="str">
            <v>agricola</v>
          </cell>
          <cell r="B5" t="str">
            <v>aji</v>
          </cell>
          <cell r="C5" t="str">
            <v>Ají</v>
          </cell>
        </row>
        <row r="6">
          <cell r="A6" t="str">
            <v>agricola</v>
          </cell>
          <cell r="B6" t="str">
            <v>aji_dulce</v>
          </cell>
          <cell r="C6" t="str">
            <v>Ají dulce</v>
          </cell>
        </row>
        <row r="7">
          <cell r="A7" t="str">
            <v>agricola</v>
          </cell>
          <cell r="B7" t="str">
            <v>ajonjoli</v>
          </cell>
          <cell r="C7" t="str">
            <v>Ajonjolí</v>
          </cell>
        </row>
        <row r="8">
          <cell r="A8" t="str">
            <v>agricola</v>
          </cell>
          <cell r="B8" t="str">
            <v>algodon</v>
          </cell>
          <cell r="C8" t="str">
            <v>Algodón</v>
          </cell>
        </row>
        <row r="9">
          <cell r="A9" t="str">
            <v>pecuaria</v>
          </cell>
          <cell r="B9" t="str">
            <v>apicultura</v>
          </cell>
          <cell r="C9" t="str">
            <v>Apicultura</v>
          </cell>
        </row>
        <row r="10">
          <cell r="A10" t="str">
            <v>agricola</v>
          </cell>
          <cell r="B10" t="str">
            <v>arracacha</v>
          </cell>
          <cell r="C10" t="str">
            <v>Arracacha</v>
          </cell>
        </row>
        <row r="11">
          <cell r="A11" t="str">
            <v>agricola</v>
          </cell>
          <cell r="B11" t="str">
            <v>arroz_riego</v>
          </cell>
          <cell r="C11" t="str">
            <v>Arroz riego</v>
          </cell>
        </row>
        <row r="12">
          <cell r="A12" t="str">
            <v>agricola</v>
          </cell>
          <cell r="B12" t="str">
            <v>arroz_secano</v>
          </cell>
          <cell r="C12" t="str">
            <v>Arroz secano</v>
          </cell>
        </row>
        <row r="13">
          <cell r="A13" t="str">
            <v>agricola</v>
          </cell>
          <cell r="B13" t="str">
            <v>arveja</v>
          </cell>
          <cell r="C13" t="str">
            <v>Arveja</v>
          </cell>
        </row>
        <row r="14">
          <cell r="A14" t="str">
            <v>agricola</v>
          </cell>
          <cell r="B14" t="str">
            <v>asai</v>
          </cell>
          <cell r="C14" t="str">
            <v>Açaí</v>
          </cell>
        </row>
        <row r="15">
          <cell r="A15" t="str">
            <v>pecuaria</v>
          </cell>
          <cell r="B15" t="str">
            <v>avicultura_engorde</v>
          </cell>
          <cell r="C15" t="str">
            <v>Avicultura de engorde</v>
          </cell>
        </row>
        <row r="16">
          <cell r="A16" t="str">
            <v>pecuaria</v>
          </cell>
          <cell r="B16" t="str">
            <v>avicultura_postura</v>
          </cell>
          <cell r="C16" t="str">
            <v>Avicultura de postura</v>
          </cell>
        </row>
        <row r="17">
          <cell r="A17" t="str">
            <v>agricola</v>
          </cell>
          <cell r="B17" t="str">
            <v>batata</v>
          </cell>
          <cell r="C17" t="str">
            <v>Batata</v>
          </cell>
        </row>
        <row r="18">
          <cell r="A18" t="str">
            <v>agricola</v>
          </cell>
          <cell r="B18" t="str">
            <v>berenjena</v>
          </cell>
          <cell r="C18" t="str">
            <v>Berenjena</v>
          </cell>
        </row>
        <row r="19">
          <cell r="A19" t="str">
            <v>pecuaria</v>
          </cell>
          <cell r="B19" t="str">
            <v>bufalos</v>
          </cell>
          <cell r="C19" t="str">
            <v>Búfalos</v>
          </cell>
        </row>
        <row r="20">
          <cell r="A20" t="str">
            <v>agricola</v>
          </cell>
          <cell r="B20" t="str">
            <v>cacao</v>
          </cell>
          <cell r="C20" t="str">
            <v>Cacao</v>
          </cell>
        </row>
        <row r="21">
          <cell r="A21" t="str">
            <v>agricola</v>
          </cell>
          <cell r="B21" t="str">
            <v>cacao_platano</v>
          </cell>
          <cell r="C21" t="str">
            <v>Cacao plátano</v>
          </cell>
        </row>
        <row r="22">
          <cell r="A22" t="str">
            <v>agricola</v>
          </cell>
          <cell r="B22" t="str">
            <v>cacao_sombrio</v>
          </cell>
          <cell r="C22" t="str">
            <v>Cacao en sistema de sombrío</v>
          </cell>
        </row>
        <row r="23">
          <cell r="A23" t="str">
            <v>agricola</v>
          </cell>
          <cell r="B23" t="str">
            <v>cachaco</v>
          </cell>
          <cell r="C23" t="str">
            <v>Cachaco</v>
          </cell>
        </row>
        <row r="24">
          <cell r="A24" t="str">
            <v>agricola</v>
          </cell>
          <cell r="B24" t="str">
            <v>cafe</v>
          </cell>
          <cell r="C24" t="str">
            <v>Café</v>
          </cell>
        </row>
        <row r="25">
          <cell r="A25" t="str">
            <v>agricola</v>
          </cell>
          <cell r="B25" t="str">
            <v>cafe_aguacate</v>
          </cell>
          <cell r="C25" t="str">
            <v>Café aguacate</v>
          </cell>
        </row>
        <row r="26">
          <cell r="A26" t="str">
            <v>agricola</v>
          </cell>
          <cell r="B26" t="str">
            <v>cafe_frijol_arbustivo</v>
          </cell>
          <cell r="C26" t="str">
            <v>Café en asocio con frijol arbustivo</v>
          </cell>
        </row>
        <row r="27">
          <cell r="A27" t="str">
            <v>agricola</v>
          </cell>
          <cell r="B27" t="str">
            <v>cafe_maiz</v>
          </cell>
          <cell r="C27" t="str">
            <v>Café maíz</v>
          </cell>
        </row>
        <row r="28">
          <cell r="A28" t="str">
            <v>agricola</v>
          </cell>
          <cell r="B28" t="str">
            <v>cafe_platano</v>
          </cell>
          <cell r="C28" t="str">
            <v>Café plátano</v>
          </cell>
        </row>
        <row r="29">
          <cell r="A29" t="str">
            <v>agricola</v>
          </cell>
          <cell r="B29" t="str">
            <v>cafe_platano_frutales_forestal</v>
          </cell>
          <cell r="C29" t="str">
            <v>Café en asocio con plátano, frutales y sistema forestal</v>
          </cell>
        </row>
        <row r="30">
          <cell r="A30" t="str">
            <v>agricola</v>
          </cell>
          <cell r="B30" t="str">
            <v>cafe_sombrio</v>
          </cell>
          <cell r="C30" t="str">
            <v>Café en sistema de sombrío</v>
          </cell>
        </row>
        <row r="31">
          <cell r="A31" t="str">
            <v>agricola</v>
          </cell>
          <cell r="B31" t="str">
            <v>calabacin</v>
          </cell>
          <cell r="C31" t="str">
            <v>Calabacín</v>
          </cell>
        </row>
        <row r="32">
          <cell r="A32" t="str">
            <v>pecuaria</v>
          </cell>
          <cell r="B32" t="str">
            <v>camaron</v>
          </cell>
          <cell r="C32" t="str">
            <v>Camarón</v>
          </cell>
        </row>
        <row r="33">
          <cell r="A33" t="str">
            <v>agricola</v>
          </cell>
          <cell r="B33" t="str">
            <v>cana</v>
          </cell>
          <cell r="C33" t="str">
            <v>Caña</v>
          </cell>
        </row>
        <row r="34">
          <cell r="A34" t="str">
            <v>agricola</v>
          </cell>
          <cell r="B34" t="str">
            <v>cana_panelera</v>
          </cell>
          <cell r="C34" t="str">
            <v>Caña panelera</v>
          </cell>
        </row>
        <row r="35">
          <cell r="A35" t="str">
            <v>pecuaria</v>
          </cell>
          <cell r="B35" t="str">
            <v>caprinos</v>
          </cell>
          <cell r="C35" t="str">
            <v>Caprinos</v>
          </cell>
        </row>
        <row r="36">
          <cell r="A36" t="str">
            <v>agricola</v>
          </cell>
          <cell r="B36" t="str">
            <v>caucho</v>
          </cell>
          <cell r="C36" t="str">
            <v>Caucho</v>
          </cell>
        </row>
        <row r="37">
          <cell r="A37" t="str">
            <v>agricola</v>
          </cell>
          <cell r="B37" t="str">
            <v>cebolla_bulbo</v>
          </cell>
          <cell r="C37" t="str">
            <v>Cebolla bulbo</v>
          </cell>
        </row>
        <row r="38">
          <cell r="A38" t="str">
            <v>agricola</v>
          </cell>
          <cell r="B38" t="str">
            <v>cebolla_junca</v>
          </cell>
          <cell r="C38" t="str">
            <v>Cebolla junca</v>
          </cell>
        </row>
        <row r="39">
          <cell r="A39" t="str">
            <v>agricola</v>
          </cell>
          <cell r="B39" t="str">
            <v>chontaduro</v>
          </cell>
          <cell r="C39" t="str">
            <v>Chontaduro</v>
          </cell>
        </row>
        <row r="40">
          <cell r="A40" t="str">
            <v>agricola</v>
          </cell>
          <cell r="B40" t="str">
            <v>cilantro_morron</v>
          </cell>
          <cell r="C40" t="str">
            <v>Cilantro morrón</v>
          </cell>
        </row>
        <row r="41">
          <cell r="A41" t="str">
            <v>agricola</v>
          </cell>
          <cell r="B41" t="str">
            <v>ciruela</v>
          </cell>
          <cell r="C41" t="str">
            <v>Ciruela</v>
          </cell>
        </row>
        <row r="42">
          <cell r="A42" t="str">
            <v>agricola</v>
          </cell>
          <cell r="B42" t="str">
            <v>ciruela_castilla</v>
          </cell>
          <cell r="C42" t="str">
            <v>Ciruela castilla</v>
          </cell>
        </row>
        <row r="43">
          <cell r="A43" t="str">
            <v>agricola</v>
          </cell>
          <cell r="B43" t="str">
            <v>citricos</v>
          </cell>
          <cell r="C43" t="str">
            <v>Cítricos</v>
          </cell>
        </row>
        <row r="44">
          <cell r="A44" t="str">
            <v>agricola</v>
          </cell>
          <cell r="B44" t="str">
            <v>coco</v>
          </cell>
          <cell r="C44" t="str">
            <v>Coco</v>
          </cell>
        </row>
        <row r="45">
          <cell r="A45" t="str">
            <v>pecuaria</v>
          </cell>
          <cell r="B45" t="str">
            <v>codornices</v>
          </cell>
          <cell r="C45" t="str">
            <v>Codornices</v>
          </cell>
        </row>
        <row r="46">
          <cell r="A46" t="str">
            <v>pecuaria</v>
          </cell>
          <cell r="B46" t="str">
            <v>cunicultura</v>
          </cell>
          <cell r="C46" t="str">
            <v>Cunicultura</v>
          </cell>
        </row>
        <row r="47">
          <cell r="A47" t="str">
            <v>pecuaria</v>
          </cell>
          <cell r="B47" t="str">
            <v>cuyicultura</v>
          </cell>
          <cell r="C47" t="str">
            <v>Cuyicultura</v>
          </cell>
        </row>
        <row r="48">
          <cell r="A48" t="str">
            <v>agricola</v>
          </cell>
          <cell r="B48" t="str">
            <v>espinaca</v>
          </cell>
          <cell r="C48" t="str">
            <v>Espinaca</v>
          </cell>
        </row>
        <row r="49">
          <cell r="A49" t="str">
            <v>agricola</v>
          </cell>
          <cell r="B49" t="str">
            <v>frijol</v>
          </cell>
          <cell r="C49" t="str">
            <v>Frijol</v>
          </cell>
        </row>
        <row r="50">
          <cell r="A50" t="str">
            <v>agricola</v>
          </cell>
          <cell r="B50" t="str">
            <v>frijol_arbustivo</v>
          </cell>
          <cell r="C50" t="str">
            <v>Frjiol arbustivo</v>
          </cell>
        </row>
        <row r="51">
          <cell r="A51" t="str">
            <v>agricola</v>
          </cell>
          <cell r="B51" t="str">
            <v>frijol_caraota</v>
          </cell>
          <cell r="C51" t="str">
            <v>Frijol caraota</v>
          </cell>
        </row>
        <row r="52">
          <cell r="A52" t="str">
            <v>agricola</v>
          </cell>
          <cell r="B52" t="str">
            <v>frijol_caupi</v>
          </cell>
          <cell r="C52" t="str">
            <v>Frijol Caupí</v>
          </cell>
        </row>
        <row r="53">
          <cell r="A53" t="str">
            <v>agricola</v>
          </cell>
          <cell r="B53" t="str">
            <v>frijol_rosado_zaragoza</v>
          </cell>
          <cell r="C53" t="str">
            <v>Frijol rosado zaragoza</v>
          </cell>
        </row>
        <row r="54">
          <cell r="A54" t="str">
            <v>agricola</v>
          </cell>
          <cell r="B54" t="str">
            <v>frijol_voluble</v>
          </cell>
          <cell r="C54" t="str">
            <v>Frijol voluble</v>
          </cell>
        </row>
        <row r="55">
          <cell r="A55" t="str">
            <v>pecuaria</v>
          </cell>
          <cell r="B55" t="str">
            <v>ganaderia_carne</v>
          </cell>
          <cell r="C55" t="str">
            <v>Ganadería de carne</v>
          </cell>
        </row>
        <row r="56">
          <cell r="A56" t="str">
            <v>pecuaria</v>
          </cell>
          <cell r="B56" t="str">
            <v>ganaderia_dp</v>
          </cell>
          <cell r="C56" t="str">
            <v>Ganadería doble propósito</v>
          </cell>
        </row>
        <row r="57">
          <cell r="A57" t="str">
            <v>pecuaria</v>
          </cell>
          <cell r="B57" t="str">
            <v>ganaderia_leche</v>
          </cell>
          <cell r="C57" t="str">
            <v>Ganadería de leche</v>
          </cell>
        </row>
        <row r="58">
          <cell r="A58" t="str">
            <v>agricola</v>
          </cell>
          <cell r="B58" t="str">
            <v>granadilla</v>
          </cell>
          <cell r="C58" t="str">
            <v>Granadilla</v>
          </cell>
        </row>
        <row r="59">
          <cell r="A59" t="str">
            <v>agricola</v>
          </cell>
          <cell r="B59" t="str">
            <v>guandul</v>
          </cell>
          <cell r="C59" t="str">
            <v>Guandul</v>
          </cell>
        </row>
        <row r="60">
          <cell r="A60" t="str">
            <v>agricola</v>
          </cell>
          <cell r="B60" t="str">
            <v>gulupa</v>
          </cell>
          <cell r="C60" t="str">
            <v>Gulupa</v>
          </cell>
        </row>
        <row r="61">
          <cell r="A61" t="str">
            <v>agricola</v>
          </cell>
          <cell r="B61" t="str">
            <v>lechuga_gourmet</v>
          </cell>
          <cell r="C61" t="str">
            <v>Lechuga gourmet</v>
          </cell>
        </row>
        <row r="62">
          <cell r="A62" t="str">
            <v>agricola</v>
          </cell>
          <cell r="B62" t="str">
            <v>limon</v>
          </cell>
          <cell r="C62" t="str">
            <v>Limón</v>
          </cell>
        </row>
        <row r="63">
          <cell r="A63" t="str">
            <v>agricola</v>
          </cell>
          <cell r="B63" t="str">
            <v>limon_tahiti</v>
          </cell>
          <cell r="C63" t="str">
            <v>Limón Tahití</v>
          </cell>
        </row>
        <row r="64">
          <cell r="A64" t="str">
            <v>agricola</v>
          </cell>
          <cell r="B64" t="str">
            <v>maiz</v>
          </cell>
          <cell r="C64" t="str">
            <v>Maíz</v>
          </cell>
        </row>
        <row r="65">
          <cell r="A65" t="str">
            <v>agricola</v>
          </cell>
          <cell r="B65" t="str">
            <v>maiz_amarillo</v>
          </cell>
          <cell r="C65" t="str">
            <v>Maíz amarillo</v>
          </cell>
        </row>
        <row r="66">
          <cell r="A66" t="str">
            <v>agricola</v>
          </cell>
          <cell r="B66" t="str">
            <v>maiz_amarillo_tradicional</v>
          </cell>
          <cell r="C66" t="str">
            <v>Maíz amarillo  tradicional</v>
          </cell>
        </row>
        <row r="67">
          <cell r="A67" t="str">
            <v>agricola</v>
          </cell>
          <cell r="B67" t="str">
            <v>maiz_blanco</v>
          </cell>
          <cell r="C67" t="str">
            <v>Maíz blanco</v>
          </cell>
        </row>
        <row r="68">
          <cell r="A68" t="str">
            <v>agricola</v>
          </cell>
          <cell r="B68" t="str">
            <v>maiz_blanco_tradicional</v>
          </cell>
          <cell r="C68" t="str">
            <v>Maíz blanco tradicional</v>
          </cell>
        </row>
        <row r="69">
          <cell r="A69" t="str">
            <v>agricola</v>
          </cell>
          <cell r="B69" t="str">
            <v>maiz_tradicional</v>
          </cell>
          <cell r="C69" t="str">
            <v>Maíz tradicional</v>
          </cell>
        </row>
        <row r="70">
          <cell r="A70" t="str">
            <v>agricola</v>
          </cell>
          <cell r="B70" t="str">
            <v>malanga</v>
          </cell>
          <cell r="C70" t="str">
            <v>Malanga</v>
          </cell>
        </row>
        <row r="71">
          <cell r="A71" t="str">
            <v>agricola</v>
          </cell>
          <cell r="B71" t="str">
            <v>mamoncillo</v>
          </cell>
          <cell r="C71" t="str">
            <v>Mamoncillo</v>
          </cell>
        </row>
        <row r="72">
          <cell r="A72" t="str">
            <v>agricola</v>
          </cell>
          <cell r="B72" t="str">
            <v>mango</v>
          </cell>
          <cell r="C72" t="str">
            <v>Mango</v>
          </cell>
        </row>
        <row r="73">
          <cell r="A73" t="str">
            <v>agricola</v>
          </cell>
          <cell r="B73" t="str">
            <v>mango_tommy</v>
          </cell>
          <cell r="C73" t="str">
            <v>Mango tommy</v>
          </cell>
        </row>
        <row r="74">
          <cell r="A74" t="str">
            <v>agricola</v>
          </cell>
          <cell r="B74" t="str">
            <v>maracuya</v>
          </cell>
          <cell r="C74" t="str">
            <v>Maracuyá</v>
          </cell>
        </row>
        <row r="75">
          <cell r="A75" t="str">
            <v>agricola</v>
          </cell>
          <cell r="B75" t="str">
            <v>melon</v>
          </cell>
          <cell r="C75" t="str">
            <v xml:space="preserve">Melón </v>
          </cell>
        </row>
        <row r="76">
          <cell r="A76" t="str">
            <v>agricola</v>
          </cell>
          <cell r="B76" t="str">
            <v>name</v>
          </cell>
          <cell r="C76" t="str">
            <v>Ñame</v>
          </cell>
        </row>
        <row r="77">
          <cell r="A77" t="str">
            <v>agricola</v>
          </cell>
          <cell r="B77" t="str">
            <v>name_espino</v>
          </cell>
          <cell r="C77" t="str">
            <v>Ñame espino</v>
          </cell>
        </row>
        <row r="78">
          <cell r="A78" t="str">
            <v>agricola</v>
          </cell>
          <cell r="B78" t="str">
            <v>naranja_valencia</v>
          </cell>
          <cell r="C78" t="str">
            <v>Naranja valencia</v>
          </cell>
        </row>
        <row r="79">
          <cell r="A79" t="str">
            <v>pecuaria</v>
          </cell>
          <cell r="B79" t="str">
            <v>ovinos</v>
          </cell>
          <cell r="C79" t="str">
            <v>Ovinos</v>
          </cell>
        </row>
        <row r="80">
          <cell r="A80" t="str">
            <v>agricola</v>
          </cell>
          <cell r="B80" t="str">
            <v>palma_aceite</v>
          </cell>
          <cell r="C80" t="str">
            <v>Palma de aceite</v>
          </cell>
        </row>
        <row r="81">
          <cell r="A81" t="str">
            <v>agricola</v>
          </cell>
          <cell r="B81" t="str">
            <v>papa</v>
          </cell>
          <cell r="C81" t="str">
            <v>Papa</v>
          </cell>
        </row>
        <row r="82">
          <cell r="A82" t="str">
            <v>agricola</v>
          </cell>
          <cell r="B82" t="str">
            <v>papa_criolla</v>
          </cell>
          <cell r="C82" t="str">
            <v>Papa criolla</v>
          </cell>
        </row>
        <row r="83">
          <cell r="A83" t="str">
            <v>agricola</v>
          </cell>
          <cell r="B83" t="str">
            <v>papaya</v>
          </cell>
          <cell r="C83" t="str">
            <v>Papaya</v>
          </cell>
        </row>
        <row r="84">
          <cell r="A84" t="str">
            <v>agricola</v>
          </cell>
          <cell r="B84" t="str">
            <v>patilla</v>
          </cell>
          <cell r="C84" t="str">
            <v>Patilla</v>
          </cell>
        </row>
        <row r="85">
          <cell r="A85" t="str">
            <v>agricola</v>
          </cell>
          <cell r="B85" t="str">
            <v>pepino_guiso</v>
          </cell>
          <cell r="C85" t="str">
            <v>Pepino guiso</v>
          </cell>
        </row>
        <row r="86">
          <cell r="A86" t="str">
            <v>pecuaria</v>
          </cell>
          <cell r="B86" t="str">
            <v>piangua</v>
          </cell>
          <cell r="C86" t="str">
            <v>Piangua</v>
          </cell>
        </row>
        <row r="87">
          <cell r="A87" t="str">
            <v>agricola</v>
          </cell>
          <cell r="B87" t="str">
            <v>pimienta</v>
          </cell>
          <cell r="C87" t="str">
            <v>Pimienta</v>
          </cell>
        </row>
        <row r="88">
          <cell r="A88" t="str">
            <v>agricola</v>
          </cell>
          <cell r="B88" t="str">
            <v>piña</v>
          </cell>
          <cell r="C88" t="str">
            <v>Piña</v>
          </cell>
        </row>
        <row r="89">
          <cell r="A89" t="str">
            <v>pecuaria</v>
          </cell>
          <cell r="B89" t="str">
            <v>piscicultura_bocachico</v>
          </cell>
          <cell r="C89" t="str">
            <v>Piscicultura</v>
          </cell>
        </row>
        <row r="90">
          <cell r="A90" t="str">
            <v>pecuaria</v>
          </cell>
          <cell r="B90" t="str">
            <v>piscicultura_cachama</v>
          </cell>
          <cell r="C90" t="str">
            <v>Piscicultura cachama</v>
          </cell>
        </row>
        <row r="91">
          <cell r="A91" t="str">
            <v>pecuaria</v>
          </cell>
          <cell r="B91" t="str">
            <v>piscicultura_cachama_bocachico</v>
          </cell>
          <cell r="C91" t="str">
            <v>Piscicultura cachama bocachico</v>
          </cell>
        </row>
        <row r="92">
          <cell r="A92" t="str">
            <v>pecuaria</v>
          </cell>
          <cell r="B92" t="str">
            <v>piscicultura_tilapia</v>
          </cell>
          <cell r="C92" t="str">
            <v>P</v>
          </cell>
        </row>
        <row r="93">
          <cell r="A93" t="str">
            <v>pecuaria</v>
          </cell>
          <cell r="B93" t="str">
            <v>piscicultura_tilapia_bocachico</v>
          </cell>
        </row>
        <row r="94">
          <cell r="A94" t="str">
            <v>pecuaria</v>
          </cell>
          <cell r="B94" t="str">
            <v>piscicultura_tilapia_cachama</v>
          </cell>
        </row>
        <row r="95">
          <cell r="A95" t="str">
            <v>pecuaria</v>
          </cell>
          <cell r="B95" t="str">
            <v>piscicultura_trucha</v>
          </cell>
        </row>
        <row r="96">
          <cell r="A96" t="str">
            <v>agricola</v>
          </cell>
          <cell r="B96" t="str">
            <v>platano</v>
          </cell>
        </row>
        <row r="97">
          <cell r="A97" t="str">
            <v>pecuaria</v>
          </cell>
          <cell r="B97" t="str">
            <v>porcicultura_ceba</v>
          </cell>
        </row>
        <row r="98">
          <cell r="A98" t="str">
            <v>pecuaria</v>
          </cell>
          <cell r="B98" t="str">
            <v>porcicultura_ciclo_completo</v>
          </cell>
        </row>
        <row r="99">
          <cell r="A99" t="str">
            <v>pecuaria</v>
          </cell>
          <cell r="B99" t="str">
            <v>porcicultura_cria</v>
          </cell>
        </row>
        <row r="100">
          <cell r="A100" t="str">
            <v>pecuaria</v>
          </cell>
          <cell r="B100" t="str">
            <v>porcicultura_cria_levante</v>
          </cell>
        </row>
        <row r="101">
          <cell r="A101" t="str">
            <v>agricola</v>
          </cell>
          <cell r="B101" t="str">
            <v>sacha_inchi</v>
          </cell>
        </row>
        <row r="102">
          <cell r="A102" t="str">
            <v>agricola</v>
          </cell>
          <cell r="B102" t="str">
            <v>sorgo</v>
          </cell>
        </row>
        <row r="103">
          <cell r="A103" t="str">
            <v>agricola</v>
          </cell>
          <cell r="B103" t="str">
            <v>stevia</v>
          </cell>
        </row>
        <row r="104">
          <cell r="A104" t="str">
            <v>agricola</v>
          </cell>
          <cell r="B104" t="str">
            <v>tomate_arbol</v>
          </cell>
        </row>
        <row r="105">
          <cell r="A105" t="str">
            <v>agricola</v>
          </cell>
          <cell r="B105" t="str">
            <v>tomate_cherry</v>
          </cell>
        </row>
        <row r="106">
          <cell r="A106" t="str">
            <v>agricola</v>
          </cell>
          <cell r="B106" t="str">
            <v>tomate_mesa</v>
          </cell>
        </row>
        <row r="107">
          <cell r="A107" t="str">
            <v>agricola</v>
          </cell>
          <cell r="B107" t="str">
            <v>uchuva</v>
          </cell>
        </row>
        <row r="108">
          <cell r="A108" t="str">
            <v>agricola</v>
          </cell>
          <cell r="B108" t="str">
            <v>yuca</v>
          </cell>
        </row>
        <row r="109">
          <cell r="A109" t="str">
            <v>agricola</v>
          </cell>
          <cell r="B109" t="str">
            <v>yuca_industrial</v>
          </cell>
        </row>
        <row r="110">
          <cell r="A110" t="str">
            <v>agricola</v>
          </cell>
          <cell r="B110" t="str">
            <v>yuca_maiz</v>
          </cell>
        </row>
        <row r="111">
          <cell r="A111" t="str">
            <v>agricola</v>
          </cell>
          <cell r="B111" t="str">
            <v>yuca_maiz_ahuyama</v>
          </cell>
        </row>
        <row r="112">
          <cell r="A112" t="str">
            <v>agricola</v>
          </cell>
          <cell r="B112" t="str">
            <v>yuca_maiz_name</v>
          </cell>
        </row>
        <row r="113">
          <cell r="A113" t="str">
            <v>agricola</v>
          </cell>
          <cell r="B113" t="str">
            <v>yuca_maiz_name_patilla</v>
          </cell>
        </row>
        <row r="114">
          <cell r="A114" t="str">
            <v>agricola</v>
          </cell>
          <cell r="B114" t="str">
            <v>yuca_maiz_patilla</v>
          </cell>
        </row>
        <row r="115">
          <cell r="A115" t="str">
            <v>agricola</v>
          </cell>
          <cell r="B115" t="str">
            <v>zanahoria</v>
          </cell>
        </row>
        <row r="116">
          <cell r="A116" t="str">
            <v>agricola</v>
          </cell>
          <cell r="B116" t="str">
            <v>patilla_melon</v>
          </cell>
        </row>
        <row r="117">
          <cell r="A117" t="str">
            <v>agricola</v>
          </cell>
          <cell r="B117" t="str">
            <v>tabaco</v>
          </cell>
        </row>
        <row r="118">
          <cell r="A118" t="str">
            <v>agricola</v>
          </cell>
          <cell r="B118" t="str">
            <v>ajonjoli</v>
          </cell>
        </row>
        <row r="119">
          <cell r="A119" t="str">
            <v>agricola</v>
          </cell>
          <cell r="B119" t="str">
            <v>mamoncillo</v>
          </cell>
        </row>
        <row r="120">
          <cell r="A120" t="str">
            <v>agricola</v>
          </cell>
          <cell r="B120" t="str">
            <v>yuca_name</v>
          </cell>
        </row>
        <row r="121">
          <cell r="A121" t="str">
            <v>agricola</v>
          </cell>
          <cell r="B121" t="str">
            <v>hierbabuena</v>
          </cell>
        </row>
        <row r="122">
          <cell r="A122" t="str">
            <v>agricola</v>
          </cell>
          <cell r="B122"/>
        </row>
        <row r="123">
          <cell r="A123" t="str">
            <v>agricola</v>
          </cell>
          <cell r="B123"/>
        </row>
        <row r="124">
          <cell r="A124" t="str">
            <v>agricola</v>
          </cell>
          <cell r="B124"/>
        </row>
        <row r="125">
          <cell r="A125" t="str">
            <v>agricola</v>
          </cell>
          <cell r="B125"/>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K77"/>
  <sheetViews>
    <sheetView zoomScale="70" zoomScaleNormal="70" workbookViewId="0">
      <pane ySplit="1" topLeftCell="A2" activePane="bottomLeft" state="frozen"/>
      <selection pane="bottomLeft" activeCell="E17" sqref="E17"/>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1" width="18" style="1" customWidth="1"/>
    <col min="12" max="16384" width="11.42578125" style="1"/>
  </cols>
  <sheetData>
    <row r="1" spans="1:11">
      <c r="A1" s="3" t="s">
        <v>0</v>
      </c>
      <c r="B1" s="3"/>
      <c r="C1" s="65" t="s">
        <v>1</v>
      </c>
      <c r="D1" s="65" t="s">
        <v>2</v>
      </c>
      <c r="E1" s="66" t="s">
        <v>3</v>
      </c>
      <c r="F1" s="67" t="s">
        <v>4</v>
      </c>
      <c r="G1" s="3"/>
      <c r="H1" s="3"/>
      <c r="I1" s="3"/>
      <c r="J1" s="3"/>
      <c r="K1" s="3"/>
    </row>
    <row r="2" spans="1:11">
      <c r="A2" s="97" t="s">
        <v>5</v>
      </c>
      <c r="B2" s="24" t="s">
        <v>6</v>
      </c>
      <c r="C2" s="68">
        <v>7.0993000000000004</v>
      </c>
      <c r="D2" s="68">
        <v>7.0993000000000004</v>
      </c>
      <c r="E2" s="69">
        <v>7.0993000000000004</v>
      </c>
      <c r="F2" s="70">
        <v>7.0993000000000004</v>
      </c>
      <c r="G2" s="5"/>
      <c r="H2" s="5"/>
      <c r="I2" s="5"/>
      <c r="J2" s="5"/>
      <c r="K2" s="5"/>
    </row>
    <row r="3" spans="1:11">
      <c r="A3" s="98"/>
      <c r="B3" s="24" t="s">
        <v>7</v>
      </c>
      <c r="C3" s="68">
        <v>0</v>
      </c>
      <c r="D3" s="68">
        <v>1.8412999999999999</v>
      </c>
      <c r="E3" s="69">
        <v>0.97109999999999996</v>
      </c>
      <c r="F3" s="70">
        <v>1.9473</v>
      </c>
      <c r="G3" s="5"/>
      <c r="H3" s="5"/>
      <c r="I3" s="5"/>
      <c r="J3" s="5"/>
      <c r="K3" s="5"/>
    </row>
    <row r="4" spans="1:11">
      <c r="A4" s="98"/>
      <c r="B4" s="24" t="s">
        <v>8</v>
      </c>
      <c r="C4" s="68">
        <v>7.0993000000000004</v>
      </c>
      <c r="D4" s="68">
        <v>5.258</v>
      </c>
      <c r="E4" s="69">
        <v>6.1281999999999996</v>
      </c>
      <c r="F4" s="70">
        <v>5.1520000000000001</v>
      </c>
      <c r="G4" s="5"/>
      <c r="H4" s="5"/>
      <c r="I4" s="5"/>
      <c r="J4" s="5"/>
      <c r="K4" s="5"/>
    </row>
    <row r="5" spans="1:11">
      <c r="A5" s="99"/>
      <c r="B5" s="63" t="s">
        <v>9</v>
      </c>
      <c r="C5" s="71">
        <v>0</v>
      </c>
      <c r="D5" s="71">
        <v>0.26</v>
      </c>
      <c r="E5" s="71">
        <v>0.1368</v>
      </c>
      <c r="F5" s="71">
        <v>0.27429999999999999</v>
      </c>
      <c r="G5" s="25"/>
      <c r="H5" s="25"/>
      <c r="I5" s="25"/>
      <c r="J5" s="25"/>
      <c r="K5" s="25"/>
    </row>
    <row r="6" spans="1:11">
      <c r="A6" s="100" t="s">
        <v>10</v>
      </c>
      <c r="B6" s="24" t="s">
        <v>6</v>
      </c>
      <c r="C6" s="68">
        <v>3176.6741999999999</v>
      </c>
      <c r="D6" s="68">
        <v>3176.6741999999999</v>
      </c>
      <c r="E6" s="69">
        <v>3176.6741999999999</v>
      </c>
      <c r="F6" s="70">
        <v>3176.6741999999999</v>
      </c>
      <c r="G6" s="5"/>
      <c r="H6" s="5"/>
      <c r="I6" s="5"/>
      <c r="J6" s="5"/>
      <c r="K6" s="5"/>
    </row>
    <row r="7" spans="1:11">
      <c r="A7" s="98"/>
      <c r="B7" s="24" t="s">
        <v>7</v>
      </c>
      <c r="C7" s="68">
        <v>2427.3503999999998</v>
      </c>
      <c r="D7" s="68">
        <v>2322.3944000000001</v>
      </c>
      <c r="E7" s="69">
        <v>2355.7743</v>
      </c>
      <c r="F7" s="70">
        <v>2378.6124</v>
      </c>
      <c r="G7" s="5"/>
      <c r="H7" s="5"/>
      <c r="I7" s="5"/>
      <c r="J7" s="5"/>
      <c r="K7" s="5"/>
    </row>
    <row r="8" spans="1:11">
      <c r="A8" s="98"/>
      <c r="B8" s="24" t="s">
        <v>8</v>
      </c>
      <c r="C8" s="68">
        <v>749.32380000000001</v>
      </c>
      <c r="D8" s="68">
        <v>854.27980000000002</v>
      </c>
      <c r="E8" s="69">
        <v>820.8999</v>
      </c>
      <c r="F8" s="70">
        <v>798.06190000000004</v>
      </c>
      <c r="G8" s="5"/>
      <c r="H8" s="5"/>
      <c r="I8" s="5"/>
      <c r="J8" s="5"/>
      <c r="K8" s="5"/>
    </row>
    <row r="9" spans="1:11">
      <c r="A9" s="99"/>
      <c r="B9" s="63" t="s">
        <v>9</v>
      </c>
      <c r="C9" s="71">
        <v>0.76</v>
      </c>
      <c r="D9" s="71">
        <v>0.73</v>
      </c>
      <c r="E9" s="72">
        <v>0.74160000000000004</v>
      </c>
      <c r="F9" s="73">
        <v>0.74880000000000002</v>
      </c>
      <c r="G9" s="25"/>
      <c r="H9" s="25"/>
      <c r="I9" s="25"/>
      <c r="J9" s="25"/>
      <c r="K9" s="25"/>
    </row>
    <row r="10" spans="1:11">
      <c r="A10" s="101" t="s">
        <v>11</v>
      </c>
      <c r="B10" s="24" t="s">
        <v>6</v>
      </c>
      <c r="C10" s="68">
        <v>1768.7917</v>
      </c>
      <c r="D10" s="68">
        <v>1768.7917</v>
      </c>
      <c r="E10" s="69">
        <v>1768.7917</v>
      </c>
      <c r="F10" s="70">
        <v>1768.7917</v>
      </c>
      <c r="G10" s="5"/>
      <c r="H10" s="5"/>
      <c r="I10" s="5"/>
      <c r="J10" s="5"/>
      <c r="K10" s="5"/>
    </row>
    <row r="11" spans="1:11">
      <c r="A11" s="102"/>
      <c r="B11" s="24" t="s">
        <v>7</v>
      </c>
      <c r="C11" s="68">
        <v>1461.3975</v>
      </c>
      <c r="D11" s="68">
        <v>1446.4</v>
      </c>
      <c r="E11" s="69">
        <v>1441.6470999999999</v>
      </c>
      <c r="F11" s="70">
        <v>1264.3188</v>
      </c>
      <c r="G11" s="5"/>
      <c r="H11" s="5"/>
      <c r="I11" s="5"/>
      <c r="J11" s="5"/>
      <c r="K11" s="5"/>
    </row>
    <row r="12" spans="1:11">
      <c r="A12" s="102"/>
      <c r="B12" s="24" t="s">
        <v>8</v>
      </c>
      <c r="C12" s="68">
        <v>307.39420000000001</v>
      </c>
      <c r="D12" s="68">
        <v>322.39170000000001</v>
      </c>
      <c r="E12" s="69">
        <v>327.14460000000003</v>
      </c>
      <c r="F12" s="70">
        <v>504.47289999999998</v>
      </c>
      <c r="G12" s="5"/>
      <c r="H12" s="5"/>
      <c r="I12" s="5"/>
      <c r="J12" s="5"/>
      <c r="K12" s="5"/>
    </row>
    <row r="13" spans="1:11">
      <c r="A13" s="103"/>
      <c r="B13" s="63" t="s">
        <v>9</v>
      </c>
      <c r="C13" s="71">
        <v>0.83</v>
      </c>
      <c r="D13" s="71">
        <v>0.82</v>
      </c>
      <c r="E13" s="72">
        <v>0.81499999999999995</v>
      </c>
      <c r="F13" s="73">
        <v>0.71479999999999999</v>
      </c>
      <c r="G13" s="25"/>
      <c r="H13" s="25"/>
      <c r="I13" s="25"/>
      <c r="J13" s="25"/>
      <c r="K13" s="25"/>
    </row>
    <row r="14" spans="1:11">
      <c r="A14" s="101" t="s">
        <v>12</v>
      </c>
      <c r="B14" s="24" t="s">
        <v>6</v>
      </c>
      <c r="C14" s="68">
        <v>2713.1329000000001</v>
      </c>
      <c r="D14" s="68">
        <v>2713.1329000000001</v>
      </c>
      <c r="E14" s="69">
        <v>2713.1329000000001</v>
      </c>
      <c r="F14" s="70">
        <v>2713.1329000000001</v>
      </c>
      <c r="G14" s="5"/>
      <c r="H14" s="5"/>
      <c r="I14" s="5"/>
      <c r="J14" s="5"/>
      <c r="K14" s="5"/>
    </row>
    <row r="15" spans="1:11">
      <c r="A15" s="102"/>
      <c r="B15" s="24" t="s">
        <v>7</v>
      </c>
      <c r="C15" s="68">
        <v>2350.0563000000002</v>
      </c>
      <c r="D15" s="68">
        <v>2355.1532000000002</v>
      </c>
      <c r="E15" s="69">
        <v>2305.3371999999999</v>
      </c>
      <c r="F15" s="70">
        <v>2305.8413</v>
      </c>
      <c r="G15" s="5"/>
      <c r="H15" s="5"/>
      <c r="I15" s="5"/>
      <c r="J15" s="5"/>
      <c r="K15" s="5"/>
    </row>
    <row r="16" spans="1:11">
      <c r="A16" s="102"/>
      <c r="B16" s="24" t="s">
        <v>8</v>
      </c>
      <c r="C16" s="68">
        <v>363.07659999999998</v>
      </c>
      <c r="D16" s="68">
        <v>357.97969999999998</v>
      </c>
      <c r="E16" s="69">
        <v>407.79570000000001</v>
      </c>
      <c r="F16" s="70">
        <v>407.29160000000002</v>
      </c>
      <c r="G16" s="5"/>
      <c r="H16" s="5"/>
      <c r="I16" s="5"/>
      <c r="J16" s="5"/>
      <c r="K16" s="5"/>
    </row>
    <row r="17" spans="1:11">
      <c r="A17" s="103"/>
      <c r="B17" s="63" t="s">
        <v>9</v>
      </c>
      <c r="C17" s="71">
        <v>0.87</v>
      </c>
      <c r="D17" s="71">
        <v>0.87</v>
      </c>
      <c r="E17" s="72">
        <v>0.84970000000000001</v>
      </c>
      <c r="F17" s="73">
        <v>0.84989999999999999</v>
      </c>
      <c r="G17" s="25"/>
      <c r="H17" s="25"/>
      <c r="I17" s="25"/>
      <c r="J17" s="25"/>
      <c r="K17" s="25"/>
    </row>
    <row r="18" spans="1:11">
      <c r="A18" s="101" t="s">
        <v>13</v>
      </c>
      <c r="B18" s="24" t="s">
        <v>6</v>
      </c>
      <c r="C18" s="68">
        <v>59.383299999999998</v>
      </c>
      <c r="D18" s="68">
        <v>59.383299999999998</v>
      </c>
      <c r="E18" s="69">
        <v>59.383299999999998</v>
      </c>
      <c r="F18" s="70">
        <v>59.383299999999998</v>
      </c>
      <c r="G18" s="5"/>
      <c r="H18" s="5"/>
      <c r="I18" s="5"/>
      <c r="J18" s="5"/>
      <c r="K18" s="5"/>
    </row>
    <row r="19" spans="1:11">
      <c r="A19" s="102"/>
      <c r="B19" s="24" t="s">
        <v>7</v>
      </c>
      <c r="C19" s="68">
        <v>54.287100000000002</v>
      </c>
      <c r="D19" s="68">
        <v>54.267699999999998</v>
      </c>
      <c r="E19" s="69">
        <v>52.850299999999997</v>
      </c>
      <c r="F19" s="70">
        <v>33.489600000000003</v>
      </c>
      <c r="G19" s="5"/>
      <c r="H19" s="5"/>
      <c r="I19" s="5"/>
      <c r="J19" s="5"/>
      <c r="K19" s="5"/>
    </row>
    <row r="20" spans="1:11">
      <c r="A20" s="102"/>
      <c r="B20" s="24" t="s">
        <v>8</v>
      </c>
      <c r="C20" s="68">
        <v>5.0960999999999999</v>
      </c>
      <c r="D20" s="68">
        <v>5.1155999999999997</v>
      </c>
      <c r="E20" s="69">
        <v>6.5328999999999997</v>
      </c>
      <c r="F20" s="70">
        <v>25.893699999999999</v>
      </c>
      <c r="G20" s="5"/>
      <c r="H20" s="5"/>
      <c r="I20" s="5"/>
      <c r="J20" s="5"/>
      <c r="K20" s="5"/>
    </row>
    <row r="21" spans="1:11">
      <c r="A21" s="103"/>
      <c r="B21" s="63" t="s">
        <v>9</v>
      </c>
      <c r="C21" s="71">
        <v>0.91</v>
      </c>
      <c r="D21" s="71">
        <v>0.91</v>
      </c>
      <c r="E21" s="74">
        <v>0.89</v>
      </c>
      <c r="F21" s="73">
        <v>0.56399999999999995</v>
      </c>
      <c r="G21" s="25"/>
      <c r="H21" s="25"/>
      <c r="I21" s="25"/>
      <c r="J21" s="25"/>
      <c r="K21" s="25"/>
    </row>
    <row r="22" spans="1:11">
      <c r="A22" s="101" t="s">
        <v>14</v>
      </c>
      <c r="B22" s="24" t="s">
        <v>6</v>
      </c>
      <c r="C22" s="68">
        <v>2648.6498999999999</v>
      </c>
      <c r="D22" s="68">
        <v>2648.6498999999999</v>
      </c>
      <c r="E22" s="69">
        <v>2648.6498999999999</v>
      </c>
      <c r="F22" s="70">
        <v>2648.6498999999999</v>
      </c>
      <c r="G22" s="5"/>
      <c r="H22" s="5"/>
      <c r="I22" s="5"/>
      <c r="J22" s="5"/>
      <c r="K22" s="5"/>
    </row>
    <row r="23" spans="1:11">
      <c r="A23" s="102"/>
      <c r="B23" s="24" t="s">
        <v>7</v>
      </c>
      <c r="C23" s="68">
        <v>2361.6079</v>
      </c>
      <c r="D23" s="68">
        <v>2327.5497</v>
      </c>
      <c r="E23" s="69">
        <v>2343.172</v>
      </c>
      <c r="F23" s="70">
        <v>2310.7239</v>
      </c>
      <c r="G23" s="5"/>
      <c r="H23" s="5"/>
      <c r="I23" s="5"/>
      <c r="J23" s="5"/>
      <c r="K23" s="5"/>
    </row>
    <row r="24" spans="1:11">
      <c r="A24" s="102"/>
      <c r="B24" s="24" t="s">
        <v>8</v>
      </c>
      <c r="C24" s="68">
        <v>287.04199999999997</v>
      </c>
      <c r="D24" s="68">
        <v>321.10019999999997</v>
      </c>
      <c r="E24" s="69">
        <v>305.47789999999998</v>
      </c>
      <c r="F24" s="70">
        <v>337.92599999999999</v>
      </c>
      <c r="G24" s="5"/>
      <c r="H24" s="5"/>
      <c r="I24" s="5"/>
      <c r="J24" s="5"/>
      <c r="K24" s="5"/>
    </row>
    <row r="25" spans="1:11">
      <c r="A25" s="103"/>
      <c r="B25" s="64" t="s">
        <v>9</v>
      </c>
      <c r="C25" s="71">
        <v>0.89</v>
      </c>
      <c r="D25" s="71">
        <v>0.88</v>
      </c>
      <c r="E25" s="72">
        <v>0.88470000000000004</v>
      </c>
      <c r="F25" s="73">
        <v>0.87239999999999995</v>
      </c>
      <c r="G25" s="25"/>
      <c r="H25" s="25"/>
      <c r="I25" s="25"/>
      <c r="J25" s="25"/>
      <c r="K25" s="25"/>
    </row>
    <row r="26" spans="1:11">
      <c r="A26" s="101" t="s">
        <v>15</v>
      </c>
      <c r="B26" s="24" t="s">
        <v>6</v>
      </c>
      <c r="C26" s="68">
        <v>677.31449999999995</v>
      </c>
      <c r="D26" s="68">
        <v>677.31449999999995</v>
      </c>
      <c r="E26" s="69">
        <v>677.31449999999995</v>
      </c>
      <c r="F26" s="70">
        <v>677.31449999999995</v>
      </c>
      <c r="G26" s="5"/>
      <c r="H26" s="5"/>
      <c r="I26" s="5"/>
      <c r="J26" s="5"/>
      <c r="K26" s="5"/>
    </row>
    <row r="27" spans="1:11">
      <c r="A27" s="102"/>
      <c r="B27" s="24" t="s">
        <v>7</v>
      </c>
      <c r="C27" s="68">
        <v>1.2668999999999999</v>
      </c>
      <c r="D27" s="68">
        <v>609.01530000000002</v>
      </c>
      <c r="E27" s="69">
        <v>617.48419999999999</v>
      </c>
      <c r="F27" s="70">
        <v>0.65620000000000001</v>
      </c>
      <c r="G27" s="5"/>
      <c r="H27" s="5"/>
      <c r="I27" s="5"/>
      <c r="J27" s="5"/>
      <c r="K27" s="5"/>
    </row>
    <row r="28" spans="1:11">
      <c r="A28" s="102"/>
      <c r="B28" s="24" t="s">
        <v>8</v>
      </c>
      <c r="C28" s="68">
        <v>676.04750000000001</v>
      </c>
      <c r="D28" s="68">
        <v>68.299099999999996</v>
      </c>
      <c r="E28" s="69">
        <v>59.830199999999998</v>
      </c>
      <c r="F28" s="70">
        <v>676.65819999999997</v>
      </c>
      <c r="G28" s="5"/>
      <c r="H28" s="5"/>
      <c r="I28" s="5"/>
      <c r="J28" s="5"/>
      <c r="K28" s="5"/>
    </row>
    <row r="29" spans="1:11">
      <c r="A29" s="103"/>
      <c r="B29" s="63" t="s">
        <v>9</v>
      </c>
      <c r="C29" s="71">
        <v>0</v>
      </c>
      <c r="D29" s="71">
        <v>0.9</v>
      </c>
      <c r="E29" s="72">
        <v>0.91169999999999995</v>
      </c>
      <c r="F29" s="75">
        <v>1E-3</v>
      </c>
      <c r="G29" s="25"/>
      <c r="H29" s="25"/>
      <c r="I29" s="25"/>
      <c r="J29" s="25"/>
      <c r="K29" s="25"/>
    </row>
    <row r="30" spans="1:11">
      <c r="A30" s="101" t="s">
        <v>16</v>
      </c>
      <c r="B30" s="24" t="s">
        <v>6</v>
      </c>
      <c r="C30" s="68">
        <v>4622.3185000000003</v>
      </c>
      <c r="D30" s="68">
        <v>4622.3185000000003</v>
      </c>
      <c r="E30" s="69">
        <v>4622.3185000000003</v>
      </c>
      <c r="F30" s="70">
        <v>4622.3185000000003</v>
      </c>
      <c r="G30" s="5"/>
      <c r="H30" s="5"/>
      <c r="I30" s="5"/>
      <c r="J30" s="5"/>
      <c r="K30" s="5"/>
    </row>
    <row r="31" spans="1:11">
      <c r="A31" s="102"/>
      <c r="B31" s="24" t="s">
        <v>7</v>
      </c>
      <c r="C31" s="68">
        <v>15.964600000000001</v>
      </c>
      <c r="D31" s="68">
        <v>3638.6511</v>
      </c>
      <c r="E31" s="69">
        <v>3580.6514999999999</v>
      </c>
      <c r="F31" s="70">
        <v>13.309699999999999</v>
      </c>
      <c r="G31" s="5"/>
      <c r="H31" s="5"/>
      <c r="I31" s="5"/>
      <c r="J31" s="5"/>
      <c r="K31" s="5"/>
    </row>
    <row r="32" spans="1:11">
      <c r="A32" s="102"/>
      <c r="B32" s="24" t="s">
        <v>8</v>
      </c>
      <c r="C32" s="68">
        <v>4606.3539000000001</v>
      </c>
      <c r="D32" s="68">
        <v>983.66729999999995</v>
      </c>
      <c r="E32" s="69">
        <v>1041.6669999999999</v>
      </c>
      <c r="F32" s="70">
        <v>4609.0087999999996</v>
      </c>
      <c r="G32" s="5"/>
      <c r="H32" s="5"/>
      <c r="I32" s="5"/>
      <c r="J32" s="5"/>
      <c r="K32" s="5"/>
    </row>
    <row r="33" spans="1:11">
      <c r="A33" s="103"/>
      <c r="B33" s="63" t="s">
        <v>9</v>
      </c>
      <c r="C33" s="71">
        <v>0</v>
      </c>
      <c r="D33" s="71">
        <v>0.79</v>
      </c>
      <c r="E33" s="72">
        <v>0.77459999999999996</v>
      </c>
      <c r="F33" s="75">
        <v>2.8999999999999998E-3</v>
      </c>
      <c r="G33" s="25"/>
      <c r="H33" s="25"/>
      <c r="I33" s="25"/>
      <c r="J33" s="25"/>
      <c r="K33" s="25"/>
    </row>
    <row r="34" spans="1:11">
      <c r="A34" s="101" t="s">
        <v>17</v>
      </c>
      <c r="B34" s="24" t="s">
        <v>6</v>
      </c>
      <c r="C34" s="68">
        <v>59.6907</v>
      </c>
      <c r="D34" s="68">
        <v>59.6907</v>
      </c>
      <c r="E34" s="69">
        <v>59.6907</v>
      </c>
      <c r="F34" s="70">
        <v>59.6907</v>
      </c>
      <c r="G34" s="5"/>
      <c r="H34" s="5"/>
      <c r="I34" s="5"/>
      <c r="J34" s="5"/>
      <c r="K34" s="5"/>
    </row>
    <row r="35" spans="1:11">
      <c r="A35" s="102"/>
      <c r="B35" s="24" t="s">
        <v>7</v>
      </c>
      <c r="C35" s="68">
        <v>0.95020000000000004</v>
      </c>
      <c r="D35" s="68">
        <v>59.406100000000002</v>
      </c>
      <c r="E35" s="69">
        <v>7.7934000000000001</v>
      </c>
      <c r="F35" s="70">
        <v>0.73419999999999996</v>
      </c>
      <c r="G35" s="5"/>
      <c r="H35" s="5"/>
      <c r="I35" s="5"/>
      <c r="J35" s="5"/>
      <c r="K35" s="5"/>
    </row>
    <row r="36" spans="1:11">
      <c r="A36" s="102"/>
      <c r="B36" s="24" t="s">
        <v>8</v>
      </c>
      <c r="C36" s="68">
        <v>58.740499999999997</v>
      </c>
      <c r="D36" s="68">
        <v>0.28460000000000002</v>
      </c>
      <c r="E36" s="69">
        <v>51.897300000000001</v>
      </c>
      <c r="F36" s="70">
        <v>58.956499999999998</v>
      </c>
      <c r="G36" s="5"/>
      <c r="H36" s="5"/>
      <c r="I36" s="5"/>
      <c r="J36" s="5"/>
      <c r="K36" s="5"/>
    </row>
    <row r="37" spans="1:11">
      <c r="A37" s="103"/>
      <c r="B37" s="63" t="s">
        <v>9</v>
      </c>
      <c r="C37" s="71">
        <v>0.02</v>
      </c>
      <c r="D37" s="71">
        <v>1</v>
      </c>
      <c r="E37" s="76">
        <v>0.13059999999999999</v>
      </c>
      <c r="F37" s="75">
        <v>1.23E-2</v>
      </c>
      <c r="G37" s="25"/>
      <c r="H37" s="25"/>
      <c r="I37" s="25"/>
      <c r="J37" s="25"/>
      <c r="K37" s="25"/>
    </row>
    <row r="38" spans="1:11">
      <c r="A38" s="101" t="s">
        <v>18</v>
      </c>
      <c r="B38" s="24" t="s">
        <v>6</v>
      </c>
      <c r="C38" s="68">
        <v>285.70859999999999</v>
      </c>
      <c r="D38" s="68">
        <v>285.70859999999999</v>
      </c>
      <c r="E38" s="69">
        <v>285.70859999999999</v>
      </c>
      <c r="F38" s="70">
        <v>285.70859999999999</v>
      </c>
      <c r="G38" s="5"/>
      <c r="H38" s="5"/>
      <c r="I38" s="5"/>
      <c r="J38" s="5"/>
      <c r="K38" s="5"/>
    </row>
    <row r="39" spans="1:11">
      <c r="A39" s="102"/>
      <c r="B39" s="24" t="s">
        <v>7</v>
      </c>
      <c r="C39" s="68">
        <v>174.2619</v>
      </c>
      <c r="D39" s="68">
        <v>148.9984</v>
      </c>
      <c r="E39" s="69">
        <v>144.77789999999999</v>
      </c>
      <c r="F39" s="70">
        <v>148.155</v>
      </c>
      <c r="G39" s="5"/>
      <c r="H39" s="5"/>
      <c r="I39" s="5"/>
      <c r="J39" s="5"/>
      <c r="K39" s="5"/>
    </row>
    <row r="40" spans="1:11">
      <c r="A40" s="102"/>
      <c r="B40" s="24" t="s">
        <v>8</v>
      </c>
      <c r="C40" s="68">
        <v>111.44670000000001</v>
      </c>
      <c r="D40" s="68">
        <v>136.71019999999999</v>
      </c>
      <c r="E40" s="69">
        <v>140.9307</v>
      </c>
      <c r="F40" s="70">
        <v>137.55359999999999</v>
      </c>
      <c r="G40" s="5"/>
      <c r="H40" s="5"/>
      <c r="I40" s="5"/>
      <c r="J40" s="5"/>
      <c r="K40" s="5"/>
    </row>
    <row r="41" spans="1:11">
      <c r="A41" s="103"/>
      <c r="B41" s="63" t="s">
        <v>9</v>
      </c>
      <c r="C41" s="71">
        <v>0.61</v>
      </c>
      <c r="D41" s="71">
        <v>0.52</v>
      </c>
      <c r="E41" s="72">
        <v>0.50670000000000004</v>
      </c>
      <c r="F41" s="73">
        <v>0.51859999999999995</v>
      </c>
      <c r="G41" s="25"/>
      <c r="H41" s="25"/>
      <c r="I41" s="25"/>
      <c r="J41" s="25"/>
      <c r="K41" s="25"/>
    </row>
    <row r="42" spans="1:11">
      <c r="A42" s="101" t="s">
        <v>19</v>
      </c>
      <c r="B42" s="24" t="s">
        <v>6</v>
      </c>
      <c r="C42" s="68">
        <v>5366.7858999999999</v>
      </c>
      <c r="D42" s="68">
        <v>5366.7858999999999</v>
      </c>
      <c r="E42" s="69">
        <v>5366.7858999999999</v>
      </c>
      <c r="F42" s="70">
        <v>5366.7858999999999</v>
      </c>
      <c r="G42" s="5"/>
      <c r="H42" s="5"/>
      <c r="I42" s="5"/>
      <c r="J42" s="5"/>
      <c r="K42" s="5"/>
    </row>
    <row r="43" spans="1:11">
      <c r="A43" s="102"/>
      <c r="B43" s="24" t="s">
        <v>7</v>
      </c>
      <c r="C43" s="68">
        <v>4235.5144</v>
      </c>
      <c r="D43" s="68">
        <v>8.2751000000000001</v>
      </c>
      <c r="E43" s="69">
        <v>4079.8580000000002</v>
      </c>
      <c r="F43" s="70">
        <v>4154.9225999999999</v>
      </c>
      <c r="G43" s="5"/>
      <c r="H43" s="5"/>
      <c r="I43" s="5"/>
      <c r="J43" s="5"/>
      <c r="K43" s="5"/>
    </row>
    <row r="44" spans="1:11">
      <c r="A44" s="102"/>
      <c r="B44" s="24" t="s">
        <v>8</v>
      </c>
      <c r="C44" s="68">
        <v>1131.2715000000001</v>
      </c>
      <c r="D44" s="68">
        <v>5358.5108</v>
      </c>
      <c r="E44" s="69">
        <v>1286.9278999999999</v>
      </c>
      <c r="F44" s="70">
        <v>1211.8633</v>
      </c>
      <c r="G44" s="5"/>
      <c r="H44" s="5"/>
      <c r="I44" s="5"/>
      <c r="J44" s="5"/>
      <c r="K44" s="5"/>
    </row>
    <row r="45" spans="1:11">
      <c r="A45" s="103"/>
      <c r="B45" s="63" t="s">
        <v>9</v>
      </c>
      <c r="C45" s="71">
        <v>0.79</v>
      </c>
      <c r="D45" s="71">
        <v>0</v>
      </c>
      <c r="E45" s="72">
        <v>0.76019999999999999</v>
      </c>
      <c r="F45" s="73">
        <v>0.7742</v>
      </c>
      <c r="G45" s="25"/>
      <c r="H45" s="25"/>
      <c r="I45" s="25"/>
      <c r="J45" s="25"/>
      <c r="K45" s="25"/>
    </row>
    <row r="46" spans="1:11">
      <c r="A46" s="101" t="s">
        <v>20</v>
      </c>
      <c r="B46" s="24" t="s">
        <v>6</v>
      </c>
      <c r="C46" s="68">
        <v>7258.3621999999996</v>
      </c>
      <c r="D46" s="68">
        <v>7258.3621999999996</v>
      </c>
      <c r="E46" s="69">
        <v>7258.3621999999996</v>
      </c>
      <c r="F46" s="70">
        <v>7258.3622999999998</v>
      </c>
    </row>
    <row r="47" spans="1:11">
      <c r="A47" s="102"/>
      <c r="B47" s="24" t="s">
        <v>7</v>
      </c>
      <c r="C47" s="68">
        <v>5046.4206999999997</v>
      </c>
      <c r="D47" s="68">
        <v>10.2682</v>
      </c>
      <c r="E47" s="69">
        <v>4894.5814</v>
      </c>
      <c r="F47" s="70">
        <v>4915.6392999999998</v>
      </c>
    </row>
    <row r="48" spans="1:11">
      <c r="A48" s="102"/>
      <c r="B48" s="24" t="s">
        <v>8</v>
      </c>
      <c r="C48" s="68">
        <v>2211.9414999999999</v>
      </c>
      <c r="D48" s="68">
        <v>7248.0940000000001</v>
      </c>
      <c r="E48" s="69">
        <v>2363.7808</v>
      </c>
      <c r="F48" s="70">
        <v>2342.7229000000002</v>
      </c>
    </row>
    <row r="49" spans="1:6">
      <c r="A49" s="103"/>
      <c r="B49" s="63" t="s">
        <v>9</v>
      </c>
      <c r="C49" s="71">
        <v>0.7</v>
      </c>
      <c r="D49" s="71">
        <v>0</v>
      </c>
      <c r="E49" s="72">
        <v>0.67430000000000001</v>
      </c>
      <c r="F49" s="73">
        <v>0.67720000000000002</v>
      </c>
    </row>
    <row r="50" spans="1:6">
      <c r="A50" s="101" t="s">
        <v>21</v>
      </c>
      <c r="B50" s="24" t="s">
        <v>6</v>
      </c>
      <c r="C50" s="68">
        <v>96.328699999999998</v>
      </c>
      <c r="D50" s="68">
        <v>96.328699999999998</v>
      </c>
      <c r="E50" s="69">
        <v>96.328599999999994</v>
      </c>
      <c r="F50" s="70">
        <v>96.328599999999994</v>
      </c>
    </row>
    <row r="51" spans="1:6">
      <c r="A51" s="102"/>
      <c r="B51" s="24" t="s">
        <v>7</v>
      </c>
      <c r="C51" s="68">
        <v>0.32819999999999999</v>
      </c>
      <c r="D51" s="68">
        <v>0.42549999999999999</v>
      </c>
      <c r="E51" s="69">
        <v>2.6674000000000002</v>
      </c>
      <c r="F51" s="70">
        <v>37.452800000000003</v>
      </c>
    </row>
    <row r="52" spans="1:6">
      <c r="A52" s="102"/>
      <c r="B52" s="24" t="s">
        <v>8</v>
      </c>
      <c r="C52" s="68">
        <v>96.000399999999999</v>
      </c>
      <c r="D52" s="68">
        <v>95.903199999999998</v>
      </c>
      <c r="E52" s="69">
        <v>93.661199999999994</v>
      </c>
      <c r="F52" s="70">
        <v>58.875799999999998</v>
      </c>
    </row>
    <row r="53" spans="1:6">
      <c r="A53" s="103"/>
      <c r="B53" s="63" t="s">
        <v>9</v>
      </c>
      <c r="C53" s="71">
        <v>0</v>
      </c>
      <c r="D53" s="71">
        <v>0</v>
      </c>
      <c r="E53" s="77">
        <v>2.7699999999999999E-2</v>
      </c>
      <c r="F53" s="73">
        <v>0.38879999999999998</v>
      </c>
    </row>
    <row r="54" spans="1:6">
      <c r="A54" s="101" t="s">
        <v>22</v>
      </c>
      <c r="B54" s="24" t="s">
        <v>6</v>
      </c>
      <c r="C54" s="68">
        <v>1484.5159000000001</v>
      </c>
      <c r="D54" s="68">
        <v>1484.5159000000001</v>
      </c>
      <c r="E54" s="69">
        <v>1484.5159000000001</v>
      </c>
      <c r="F54" s="70">
        <v>1484.5159000000001</v>
      </c>
    </row>
    <row r="55" spans="1:6">
      <c r="A55" s="102"/>
      <c r="B55" s="24" t="s">
        <v>7</v>
      </c>
      <c r="C55" s="68">
        <v>1164.836</v>
      </c>
      <c r="D55" s="68">
        <v>0</v>
      </c>
      <c r="E55" s="69">
        <v>1208.6367</v>
      </c>
      <c r="F55" s="70">
        <v>1215.2632000000001</v>
      </c>
    </row>
    <row r="56" spans="1:6">
      <c r="A56" s="102"/>
      <c r="B56" s="24" t="s">
        <v>8</v>
      </c>
      <c r="C56" s="68">
        <v>319.67989999999998</v>
      </c>
      <c r="D56" s="68">
        <v>1484.5159000000001</v>
      </c>
      <c r="E56" s="69">
        <v>275.8793</v>
      </c>
      <c r="F56" s="70">
        <v>269.2527</v>
      </c>
    </row>
    <row r="57" spans="1:6">
      <c r="A57" s="103"/>
      <c r="B57" s="63" t="s">
        <v>9</v>
      </c>
      <c r="C57" s="71">
        <v>0.78</v>
      </c>
      <c r="D57" s="71">
        <v>0</v>
      </c>
      <c r="E57" s="72">
        <v>0.81420000000000003</v>
      </c>
      <c r="F57" s="73">
        <v>0.81859999999999999</v>
      </c>
    </row>
    <row r="58" spans="1:6">
      <c r="A58" s="101" t="s">
        <v>23</v>
      </c>
      <c r="B58" s="24" t="s">
        <v>6</v>
      </c>
      <c r="C58" s="68">
        <v>11470.8341</v>
      </c>
      <c r="D58" s="68">
        <v>11470.8341</v>
      </c>
      <c r="E58" s="69">
        <v>11470.8341</v>
      </c>
      <c r="F58" s="70">
        <v>11470.8341</v>
      </c>
    </row>
    <row r="59" spans="1:6">
      <c r="A59" s="102"/>
      <c r="B59" s="24" t="s">
        <v>7</v>
      </c>
      <c r="C59" s="68">
        <v>22.764099999999999</v>
      </c>
      <c r="D59" s="68">
        <v>0.54520000000000002</v>
      </c>
      <c r="E59" s="69">
        <v>4155.1612999999998</v>
      </c>
      <c r="F59" s="70">
        <v>21.941299999999998</v>
      </c>
    </row>
    <row r="60" spans="1:6">
      <c r="A60" s="102"/>
      <c r="B60" s="24" t="s">
        <v>8</v>
      </c>
      <c r="C60" s="68">
        <v>11448.07</v>
      </c>
      <c r="D60" s="68">
        <v>11470.2889</v>
      </c>
      <c r="E60" s="69">
        <v>7315.6728000000003</v>
      </c>
      <c r="F60" s="70">
        <v>11448.8928</v>
      </c>
    </row>
    <row r="61" spans="1:6">
      <c r="A61" s="103"/>
      <c r="B61" s="63" t="s">
        <v>9</v>
      </c>
      <c r="C61" s="71">
        <v>0</v>
      </c>
      <c r="D61" s="71">
        <v>0</v>
      </c>
      <c r="E61" s="72">
        <v>0.36220000000000002</v>
      </c>
      <c r="F61" s="78">
        <v>1.9E-3</v>
      </c>
    </row>
    <row r="62" spans="1:6">
      <c r="A62" s="101" t="s">
        <v>24</v>
      </c>
      <c r="B62" s="24" t="s">
        <v>6</v>
      </c>
      <c r="C62" s="68">
        <v>605.22490000000005</v>
      </c>
      <c r="D62" s="68">
        <v>605.22490000000005</v>
      </c>
      <c r="E62" s="69">
        <v>605.22490000000005</v>
      </c>
      <c r="F62" s="70">
        <v>605.22490000000005</v>
      </c>
    </row>
    <row r="63" spans="1:6">
      <c r="A63" s="102"/>
      <c r="B63" s="24" t="s">
        <v>7</v>
      </c>
      <c r="C63" s="68">
        <v>338.29090000000002</v>
      </c>
      <c r="D63" s="68">
        <v>0</v>
      </c>
      <c r="E63" s="69">
        <v>289.23050000000001</v>
      </c>
      <c r="F63" s="70">
        <v>281.35169999999999</v>
      </c>
    </row>
    <row r="64" spans="1:6">
      <c r="A64" s="102"/>
      <c r="B64" s="24" t="s">
        <v>8</v>
      </c>
      <c r="C64" s="68">
        <v>266.93400000000003</v>
      </c>
      <c r="D64" s="68">
        <v>605.22490000000005</v>
      </c>
      <c r="E64" s="69">
        <v>315.99430000000001</v>
      </c>
      <c r="F64" s="70">
        <v>323.87310000000002</v>
      </c>
    </row>
    <row r="65" spans="1:6">
      <c r="A65" s="103"/>
      <c r="B65" s="63" t="s">
        <v>9</v>
      </c>
      <c r="C65" s="71">
        <v>0.56000000000000005</v>
      </c>
      <c r="D65" s="71">
        <v>0</v>
      </c>
      <c r="E65" s="72">
        <v>0.47789999999999999</v>
      </c>
      <c r="F65" s="73">
        <v>0.46489999999999998</v>
      </c>
    </row>
    <row r="66" spans="1:6">
      <c r="A66" s="101" t="s">
        <v>25</v>
      </c>
      <c r="B66" s="24" t="s">
        <v>6</v>
      </c>
      <c r="C66" s="68">
        <v>80.356300000000005</v>
      </c>
      <c r="D66" s="68">
        <v>80.356300000000005</v>
      </c>
      <c r="E66" s="69">
        <v>80.356300000000005</v>
      </c>
      <c r="F66" s="70">
        <v>80.356300000000005</v>
      </c>
    </row>
    <row r="67" spans="1:6">
      <c r="A67" s="102"/>
      <c r="B67" s="24" t="s">
        <v>7</v>
      </c>
      <c r="C67" s="68">
        <v>0.53580000000000005</v>
      </c>
      <c r="D67" s="68">
        <v>0</v>
      </c>
      <c r="E67" s="69">
        <v>9.9429999999999996</v>
      </c>
      <c r="F67" s="70">
        <v>0.72150000000000003</v>
      </c>
    </row>
    <row r="68" spans="1:6">
      <c r="A68" s="102"/>
      <c r="B68" s="24" t="s">
        <v>8</v>
      </c>
      <c r="C68" s="68">
        <v>79.820499999999996</v>
      </c>
      <c r="D68" s="68">
        <v>80.356300000000005</v>
      </c>
      <c r="E68" s="69">
        <v>70.413300000000007</v>
      </c>
      <c r="F68" s="70">
        <v>79.634799999999998</v>
      </c>
    </row>
    <row r="69" spans="1:6">
      <c r="A69" s="103"/>
      <c r="B69" s="63" t="s">
        <v>9</v>
      </c>
      <c r="C69" s="71">
        <v>0.01</v>
      </c>
      <c r="D69" s="71">
        <v>0</v>
      </c>
      <c r="E69" s="77">
        <v>0.1237</v>
      </c>
      <c r="F69" s="78">
        <v>8.9999999999999993E-3</v>
      </c>
    </row>
    <row r="70" spans="1:6">
      <c r="A70" s="101" t="s">
        <v>26</v>
      </c>
      <c r="B70" s="24" t="s">
        <v>6</v>
      </c>
      <c r="C70" s="68">
        <v>679.19140000000004</v>
      </c>
      <c r="D70" s="68">
        <v>679.19140000000004</v>
      </c>
      <c r="E70" s="69">
        <v>679.19140000000004</v>
      </c>
      <c r="F70" s="70">
        <v>679.19140000000004</v>
      </c>
    </row>
    <row r="71" spans="1:6">
      <c r="A71" s="102"/>
      <c r="B71" s="24" t="s">
        <v>7</v>
      </c>
      <c r="C71" s="68">
        <v>633.60109999999997</v>
      </c>
      <c r="D71" s="68">
        <v>0</v>
      </c>
      <c r="E71" s="69">
        <v>22.591100000000001</v>
      </c>
      <c r="F71" s="70">
        <v>3.8650000000000002</v>
      </c>
    </row>
    <row r="72" spans="1:6">
      <c r="A72" s="102"/>
      <c r="B72" s="24" t="s">
        <v>8</v>
      </c>
      <c r="C72" s="68">
        <v>45.590400000000002</v>
      </c>
      <c r="D72" s="68">
        <v>679.19140000000004</v>
      </c>
      <c r="E72" s="69">
        <v>656.60029999999995</v>
      </c>
      <c r="F72" s="70">
        <v>675.32640000000004</v>
      </c>
    </row>
    <row r="73" spans="1:6">
      <c r="A73" s="103"/>
      <c r="B73" s="63" t="s">
        <v>9</v>
      </c>
      <c r="C73" s="71">
        <v>0.93</v>
      </c>
      <c r="D73" s="71">
        <v>0</v>
      </c>
      <c r="E73" s="77">
        <v>3.3300000000000003E-2</v>
      </c>
      <c r="F73" s="75">
        <v>5.7000000000000002E-3</v>
      </c>
    </row>
    <row r="74" spans="1:6">
      <c r="A74" s="101" t="s">
        <v>27</v>
      </c>
      <c r="B74" s="24" t="s">
        <v>6</v>
      </c>
      <c r="C74" s="68">
        <v>25.279800000000002</v>
      </c>
      <c r="D74" s="68">
        <v>25.279800000000002</v>
      </c>
      <c r="E74" s="69">
        <v>25.279800000000002</v>
      </c>
      <c r="F74" s="70">
        <v>25.279800000000002</v>
      </c>
    </row>
    <row r="75" spans="1:6">
      <c r="A75" s="102"/>
      <c r="B75" s="24" t="s">
        <v>7</v>
      </c>
      <c r="C75" s="68">
        <v>0.1087</v>
      </c>
      <c r="D75" s="68">
        <v>2.1768999999999998</v>
      </c>
      <c r="E75" s="69">
        <v>18.947399999999998</v>
      </c>
      <c r="F75" s="70">
        <v>1.0500000000000001E-2</v>
      </c>
    </row>
    <row r="76" spans="1:6">
      <c r="A76" s="102"/>
      <c r="B76" s="24" t="s">
        <v>8</v>
      </c>
      <c r="C76" s="68">
        <v>25.171099999999999</v>
      </c>
      <c r="D76" s="68">
        <v>23.102900000000002</v>
      </c>
      <c r="E76" s="69">
        <v>6.3323999999999998</v>
      </c>
      <c r="F76" s="70">
        <v>25.269300000000001</v>
      </c>
    </row>
    <row r="77" spans="1:6">
      <c r="A77" s="102"/>
      <c r="B77" s="63" t="s">
        <v>9</v>
      </c>
      <c r="C77" s="71">
        <v>0</v>
      </c>
      <c r="D77" s="71">
        <v>0.09</v>
      </c>
      <c r="E77" s="72">
        <v>0.74950000000000006</v>
      </c>
      <c r="F77" s="78">
        <v>4.0000000000000002E-4</v>
      </c>
    </row>
  </sheetData>
  <autoFilter ref="B1:G45" xr:uid="{0A81C690-5968-40EA-9542-AD00D72632C9}"/>
  <mergeCells count="19">
    <mergeCell ref="A66:A69"/>
    <mergeCell ref="A70:A73"/>
    <mergeCell ref="A74:A77"/>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G5:K5 G9:K9 G13:K13 G17:K17 G21:K21 G25:K25 G29:K29 G33:K33 G37:K37 G41:K41 G45:K45">
    <cfRule type="cellIs" dxfId="94" priority="17" operator="greaterThan">
      <formula>0.25</formula>
    </cfRule>
  </conditionalFormatting>
  <conditionalFormatting sqref="A14 A18 A22 A26 A30 A34 A38 A42 A46 A50 A54 A58 A62 A66 A70 A74 A2 A6 A10">
    <cfRule type="beginsWith" dxfId="93" priority="4" operator="beginsWith" text="13">
      <formula>LEFT(A2,LEN("13"))="13"</formula>
    </cfRule>
    <cfRule type="beginsWith" dxfId="92" priority="5" operator="beginsWith" text="12">
      <formula>LEFT(A2,LEN("12"))="12"</formula>
    </cfRule>
    <cfRule type="beginsWith" dxfId="91" priority="6" operator="beginsWith" text="11">
      <formula>LEFT(A2,LEN("11"))="11"</formula>
    </cfRule>
    <cfRule type="beginsWith" dxfId="90" priority="7" operator="beginsWith" text="10">
      <formula>LEFT(A2,LEN("10"))="10"</formula>
    </cfRule>
    <cfRule type="beginsWith" dxfId="89" priority="8" operator="beginsWith" text="09">
      <formula>LEFT(A2,LEN("09"))="09"</formula>
    </cfRule>
    <cfRule type="beginsWith" dxfId="88" priority="9" operator="beginsWith" text="08">
      <formula>LEFT(A2,LEN("08"))="08"</formula>
    </cfRule>
    <cfRule type="beginsWith" dxfId="87" priority="10" operator="beginsWith" text="07">
      <formula>LEFT(A2,LEN("07"))="07"</formula>
    </cfRule>
    <cfRule type="beginsWith" dxfId="86" priority="11" operator="beginsWith" text="06">
      <formula>LEFT(A2,LEN("06"))="06"</formula>
    </cfRule>
    <cfRule type="beginsWith" dxfId="85" priority="12" operator="beginsWith" text="05">
      <formula>LEFT(A2,LEN("05"))="05"</formula>
    </cfRule>
    <cfRule type="beginsWith" dxfId="84" priority="13" operator="beginsWith" text="04">
      <formula>LEFT(A2,LEN("04"))="04"</formula>
    </cfRule>
    <cfRule type="beginsWith" dxfId="83" priority="14" operator="beginsWith" text="03">
      <formula>LEFT(A2,LEN("03"))="03"</formula>
    </cfRule>
    <cfRule type="beginsWith" dxfId="82" priority="15" operator="beginsWith" text="02">
      <formula>LEFT(A2,LEN("02"))="02"</formula>
    </cfRule>
    <cfRule type="beginsWith" dxfId="81" priority="16" operator="beginsWith" text="01">
      <formula>LEFT(A2,LEN("01"))="01"</formula>
    </cfRule>
  </conditionalFormatting>
  <conditionalFormatting sqref="A5">
    <cfRule type="cellIs" dxfId="80" priority="3" operator="greaterThan">
      <formula>0.25</formula>
    </cfRule>
  </conditionalFormatting>
  <conditionalFormatting sqref="C5:F5">
    <cfRule type="cellIs" dxfId="79" priority="2" operator="greaterThan">
      <formula>0.25</formula>
    </cfRule>
  </conditionalFormatting>
  <conditionalFormatting sqref="C9:D9 C13:D13 C17:D17 C21:D21 C25:D25 C29:D29 C33:D33 C37:D37 C41:D41 C45:D45 C49:D49 C53:D53 C57:D57 C61:D61 C65:D65 C69:D69 C73:D73 C77:D77">
    <cfRule type="cellIs" dxfId="78"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10" activePane="bottomRight" state="frozen"/>
      <selection pane="bottomRight" activeCell="AT19" sqref="AT19"/>
      <selection pane="bottomLeft" activeCell="A2" sqref="A2"/>
      <selection pane="topRight" activeCell="B1" sqref="B1"/>
    </sheetView>
  </sheetViews>
  <sheetFormatPr defaultColWidth="11.42578125" defaultRowHeight="15" customHeight="1"/>
  <cols>
    <col min="1" max="1" width="28.85546875" style="44" customWidth="1"/>
    <col min="2" max="6" width="15.42578125" style="32" customWidth="1"/>
    <col min="7" max="10" width="15.85546875" style="32" customWidth="1"/>
    <col min="11" max="11" width="19.42578125" style="32" customWidth="1"/>
    <col min="12" max="16" width="15.85546875" style="32" hidden="1" customWidth="1"/>
    <col min="17" max="17" width="11.42578125" style="32" hidden="1" customWidth="1"/>
    <col min="18" max="41" width="15.85546875" style="32" hidden="1" customWidth="1"/>
    <col min="42" max="43" width="16.28515625" style="39" customWidth="1"/>
    <col min="44" max="45" width="16.28515625" style="55" customWidth="1"/>
    <col min="46" max="46" width="16.28515625" style="39" customWidth="1"/>
    <col min="47" max="16384" width="11.42578125" style="32"/>
  </cols>
  <sheetData>
    <row r="1" spans="1:46" ht="29.1">
      <c r="A1" s="29" t="s">
        <v>0</v>
      </c>
      <c r="B1" s="62" t="s">
        <v>28</v>
      </c>
      <c r="C1" s="30" t="s">
        <v>29</v>
      </c>
      <c r="D1" s="62" t="s">
        <v>30</v>
      </c>
      <c r="E1" s="30" t="s">
        <v>31</v>
      </c>
      <c r="F1" s="93" t="s">
        <v>32</v>
      </c>
      <c r="G1" s="93" t="s">
        <v>33</v>
      </c>
      <c r="H1" s="93" t="s">
        <v>34</v>
      </c>
      <c r="I1" s="93" t="s">
        <v>35</v>
      </c>
      <c r="J1" s="93" t="s">
        <v>36</v>
      </c>
      <c r="K1" s="93" t="s">
        <v>37</v>
      </c>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17" t="s">
        <v>38</v>
      </c>
      <c r="AQ1" s="15" t="s">
        <v>39</v>
      </c>
      <c r="AR1" s="45" t="s">
        <v>40</v>
      </c>
      <c r="AS1" s="45" t="s">
        <v>41</v>
      </c>
      <c r="AT1" s="31" t="s">
        <v>42</v>
      </c>
    </row>
    <row r="2" spans="1:46" ht="14.45">
      <c r="A2" s="79" t="s">
        <v>5</v>
      </c>
      <c r="B2" s="80">
        <v>0</v>
      </c>
      <c r="C2" s="80">
        <v>1</v>
      </c>
      <c r="D2" s="81">
        <v>0</v>
      </c>
      <c r="E2" s="82">
        <v>1</v>
      </c>
      <c r="F2" s="87">
        <v>1</v>
      </c>
      <c r="G2" s="87">
        <v>1</v>
      </c>
      <c r="H2" s="87">
        <v>1</v>
      </c>
      <c r="I2" s="87">
        <v>1</v>
      </c>
      <c r="J2" s="87">
        <v>1</v>
      </c>
      <c r="K2" s="87">
        <v>1</v>
      </c>
      <c r="L2" s="22"/>
      <c r="M2" s="23"/>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7</v>
      </c>
      <c r="AQ2" s="17">
        <f>SUMIFS(B2:AO2,$B$103:$AO$103,"X")</f>
        <v>8</v>
      </c>
      <c r="AR2" s="90">
        <v>7.0992818227912169</v>
      </c>
      <c r="AS2" s="46">
        <f t="shared" ref="AS2:AS33" si="0">IFERROR(AR2/$AR$102,0)*100</f>
        <v>1.6477140385710798E-2</v>
      </c>
      <c r="AT2" s="8" t="s">
        <v>43</v>
      </c>
    </row>
    <row r="3" spans="1:46">
      <c r="A3" s="79" t="s">
        <v>10</v>
      </c>
      <c r="B3" s="80">
        <v>1</v>
      </c>
      <c r="C3" s="80">
        <v>1</v>
      </c>
      <c r="D3" s="83">
        <v>1</v>
      </c>
      <c r="E3" s="84">
        <v>1</v>
      </c>
      <c r="F3" s="94">
        <v>1</v>
      </c>
      <c r="G3" s="87">
        <v>1</v>
      </c>
      <c r="H3" s="87">
        <v>1</v>
      </c>
      <c r="I3" s="87">
        <v>1</v>
      </c>
      <c r="J3" s="87">
        <v>1</v>
      </c>
      <c r="K3" s="87">
        <v>1</v>
      </c>
      <c r="L3" s="22"/>
      <c r="M3" s="23"/>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8</v>
      </c>
      <c r="AQ3" s="17">
        <f t="shared" ref="AQ3:AQ66" si="1">SUMIFS(B3:AO3,$B$103:$AO$103,"X")</f>
        <v>10</v>
      </c>
      <c r="AR3" s="90">
        <v>3176.6741832761381</v>
      </c>
      <c r="AS3" s="46">
        <f t="shared" si="0"/>
        <v>7.3729297954429809</v>
      </c>
      <c r="AT3" s="33" t="s">
        <v>43</v>
      </c>
    </row>
    <row r="4" spans="1:46">
      <c r="A4" s="79" t="s">
        <v>11</v>
      </c>
      <c r="B4" s="80">
        <v>1</v>
      </c>
      <c r="C4" s="85">
        <v>1</v>
      </c>
      <c r="D4" s="83">
        <v>1</v>
      </c>
      <c r="E4" s="84">
        <v>1</v>
      </c>
      <c r="F4" s="95">
        <v>1</v>
      </c>
      <c r="G4" s="87">
        <v>1</v>
      </c>
      <c r="H4" s="87">
        <v>1</v>
      </c>
      <c r="I4" s="87">
        <v>1</v>
      </c>
      <c r="J4" s="87">
        <v>1</v>
      </c>
      <c r="K4" s="87">
        <v>1</v>
      </c>
      <c r="L4" s="22"/>
      <c r="M4" s="23"/>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8</v>
      </c>
      <c r="AQ4" s="17">
        <f t="shared" si="1"/>
        <v>10</v>
      </c>
      <c r="AR4" s="90">
        <v>1768.7916739410191</v>
      </c>
      <c r="AS4" s="46">
        <f t="shared" si="0"/>
        <v>4.1052925425552145</v>
      </c>
      <c r="AT4" s="33" t="s">
        <v>43</v>
      </c>
    </row>
    <row r="5" spans="1:46">
      <c r="A5" s="79" t="s">
        <v>12</v>
      </c>
      <c r="B5" s="80">
        <v>1</v>
      </c>
      <c r="C5" s="80">
        <v>1</v>
      </c>
      <c r="D5" s="83">
        <v>1</v>
      </c>
      <c r="E5" s="84">
        <v>1</v>
      </c>
      <c r="F5" s="96">
        <v>1</v>
      </c>
      <c r="G5" s="88">
        <v>1</v>
      </c>
      <c r="H5" s="87">
        <v>1</v>
      </c>
      <c r="I5" s="88">
        <v>1</v>
      </c>
      <c r="J5" s="87">
        <v>1</v>
      </c>
      <c r="K5" s="87">
        <v>1</v>
      </c>
      <c r="L5" s="22"/>
      <c r="M5" s="23"/>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8</v>
      </c>
      <c r="AQ5" s="17">
        <f t="shared" si="1"/>
        <v>10</v>
      </c>
      <c r="AR5" s="90">
        <v>2713.13290701302</v>
      </c>
      <c r="AS5" s="46">
        <f t="shared" si="0"/>
        <v>6.2970696064533298</v>
      </c>
      <c r="AT5" s="8" t="s">
        <v>43</v>
      </c>
    </row>
    <row r="6" spans="1:46">
      <c r="A6" s="79" t="s">
        <v>13</v>
      </c>
      <c r="B6" s="80">
        <v>1</v>
      </c>
      <c r="C6" s="80">
        <v>1</v>
      </c>
      <c r="D6" s="83">
        <v>1</v>
      </c>
      <c r="E6" s="84">
        <v>1</v>
      </c>
      <c r="F6" s="96">
        <v>1</v>
      </c>
      <c r="G6" s="87">
        <v>1</v>
      </c>
      <c r="H6" s="87">
        <v>1</v>
      </c>
      <c r="I6" s="87">
        <v>1</v>
      </c>
      <c r="J6" s="87">
        <v>1</v>
      </c>
      <c r="K6" s="87">
        <v>1</v>
      </c>
      <c r="L6" s="22"/>
      <c r="M6" s="23"/>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8</v>
      </c>
      <c r="AQ6" s="17">
        <f t="shared" si="1"/>
        <v>10</v>
      </c>
      <c r="AR6" s="90">
        <v>59.383257925250618</v>
      </c>
      <c r="AS6" s="46">
        <f t="shared" si="0"/>
        <v>0.13782609309212143</v>
      </c>
      <c r="AT6" s="33" t="s">
        <v>43</v>
      </c>
    </row>
    <row r="7" spans="1:46">
      <c r="A7" s="79" t="s">
        <v>14</v>
      </c>
      <c r="B7" s="80">
        <v>1</v>
      </c>
      <c r="C7" s="80">
        <v>1</v>
      </c>
      <c r="D7" s="83">
        <v>1</v>
      </c>
      <c r="E7" s="84">
        <v>1</v>
      </c>
      <c r="F7" s="96">
        <v>1</v>
      </c>
      <c r="G7" s="87">
        <v>1</v>
      </c>
      <c r="H7" s="87">
        <v>1</v>
      </c>
      <c r="I7" s="87">
        <v>1</v>
      </c>
      <c r="J7" s="87">
        <v>1</v>
      </c>
      <c r="K7" s="87">
        <v>1</v>
      </c>
      <c r="L7" s="22"/>
      <c r="M7" s="23"/>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8</v>
      </c>
      <c r="AQ7" s="17">
        <f t="shared" si="1"/>
        <v>10</v>
      </c>
      <c r="AR7" s="90">
        <v>2648.6499109838628</v>
      </c>
      <c r="AS7" s="46">
        <f t="shared" si="0"/>
        <v>6.1474072314997592</v>
      </c>
      <c r="AT7" s="33" t="s">
        <v>43</v>
      </c>
    </row>
    <row r="8" spans="1:46">
      <c r="A8" s="79" t="s">
        <v>15</v>
      </c>
      <c r="B8" s="80">
        <v>1</v>
      </c>
      <c r="C8" s="80">
        <v>1</v>
      </c>
      <c r="D8" s="83">
        <v>1</v>
      </c>
      <c r="E8" s="84">
        <v>0</v>
      </c>
      <c r="F8" s="96">
        <v>1</v>
      </c>
      <c r="G8" s="87">
        <v>1</v>
      </c>
      <c r="H8" s="87">
        <v>1</v>
      </c>
      <c r="I8" s="87">
        <v>1</v>
      </c>
      <c r="J8" s="87">
        <v>1</v>
      </c>
      <c r="K8" s="87">
        <v>1</v>
      </c>
      <c r="L8" s="22"/>
      <c r="M8" s="23"/>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8</v>
      </c>
      <c r="AQ8" s="17">
        <f t="shared" si="1"/>
        <v>9</v>
      </c>
      <c r="AR8" s="90">
        <v>677.31447337959651</v>
      </c>
      <c r="AS8" s="46">
        <f t="shared" si="0"/>
        <v>1.5720189649777199</v>
      </c>
      <c r="AT8" s="33" t="s">
        <v>43</v>
      </c>
    </row>
    <row r="9" spans="1:46">
      <c r="A9" s="79" t="s">
        <v>16</v>
      </c>
      <c r="B9" s="80">
        <v>1</v>
      </c>
      <c r="C9" s="80">
        <v>1</v>
      </c>
      <c r="D9" s="83">
        <v>1</v>
      </c>
      <c r="E9" s="84">
        <v>1</v>
      </c>
      <c r="F9" s="96">
        <v>1</v>
      </c>
      <c r="G9" s="87">
        <v>1</v>
      </c>
      <c r="H9" s="87">
        <v>1</v>
      </c>
      <c r="I9" s="87">
        <v>1</v>
      </c>
      <c r="J9" s="87">
        <v>1</v>
      </c>
      <c r="K9" s="87">
        <v>1</v>
      </c>
      <c r="L9" s="22"/>
      <c r="M9" s="23"/>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8</v>
      </c>
      <c r="AQ9" s="17">
        <f t="shared" si="1"/>
        <v>10</v>
      </c>
      <c r="AR9" s="90">
        <v>4622.3184620261709</v>
      </c>
      <c r="AS9" s="46">
        <f t="shared" si="0"/>
        <v>10.728210558110128</v>
      </c>
      <c r="AT9" s="8" t="s">
        <v>43</v>
      </c>
    </row>
    <row r="10" spans="1:46">
      <c r="A10" s="79" t="s">
        <v>17</v>
      </c>
      <c r="B10" s="80">
        <v>0</v>
      </c>
      <c r="C10" s="80">
        <v>1</v>
      </c>
      <c r="D10" s="83">
        <v>0</v>
      </c>
      <c r="E10" s="84">
        <v>0</v>
      </c>
      <c r="F10" s="96">
        <v>1</v>
      </c>
      <c r="G10" s="87">
        <v>1</v>
      </c>
      <c r="H10" s="87">
        <v>1</v>
      </c>
      <c r="I10" s="87">
        <v>1</v>
      </c>
      <c r="J10" s="87">
        <v>1</v>
      </c>
      <c r="K10" s="87">
        <v>1</v>
      </c>
      <c r="L10" s="22"/>
      <c r="M10" s="23"/>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7</v>
      </c>
      <c r="AQ10" s="17">
        <f t="shared" si="1"/>
        <v>7</v>
      </c>
      <c r="AR10" s="90">
        <v>59.690698031384699</v>
      </c>
      <c r="AS10" s="46">
        <f t="shared" si="0"/>
        <v>0.13853964890176773</v>
      </c>
      <c r="AT10" s="8" t="s">
        <v>43</v>
      </c>
    </row>
    <row r="11" spans="1:46">
      <c r="A11" s="79" t="s">
        <v>18</v>
      </c>
      <c r="B11" s="80">
        <v>1</v>
      </c>
      <c r="C11" s="80">
        <v>1</v>
      </c>
      <c r="D11" s="83">
        <v>1</v>
      </c>
      <c r="E11" s="84">
        <v>0</v>
      </c>
      <c r="F11" s="96">
        <v>1</v>
      </c>
      <c r="G11" s="87">
        <v>0</v>
      </c>
      <c r="H11" s="87">
        <v>0</v>
      </c>
      <c r="I11" s="87">
        <v>1</v>
      </c>
      <c r="J11" s="87">
        <v>0</v>
      </c>
      <c r="K11" s="87">
        <v>1</v>
      </c>
      <c r="L11" s="22"/>
      <c r="M11" s="23"/>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5</v>
      </c>
      <c r="AQ11" s="17">
        <f t="shared" si="1"/>
        <v>6</v>
      </c>
      <c r="AR11" s="90">
        <v>285.70857506370533</v>
      </c>
      <c r="AS11" s="46">
        <f t="shared" si="0"/>
        <v>0.6631178220891023</v>
      </c>
      <c r="AT11" s="33"/>
    </row>
    <row r="12" spans="1:46">
      <c r="A12" s="79" t="s">
        <v>19</v>
      </c>
      <c r="B12" s="80">
        <v>1</v>
      </c>
      <c r="C12" s="80">
        <v>0</v>
      </c>
      <c r="D12" s="83">
        <v>1</v>
      </c>
      <c r="E12" s="84">
        <v>1</v>
      </c>
      <c r="F12" s="95">
        <v>1</v>
      </c>
      <c r="G12" s="87">
        <v>1</v>
      </c>
      <c r="H12" s="88">
        <v>1</v>
      </c>
      <c r="I12" s="87">
        <v>1</v>
      </c>
      <c r="J12" s="87">
        <v>1</v>
      </c>
      <c r="K12" s="87">
        <v>1</v>
      </c>
      <c r="L12" s="22"/>
      <c r="M12" s="23"/>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7</v>
      </c>
      <c r="AQ12" s="17">
        <f t="shared" si="1"/>
        <v>9</v>
      </c>
      <c r="AR12" s="90">
        <v>5366.7858837518597</v>
      </c>
      <c r="AS12" s="46">
        <f t="shared" si="0"/>
        <v>12.45608874727877</v>
      </c>
      <c r="AT12" s="33" t="s">
        <v>43</v>
      </c>
    </row>
    <row r="13" spans="1:46">
      <c r="A13" s="79" t="s">
        <v>20</v>
      </c>
      <c r="B13" s="85">
        <v>1</v>
      </c>
      <c r="C13" s="80">
        <v>0</v>
      </c>
      <c r="D13" s="83">
        <v>1</v>
      </c>
      <c r="E13" s="84">
        <v>1</v>
      </c>
      <c r="F13" s="96">
        <v>0</v>
      </c>
      <c r="G13" s="87">
        <v>0</v>
      </c>
      <c r="H13" s="87">
        <v>0</v>
      </c>
      <c r="I13" s="87">
        <v>1</v>
      </c>
      <c r="J13" s="88">
        <v>1</v>
      </c>
      <c r="K13" s="88">
        <v>1</v>
      </c>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6</v>
      </c>
      <c r="AR13" s="90">
        <v>7258.3622467128498</v>
      </c>
      <c r="AS13" s="46">
        <f t="shared" si="0"/>
        <v>16.846359490263062</v>
      </c>
      <c r="AT13" s="8"/>
    </row>
    <row r="14" spans="1:46">
      <c r="A14" s="79" t="s">
        <v>21</v>
      </c>
      <c r="B14" s="80">
        <v>1</v>
      </c>
      <c r="C14" s="80">
        <v>0</v>
      </c>
      <c r="D14" s="86">
        <v>1</v>
      </c>
      <c r="E14" s="84">
        <v>1</v>
      </c>
      <c r="F14" s="96">
        <v>1</v>
      </c>
      <c r="G14" s="87">
        <v>1</v>
      </c>
      <c r="H14" s="87">
        <v>1</v>
      </c>
      <c r="I14" s="87">
        <v>1</v>
      </c>
      <c r="J14" s="87">
        <v>1</v>
      </c>
      <c r="K14" s="87">
        <v>1</v>
      </c>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7</v>
      </c>
      <c r="AQ14" s="17">
        <f t="shared" si="1"/>
        <v>9</v>
      </c>
      <c r="AR14" s="90">
        <v>96.328687869674113</v>
      </c>
      <c r="AS14" s="46">
        <f t="shared" si="0"/>
        <v>0.2235749126206531</v>
      </c>
      <c r="AT14" s="33"/>
    </row>
    <row r="15" spans="1:46">
      <c r="A15" s="79" t="s">
        <v>22</v>
      </c>
      <c r="B15" s="80">
        <v>1</v>
      </c>
      <c r="C15" s="80">
        <v>0</v>
      </c>
      <c r="D15" s="83">
        <v>1</v>
      </c>
      <c r="E15" s="84">
        <v>1</v>
      </c>
      <c r="F15" s="96">
        <v>0</v>
      </c>
      <c r="G15" s="89">
        <v>1</v>
      </c>
      <c r="H15" s="87">
        <v>0</v>
      </c>
      <c r="I15" s="87">
        <v>1</v>
      </c>
      <c r="J15" s="87">
        <v>1</v>
      </c>
      <c r="K15" s="87">
        <v>1</v>
      </c>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7</v>
      </c>
      <c r="AR15" s="90">
        <v>1484.51592163703</v>
      </c>
      <c r="AS15" s="46">
        <f t="shared" si="0"/>
        <v>3.4455002430117716</v>
      </c>
      <c r="AT15" s="33"/>
    </row>
    <row r="16" spans="1:46">
      <c r="A16" s="79" t="s">
        <v>23</v>
      </c>
      <c r="B16" s="80">
        <v>1</v>
      </c>
      <c r="C16" s="80">
        <v>0</v>
      </c>
      <c r="D16" s="83">
        <v>1</v>
      </c>
      <c r="E16" s="84">
        <v>0</v>
      </c>
      <c r="F16" s="95">
        <v>1</v>
      </c>
      <c r="G16" s="87">
        <v>0</v>
      </c>
      <c r="H16" s="89">
        <v>1</v>
      </c>
      <c r="I16" s="87">
        <v>0</v>
      </c>
      <c r="J16" s="87">
        <v>0</v>
      </c>
      <c r="K16" s="87">
        <v>0</v>
      </c>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4</v>
      </c>
      <c r="AR16" s="90">
        <v>11470.834100334971</v>
      </c>
      <c r="AS16" s="46">
        <f t="shared" si="0"/>
        <v>26.623332969489926</v>
      </c>
      <c r="AT16" s="8" t="s">
        <v>43</v>
      </c>
    </row>
    <row r="17" spans="1:46">
      <c r="A17" s="79" t="s">
        <v>24</v>
      </c>
      <c r="B17" s="80">
        <v>1</v>
      </c>
      <c r="C17" s="80">
        <v>0</v>
      </c>
      <c r="D17" s="83">
        <v>1</v>
      </c>
      <c r="E17" s="84">
        <v>1</v>
      </c>
      <c r="F17" s="96">
        <v>0</v>
      </c>
      <c r="G17" s="87">
        <v>0</v>
      </c>
      <c r="H17" s="87">
        <v>0</v>
      </c>
      <c r="I17" s="87">
        <v>1</v>
      </c>
      <c r="J17" s="87">
        <v>1</v>
      </c>
      <c r="K17" s="87">
        <v>1</v>
      </c>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4</v>
      </c>
      <c r="AQ17" s="17">
        <f t="shared" si="1"/>
        <v>6</v>
      </c>
      <c r="AR17" s="90">
        <v>605.22485562199722</v>
      </c>
      <c r="AS17" s="46">
        <f t="shared" si="0"/>
        <v>1.4047019346365897</v>
      </c>
      <c r="AT17" s="33"/>
    </row>
    <row r="18" spans="1:46">
      <c r="A18" s="79" t="s">
        <v>25</v>
      </c>
      <c r="B18" s="80">
        <v>0</v>
      </c>
      <c r="C18" s="80">
        <v>0</v>
      </c>
      <c r="D18" s="83">
        <v>0</v>
      </c>
      <c r="E18" s="84">
        <v>0</v>
      </c>
      <c r="F18" s="96">
        <v>0</v>
      </c>
      <c r="G18" s="89">
        <v>1</v>
      </c>
      <c r="H18" s="87">
        <v>0</v>
      </c>
      <c r="I18" s="87">
        <v>0</v>
      </c>
      <c r="J18" s="87">
        <v>0</v>
      </c>
      <c r="K18" s="87">
        <v>0</v>
      </c>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1</v>
      </c>
      <c r="AQ18" s="17">
        <f t="shared" si="1"/>
        <v>1</v>
      </c>
      <c r="AR18" s="90">
        <v>80.356307804834387</v>
      </c>
      <c r="AS18" s="46">
        <f t="shared" si="0"/>
        <v>0.18650367707998278</v>
      </c>
      <c r="AT18" s="33" t="s">
        <v>43</v>
      </c>
    </row>
    <row r="19" spans="1:46">
      <c r="A19" s="79" t="s">
        <v>26</v>
      </c>
      <c r="B19" s="80">
        <v>1</v>
      </c>
      <c r="C19" s="80">
        <v>0</v>
      </c>
      <c r="D19" s="83">
        <v>0</v>
      </c>
      <c r="E19" s="86">
        <v>1</v>
      </c>
      <c r="F19" s="95">
        <v>1</v>
      </c>
      <c r="G19" s="89">
        <v>1</v>
      </c>
      <c r="H19" s="89">
        <v>1</v>
      </c>
      <c r="I19" s="87">
        <v>1</v>
      </c>
      <c r="J19" s="87">
        <v>1</v>
      </c>
      <c r="K19" s="87">
        <v>1</v>
      </c>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7</v>
      </c>
      <c r="AQ19" s="17">
        <f t="shared" si="1"/>
        <v>8</v>
      </c>
      <c r="AR19" s="90">
        <v>679.19140395307784</v>
      </c>
      <c r="AS19" s="46">
        <f t="shared" si="0"/>
        <v>1.5763752434472127</v>
      </c>
      <c r="AT19" s="33" t="s">
        <v>43</v>
      </c>
    </row>
    <row r="20" spans="1:46" ht="14.45">
      <c r="A20" s="79" t="s">
        <v>27</v>
      </c>
      <c r="B20" s="80">
        <v>1</v>
      </c>
      <c r="C20" s="80">
        <v>0</v>
      </c>
      <c r="D20" s="83">
        <v>1</v>
      </c>
      <c r="E20" s="84">
        <v>0</v>
      </c>
      <c r="F20" s="87">
        <v>1</v>
      </c>
      <c r="G20" s="87">
        <v>1</v>
      </c>
      <c r="H20" s="87">
        <v>1</v>
      </c>
      <c r="I20" s="87">
        <v>1</v>
      </c>
      <c r="J20" s="87">
        <v>1</v>
      </c>
      <c r="K20" s="87">
        <v>1</v>
      </c>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7</v>
      </c>
      <c r="AQ20" s="17">
        <f t="shared" si="1"/>
        <v>8</v>
      </c>
      <c r="AR20" s="90">
        <v>25.279802252203272</v>
      </c>
      <c r="AS20" s="46">
        <f t="shared" si="0"/>
        <v>5.8673378664208492E-2</v>
      </c>
      <c r="AT20" s="33"/>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6"/>
      <c r="AS21" s="46">
        <f t="shared" si="0"/>
        <v>0</v>
      </c>
      <c r="AT21" s="33"/>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6"/>
      <c r="AS22" s="46">
        <f t="shared" si="0"/>
        <v>0</v>
      </c>
      <c r="AT22" s="33"/>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6"/>
      <c r="AS23" s="46">
        <f t="shared" si="0"/>
        <v>0</v>
      </c>
      <c r="AT23" s="33"/>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6"/>
      <c r="AS24" s="46">
        <f t="shared" si="0"/>
        <v>0</v>
      </c>
      <c r="AT24" s="33"/>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6"/>
      <c r="AS25" s="46">
        <f t="shared" si="0"/>
        <v>0</v>
      </c>
      <c r="AT25" s="33"/>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6"/>
      <c r="AS26" s="46">
        <f t="shared" si="0"/>
        <v>0</v>
      </c>
      <c r="AT26" s="33"/>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6"/>
      <c r="AS27" s="46">
        <f t="shared" si="0"/>
        <v>0</v>
      </c>
      <c r="AT27" s="33"/>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6"/>
      <c r="AS28" s="46">
        <f t="shared" si="0"/>
        <v>0</v>
      </c>
      <c r="AT28" s="33"/>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6"/>
      <c r="AS29" s="46">
        <f t="shared" si="0"/>
        <v>0</v>
      </c>
      <c r="AT29" s="33"/>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6"/>
      <c r="AS30" s="46">
        <f t="shared" si="0"/>
        <v>0</v>
      </c>
      <c r="AT30" s="33"/>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6"/>
      <c r="AS31" s="46">
        <f t="shared" si="0"/>
        <v>0</v>
      </c>
      <c r="AT31" s="33"/>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6"/>
      <c r="AS32" s="46">
        <f t="shared" si="0"/>
        <v>0</v>
      </c>
      <c r="AT32" s="33"/>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6"/>
      <c r="AS33" s="46">
        <f t="shared" si="0"/>
        <v>0</v>
      </c>
      <c r="AT33" s="33"/>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6"/>
      <c r="AS34" s="46">
        <f t="shared" ref="AS34:AS65" si="3">IFERROR(AR34/$AR$102,0)*100</f>
        <v>0</v>
      </c>
      <c r="AT34" s="33"/>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6"/>
      <c r="AS35" s="46">
        <f t="shared" si="3"/>
        <v>0</v>
      </c>
      <c r="AT35" s="33"/>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6"/>
      <c r="AS36" s="46">
        <f t="shared" si="3"/>
        <v>0</v>
      </c>
      <c r="AT36" s="33"/>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6"/>
      <c r="AS37" s="46">
        <f t="shared" si="3"/>
        <v>0</v>
      </c>
      <c r="AT37" s="33"/>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6"/>
      <c r="AS38" s="46">
        <f t="shared" si="3"/>
        <v>0</v>
      </c>
      <c r="AT38" s="33"/>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6"/>
      <c r="AS39" s="46">
        <f t="shared" si="3"/>
        <v>0</v>
      </c>
      <c r="AT39" s="33"/>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6"/>
      <c r="AS40" s="46">
        <f t="shared" si="3"/>
        <v>0</v>
      </c>
      <c r="AT40" s="33"/>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6"/>
      <c r="AS41" s="46">
        <f t="shared" si="3"/>
        <v>0</v>
      </c>
      <c r="AT41" s="33"/>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6"/>
      <c r="AS42" s="46">
        <f t="shared" si="3"/>
        <v>0</v>
      </c>
      <c r="AT42" s="33"/>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6"/>
      <c r="AS43" s="46">
        <f t="shared" si="3"/>
        <v>0</v>
      </c>
      <c r="AT43" s="33"/>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6"/>
      <c r="AS44" s="46">
        <f t="shared" si="3"/>
        <v>0</v>
      </c>
      <c r="AT44" s="33"/>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6"/>
      <c r="AS45" s="46">
        <f t="shared" si="3"/>
        <v>0</v>
      </c>
      <c r="AT45" s="33"/>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6"/>
      <c r="AS46" s="46">
        <f t="shared" si="3"/>
        <v>0</v>
      </c>
      <c r="AT46" s="33"/>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6"/>
      <c r="AS47" s="46">
        <f t="shared" si="3"/>
        <v>0</v>
      </c>
      <c r="AT47" s="33"/>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6"/>
      <c r="AS48" s="46">
        <f t="shared" si="3"/>
        <v>0</v>
      </c>
      <c r="AT48" s="33"/>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6"/>
      <c r="AS49" s="46">
        <f t="shared" si="3"/>
        <v>0</v>
      </c>
      <c r="AT49" s="33"/>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6"/>
      <c r="AS50" s="46">
        <f t="shared" si="3"/>
        <v>0</v>
      </c>
      <c r="AT50" s="33"/>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6"/>
      <c r="AS51" s="46">
        <f t="shared" si="3"/>
        <v>0</v>
      </c>
      <c r="AT51" s="33"/>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6"/>
      <c r="AS52" s="46">
        <f t="shared" si="3"/>
        <v>0</v>
      </c>
      <c r="AT52" s="33"/>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6"/>
      <c r="AS53" s="46">
        <f t="shared" si="3"/>
        <v>0</v>
      </c>
      <c r="AT53" s="33"/>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6"/>
      <c r="AS54" s="46">
        <f t="shared" si="3"/>
        <v>0</v>
      </c>
      <c r="AT54" s="33"/>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6"/>
      <c r="AS55" s="46">
        <f t="shared" si="3"/>
        <v>0</v>
      </c>
      <c r="AT55" s="33"/>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6"/>
      <c r="AS56" s="46">
        <f t="shared" si="3"/>
        <v>0</v>
      </c>
      <c r="AT56" s="33"/>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6"/>
      <c r="AS57" s="46">
        <f t="shared" si="3"/>
        <v>0</v>
      </c>
      <c r="AT57" s="33"/>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6"/>
      <c r="AS58" s="46">
        <f t="shared" si="3"/>
        <v>0</v>
      </c>
      <c r="AT58" s="33"/>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6"/>
      <c r="AS59" s="46">
        <f t="shared" si="3"/>
        <v>0</v>
      </c>
      <c r="AT59" s="33"/>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6"/>
      <c r="AS60" s="46">
        <f t="shared" si="3"/>
        <v>0</v>
      </c>
      <c r="AT60" s="33"/>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6"/>
      <c r="AS61" s="46">
        <f t="shared" si="3"/>
        <v>0</v>
      </c>
      <c r="AT61" s="33"/>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6"/>
      <c r="AS62" s="46">
        <f t="shared" si="3"/>
        <v>0</v>
      </c>
      <c r="AT62" s="33"/>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6"/>
      <c r="AS63" s="46">
        <f t="shared" si="3"/>
        <v>0</v>
      </c>
      <c r="AT63" s="33"/>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6"/>
      <c r="AS64" s="46">
        <f t="shared" si="3"/>
        <v>0</v>
      </c>
      <c r="AT64" s="33"/>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6"/>
      <c r="AS65" s="46">
        <f t="shared" si="3"/>
        <v>0</v>
      </c>
      <c r="AT65" s="33"/>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6"/>
      <c r="AS66" s="46">
        <f t="shared" ref="AS66:AS97" si="4">IFERROR(AR66/$AR$102,0)*100</f>
        <v>0</v>
      </c>
      <c r="AT66" s="33"/>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6"/>
      <c r="AS67" s="46">
        <f t="shared" si="4"/>
        <v>0</v>
      </c>
      <c r="AT67" s="33"/>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6"/>
      <c r="AS68" s="46">
        <f t="shared" si="4"/>
        <v>0</v>
      </c>
      <c r="AT68" s="33"/>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6"/>
      <c r="AS69" s="46">
        <f t="shared" si="4"/>
        <v>0</v>
      </c>
      <c r="AT69" s="33"/>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6"/>
      <c r="AS70" s="46">
        <f t="shared" si="4"/>
        <v>0</v>
      </c>
      <c r="AT70" s="33"/>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6"/>
      <c r="AS71" s="46">
        <f t="shared" si="4"/>
        <v>0</v>
      </c>
      <c r="AT71" s="33"/>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6"/>
      <c r="AS72" s="46">
        <f t="shared" si="4"/>
        <v>0</v>
      </c>
      <c r="AT72" s="33"/>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6"/>
      <c r="AS73" s="46">
        <f t="shared" si="4"/>
        <v>0</v>
      </c>
      <c r="AT73" s="33"/>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6"/>
      <c r="AS74" s="46">
        <f t="shared" si="4"/>
        <v>0</v>
      </c>
      <c r="AT74" s="33"/>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6"/>
      <c r="AS75" s="46">
        <f t="shared" si="4"/>
        <v>0</v>
      </c>
      <c r="AT75" s="33"/>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6"/>
      <c r="AS76" s="46">
        <f t="shared" si="4"/>
        <v>0</v>
      </c>
      <c r="AT76" s="33"/>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6"/>
      <c r="AS77" s="46">
        <f t="shared" si="4"/>
        <v>0</v>
      </c>
      <c r="AT77" s="33"/>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6"/>
      <c r="AS78" s="46">
        <f t="shared" si="4"/>
        <v>0</v>
      </c>
      <c r="AT78" s="33"/>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6"/>
      <c r="AS79" s="46">
        <f t="shared" si="4"/>
        <v>0</v>
      </c>
      <c r="AT79" s="33"/>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6"/>
      <c r="AS80" s="46">
        <f t="shared" si="4"/>
        <v>0</v>
      </c>
      <c r="AT80" s="33"/>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6"/>
      <c r="AS81" s="46">
        <f t="shared" si="4"/>
        <v>0</v>
      </c>
      <c r="AT81" s="33"/>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6"/>
      <c r="AS82" s="46">
        <f t="shared" si="4"/>
        <v>0</v>
      </c>
      <c r="AT82" s="33"/>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6"/>
      <c r="AS83" s="46">
        <f t="shared" si="4"/>
        <v>0</v>
      </c>
      <c r="AT83" s="33"/>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6"/>
      <c r="AS84" s="46">
        <f t="shared" si="4"/>
        <v>0</v>
      </c>
      <c r="AT84" s="33"/>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6"/>
      <c r="AS85" s="46">
        <f t="shared" si="4"/>
        <v>0</v>
      </c>
      <c r="AT85" s="33"/>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6"/>
      <c r="AS86" s="46">
        <f t="shared" si="4"/>
        <v>0</v>
      </c>
      <c r="AT86" s="33"/>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6"/>
      <c r="AS87" s="46">
        <f t="shared" si="4"/>
        <v>0</v>
      </c>
      <c r="AT87" s="33"/>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6"/>
      <c r="AS88" s="46">
        <f t="shared" si="4"/>
        <v>0</v>
      </c>
      <c r="AT88" s="33"/>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6"/>
      <c r="AS89" s="46">
        <f t="shared" si="4"/>
        <v>0</v>
      </c>
      <c r="AT89" s="33"/>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6"/>
      <c r="AS90" s="46">
        <f t="shared" si="4"/>
        <v>0</v>
      </c>
      <c r="AT90" s="33"/>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6"/>
      <c r="AS91" s="46">
        <f t="shared" si="4"/>
        <v>0</v>
      </c>
      <c r="AT91" s="33"/>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6"/>
      <c r="AS92" s="46">
        <f t="shared" si="4"/>
        <v>0</v>
      </c>
      <c r="AT92" s="33"/>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6"/>
      <c r="AS93" s="46">
        <f t="shared" si="4"/>
        <v>0</v>
      </c>
      <c r="AT93" s="33"/>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6"/>
      <c r="AS94" s="46">
        <f t="shared" si="4"/>
        <v>0</v>
      </c>
      <c r="AT94" s="33"/>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6"/>
      <c r="AS95" s="46">
        <f t="shared" si="4"/>
        <v>0</v>
      </c>
      <c r="AT95" s="33"/>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6"/>
      <c r="AS96" s="46">
        <f t="shared" si="4"/>
        <v>0</v>
      </c>
      <c r="AT96" s="33"/>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6"/>
      <c r="AS97" s="46">
        <f t="shared" si="4"/>
        <v>0</v>
      </c>
      <c r="AT97" s="33"/>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6"/>
      <c r="AS98" s="46">
        <f t="shared" ref="AS98:AS101" si="7">IFERROR(AR98/$AR$102,0)*100</f>
        <v>0</v>
      </c>
      <c r="AT98" s="33"/>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6"/>
      <c r="AS99" s="46">
        <f t="shared" si="7"/>
        <v>0</v>
      </c>
      <c r="AT99" s="33"/>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6"/>
      <c r="AS100" s="46">
        <f t="shared" si="7"/>
        <v>0</v>
      </c>
      <c r="AT100" s="33"/>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6"/>
      <c r="AS101" s="46">
        <f t="shared" si="7"/>
        <v>0</v>
      </c>
      <c r="AT101" s="33"/>
    </row>
    <row r="102" spans="1:47" ht="14.45">
      <c r="A102" s="16" t="s">
        <v>44</v>
      </c>
      <c r="B102" s="20">
        <f>SUM(B2:B101)</f>
        <v>16</v>
      </c>
      <c r="C102" s="20">
        <f t="shared" ref="C102:AO102" si="8">SUM(C2:C101)</f>
        <v>10</v>
      </c>
      <c r="D102" s="20">
        <f t="shared" si="8"/>
        <v>15</v>
      </c>
      <c r="E102" s="20">
        <f t="shared" si="8"/>
        <v>13</v>
      </c>
      <c r="F102" s="20">
        <f t="shared" si="8"/>
        <v>15</v>
      </c>
      <c r="G102" s="20">
        <f t="shared" si="8"/>
        <v>15</v>
      </c>
      <c r="H102" s="20">
        <f t="shared" si="8"/>
        <v>14</v>
      </c>
      <c r="I102" s="20">
        <f t="shared" si="8"/>
        <v>17</v>
      </c>
      <c r="J102" s="20">
        <f t="shared" si="8"/>
        <v>16</v>
      </c>
      <c r="K102" s="20">
        <f t="shared" si="8"/>
        <v>17</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120</v>
      </c>
      <c r="AQ102" s="17">
        <f t="shared" si="5"/>
        <v>148</v>
      </c>
      <c r="AR102" s="47">
        <f>SUM(AR2:AR101)</f>
        <v>43085.642633401432</v>
      </c>
      <c r="AS102" s="47">
        <f>SUM(AS2:AS101)</f>
        <v>100</v>
      </c>
      <c r="AT102" s="33"/>
    </row>
    <row r="103" spans="1:47" ht="14.45">
      <c r="A103" s="56" t="s">
        <v>45</v>
      </c>
      <c r="B103" s="56" t="s">
        <v>43</v>
      </c>
      <c r="C103" s="56" t="s">
        <v>43</v>
      </c>
      <c r="D103" s="56" t="s">
        <v>43</v>
      </c>
      <c r="E103" s="56" t="s">
        <v>43</v>
      </c>
      <c r="F103" s="56" t="s">
        <v>43</v>
      </c>
      <c r="G103" s="56" t="s">
        <v>43</v>
      </c>
      <c r="H103" s="56" t="s">
        <v>43</v>
      </c>
      <c r="I103" s="56" t="s">
        <v>43</v>
      </c>
      <c r="J103" s="56" t="s">
        <v>43</v>
      </c>
      <c r="K103" s="56" t="s">
        <v>43</v>
      </c>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11"/>
      <c r="AQ103" s="11"/>
      <c r="AR103" s="48"/>
      <c r="AS103" s="48"/>
      <c r="AT103" s="34"/>
      <c r="AU103" s="34"/>
    </row>
    <row r="104" spans="1:47" ht="14.45">
      <c r="A104" s="8" t="s">
        <v>46</v>
      </c>
      <c r="B104" s="8" t="s">
        <v>43</v>
      </c>
      <c r="C104" s="8"/>
      <c r="D104" s="8"/>
      <c r="E104" s="8"/>
      <c r="F104" s="8"/>
      <c r="G104" s="8" t="s">
        <v>43</v>
      </c>
      <c r="H104" s="8" t="s">
        <v>43</v>
      </c>
      <c r="I104" s="8" t="s">
        <v>43</v>
      </c>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48"/>
      <c r="AS104" s="48"/>
      <c r="AT104" s="34"/>
      <c r="AU104" s="34"/>
    </row>
    <row r="105" spans="1:47" ht="14.45">
      <c r="A105" s="8" t="s">
        <v>47</v>
      </c>
      <c r="B105" s="8" t="s">
        <v>43</v>
      </c>
      <c r="C105" s="8" t="s">
        <v>43</v>
      </c>
      <c r="D105" s="8" t="s">
        <v>43</v>
      </c>
      <c r="E105" s="8" t="s">
        <v>43</v>
      </c>
      <c r="F105" s="8"/>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57"/>
      <c r="AG105" s="57"/>
      <c r="AH105" s="57"/>
      <c r="AI105" s="57"/>
      <c r="AJ105" s="57"/>
      <c r="AK105" s="57"/>
      <c r="AL105" s="57"/>
      <c r="AM105" s="57"/>
      <c r="AN105" s="57"/>
      <c r="AO105" s="57"/>
      <c r="AP105" s="11"/>
      <c r="AQ105" s="11"/>
      <c r="AR105" s="49"/>
      <c r="AS105" s="49"/>
      <c r="AT105" s="34"/>
      <c r="AU105" s="34"/>
    </row>
    <row r="106" spans="1:47" ht="14.45">
      <c r="A106" s="8" t="s">
        <v>48</v>
      </c>
      <c r="B106" s="8" t="s">
        <v>43</v>
      </c>
      <c r="C106" s="8" t="s">
        <v>43</v>
      </c>
      <c r="D106" s="8"/>
      <c r="E106" s="8"/>
      <c r="F106" s="8" t="s">
        <v>43</v>
      </c>
      <c r="G106" s="57" t="s">
        <v>43</v>
      </c>
      <c r="H106" s="57" t="s">
        <v>43</v>
      </c>
      <c r="I106" s="57" t="s">
        <v>43</v>
      </c>
      <c r="J106" s="57" t="s">
        <v>43</v>
      </c>
      <c r="K106" s="57" t="s">
        <v>43</v>
      </c>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11"/>
      <c r="AQ106" s="11"/>
      <c r="AR106" s="49"/>
      <c r="AS106" s="49"/>
      <c r="AT106" s="34"/>
      <c r="AU106" s="34"/>
    </row>
    <row r="107" spans="1:47" ht="14.45">
      <c r="A107" s="8" t="s">
        <v>49</v>
      </c>
      <c r="B107" s="8"/>
      <c r="C107" s="8"/>
      <c r="D107" s="8" t="s">
        <v>43</v>
      </c>
      <c r="E107" s="8" t="s">
        <v>43</v>
      </c>
      <c r="F107" s="8" t="s">
        <v>43</v>
      </c>
      <c r="G107" s="57" t="s">
        <v>43</v>
      </c>
      <c r="H107" s="57" t="s">
        <v>43</v>
      </c>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11"/>
      <c r="AQ107" s="11"/>
      <c r="AR107" s="49"/>
      <c r="AS107" s="49"/>
      <c r="AT107" s="34"/>
      <c r="AU107" s="34"/>
    </row>
    <row r="108" spans="1:47" ht="14.45">
      <c r="A108" s="8" t="s">
        <v>50</v>
      </c>
      <c r="B108" s="8"/>
      <c r="C108" s="8"/>
      <c r="D108" s="8"/>
      <c r="E108" s="8" t="s">
        <v>43</v>
      </c>
      <c r="F108" s="8"/>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11"/>
      <c r="AQ108" s="11"/>
      <c r="AR108" s="49"/>
      <c r="AS108" s="49"/>
      <c r="AT108" s="34"/>
      <c r="AU108" s="34"/>
    </row>
    <row r="109" spans="1:47" ht="14.45">
      <c r="A109" s="58" t="s">
        <v>51</v>
      </c>
      <c r="B109" s="59"/>
      <c r="C109" s="59"/>
      <c r="D109" s="59"/>
      <c r="E109" s="59"/>
      <c r="F109" s="59"/>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60"/>
      <c r="AM109" s="60"/>
      <c r="AN109" s="60"/>
      <c r="AO109" s="60"/>
      <c r="AP109" s="11"/>
      <c r="AQ109" s="12"/>
      <c r="AR109" s="49"/>
      <c r="AS109" s="49"/>
      <c r="AT109" s="34"/>
      <c r="AU109" s="34"/>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49"/>
      <c r="AS110" s="49"/>
      <c r="AT110" s="34"/>
      <c r="AU110" s="34"/>
    </row>
    <row r="111" spans="1:47" ht="14.45">
      <c r="A111" s="35" t="s">
        <v>52</v>
      </c>
      <c r="B111" s="36"/>
      <c r="C111" s="36"/>
      <c r="D111" s="36"/>
      <c r="E111" s="36"/>
      <c r="F111" s="36"/>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13"/>
      <c r="AQ111" s="38"/>
      <c r="AR111" s="50"/>
      <c r="AS111" s="50"/>
    </row>
    <row r="112" spans="1:47" ht="14.45">
      <c r="A112" s="28" t="s">
        <v>53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0"/>
      <c r="AR112" s="51"/>
      <c r="AS112" s="51"/>
    </row>
    <row r="113" spans="1:45" ht="14.45">
      <c r="A113" s="6" t="s">
        <v>54</v>
      </c>
      <c r="B113" s="41"/>
      <c r="C113" s="41"/>
      <c r="D113" s="41"/>
      <c r="E113" s="41"/>
      <c r="F113" s="41"/>
      <c r="G113" s="41"/>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13"/>
      <c r="AQ113" s="40"/>
      <c r="AR113" s="52"/>
      <c r="AS113" s="52"/>
    </row>
    <row r="114" spans="1:45" ht="14.45">
      <c r="A114" s="7" t="s">
        <v>55</v>
      </c>
      <c r="B114" s="104" t="s">
        <v>56</v>
      </c>
      <c r="C114" s="105"/>
      <c r="D114" s="105"/>
      <c r="E114" s="105"/>
      <c r="F114" s="105"/>
      <c r="G114" s="105"/>
      <c r="H114" s="105"/>
      <c r="I114" s="105"/>
      <c r="J114" s="105"/>
      <c r="K114" s="105"/>
      <c r="L114" s="105"/>
      <c r="M114" s="105"/>
      <c r="N114" s="105"/>
      <c r="O114" s="105"/>
      <c r="P114" s="105"/>
      <c r="Q114" s="105"/>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13"/>
      <c r="AQ114" s="12"/>
      <c r="AR114" s="53"/>
      <c r="AS114" s="53"/>
    </row>
    <row r="115" spans="1:45" ht="15.75" customHeight="1">
      <c r="A115" s="4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4"/>
      <c r="AS115" s="54"/>
    </row>
    <row r="219" spans="12:12" ht="15" customHeight="1">
      <c r="L219" s="32" t="s">
        <v>57</v>
      </c>
    </row>
  </sheetData>
  <mergeCells count="1">
    <mergeCell ref="B114:Q114"/>
  </mergeCells>
  <phoneticPr fontId="6" type="noConversion"/>
  <conditionalFormatting sqref="A1 A21:A110 A111:F111 B112:F112 A113:F113 B114 A115:F1048576">
    <cfRule type="beginsWith" dxfId="77" priority="149" operator="beginsWith" text="01">
      <formula>LEFT(A1,LEN("01"))="01"</formula>
    </cfRule>
    <cfRule type="beginsWith" dxfId="76" priority="148" operator="beginsWith" text="02">
      <formula>LEFT(A1,LEN("02"))="02"</formula>
    </cfRule>
    <cfRule type="beginsWith" dxfId="75" priority="147" operator="beginsWith" text="03">
      <formula>LEFT(A1,LEN("03"))="03"</formula>
    </cfRule>
    <cfRule type="beginsWith" dxfId="74" priority="146" operator="beginsWith" text="04">
      <formula>LEFT(A1,LEN("04"))="04"</formula>
    </cfRule>
    <cfRule type="beginsWith" dxfId="73" priority="145" operator="beginsWith" text="05">
      <formula>LEFT(A1,LEN("05"))="05"</formula>
    </cfRule>
    <cfRule type="beginsWith" dxfId="72" priority="144" operator="beginsWith" text="06">
      <formula>LEFT(A1,LEN("06"))="06"</formula>
    </cfRule>
    <cfRule type="beginsWith" dxfId="71" priority="143" operator="beginsWith" text="07">
      <formula>LEFT(A1,LEN("07"))="07"</formula>
    </cfRule>
    <cfRule type="beginsWith" dxfId="70" priority="142" operator="beginsWith" text="08">
      <formula>LEFT(A1,LEN("08"))="08"</formula>
    </cfRule>
    <cfRule type="beginsWith" dxfId="69" priority="141" operator="beginsWith" text="09">
      <formula>LEFT(A1,LEN("09"))="09"</formula>
    </cfRule>
    <cfRule type="beginsWith" dxfId="68" priority="140" operator="beginsWith" text="10">
      <formula>LEFT(A1,LEN("10"))="10"</formula>
    </cfRule>
    <cfRule type="beginsWith" dxfId="67" priority="139" operator="beginsWith" text="11">
      <formula>LEFT(A1,LEN("11"))="11"</formula>
    </cfRule>
    <cfRule type="beginsWith" dxfId="66" priority="138" operator="beginsWith" text="12">
      <formula>LEFT(A1,LEN("12"))="12"</formula>
    </cfRule>
    <cfRule type="beginsWith" dxfId="65" priority="137" operator="beginsWith" text="13">
      <formula>LEFT(A1,LEN("13"))="13"</formula>
    </cfRule>
  </conditionalFormatting>
  <conditionalFormatting sqref="AT1:AT2 R2:AO12 AT5 AT9:AT10 AT13 F21:AO101 AT16 L13:AO20">
    <cfRule type="beginsWith" dxfId="64" priority="69" operator="beginsWith" text="03">
      <formula>LEFT(F1,LEN("03"))="03"</formula>
    </cfRule>
    <cfRule type="beginsWith" dxfId="63" priority="71" operator="beginsWith" text="01">
      <formula>LEFT(F1,LEN("01"))="01"</formula>
    </cfRule>
    <cfRule type="beginsWith" dxfId="62" priority="68" operator="beginsWith" text="04">
      <formula>LEFT(F1,LEN("04"))="04"</formula>
    </cfRule>
    <cfRule type="beginsWith" dxfId="61" priority="67" operator="beginsWith" text="05">
      <formula>LEFT(F1,LEN("05"))="05"</formula>
    </cfRule>
    <cfRule type="beginsWith" dxfId="60" priority="66" operator="beginsWith" text="06">
      <formula>LEFT(F1,LEN("06"))="06"</formula>
    </cfRule>
    <cfRule type="beginsWith" dxfId="59" priority="65" operator="beginsWith" text="07">
      <formula>LEFT(F1,LEN("07"))="07"</formula>
    </cfRule>
    <cfRule type="beginsWith" dxfId="58" priority="64" operator="beginsWith" text="08">
      <formula>LEFT(F1,LEN("08"))="08"</formula>
    </cfRule>
    <cfRule type="beginsWith" dxfId="57" priority="63" operator="beginsWith" text="09">
      <formula>LEFT(F1,LEN("09"))="09"</formula>
    </cfRule>
    <cfRule type="beginsWith" dxfId="56" priority="62" operator="beginsWith" text="10">
      <formula>LEFT(F1,LEN("10"))="10"</formula>
    </cfRule>
    <cfRule type="beginsWith" dxfId="55" priority="61" operator="beginsWith" text="11">
      <formula>LEFT(F1,LEN("11"))="11"</formula>
    </cfRule>
    <cfRule type="beginsWith" dxfId="54" priority="60" operator="beginsWith" text="12">
      <formula>LEFT(F1,LEN("12"))="12"</formula>
    </cfRule>
    <cfRule type="beginsWith" dxfId="53" priority="59" operator="beginsWith" text="13">
      <formula>LEFT(F1,LEN("13"))="13"</formula>
    </cfRule>
    <cfRule type="beginsWith" dxfId="52" priority="70" operator="beginsWith" text="02">
      <formula>LEFT(F1,LEN("02"))="02"</formula>
    </cfRule>
  </conditionalFormatting>
  <conditionalFormatting sqref="A2:A20">
    <cfRule type="beginsWith" dxfId="51" priority="40" operator="beginsWith" text="13">
      <formula>LEFT(A2,LEN("13"))="13"</formula>
    </cfRule>
    <cfRule type="beginsWith" dxfId="50" priority="41" operator="beginsWith" text="12">
      <formula>LEFT(A2,LEN("12"))="12"</formula>
    </cfRule>
    <cfRule type="beginsWith" dxfId="49" priority="42" operator="beginsWith" text="11">
      <formula>LEFT(A2,LEN("11"))="11"</formula>
    </cfRule>
    <cfRule type="beginsWith" dxfId="48" priority="43" operator="beginsWith" text="10">
      <formula>LEFT(A2,LEN("10"))="10"</formula>
    </cfRule>
    <cfRule type="beginsWith" dxfId="47" priority="44" operator="beginsWith" text="09">
      <formula>LEFT(A2,LEN("09"))="09"</formula>
    </cfRule>
    <cfRule type="beginsWith" dxfId="46" priority="45" operator="beginsWith" text="08">
      <formula>LEFT(A2,LEN("08"))="08"</formula>
    </cfRule>
    <cfRule type="beginsWith" dxfId="45" priority="46" operator="beginsWith" text="07">
      <formula>LEFT(A2,LEN("07"))="07"</formula>
    </cfRule>
    <cfRule type="beginsWith" dxfId="44" priority="47" operator="beginsWith" text="06">
      <formula>LEFT(A2,LEN("06"))="06"</formula>
    </cfRule>
    <cfRule type="beginsWith" dxfId="43" priority="48" operator="beginsWith" text="05">
      <formula>LEFT(A2,LEN("05"))="05"</formula>
    </cfRule>
    <cfRule type="beginsWith" dxfId="42" priority="49" operator="beginsWith" text="04">
      <formula>LEFT(A2,LEN("04"))="04"</formula>
    </cfRule>
    <cfRule type="beginsWith" dxfId="41" priority="50" operator="beginsWith" text="03">
      <formula>LEFT(A2,LEN("03"))="03"</formula>
    </cfRule>
    <cfRule type="beginsWith" dxfId="40" priority="51" operator="beginsWith" text="02">
      <formula>LEFT(A2,LEN("02"))="02"</formula>
    </cfRule>
    <cfRule type="beginsWith" dxfId="39" priority="52" operator="beginsWith" text="01">
      <formula>LEFT(A2,LEN("01"))="01"</formula>
    </cfRule>
  </conditionalFormatting>
  <conditionalFormatting sqref="D14">
    <cfRule type="beginsWith" dxfId="38" priority="27" operator="beginsWith" text="13">
      <formula>LEFT(D14,LEN("13"))="13"</formula>
    </cfRule>
    <cfRule type="beginsWith" dxfId="37" priority="28" operator="beginsWith" text="12">
      <formula>LEFT(D14,LEN("12"))="12"</formula>
    </cfRule>
    <cfRule type="beginsWith" dxfId="36" priority="29" operator="beginsWith" text="11">
      <formula>LEFT(D14,LEN("11"))="11"</formula>
    </cfRule>
    <cfRule type="beginsWith" dxfId="35" priority="30" operator="beginsWith" text="10">
      <formula>LEFT(D14,LEN("10"))="10"</formula>
    </cfRule>
    <cfRule type="beginsWith" dxfId="34" priority="31" operator="beginsWith" text="09">
      <formula>LEFT(D14,LEN("09"))="09"</formula>
    </cfRule>
    <cfRule type="beginsWith" dxfId="33" priority="32" operator="beginsWith" text="08">
      <formula>LEFT(D14,LEN("08"))="08"</formula>
    </cfRule>
    <cfRule type="beginsWith" dxfId="32" priority="33" operator="beginsWith" text="07">
      <formula>LEFT(D14,LEN("07"))="07"</formula>
    </cfRule>
    <cfRule type="beginsWith" dxfId="31" priority="34" operator="beginsWith" text="06">
      <formula>LEFT(D14,LEN("06"))="06"</formula>
    </cfRule>
    <cfRule type="beginsWith" dxfId="30" priority="35" operator="beginsWith" text="05">
      <formula>LEFT(D14,LEN("05"))="05"</formula>
    </cfRule>
    <cfRule type="beginsWith" dxfId="29" priority="36" operator="beginsWith" text="04">
      <formula>LEFT(D14,LEN("04"))="04"</formula>
    </cfRule>
    <cfRule type="beginsWith" dxfId="28" priority="37" operator="beginsWith" text="03">
      <formula>LEFT(D14,LEN("03"))="03"</formula>
    </cfRule>
    <cfRule type="beginsWith" dxfId="27" priority="38" operator="beginsWith" text="02">
      <formula>LEFT(D14,LEN("02"))="02"</formula>
    </cfRule>
    <cfRule type="beginsWith" dxfId="26" priority="39" operator="beginsWith" text="01">
      <formula>LEFT(D14,LEN("01"))="01"</formula>
    </cfRule>
  </conditionalFormatting>
  <conditionalFormatting sqref="E19">
    <cfRule type="beginsWith" dxfId="25" priority="14" operator="beginsWith" text="13">
      <formula>LEFT(E19,LEN("13"))="13"</formula>
    </cfRule>
    <cfRule type="beginsWith" dxfId="24" priority="15" operator="beginsWith" text="12">
      <formula>LEFT(E19,LEN("12"))="12"</formula>
    </cfRule>
    <cfRule type="beginsWith" dxfId="23" priority="16" operator="beginsWith" text="11">
      <formula>LEFT(E19,LEN("11"))="11"</formula>
    </cfRule>
    <cfRule type="beginsWith" dxfId="22" priority="17" operator="beginsWith" text="10">
      <formula>LEFT(E19,LEN("10"))="10"</formula>
    </cfRule>
    <cfRule type="beginsWith" dxfId="21" priority="18" operator="beginsWith" text="09">
      <formula>LEFT(E19,LEN("09"))="09"</formula>
    </cfRule>
    <cfRule type="beginsWith" dxfId="20" priority="19" operator="beginsWith" text="08">
      <formula>LEFT(E19,LEN("08"))="08"</formula>
    </cfRule>
    <cfRule type="beginsWith" dxfId="19" priority="20" operator="beginsWith" text="07">
      <formula>LEFT(E19,LEN("07"))="07"</formula>
    </cfRule>
    <cfRule type="beginsWith" dxfId="18" priority="21" operator="beginsWith" text="06">
      <formula>LEFT(E19,LEN("06"))="06"</formula>
    </cfRule>
    <cfRule type="beginsWith" dxfId="17" priority="22" operator="beginsWith" text="05">
      <formula>LEFT(E19,LEN("05"))="05"</formula>
    </cfRule>
    <cfRule type="beginsWith" dxfId="16" priority="23" operator="beginsWith" text="04">
      <formula>LEFT(E19,LEN("04"))="04"</formula>
    </cfRule>
    <cfRule type="beginsWith" dxfId="15" priority="24" operator="beginsWith" text="03">
      <formula>LEFT(E19,LEN("03"))="03"</formula>
    </cfRule>
    <cfRule type="beginsWith" dxfId="14" priority="25" operator="beginsWith" text="02">
      <formula>LEFT(E19,LEN("02"))="02"</formula>
    </cfRule>
    <cfRule type="beginsWith" dxfId="13" priority="26" operator="beginsWith" text="01">
      <formula>LEFT(E19,LEN("01"))="01"</formula>
    </cfRule>
  </conditionalFormatting>
  <conditionalFormatting sqref="F2:K2 F20:K20 G3:K19">
    <cfRule type="beginsWith" dxfId="12" priority="1" operator="beginsWith" text="13">
      <formula>LEFT(F2,LEN("13"))="13"</formula>
    </cfRule>
    <cfRule type="beginsWith" dxfId="11" priority="2" operator="beginsWith" text="12">
      <formula>LEFT(F2,LEN("12"))="12"</formula>
    </cfRule>
    <cfRule type="beginsWith" dxfId="10" priority="3" operator="beginsWith" text="11">
      <formula>LEFT(F2,LEN("11"))="11"</formula>
    </cfRule>
    <cfRule type="beginsWith" dxfId="9" priority="4" operator="beginsWith" text="10">
      <formula>LEFT(F2,LEN("10"))="10"</formula>
    </cfRule>
    <cfRule type="beginsWith" dxfId="8" priority="5" operator="beginsWith" text="09">
      <formula>LEFT(F2,LEN("09"))="09"</formula>
    </cfRule>
    <cfRule type="beginsWith" dxfId="7" priority="6" operator="beginsWith" text="08">
      <formula>LEFT(F2,LEN("08"))="08"</formula>
    </cfRule>
    <cfRule type="beginsWith" dxfId="6" priority="7" operator="beginsWith" text="07">
      <formula>LEFT(F2,LEN("07"))="07"</formula>
    </cfRule>
    <cfRule type="beginsWith" dxfId="5" priority="8" operator="beginsWith" text="06">
      <formula>LEFT(F2,LEN("06"))="06"</formula>
    </cfRule>
    <cfRule type="beginsWith" dxfId="4" priority="9" operator="beginsWith" text="05">
      <formula>LEFT(F2,LEN("05"))="05"</formula>
    </cfRule>
    <cfRule type="beginsWith" dxfId="3" priority="10" operator="beginsWith" text="04">
      <formula>LEFT(F2,LEN("04"))="04"</formula>
    </cfRule>
    <cfRule type="beginsWith" dxfId="2" priority="11" operator="beginsWith" text="03">
      <formula>LEFT(F2,LEN("03"))="03"</formula>
    </cfRule>
    <cfRule type="beginsWith" dxfId="1" priority="12" operator="beginsWith" text="02">
      <formula>LEFT(F2,LEN("02"))="02"</formula>
    </cfRule>
    <cfRule type="beginsWith" dxfId="0" priority="13" operator="beginsWith" text="01">
      <formula>LEFT(F2,LEN("01"))="01"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6" sqref="C16"/>
    </sheetView>
  </sheetViews>
  <sheetFormatPr defaultColWidth="11.42578125" defaultRowHeight="14.45"/>
  <cols>
    <col min="1" max="3" width="28.42578125" style="27" customWidth="1"/>
  </cols>
  <sheetData>
    <row r="1" spans="1:3">
      <c r="A1" s="61" t="s">
        <v>58</v>
      </c>
      <c r="B1" s="61" t="s">
        <v>59</v>
      </c>
      <c r="C1" s="61" t="s">
        <v>60</v>
      </c>
    </row>
    <row r="2" spans="1:3">
      <c r="A2" s="26">
        <v>1</v>
      </c>
      <c r="B2" s="91" t="s">
        <v>61</v>
      </c>
      <c r="C2" s="92" t="s">
        <v>10</v>
      </c>
    </row>
    <row r="3" spans="1:3">
      <c r="A3" s="26">
        <f>IF(B3="","",A2+1)</f>
        <v>2</v>
      </c>
      <c r="B3" s="91" t="s">
        <v>29</v>
      </c>
      <c r="C3" s="92" t="s">
        <v>5</v>
      </c>
    </row>
    <row r="4" spans="1:3">
      <c r="A4" s="26">
        <f t="shared" ref="A4:A67" si="0">IF(B4="","",A3+1)</f>
        <v>3</v>
      </c>
      <c r="B4" s="91" t="s">
        <v>32</v>
      </c>
      <c r="C4" s="92" t="s">
        <v>5</v>
      </c>
    </row>
    <row r="5" spans="1:3">
      <c r="A5" s="26">
        <f t="shared" si="0"/>
        <v>4</v>
      </c>
      <c r="B5" s="91" t="s">
        <v>33</v>
      </c>
      <c r="C5" s="92" t="s">
        <v>5</v>
      </c>
    </row>
    <row r="6" spans="1:3">
      <c r="A6" s="26">
        <f t="shared" si="0"/>
        <v>5</v>
      </c>
      <c r="B6" s="91" t="s">
        <v>34</v>
      </c>
      <c r="C6" s="92" t="s">
        <v>5</v>
      </c>
    </row>
    <row r="7" spans="1:3">
      <c r="A7" s="26">
        <f t="shared" si="0"/>
        <v>6</v>
      </c>
      <c r="B7" s="91" t="s">
        <v>35</v>
      </c>
      <c r="C7" s="92" t="s">
        <v>5</v>
      </c>
    </row>
    <row r="8" spans="1:3">
      <c r="A8" s="26">
        <f t="shared" si="0"/>
        <v>7</v>
      </c>
      <c r="B8" s="91" t="s">
        <v>36</v>
      </c>
      <c r="C8" s="92" t="s">
        <v>5</v>
      </c>
    </row>
    <row r="9" spans="1:3">
      <c r="A9" s="26">
        <f t="shared" si="0"/>
        <v>8</v>
      </c>
      <c r="B9" s="91" t="s">
        <v>37</v>
      </c>
      <c r="C9" s="92" t="s">
        <v>5</v>
      </c>
    </row>
    <row r="10" spans="1:3">
      <c r="A10" s="26">
        <f t="shared" si="0"/>
        <v>9</v>
      </c>
      <c r="B10" s="91" t="s">
        <v>30</v>
      </c>
      <c r="C10" s="92" t="s">
        <v>10</v>
      </c>
    </row>
    <row r="11" spans="1:3">
      <c r="A11" s="26">
        <f t="shared" si="0"/>
        <v>10</v>
      </c>
      <c r="B11" s="91" t="s">
        <v>31</v>
      </c>
      <c r="C11" s="92" t="s">
        <v>10</v>
      </c>
    </row>
    <row r="12" spans="1:3">
      <c r="A12" s="26" t="str">
        <f t="shared" si="0"/>
        <v/>
      </c>
      <c r="B12" s="26"/>
      <c r="C12" s="26"/>
    </row>
    <row r="13" spans="1:3">
      <c r="A13" s="26" t="str">
        <f t="shared" si="0"/>
        <v/>
      </c>
      <c r="B13" s="26"/>
      <c r="C13" s="26"/>
    </row>
    <row r="14" spans="1:3">
      <c r="A14" s="26" t="str">
        <f t="shared" si="0"/>
        <v/>
      </c>
      <c r="B14" s="26"/>
      <c r="C14" s="26"/>
    </row>
    <row r="15" spans="1:3">
      <c r="A15" s="26" t="str">
        <f t="shared" si="0"/>
        <v/>
      </c>
      <c r="B15" s="26"/>
      <c r="C15" s="26"/>
    </row>
    <row r="16" spans="1:3">
      <c r="A16" s="26" t="str">
        <f t="shared" si="0"/>
        <v/>
      </c>
      <c r="B16" s="26"/>
      <c r="C16" s="26"/>
    </row>
    <row r="17" spans="1:3">
      <c r="A17" s="26" t="str">
        <f t="shared" si="0"/>
        <v/>
      </c>
      <c r="B17" s="26"/>
      <c r="C17" s="26"/>
    </row>
    <row r="18" spans="1:3">
      <c r="A18" s="26" t="str">
        <f>IF(B18="","",A17+1)</f>
        <v/>
      </c>
      <c r="B18" s="26"/>
      <c r="C18" s="26"/>
    </row>
    <row r="19" spans="1:3">
      <c r="A19" s="26" t="str">
        <f>IF(B19="","",A18+1)</f>
        <v/>
      </c>
      <c r="B19" s="26"/>
      <c r="C19" s="26" t="s">
        <v>62</v>
      </c>
    </row>
    <row r="20" spans="1:3">
      <c r="A20" s="26" t="str">
        <f>IF(B20="","",A19+1)</f>
        <v/>
      </c>
      <c r="B20" s="26"/>
      <c r="C20" s="26"/>
    </row>
    <row r="21" spans="1:3">
      <c r="A21" s="26" t="str">
        <f>IF(B21="","",A20+1)</f>
        <v/>
      </c>
      <c r="B21" s="26"/>
      <c r="C21" s="26"/>
    </row>
    <row r="22" spans="1:3">
      <c r="A22" s="27" t="str">
        <f t="shared" si="0"/>
        <v/>
      </c>
    </row>
    <row r="23" spans="1:3">
      <c r="A23" s="27" t="str">
        <f t="shared" si="0"/>
        <v/>
      </c>
    </row>
    <row r="24" spans="1:3">
      <c r="A24" s="27" t="str">
        <f t="shared" si="0"/>
        <v/>
      </c>
    </row>
    <row r="25" spans="1:3">
      <c r="A25" s="27" t="str">
        <f t="shared" si="0"/>
        <v/>
      </c>
    </row>
    <row r="26" spans="1:3">
      <c r="A26" s="27" t="str">
        <f t="shared" si="0"/>
        <v/>
      </c>
    </row>
    <row r="27" spans="1:3">
      <c r="A27" s="27" t="str">
        <f t="shared" si="0"/>
        <v/>
      </c>
    </row>
    <row r="28" spans="1:3">
      <c r="A28" s="27" t="str">
        <f t="shared" si="0"/>
        <v/>
      </c>
    </row>
    <row r="29" spans="1:3">
      <c r="A29" s="27" t="str">
        <f t="shared" si="0"/>
        <v/>
      </c>
    </row>
    <row r="30" spans="1:3">
      <c r="A30" s="27" t="str">
        <f t="shared" si="0"/>
        <v/>
      </c>
    </row>
    <row r="31" spans="1:3">
      <c r="A31" s="27" t="str">
        <f t="shared" si="0"/>
        <v/>
      </c>
    </row>
    <row r="32" spans="1:3">
      <c r="A32" s="27" t="str">
        <f t="shared" si="0"/>
        <v/>
      </c>
    </row>
    <row r="33" spans="1:1">
      <c r="A33" s="27" t="str">
        <f t="shared" si="0"/>
        <v/>
      </c>
    </row>
    <row r="34" spans="1:1">
      <c r="A34" s="27" t="str">
        <f t="shared" si="0"/>
        <v/>
      </c>
    </row>
    <row r="35" spans="1:1">
      <c r="A35" s="27" t="str">
        <f t="shared" si="0"/>
        <v/>
      </c>
    </row>
    <row r="36" spans="1:1">
      <c r="A36" s="27" t="str">
        <f t="shared" si="0"/>
        <v/>
      </c>
    </row>
    <row r="37" spans="1:1">
      <c r="A37" s="27" t="str">
        <f t="shared" si="0"/>
        <v/>
      </c>
    </row>
    <row r="38" spans="1:1">
      <c r="A38" s="27" t="str">
        <f t="shared" si="0"/>
        <v/>
      </c>
    </row>
    <row r="39" spans="1:1">
      <c r="A39" s="27" t="str">
        <f t="shared" si="0"/>
        <v/>
      </c>
    </row>
    <row r="40" spans="1:1">
      <c r="A40" s="27" t="str">
        <f t="shared" si="0"/>
        <v/>
      </c>
    </row>
    <row r="41" spans="1:1">
      <c r="A41" s="27" t="str">
        <f t="shared" si="0"/>
        <v/>
      </c>
    </row>
    <row r="42" spans="1:1">
      <c r="A42" s="27" t="str">
        <f t="shared" si="0"/>
        <v/>
      </c>
    </row>
    <row r="43" spans="1:1">
      <c r="A43" s="27" t="str">
        <f t="shared" si="0"/>
        <v/>
      </c>
    </row>
    <row r="44" spans="1:1">
      <c r="A44" s="27" t="str">
        <f t="shared" si="0"/>
        <v/>
      </c>
    </row>
    <row r="45" spans="1:1">
      <c r="A45" s="27" t="str">
        <f t="shared" si="0"/>
        <v/>
      </c>
    </row>
    <row r="46" spans="1:1">
      <c r="A46" s="27" t="str">
        <f t="shared" si="0"/>
        <v/>
      </c>
    </row>
    <row r="47" spans="1:1">
      <c r="A47" s="27" t="str">
        <f t="shared" si="0"/>
        <v/>
      </c>
    </row>
    <row r="48" spans="1:1">
      <c r="A48" s="27" t="str">
        <f t="shared" si="0"/>
        <v/>
      </c>
    </row>
    <row r="49" spans="1:1">
      <c r="A49" s="27" t="str">
        <f t="shared" si="0"/>
        <v/>
      </c>
    </row>
    <row r="50" spans="1:1">
      <c r="A50" s="27" t="str">
        <f t="shared" si="0"/>
        <v/>
      </c>
    </row>
    <row r="51" spans="1:1">
      <c r="A51" s="27" t="str">
        <f t="shared" si="0"/>
        <v/>
      </c>
    </row>
    <row r="52" spans="1:1">
      <c r="A52" s="27" t="str">
        <f t="shared" si="0"/>
        <v/>
      </c>
    </row>
    <row r="53" spans="1:1">
      <c r="A53" s="27" t="str">
        <f t="shared" si="0"/>
        <v/>
      </c>
    </row>
    <row r="54" spans="1:1">
      <c r="A54" s="27" t="str">
        <f t="shared" si="0"/>
        <v/>
      </c>
    </row>
    <row r="55" spans="1:1">
      <c r="A55" s="27" t="str">
        <f t="shared" si="0"/>
        <v/>
      </c>
    </row>
    <row r="56" spans="1:1">
      <c r="A56" s="27" t="str">
        <f t="shared" si="0"/>
        <v/>
      </c>
    </row>
    <row r="57" spans="1:1">
      <c r="A57" s="27" t="str">
        <f t="shared" si="0"/>
        <v/>
      </c>
    </row>
    <row r="58" spans="1:1">
      <c r="A58" s="27" t="str">
        <f t="shared" si="0"/>
        <v/>
      </c>
    </row>
    <row r="59" spans="1:1">
      <c r="A59" s="27" t="str">
        <f t="shared" si="0"/>
        <v/>
      </c>
    </row>
    <row r="60" spans="1:1">
      <c r="A60" s="27" t="str">
        <f t="shared" si="0"/>
        <v/>
      </c>
    </row>
    <row r="61" spans="1:1">
      <c r="A61" s="27" t="str">
        <f t="shared" si="0"/>
        <v/>
      </c>
    </row>
    <row r="62" spans="1:1">
      <c r="A62" s="27" t="str">
        <f t="shared" si="0"/>
        <v/>
      </c>
    </row>
    <row r="63" spans="1:1">
      <c r="A63" s="27" t="str">
        <f t="shared" si="0"/>
        <v/>
      </c>
    </row>
    <row r="64" spans="1:1">
      <c r="A64" s="27" t="str">
        <f t="shared" si="0"/>
        <v/>
      </c>
    </row>
    <row r="65" spans="1:1">
      <c r="A65" s="27" t="str">
        <f t="shared" si="0"/>
        <v/>
      </c>
    </row>
    <row r="66" spans="1:1">
      <c r="A66" s="27" t="str">
        <f t="shared" si="0"/>
        <v/>
      </c>
    </row>
    <row r="67" spans="1:1">
      <c r="A67" s="27" t="str">
        <f t="shared" si="0"/>
        <v/>
      </c>
    </row>
    <row r="68" spans="1:1">
      <c r="A68" s="27" t="str">
        <f t="shared" ref="A68:A100" si="1">IF(B68="","",A67+1)</f>
        <v/>
      </c>
    </row>
    <row r="69" spans="1:1">
      <c r="A69" s="27" t="str">
        <f t="shared" si="1"/>
        <v/>
      </c>
    </row>
    <row r="70" spans="1:1">
      <c r="A70" s="27" t="str">
        <f t="shared" si="1"/>
        <v/>
      </c>
    </row>
    <row r="71" spans="1:1">
      <c r="A71" s="27" t="str">
        <f t="shared" si="1"/>
        <v/>
      </c>
    </row>
    <row r="72" spans="1:1">
      <c r="A72" s="27" t="str">
        <f t="shared" si="1"/>
        <v/>
      </c>
    </row>
    <row r="73" spans="1:1">
      <c r="A73" s="27" t="str">
        <f t="shared" si="1"/>
        <v/>
      </c>
    </row>
    <row r="74" spans="1:1">
      <c r="A74" s="27" t="str">
        <f t="shared" si="1"/>
        <v/>
      </c>
    </row>
    <row r="75" spans="1:1">
      <c r="A75" s="27" t="str">
        <f t="shared" si="1"/>
        <v/>
      </c>
    </row>
    <row r="76" spans="1:1">
      <c r="A76" s="27" t="str">
        <f t="shared" si="1"/>
        <v/>
      </c>
    </row>
    <row r="77" spans="1:1">
      <c r="A77" s="27" t="str">
        <f t="shared" si="1"/>
        <v/>
      </c>
    </row>
    <row r="78" spans="1:1">
      <c r="A78" s="27" t="str">
        <f t="shared" si="1"/>
        <v/>
      </c>
    </row>
    <row r="79" spans="1:1">
      <c r="A79" s="27" t="str">
        <f t="shared" si="1"/>
        <v/>
      </c>
    </row>
    <row r="80" spans="1:1">
      <c r="A80" s="27" t="str">
        <f t="shared" si="1"/>
        <v/>
      </c>
    </row>
    <row r="81" spans="1:1">
      <c r="A81" s="27" t="str">
        <f t="shared" si="1"/>
        <v/>
      </c>
    </row>
    <row r="82" spans="1:1">
      <c r="A82" s="27" t="str">
        <f t="shared" si="1"/>
        <v/>
      </c>
    </row>
    <row r="83" spans="1:1">
      <c r="A83" s="27" t="str">
        <f t="shared" si="1"/>
        <v/>
      </c>
    </row>
    <row r="84" spans="1:1">
      <c r="A84" s="27" t="str">
        <f t="shared" si="1"/>
        <v/>
      </c>
    </row>
    <row r="85" spans="1:1">
      <c r="A85" s="27" t="str">
        <f t="shared" si="1"/>
        <v/>
      </c>
    </row>
    <row r="86" spans="1:1">
      <c r="A86" s="27" t="str">
        <f t="shared" si="1"/>
        <v/>
      </c>
    </row>
    <row r="87" spans="1:1">
      <c r="A87" s="27" t="str">
        <f t="shared" si="1"/>
        <v/>
      </c>
    </row>
    <row r="88" spans="1:1">
      <c r="A88" s="27" t="str">
        <f t="shared" si="1"/>
        <v/>
      </c>
    </row>
    <row r="89" spans="1:1">
      <c r="A89" s="27" t="str">
        <f t="shared" si="1"/>
        <v/>
      </c>
    </row>
    <row r="90" spans="1:1">
      <c r="A90" s="27" t="str">
        <f t="shared" si="1"/>
        <v/>
      </c>
    </row>
    <row r="91" spans="1:1">
      <c r="A91" s="27" t="str">
        <f t="shared" si="1"/>
        <v/>
      </c>
    </row>
    <row r="92" spans="1:1">
      <c r="A92" s="27" t="str">
        <f t="shared" si="1"/>
        <v/>
      </c>
    </row>
    <row r="93" spans="1:1">
      <c r="A93" s="27" t="str">
        <f t="shared" si="1"/>
        <v/>
      </c>
    </row>
    <row r="94" spans="1:1">
      <c r="A94" s="27" t="str">
        <f t="shared" si="1"/>
        <v/>
      </c>
    </row>
    <row r="95" spans="1:1">
      <c r="A95" s="27" t="str">
        <f t="shared" si="1"/>
        <v/>
      </c>
    </row>
    <row r="96" spans="1:1">
      <c r="A96" s="27" t="str">
        <f t="shared" si="1"/>
        <v/>
      </c>
    </row>
    <row r="97" spans="1:1">
      <c r="A97" s="27" t="str">
        <f t="shared" si="1"/>
        <v/>
      </c>
    </row>
    <row r="98" spans="1:1">
      <c r="A98" s="27" t="str">
        <f t="shared" si="1"/>
        <v/>
      </c>
    </row>
    <row r="99" spans="1:1">
      <c r="A99" s="27" t="str">
        <f t="shared" si="1"/>
        <v/>
      </c>
    </row>
    <row r="100" spans="1:1">
      <c r="A100" s="27"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aguacate</v>
      </c>
      <c r="C2" t="str">
        <v>Aguacate</v>
      </c>
    </row>
    <row r="3" spans="1:3">
      <c r="A3" s="1" t="str">
        <v>agricola</v>
      </c>
      <c r="B3" s="1" t="str">
        <v>aguacate_hass</v>
      </c>
      <c r="C3" t="str">
        <v>Aguacate Hass</v>
      </c>
    </row>
    <row r="4" spans="1:3">
      <c r="A4" s="1" t="str">
        <v>agricola</v>
      </c>
      <c r="B4" s="1" t="str">
        <v>ahuyama</v>
      </c>
      <c r="C4" t="str">
        <v>Ahuyama</v>
      </c>
    </row>
    <row r="5" spans="1:3">
      <c r="A5" s="1" t="str">
        <v>agricola</v>
      </c>
      <c r="B5" s="1" t="str">
        <v>aji</v>
      </c>
      <c r="C5" t="str">
        <v>Ají</v>
      </c>
    </row>
    <row r="6" spans="1:3">
      <c r="A6" s="1" t="str">
        <v>agricola</v>
      </c>
      <c r="B6" s="1" t="str">
        <v>aji_dulce</v>
      </c>
      <c r="C6" t="str">
        <v>Ají dulce</v>
      </c>
    </row>
    <row r="7" spans="1:3">
      <c r="A7" s="1" t="str">
        <v>agricola</v>
      </c>
      <c r="B7" s="1" t="str">
        <v>ajonjoli</v>
      </c>
      <c r="C7" t="str">
        <v>Ajonjolí</v>
      </c>
    </row>
    <row r="8" spans="1:3">
      <c r="A8" s="1" t="str">
        <v>agricola</v>
      </c>
      <c r="B8" s="1" t="str">
        <v>algodon</v>
      </c>
      <c r="C8" t="str">
        <v>Algodón</v>
      </c>
    </row>
    <row r="9" spans="1:3">
      <c r="A9" s="1" t="str">
        <v>pecuaria</v>
      </c>
      <c r="B9" s="1" t="str">
        <v>apicultura</v>
      </c>
      <c r="C9" t="str">
        <v>Apicultura</v>
      </c>
    </row>
    <row r="10" spans="1:3">
      <c r="A10" s="1" t="str">
        <v>agricola</v>
      </c>
      <c r="B10" s="1" t="str">
        <v>arracacha</v>
      </c>
      <c r="C10" t="str">
        <v>Arracacha</v>
      </c>
    </row>
    <row r="11" spans="1:3">
      <c r="A11" s="1" t="str">
        <v>agricola</v>
      </c>
      <c r="B11" s="1" t="str">
        <v>arroz_riego</v>
      </c>
      <c r="C11" t="str">
        <v>Arroz riego</v>
      </c>
    </row>
    <row r="12" spans="1:3">
      <c r="A12" s="1" t="str">
        <v>agricola</v>
      </c>
      <c r="B12" s="1" t="str">
        <v>arroz_secano</v>
      </c>
      <c r="C12" t="str">
        <v>Arroz secano</v>
      </c>
    </row>
    <row r="13" spans="1:3">
      <c r="A13" s="1" t="str">
        <v>agricola</v>
      </c>
      <c r="B13" s="1" t="str">
        <v>arveja</v>
      </c>
      <c r="C13" t="str">
        <v>Arveja</v>
      </c>
    </row>
    <row r="14" spans="1:3">
      <c r="A14" s="1" t="str">
        <v>agricola</v>
      </c>
      <c r="B14" s="1" t="str">
        <v>asai</v>
      </c>
      <c r="C14" t="str">
        <v>Açaí</v>
      </c>
    </row>
    <row r="15" spans="1:3">
      <c r="A15" s="1" t="str">
        <v>pecuaria</v>
      </c>
      <c r="B15" s="1" t="str">
        <v>avicultura_engorde</v>
      </c>
      <c r="C15" t="str">
        <v>Avicultura de engorde</v>
      </c>
    </row>
    <row r="16" spans="1:3">
      <c r="A16" s="1" t="str">
        <v>pecuaria</v>
      </c>
      <c r="B16" s="1" t="str">
        <v>avicultura_postura</v>
      </c>
      <c r="C16" t="str">
        <v>Avicultura de postura</v>
      </c>
    </row>
    <row r="17" spans="1:3">
      <c r="A17" s="1" t="str">
        <v>agricola</v>
      </c>
      <c r="B17" s="1" t="str">
        <v>batata</v>
      </c>
      <c r="C17" t="str">
        <v>Batata</v>
      </c>
    </row>
    <row r="18" spans="1:3">
      <c r="A18" s="1" t="str">
        <v>agricola</v>
      </c>
      <c r="B18" s="1" t="str">
        <v>berenjena</v>
      </c>
      <c r="C18" t="str">
        <v>Berenjena</v>
      </c>
    </row>
    <row r="19" spans="1:3">
      <c r="A19" s="1" t="str">
        <v>pecuaria</v>
      </c>
      <c r="B19" s="1" t="str">
        <v>bufalos</v>
      </c>
      <c r="C19" t="str">
        <v>Búfalos</v>
      </c>
    </row>
    <row r="20" spans="1:3">
      <c r="A20" s="1" t="str">
        <v>agricola</v>
      </c>
      <c r="B20" s="1" t="str">
        <v>cacao</v>
      </c>
      <c r="C20" t="str">
        <v>Cacao</v>
      </c>
    </row>
    <row r="21" spans="1:3">
      <c r="A21" s="1" t="str">
        <v>agricola</v>
      </c>
      <c r="B21" s="1" t="str">
        <v>cacao_platano</v>
      </c>
      <c r="C21" t="str">
        <v>Cacao plátano</v>
      </c>
    </row>
    <row r="22" spans="1:3">
      <c r="A22" s="1" t="str">
        <v>agricola</v>
      </c>
      <c r="B22" s="1" t="str">
        <v>cacao_sombrio</v>
      </c>
      <c r="C22" t="str">
        <v>Cacao en sistema de sombrío</v>
      </c>
    </row>
    <row r="23" spans="1:3">
      <c r="A23" s="1" t="str">
        <v>agricola</v>
      </c>
      <c r="B23" s="1" t="str">
        <v>cachaco</v>
      </c>
      <c r="C23" t="str">
        <v>Cachaco</v>
      </c>
    </row>
    <row r="24" spans="1:3">
      <c r="A24" s="1" t="str">
        <v>agricola</v>
      </c>
      <c r="B24" s="1" t="str">
        <v>cafe</v>
      </c>
      <c r="C24" t="str">
        <v>Café</v>
      </c>
    </row>
    <row r="25" spans="1:3">
      <c r="A25" s="1" t="str">
        <v>agricola</v>
      </c>
      <c r="B25" s="1" t="str">
        <v>cafe_aguacate</v>
      </c>
      <c r="C25" t="str">
        <v>Café aguacate</v>
      </c>
    </row>
    <row r="26" spans="1:3">
      <c r="A26" s="1" t="str">
        <v>agricola</v>
      </c>
      <c r="B26" s="1" t="str">
        <v>cafe_frijol_arbustivo</v>
      </c>
      <c r="C26" t="str">
        <v>Café en asocio con frijol arbustivo</v>
      </c>
    </row>
    <row r="27" spans="1:3">
      <c r="A27" s="1" t="str">
        <v>agricola</v>
      </c>
      <c r="B27" s="1" t="str">
        <v>cafe_maiz</v>
      </c>
      <c r="C27" t="str">
        <v>Café maíz</v>
      </c>
    </row>
    <row r="28" spans="1:3">
      <c r="A28" s="1" t="str">
        <v>agricola</v>
      </c>
      <c r="B28" s="1" t="str">
        <v>cafe_platano</v>
      </c>
      <c r="C28" t="str">
        <v>Café plátano</v>
      </c>
    </row>
    <row r="29" spans="1:3">
      <c r="A29" s="1" t="str">
        <v>agricola</v>
      </c>
      <c r="B29" s="1" t="str">
        <v>cafe_platano_frutales_forestal</v>
      </c>
      <c r="C29" t="str">
        <v>Café en asocio con plátano, frutales y sistema forestal</v>
      </c>
    </row>
    <row r="30" spans="1:3">
      <c r="A30" s="1" t="str">
        <v>agricola</v>
      </c>
      <c r="B30" s="1" t="str">
        <v>cafe_sombrio</v>
      </c>
      <c r="C30" t="str">
        <v>Café en sistema de sombrío</v>
      </c>
    </row>
    <row r="31" spans="1:3">
      <c r="A31" s="1" t="str">
        <v>agricola</v>
      </c>
      <c r="B31" s="1" t="str">
        <v>calabacin</v>
      </c>
      <c r="C31" t="str">
        <v>Calabacín</v>
      </c>
    </row>
    <row r="32" spans="1:3">
      <c r="A32" s="1" t="str">
        <v>pecuaria</v>
      </c>
      <c r="B32" s="1" t="str">
        <v>camaron</v>
      </c>
      <c r="C32" t="str">
        <v>Camarón</v>
      </c>
    </row>
    <row r="33" spans="1:3">
      <c r="A33" s="1" t="str">
        <v>agricola</v>
      </c>
      <c r="B33" s="1" t="str">
        <v>cana</v>
      </c>
      <c r="C33" t="str">
        <v>Caña</v>
      </c>
    </row>
    <row r="34" spans="1:3">
      <c r="A34" s="1" t="str">
        <v>agricola</v>
      </c>
      <c r="B34" s="1" t="str">
        <v>cana_panelera</v>
      </c>
      <c r="C34" t="str">
        <v>Caña panelera</v>
      </c>
    </row>
    <row r="35" spans="1:3">
      <c r="A35" s="1" t="str">
        <v>pecuaria</v>
      </c>
      <c r="B35" s="1" t="str">
        <v>caprinos</v>
      </c>
      <c r="C35" t="str">
        <v>Caprinos</v>
      </c>
    </row>
    <row r="36" spans="1:3">
      <c r="A36" s="1" t="str">
        <v>agricola</v>
      </c>
      <c r="B36" s="1" t="str">
        <v>caucho</v>
      </c>
      <c r="C36" t="str">
        <v>Caucho</v>
      </c>
    </row>
    <row r="37" spans="1:3">
      <c r="A37" s="1" t="str">
        <v>agricola</v>
      </c>
      <c r="B37" s="1" t="str">
        <v>cebolla_bulbo</v>
      </c>
      <c r="C37" t="str">
        <v>Cebolla bulbo</v>
      </c>
    </row>
    <row r="38" spans="1:3">
      <c r="A38" s="1" t="str">
        <v>agricola</v>
      </c>
      <c r="B38" s="1" t="str">
        <v>cebolla_junca</v>
      </c>
      <c r="C38" t="str">
        <v>Cebolla junca</v>
      </c>
    </row>
    <row r="39" spans="1:3">
      <c r="A39" s="1" t="str">
        <v>agricola</v>
      </c>
      <c r="B39" s="1" t="str">
        <v>chontaduro</v>
      </c>
      <c r="C39" t="str">
        <v>Chontaduro</v>
      </c>
    </row>
    <row r="40" spans="1:3">
      <c r="A40" s="1" t="str">
        <v>agricola</v>
      </c>
      <c r="B40" s="1" t="str">
        <v>cilantro_morron</v>
      </c>
      <c r="C40" t="str">
        <v>Cilantro morrón</v>
      </c>
    </row>
    <row r="41" spans="1:3">
      <c r="A41" s="1" t="str">
        <v>agricola</v>
      </c>
      <c r="B41" s="1" t="str">
        <v>ciruela</v>
      </c>
      <c r="C41" t="str">
        <v>Ciruela</v>
      </c>
    </row>
    <row r="42" spans="1:3">
      <c r="A42" s="1" t="str">
        <v>agricola</v>
      </c>
      <c r="B42" s="1" t="str">
        <v>ciruela_castilla</v>
      </c>
      <c r="C42" t="str">
        <v>Ciruela castilla</v>
      </c>
    </row>
    <row r="43" spans="1:3">
      <c r="A43" s="1" t="str">
        <v>agricola</v>
      </c>
      <c r="B43" s="1" t="str">
        <v>citricos</v>
      </c>
      <c r="C43" t="str">
        <v>Cítricos</v>
      </c>
    </row>
    <row r="44" spans="1:3">
      <c r="A44" s="1" t="str">
        <v>agricola</v>
      </c>
      <c r="B44" s="1" t="str">
        <v>coco</v>
      </c>
      <c r="C44" t="str">
        <v>Coco</v>
      </c>
    </row>
    <row r="45" spans="1:3">
      <c r="A45" s="1" t="str">
        <v>pecuaria</v>
      </c>
      <c r="B45" s="1" t="str">
        <v>codornices</v>
      </c>
      <c r="C45" t="str">
        <v>Codornices</v>
      </c>
    </row>
    <row r="46" spans="1:3">
      <c r="A46" s="1" t="str">
        <v>pecuaria</v>
      </c>
      <c r="B46" s="1" t="str">
        <v>cunicultura</v>
      </c>
      <c r="C46" t="str">
        <v>Cunicultura</v>
      </c>
    </row>
    <row r="47" spans="1:3">
      <c r="A47" s="1" t="str">
        <v>pecuaria</v>
      </c>
      <c r="B47" s="1" t="str">
        <v>cuyicultura</v>
      </c>
      <c r="C47" t="str">
        <v>Cuyicultura</v>
      </c>
    </row>
    <row r="48" spans="1:3">
      <c r="A48" s="1" t="str">
        <v>agricola</v>
      </c>
      <c r="B48" s="1" t="str">
        <v>espinaca</v>
      </c>
      <c r="C48" t="str">
        <v>Espinaca</v>
      </c>
    </row>
    <row r="49" spans="1:3">
      <c r="A49" s="1" t="str">
        <v>agricola</v>
      </c>
      <c r="B49" s="1" t="str">
        <v>frijol</v>
      </c>
      <c r="C49" t="str">
        <v>Frijol</v>
      </c>
    </row>
    <row r="50" spans="1:3">
      <c r="A50" s="1" t="str">
        <v>agricola</v>
      </c>
      <c r="B50" s="1" t="str">
        <v>frijol_arbustivo</v>
      </c>
      <c r="C50" t="str">
        <v>Frjiol arbustivo</v>
      </c>
    </row>
    <row r="51" spans="1:3">
      <c r="A51" s="1" t="str">
        <v>agricola</v>
      </c>
      <c r="B51" s="1" t="str">
        <v>frijol_caraota</v>
      </c>
      <c r="C51" t="str">
        <v>Frijol caraota</v>
      </c>
    </row>
    <row r="52" spans="1:3">
      <c r="A52" s="1" t="str">
        <v>agricola</v>
      </c>
      <c r="B52" s="1" t="str">
        <v>frijol_caupi</v>
      </c>
      <c r="C52" t="str">
        <v>Frijol Caupí</v>
      </c>
    </row>
    <row r="53" spans="1:3">
      <c r="A53" s="1" t="str">
        <v>agricola</v>
      </c>
      <c r="B53" s="1" t="str">
        <v>frijol_rosado_zaragoza</v>
      </c>
      <c r="C53" t="str">
        <v>Frijol rosado zaragoza</v>
      </c>
    </row>
    <row r="54" spans="1:3">
      <c r="A54" s="1" t="str">
        <v>agricola</v>
      </c>
      <c r="B54" s="1" t="str">
        <v>frijol_voluble</v>
      </c>
      <c r="C54" t="str">
        <v>Frijol voluble</v>
      </c>
    </row>
    <row r="55" spans="1:3">
      <c r="A55" s="1" t="str">
        <v>pecuaria</v>
      </c>
      <c r="B55" s="1" t="str">
        <v>ganaderia_carne</v>
      </c>
      <c r="C55" t="str">
        <v>Ganadería de carne</v>
      </c>
    </row>
    <row r="56" spans="1:3">
      <c r="A56" s="1" t="str">
        <v>pecuaria</v>
      </c>
      <c r="B56" s="1" t="str">
        <v>ganaderia_dp</v>
      </c>
      <c r="C56" t="str">
        <v>Ganadería doble propósito</v>
      </c>
    </row>
    <row r="57" spans="1:3">
      <c r="A57" s="1" t="str">
        <v>pecuaria</v>
      </c>
      <c r="B57" s="1" t="str">
        <v>ganaderia_leche</v>
      </c>
      <c r="C57" t="str">
        <v>Ganadería de leche</v>
      </c>
    </row>
    <row r="58" spans="1:3">
      <c r="A58" s="1" t="str">
        <v>agricola</v>
      </c>
      <c r="B58" s="1" t="str">
        <v>granadilla</v>
      </c>
      <c r="C58" t="str">
        <v>Granadilla</v>
      </c>
    </row>
    <row r="59" spans="1:3">
      <c r="A59" s="1" t="str">
        <v>agricola</v>
      </c>
      <c r="B59" s="1" t="str">
        <v>guandul</v>
      </c>
      <c r="C59" t="str">
        <v>Guandul</v>
      </c>
    </row>
    <row r="60" spans="1:3">
      <c r="A60" s="1" t="str">
        <v>agricola</v>
      </c>
      <c r="B60" s="1" t="str">
        <v>gulupa</v>
      </c>
      <c r="C60" t="str">
        <v>Gulupa</v>
      </c>
    </row>
    <row r="61" spans="1:3">
      <c r="A61" s="1" t="str">
        <v>agricola</v>
      </c>
      <c r="B61" s="1" t="str">
        <v>lechuga_gourmet</v>
      </c>
      <c r="C61" t="str">
        <v>Lechuga gourmet</v>
      </c>
    </row>
    <row r="62" spans="1:3">
      <c r="A62" s="1" t="str">
        <v>agricola</v>
      </c>
      <c r="B62" s="1" t="str">
        <v>limon</v>
      </c>
      <c r="C62" t="str">
        <v>Limón</v>
      </c>
    </row>
    <row r="63" spans="1:3">
      <c r="A63" s="1" t="str">
        <v>agricola</v>
      </c>
      <c r="B63" s="1" t="str">
        <v>limon_tahiti</v>
      </c>
      <c r="C63" t="str">
        <v>Limón Tahití</v>
      </c>
    </row>
    <row r="64" spans="1:3">
      <c r="A64" s="1" t="str">
        <v>agricola</v>
      </c>
      <c r="B64" s="1" t="str">
        <v>maiz</v>
      </c>
      <c r="C64" t="str">
        <v>Maíz</v>
      </c>
    </row>
    <row r="65" spans="1:3">
      <c r="A65" s="1" t="str">
        <v>agricola</v>
      </c>
      <c r="B65" s="1" t="str">
        <v>maiz_amarillo</v>
      </c>
      <c r="C65" t="str">
        <v>Maíz amarillo</v>
      </c>
    </row>
    <row r="66" spans="1:3">
      <c r="A66" s="1" t="str">
        <v>agricola</v>
      </c>
      <c r="B66" s="1" t="str">
        <v>maiz_amarillo_tradicional</v>
      </c>
      <c r="C66" t="str">
        <v>Maíz amarillo  tradicional</v>
      </c>
    </row>
    <row r="67" spans="1:3">
      <c r="A67" s="1" t="str">
        <v>agricola</v>
      </c>
      <c r="B67" s="1" t="str">
        <v>maiz_blanco</v>
      </c>
      <c r="C67" t="str">
        <v>Maíz blanco</v>
      </c>
    </row>
    <row r="68" spans="1:3">
      <c r="A68" s="1" t="str">
        <v>agricola</v>
      </c>
      <c r="B68" s="1" t="str">
        <v>maiz_blanco_tradicional</v>
      </c>
      <c r="C68" t="str">
        <v>Maíz blanco tradicional</v>
      </c>
    </row>
    <row r="69" spans="1:3">
      <c r="A69" s="1" t="str">
        <v>agricola</v>
      </c>
      <c r="B69" s="1" t="str">
        <v>maiz_tradicional</v>
      </c>
      <c r="C69" t="str">
        <v>Maíz tradicional</v>
      </c>
    </row>
    <row r="70" spans="1:3">
      <c r="A70" s="1" t="str">
        <v>agricola</v>
      </c>
      <c r="B70" s="1" t="str">
        <v>malanga</v>
      </c>
      <c r="C70" t="str">
        <v>Malanga</v>
      </c>
    </row>
    <row r="71" spans="1:3">
      <c r="A71" s="1" t="str">
        <v>agricola</v>
      </c>
      <c r="B71" s="1" t="str">
        <v>mamoncillo</v>
      </c>
      <c r="C71" t="str">
        <v>Mamoncillo</v>
      </c>
    </row>
    <row r="72" spans="1:3">
      <c r="A72" s="1" t="str">
        <v>agricola</v>
      </c>
      <c r="B72" s="1" t="str">
        <v>mango</v>
      </c>
      <c r="C72" t="str">
        <v>Mango</v>
      </c>
    </row>
    <row r="73" spans="1:3">
      <c r="A73" s="1" t="str">
        <v>agricola</v>
      </c>
      <c r="B73" s="1" t="str">
        <v>mango_tommy</v>
      </c>
      <c r="C73" t="str">
        <v>Mango tommy</v>
      </c>
    </row>
    <row r="74" spans="1:3">
      <c r="A74" s="1" t="str">
        <v>agricola</v>
      </c>
      <c r="B74" s="1" t="str">
        <v>maracuya</v>
      </c>
      <c r="C74" t="str">
        <v>Maracuyá</v>
      </c>
    </row>
    <row r="75" spans="1:3">
      <c r="A75" s="1" t="str">
        <v>agricola</v>
      </c>
      <c r="B75" s="1" t="str">
        <v>melon</v>
      </c>
      <c r="C75" t="str">
        <v xml:space="preserve">Melón </v>
      </c>
    </row>
    <row r="76" spans="1:3">
      <c r="A76" s="1" t="str">
        <v>agricola</v>
      </c>
      <c r="B76" s="1" t="str">
        <v>name</v>
      </c>
      <c r="C76" t="str">
        <v>Ñame</v>
      </c>
    </row>
    <row r="77" spans="1:3">
      <c r="A77" s="1" t="str">
        <v>agricola</v>
      </c>
      <c r="B77" s="1" t="str">
        <v>name_espino</v>
      </c>
      <c r="C77" t="str">
        <v>Ñame espino</v>
      </c>
    </row>
    <row r="78" spans="1:3">
      <c r="A78" s="1" t="str">
        <v>agricola</v>
      </c>
      <c r="B78" s="1" t="str">
        <v>naranja_valencia</v>
      </c>
      <c r="C78" t="str">
        <v>Naranja valencia</v>
      </c>
    </row>
    <row r="79" spans="1:3">
      <c r="A79" s="1" t="str">
        <v>pecuaria</v>
      </c>
      <c r="B79" s="1" t="str">
        <v>ovinos</v>
      </c>
      <c r="C79" t="str">
        <v>Ovinos</v>
      </c>
    </row>
    <row r="80" spans="1:3">
      <c r="A80" s="1" t="str">
        <v>agricola</v>
      </c>
      <c r="B80" s="1" t="str">
        <v>palma_aceite</v>
      </c>
      <c r="C80" t="str">
        <v>Palma de aceite</v>
      </c>
    </row>
    <row r="81" spans="1:3">
      <c r="A81" s="1" t="str">
        <v>agricola</v>
      </c>
      <c r="B81" s="1" t="str">
        <v>papa</v>
      </c>
      <c r="C81" t="str">
        <v>Papa</v>
      </c>
    </row>
    <row r="82" spans="1:3">
      <c r="A82" s="1" t="str">
        <v>agricola</v>
      </c>
      <c r="B82" s="1" t="str">
        <v>papa_criolla</v>
      </c>
      <c r="C82" t="str">
        <v>Papa criolla</v>
      </c>
    </row>
    <row r="83" spans="1:3">
      <c r="A83" s="1" t="str">
        <v>agricola</v>
      </c>
      <c r="B83" s="1" t="str">
        <v>papaya</v>
      </c>
      <c r="C83" t="str">
        <v>Papaya</v>
      </c>
    </row>
    <row r="84" spans="1:3">
      <c r="A84" s="1" t="str">
        <v>agricola</v>
      </c>
      <c r="B84" s="1" t="str">
        <v>patilla</v>
      </c>
      <c r="C84" t="str">
        <v>Patilla</v>
      </c>
    </row>
    <row r="85" spans="1:3">
      <c r="A85" s="1" t="str">
        <v>agricola</v>
      </c>
      <c r="B85" s="1" t="str">
        <v>pepino_guiso</v>
      </c>
      <c r="C85" t="str">
        <v>Pepino guiso</v>
      </c>
    </row>
    <row r="86" spans="1:3">
      <c r="A86" s="1" t="str">
        <v>pecuaria</v>
      </c>
      <c r="B86" s="1" t="str">
        <v>piangua</v>
      </c>
      <c r="C86" t="str">
        <v>Piangua</v>
      </c>
    </row>
    <row r="87" spans="1:3">
      <c r="A87" s="1" t="str">
        <v>agricola</v>
      </c>
      <c r="B87" s="1" t="str">
        <v>pimienta</v>
      </c>
      <c r="C87" t="str">
        <v>Pimienta</v>
      </c>
    </row>
    <row r="88" spans="1:3">
      <c r="A88" s="1" t="str">
        <v>agricola</v>
      </c>
      <c r="B88" s="1" t="str">
        <v>piña</v>
      </c>
      <c r="C88" t="str">
        <v>Piña</v>
      </c>
    </row>
    <row r="89" spans="1:3">
      <c r="A89" s="1" t="str">
        <v>pecuaria</v>
      </c>
      <c r="B89" s="1" t="str">
        <v>piscicultura_bocachico</v>
      </c>
      <c r="C89" t="str">
        <v>Piscicultura</v>
      </c>
    </row>
    <row r="90" spans="1:3">
      <c r="A90" s="1" t="str">
        <v>pecuaria</v>
      </c>
      <c r="B90" s="1" t="str">
        <v>piscicultura_cachama</v>
      </c>
      <c r="C90" t="str">
        <v>Piscicultura cachama</v>
      </c>
    </row>
    <row r="91" spans="1:3">
      <c r="A91" s="1" t="str">
        <v>pecuaria</v>
      </c>
      <c r="B91" s="1" t="str">
        <v>piscicultura_cachama_bocachico</v>
      </c>
      <c r="C91" t="str">
        <v>Piscicultura cachama bocachico</v>
      </c>
    </row>
    <row r="92" spans="1:3">
      <c r="A92" s="1" t="str">
        <v>pecuaria</v>
      </c>
      <c r="B92" s="1" t="str">
        <v>piscicultura_tilapia</v>
      </c>
      <c r="C92" t="str">
        <v>P</v>
      </c>
    </row>
    <row r="93" spans="1:3">
      <c r="A93" s="1" t="str">
        <v>pecuaria</v>
      </c>
      <c r="B93" s="1" t="str">
        <v>piscicultura_tilapia_bocachico</v>
      </c>
      <c r="C93">
        <v>0</v>
      </c>
    </row>
    <row r="94" spans="1:3">
      <c r="A94" s="1" t="str">
        <v>pecuaria</v>
      </c>
      <c r="B94" s="1" t="str">
        <v>piscicultura_tilapia_cachama</v>
      </c>
      <c r="C94">
        <v>0</v>
      </c>
    </row>
    <row r="95" spans="1:3">
      <c r="A95" s="1" t="str">
        <v>pecuaria</v>
      </c>
      <c r="B95" s="1" t="str">
        <v>piscicultura_trucha</v>
      </c>
      <c r="C95">
        <v>0</v>
      </c>
    </row>
    <row r="96" spans="1:3">
      <c r="A96" s="1" t="str">
        <v>agricola</v>
      </c>
      <c r="B96" s="1" t="str">
        <v>platano</v>
      </c>
      <c r="C96">
        <v>0</v>
      </c>
    </row>
    <row r="97" spans="1:3">
      <c r="A97" s="1" t="str">
        <v>pecuaria</v>
      </c>
      <c r="B97" s="1" t="str">
        <v>porcicultura_ceba</v>
      </c>
      <c r="C97">
        <v>0</v>
      </c>
    </row>
    <row r="98" spans="1:3">
      <c r="A98" s="1" t="str">
        <v>pecuaria</v>
      </c>
      <c r="B98" s="1" t="str">
        <v>porcicultura_ciclo_completo</v>
      </c>
      <c r="C98">
        <v>0</v>
      </c>
    </row>
    <row r="99" spans="1:3">
      <c r="A99" s="1" t="str">
        <v>pecuaria</v>
      </c>
      <c r="B99" s="1" t="str">
        <v>porcicultura_cria</v>
      </c>
      <c r="C99">
        <v>0</v>
      </c>
    </row>
    <row r="100" spans="1:3">
      <c r="A100" s="1" t="str">
        <v>pecuaria</v>
      </c>
      <c r="B100" s="1" t="str">
        <v>porcicultura_cria_levante</v>
      </c>
      <c r="C100">
        <v>0</v>
      </c>
    </row>
    <row r="101" spans="1:3">
      <c r="A101" s="1" t="str">
        <v>agricola</v>
      </c>
      <c r="B101" s="1" t="str">
        <v>sacha_inchi</v>
      </c>
      <c r="C101">
        <v>0</v>
      </c>
    </row>
    <row r="102" spans="1:3">
      <c r="A102" s="1" t="str">
        <v>agricola</v>
      </c>
      <c r="B102" s="1" t="str">
        <v>sorgo</v>
      </c>
      <c r="C102">
        <v>0</v>
      </c>
    </row>
    <row r="103" spans="1:3">
      <c r="A103" s="1" t="str">
        <v>agricola</v>
      </c>
      <c r="B103" s="1" t="str">
        <v>stevia</v>
      </c>
      <c r="C103">
        <v>0</v>
      </c>
    </row>
    <row r="104" spans="1:3">
      <c r="A104" s="1" t="str">
        <v>agricola</v>
      </c>
      <c r="B104" s="1" t="str">
        <v>tomate_arbol</v>
      </c>
      <c r="C104">
        <v>0</v>
      </c>
    </row>
    <row r="105" spans="1:3">
      <c r="A105" s="1" t="str">
        <v>agricola</v>
      </c>
      <c r="B105" s="1" t="str">
        <v>tomate_cherry</v>
      </c>
      <c r="C105">
        <v>0</v>
      </c>
    </row>
    <row r="106" spans="1:3">
      <c r="A106" s="1" t="str">
        <v>agricola</v>
      </c>
      <c r="B106" s="1" t="str">
        <v>tomate_mesa</v>
      </c>
      <c r="C106">
        <v>0</v>
      </c>
    </row>
    <row r="107" spans="1:3">
      <c r="A107" s="1" t="str">
        <v>agricola</v>
      </c>
      <c r="B107" s="1" t="str">
        <v>uchuva</v>
      </c>
      <c r="C107">
        <v>0</v>
      </c>
    </row>
    <row r="108" spans="1:3">
      <c r="A108" s="1" t="str">
        <v>agricola</v>
      </c>
      <c r="B108" s="1" t="str">
        <v>yuca</v>
      </c>
      <c r="C108">
        <v>0</v>
      </c>
    </row>
    <row r="109" spans="1:3">
      <c r="A109" s="1" t="str">
        <v>agricola</v>
      </c>
      <c r="B109" s="1" t="str">
        <v>yuca_industrial</v>
      </c>
      <c r="C109">
        <v>0</v>
      </c>
    </row>
    <row r="110" spans="1:3">
      <c r="A110" s="1" t="str">
        <v>agricola</v>
      </c>
      <c r="B110" s="1" t="str">
        <v>yuca_maiz</v>
      </c>
      <c r="C110">
        <v>0</v>
      </c>
    </row>
    <row r="111" spans="1:3">
      <c r="A111" s="1" t="str">
        <v>agricola</v>
      </c>
      <c r="B111" s="1" t="str">
        <v>yuca_maiz_ahuyama</v>
      </c>
      <c r="C111">
        <v>0</v>
      </c>
    </row>
    <row r="112" spans="1:3">
      <c r="A112" s="1" t="str">
        <v>agricola</v>
      </c>
      <c r="B112" s="1" t="str">
        <v>yuca_maiz_name</v>
      </c>
      <c r="C112">
        <v>0</v>
      </c>
    </row>
    <row r="113" spans="1:3">
      <c r="A113" s="1" t="str">
        <v>agricola</v>
      </c>
      <c r="B113" s="1" t="str">
        <v>yuca_maiz_name_patilla</v>
      </c>
      <c r="C113">
        <v>0</v>
      </c>
    </row>
    <row r="114" spans="1:3">
      <c r="A114" s="1" t="str">
        <v>agricola</v>
      </c>
      <c r="B114" s="1" t="str">
        <v>yuca_maiz_patilla</v>
      </c>
      <c r="C114">
        <v>0</v>
      </c>
    </row>
    <row r="115" spans="1:3">
      <c r="A115" s="1" t="str">
        <v>agricola</v>
      </c>
      <c r="B115" s="1" t="str">
        <v>zanahoria</v>
      </c>
      <c r="C115">
        <v>0</v>
      </c>
    </row>
    <row r="116" spans="1:3">
      <c r="A116" s="1" t="str">
        <v>agricola</v>
      </c>
      <c r="B116" s="1" t="str">
        <v>patilla_melon</v>
      </c>
      <c r="C116">
        <v>0</v>
      </c>
    </row>
    <row r="117" spans="1:3">
      <c r="A117" s="1" t="str">
        <v>agricola</v>
      </c>
      <c r="B117" s="1" t="str">
        <v>tabaco</v>
      </c>
      <c r="C117">
        <v>0</v>
      </c>
    </row>
    <row r="118" spans="1:3">
      <c r="A118" s="1" t="str">
        <v>agricola</v>
      </c>
      <c r="B118" s="1" t="str">
        <v>ajonjoli</v>
      </c>
      <c r="C118">
        <v>0</v>
      </c>
    </row>
    <row r="119" spans="1:3">
      <c r="A119" s="1" t="str">
        <v>agricola</v>
      </c>
      <c r="B119" s="1" t="str">
        <v>mamoncillo</v>
      </c>
      <c r="C119">
        <v>0</v>
      </c>
    </row>
    <row r="120" spans="1:3">
      <c r="A120" s="1" t="str">
        <v>agricola</v>
      </c>
      <c r="B120" s="1" t="str">
        <v>yuca_name</v>
      </c>
      <c r="C120">
        <v>0</v>
      </c>
    </row>
    <row r="121" spans="1:3">
      <c r="A121" s="1" t="str">
        <v>agricola</v>
      </c>
      <c r="B121" s="1" t="str">
        <v>hierbabuena</v>
      </c>
      <c r="C121">
        <v>0</v>
      </c>
    </row>
    <row r="122" spans="1:3">
      <c r="A122" s="1" t="str">
        <v>agricola</v>
      </c>
      <c r="B122" s="1">
        <v>0</v>
      </c>
      <c r="C122">
        <v>0</v>
      </c>
    </row>
    <row r="123" spans="1:3">
      <c r="A123" s="1" t="str">
        <v>agricola</v>
      </c>
      <c r="B123" s="1">
        <v>0</v>
      </c>
      <c r="C123">
        <v>0</v>
      </c>
    </row>
    <row r="124" spans="1:3">
      <c r="A124" s="1" t="str">
        <v>agricola</v>
      </c>
      <c r="B124" s="1">
        <v>0</v>
      </c>
      <c r="C124">
        <v>0</v>
      </c>
    </row>
    <row r="125" spans="1:3">
      <c r="A125" s="1" t="str">
        <v>agricola</v>
      </c>
      <c r="B125" s="1">
        <v>0</v>
      </c>
      <c r="C125">
        <v>0</v>
      </c>
    </row>
    <row r="126" spans="1:3">
      <c r="A126" s="1">
        <v>0</v>
      </c>
      <c r="B126" s="1">
        <v>0</v>
      </c>
      <c r="C126">
        <v>0</v>
      </c>
    </row>
    <row r="127" spans="1:3">
      <c r="A127" s="1">
        <v>0</v>
      </c>
      <c r="B127" s="1">
        <v>0</v>
      </c>
      <c r="C127">
        <v>0</v>
      </c>
    </row>
    <row r="128" spans="1:3">
      <c r="A128" s="1">
        <v>0</v>
      </c>
      <c r="B128" s="1">
        <v>0</v>
      </c>
      <c r="C128">
        <v>0</v>
      </c>
    </row>
    <row r="129" spans="1:3">
      <c r="A129" s="1">
        <v>0</v>
      </c>
      <c r="B129" s="1">
        <v>0</v>
      </c>
      <c r="C129">
        <v>0</v>
      </c>
    </row>
    <row r="130" spans="1:3">
      <c r="A130" s="1">
        <v>0</v>
      </c>
      <c r="B130" s="1">
        <v>0</v>
      </c>
      <c r="C130">
        <v>0</v>
      </c>
    </row>
    <row r="131" spans="1:3">
      <c r="A131" s="1">
        <v>0</v>
      </c>
      <c r="B131" s="1">
        <v>0</v>
      </c>
      <c r="C131">
        <v>0</v>
      </c>
    </row>
    <row r="132" spans="1:3">
      <c r="A132" s="1">
        <v>0</v>
      </c>
      <c r="B132" s="1">
        <v>0</v>
      </c>
      <c r="C132">
        <v>0</v>
      </c>
    </row>
    <row r="133" spans="1:3">
      <c r="A133" s="1">
        <v>0</v>
      </c>
      <c r="B133" s="1">
        <v>0</v>
      </c>
      <c r="C133">
        <v>0</v>
      </c>
    </row>
    <row r="134" spans="1:3">
      <c r="A134" s="1">
        <v>0</v>
      </c>
      <c r="B134" s="1">
        <v>0</v>
      </c>
      <c r="C134">
        <v>0</v>
      </c>
    </row>
    <row r="135" spans="1:3">
      <c r="A135" s="1">
        <v>0</v>
      </c>
      <c r="B135" s="1">
        <v>0</v>
      </c>
      <c r="C135">
        <v>0</v>
      </c>
    </row>
    <row r="136" spans="1:3">
      <c r="A136" s="1">
        <v>0</v>
      </c>
      <c r="B136" s="1">
        <v>0</v>
      </c>
      <c r="C136">
        <v>0</v>
      </c>
    </row>
    <row r="137" spans="1:3">
      <c r="A137" s="1">
        <v>0</v>
      </c>
      <c r="B137" s="1">
        <v>0</v>
      </c>
      <c r="C137">
        <v>0</v>
      </c>
    </row>
    <row r="138" spans="1:3">
      <c r="A138" s="1">
        <v>0</v>
      </c>
      <c r="B138" s="1">
        <v>0</v>
      </c>
      <c r="C138">
        <v>0</v>
      </c>
    </row>
    <row r="139" spans="1:3">
      <c r="A139" s="1">
        <v>0</v>
      </c>
      <c r="B139" s="1">
        <v>0</v>
      </c>
      <c r="C139">
        <v>0</v>
      </c>
    </row>
    <row r="140" spans="1:3">
      <c r="A140" s="1">
        <v>0</v>
      </c>
      <c r="B140" s="1">
        <v>0</v>
      </c>
      <c r="C140">
        <v>0</v>
      </c>
    </row>
    <row r="141" spans="1:3">
      <c r="A141" s="1">
        <v>0</v>
      </c>
      <c r="B141" s="1">
        <v>0</v>
      </c>
      <c r="C141">
        <v>0</v>
      </c>
    </row>
    <row r="142" spans="1:3">
      <c r="A142" s="1">
        <v>0</v>
      </c>
      <c r="B142" s="1">
        <v>0</v>
      </c>
      <c r="C142">
        <v>0</v>
      </c>
    </row>
    <row r="143" spans="1:3">
      <c r="A143" s="1">
        <v>0</v>
      </c>
      <c r="B143" s="1">
        <v>0</v>
      </c>
      <c r="C143">
        <v>0</v>
      </c>
    </row>
    <row r="144" spans="1:3">
      <c r="A144" s="1">
        <v>0</v>
      </c>
      <c r="B144" s="1">
        <v>0</v>
      </c>
      <c r="C144">
        <v>0</v>
      </c>
    </row>
    <row r="145" spans="1:3">
      <c r="A145" s="1">
        <v>0</v>
      </c>
      <c r="B145" s="1">
        <v>0</v>
      </c>
      <c r="C145">
        <v>0</v>
      </c>
    </row>
    <row r="146" spans="1:3">
      <c r="A146" s="1">
        <v>0</v>
      </c>
      <c r="B146" s="1">
        <v>0</v>
      </c>
      <c r="C146">
        <v>0</v>
      </c>
    </row>
    <row r="147" spans="1:3">
      <c r="A147" s="1">
        <v>0</v>
      </c>
      <c r="B147" s="1">
        <v>0</v>
      </c>
      <c r="C147">
        <v>0</v>
      </c>
    </row>
    <row r="148" spans="1:3">
      <c r="A148" s="1">
        <v>0</v>
      </c>
      <c r="B148" s="1">
        <v>0</v>
      </c>
      <c r="C148">
        <v>0</v>
      </c>
    </row>
    <row r="149" spans="1:3">
      <c r="A149" s="1">
        <v>0</v>
      </c>
      <c r="B149" s="1">
        <v>0</v>
      </c>
      <c r="C149">
        <v>0</v>
      </c>
    </row>
    <row r="150" spans="1:3">
      <c r="A150" s="1">
        <v>0</v>
      </c>
      <c r="B150" s="1">
        <v>0</v>
      </c>
      <c r="C150">
        <v>0</v>
      </c>
    </row>
    <row r="151" spans="1:3">
      <c r="A151" s="1">
        <v>0</v>
      </c>
      <c r="B151" s="1">
        <v>0</v>
      </c>
      <c r="C151">
        <v>0</v>
      </c>
    </row>
    <row r="152" spans="1:3">
      <c r="A152" s="1">
        <v>0</v>
      </c>
      <c r="B152" s="1">
        <v>0</v>
      </c>
      <c r="C152">
        <v>0</v>
      </c>
    </row>
    <row r="153" spans="1:3">
      <c r="A153" s="1">
        <v>0</v>
      </c>
      <c r="B153" s="1">
        <v>0</v>
      </c>
      <c r="C153">
        <v>0</v>
      </c>
    </row>
    <row r="154" spans="1:3">
      <c r="A154" s="1">
        <v>0</v>
      </c>
      <c r="B154" s="1">
        <v>0</v>
      </c>
      <c r="C154">
        <v>0</v>
      </c>
    </row>
    <row r="155" spans="1:3">
      <c r="A155" s="1">
        <v>0</v>
      </c>
      <c r="B155" s="1">
        <v>0</v>
      </c>
      <c r="C155">
        <v>0</v>
      </c>
    </row>
    <row r="156" spans="1:3">
      <c r="A156" s="1">
        <v>0</v>
      </c>
      <c r="B156" s="1">
        <v>0</v>
      </c>
      <c r="C156">
        <v>0</v>
      </c>
    </row>
    <row r="157" spans="1:3">
      <c r="A157" s="1">
        <v>0</v>
      </c>
      <c r="B157" s="1">
        <v>0</v>
      </c>
      <c r="C157">
        <v>0</v>
      </c>
    </row>
    <row r="158" spans="1:3">
      <c r="A158" s="1">
        <v>0</v>
      </c>
      <c r="B158" s="1">
        <v>0</v>
      </c>
      <c r="C158">
        <v>0</v>
      </c>
    </row>
    <row r="159" spans="1:3">
      <c r="A159" s="1">
        <v>0</v>
      </c>
      <c r="B159" s="1">
        <v>0</v>
      </c>
      <c r="C159">
        <v>0</v>
      </c>
    </row>
    <row r="160" spans="1:3">
      <c r="A160" s="1">
        <v>0</v>
      </c>
      <c r="B160" s="1">
        <v>0</v>
      </c>
      <c r="C160">
        <v>0</v>
      </c>
    </row>
    <row r="161" spans="1:3">
      <c r="A161" s="1">
        <v>0</v>
      </c>
      <c r="B161" s="1">
        <v>0</v>
      </c>
      <c r="C161">
        <v>0</v>
      </c>
    </row>
    <row r="162" spans="1:3">
      <c r="A162" s="1">
        <v>0</v>
      </c>
      <c r="B162" s="1">
        <v>0</v>
      </c>
      <c r="C162">
        <v>0</v>
      </c>
    </row>
    <row r="163" spans="1:3">
      <c r="A163" s="1">
        <v>0</v>
      </c>
      <c r="B163" s="1">
        <v>0</v>
      </c>
      <c r="C163">
        <v>0</v>
      </c>
    </row>
    <row r="164" spans="1:3">
      <c r="A164" s="1">
        <v>0</v>
      </c>
      <c r="B164" s="1">
        <v>0</v>
      </c>
      <c r="C164">
        <v>0</v>
      </c>
    </row>
    <row r="165" spans="1:3">
      <c r="A165" s="1">
        <v>0</v>
      </c>
      <c r="B165" s="1">
        <v>0</v>
      </c>
      <c r="C165">
        <v>0</v>
      </c>
    </row>
    <row r="166" spans="1:3">
      <c r="A166" s="1">
        <v>0</v>
      </c>
      <c r="B166" s="1">
        <v>0</v>
      </c>
      <c r="C166">
        <v>0</v>
      </c>
    </row>
    <row r="167" spans="1:3">
      <c r="A167" s="1">
        <v>0</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Anyela Mayerly Rojas Molina</cp:lastModifiedBy>
  <cp:revision/>
  <dcterms:created xsi:type="dcterms:W3CDTF">2023-06-01T14:44:35Z</dcterms:created>
  <dcterms:modified xsi:type="dcterms:W3CDTF">2025-04-11T12:40:38Z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