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2"/>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Magdalena/San Zenón - Magdalena/07. Insumos de campo revisados/"/>
    </mc:Choice>
  </mc:AlternateContent>
  <xr:revisionPtr revIDLastSave="98" documentId="8_{272F6AC6-CCC9-453D-BCA3-5CEEB685A60D}" xr6:coauthVersionLast="47" xr6:coauthVersionMax="47" xr10:uidLastSave="{FF64DF24-AC9C-45C9-BC9E-5D7C6B6BF542}"/>
  <bookViews>
    <workbookView xWindow="28680" yWindow="-120" windowWidth="29040" windowHeight="1572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SIPRA!$B$1:$G$61</definedName>
    <definedName name="_xlnm._FilterDatabase" localSheetId="1" hidden="1">'Aptitud final'!$A$1:$G$16</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1" i="13" l="1"/>
  <c r="E61" i="13"/>
  <c r="D61" i="13"/>
  <c r="C61" i="13"/>
  <c r="F57" i="13"/>
  <c r="E57" i="13"/>
  <c r="D57" i="13"/>
  <c r="C57" i="13"/>
  <c r="F53" i="13"/>
  <c r="E53" i="13"/>
  <c r="D53" i="13"/>
  <c r="C53" i="13"/>
  <c r="F49" i="13"/>
  <c r="E49" i="13"/>
  <c r="D49" i="13"/>
  <c r="C49" i="13"/>
  <c r="F45" i="13"/>
  <c r="E45" i="13"/>
  <c r="D45" i="13"/>
  <c r="C45" i="13"/>
  <c r="F41" i="13"/>
  <c r="E41" i="13"/>
  <c r="D41" i="13"/>
  <c r="C41" i="13"/>
  <c r="F37" i="13"/>
  <c r="E37" i="13"/>
  <c r="D37" i="13"/>
  <c r="C37" i="13"/>
  <c r="F33" i="13"/>
  <c r="E33" i="13"/>
  <c r="D33" i="13"/>
  <c r="C33" i="13"/>
  <c r="F29" i="13"/>
  <c r="E29" i="13"/>
  <c r="D29" i="13"/>
  <c r="C29" i="13"/>
  <c r="F25" i="13"/>
  <c r="E25" i="13"/>
  <c r="D25" i="13"/>
  <c r="C25" i="13"/>
  <c r="F21" i="13"/>
  <c r="E21" i="13"/>
  <c r="D21" i="13"/>
  <c r="C21" i="13"/>
  <c r="F17" i="13"/>
  <c r="E17" i="13"/>
  <c r="D17" i="13"/>
  <c r="C17" i="13"/>
  <c r="F13" i="13"/>
  <c r="E13" i="13"/>
  <c r="D13" i="13"/>
  <c r="C13" i="13"/>
  <c r="F9" i="13"/>
  <c r="E9" i="13"/>
  <c r="D9" i="13"/>
  <c r="C9" i="13"/>
  <c r="D5" i="13"/>
  <c r="E5" i="13"/>
  <c r="F5" i="13"/>
  <c r="C5" i="13"/>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l="1"/>
  <c r="AP102" i="12"/>
  <c r="AS57"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<sst xmlns="http://schemas.openxmlformats.org/spreadsheetml/2006/main" count="156" uniqueCount="55">
  <si>
    <t>UFH</t>
  </si>
  <si>
    <t>Maíz tradicional</t>
  </si>
  <si>
    <t>Mango de azucar</t>
  </si>
  <si>
    <t>Ganaderia</t>
  </si>
  <si>
    <t>Avicultura</t>
  </si>
  <si>
    <t>03Vai-73</t>
  </si>
  <si>
    <t>Área total</t>
  </si>
  <si>
    <t>Apto</t>
  </si>
  <si>
    <t>No apto</t>
  </si>
  <si>
    <t>% aptitud</t>
  </si>
  <si>
    <t>Validacion cruzada con Pijiño del Carmen para Avicultura</t>
  </si>
  <si>
    <t>03Wc-73</t>
  </si>
  <si>
    <t>04Wai-67</t>
  </si>
  <si>
    <t>04Wci-67</t>
  </si>
  <si>
    <t>06Vbi-55</t>
  </si>
  <si>
    <t>06Wai-55</t>
  </si>
  <si>
    <t>06Wbi-55</t>
  </si>
  <si>
    <t>06Wd2s1-55</t>
  </si>
  <si>
    <t>07Vb-49</t>
  </si>
  <si>
    <t>07Vc-49</t>
  </si>
  <si>
    <t>07Wb-49</t>
  </si>
  <si>
    <t>07Wc-49</t>
  </si>
  <si>
    <t>08Wd2s2-44</t>
  </si>
  <si>
    <t>10Vai-30</t>
  </si>
  <si>
    <t>Validacion cruzada con Pijiño del Carmen para maíz tradicional</t>
  </si>
  <si>
    <t>10Wai-30</t>
  </si>
  <si>
    <t>ganaderia_dp</t>
  </si>
  <si>
    <t>avicultura_engorde</t>
  </si>
  <si>
    <t>maiz_tradicional</t>
  </si>
  <si>
    <t>mango_azucar</t>
  </si>
  <si>
    <t>naranja</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</si>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</sst>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theme="0"/>
      <name val="Calibri"/>
      <family val="2"/>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tint="0.39997558519241921"/>
        <bgColor indexed="64"/>
      </patternFill>
    </fill>
    <fill>
      <patternFill patternType="solid">
        <fgColor theme="0"/>
        <bgColor indexed="64"/>
      </patternFill>
    </fill>
    <fill>
      <patternFill patternType="solid">
        <fgColor theme="5" tint="0.79998168889431442"/>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8" fillId="11" borderId="1" xfId="0" applyFont="1" applyFill="1" applyBorder="1" applyAlignment="1">
      <alignment horizontal="center" vertical="center"/>
    </xf>
    <xf numFmtId="0" fontId="4" fillId="5" borderId="2" xfId="0" applyFont="1" applyFill="1" applyBorder="1" applyAlignment="1">
      <alignment horizontal="center"/>
    </xf>
    <xf numFmtId="0" fontId="12" fillId="7" borderId="2" xfId="0" applyFont="1" applyFill="1" applyBorder="1" applyAlignment="1">
      <alignment horizontal="center"/>
    </xf>
    <xf numFmtId="0" fontId="12" fillId="4" borderId="2" xfId="0" applyFont="1" applyFill="1" applyBorder="1" applyAlignment="1">
      <alignment horizontal="center"/>
    </xf>
    <xf numFmtId="0" fontId="10" fillId="4" borderId="2" xfId="0" applyFont="1" applyFill="1" applyBorder="1" applyAlignment="1">
      <alignment horizontal="center"/>
    </xf>
    <xf numFmtId="0" fontId="3" fillId="4" borderId="2" xfId="0" applyFont="1" applyFill="1" applyBorder="1" applyAlignment="1">
      <alignment horizontal="center"/>
    </xf>
    <xf numFmtId="0" fontId="0" fillId="12" borderId="0" xfId="0" applyFill="1" applyAlignment="1">
      <alignment horizontal="center"/>
    </xf>
    <xf numFmtId="0" fontId="0" fillId="0" borderId="0" xfId="0" applyAlignment="1">
      <alignment horizontal="left"/>
    </xf>
    <xf numFmtId="10" fontId="3" fillId="4" borderId="1" xfId="1" applyNumberFormat="1" applyFont="1" applyFill="1" applyBorder="1" applyAlignment="1">
      <alignment horizontal="center"/>
    </xf>
    <xf numFmtId="0" fontId="3" fillId="2" borderId="1" xfId="0" applyFont="1" applyFill="1" applyBorder="1" applyAlignment="1">
      <alignment horizontal="center" vertical="center"/>
    </xf>
    <xf numFmtId="10" fontId="3" fillId="10" borderId="1" xfId="1" applyNumberFormat="1" applyFont="1" applyFill="1" applyBorder="1" applyAlignment="1">
      <alignment horizontal="center" vertical="center"/>
    </xf>
    <xf numFmtId="10" fontId="3" fillId="13" borderId="1" xfId="1" applyNumberFormat="1" applyFont="1" applyFill="1" applyBorder="1" applyAlignment="1">
      <alignment horizontal="center" vertical="center"/>
    </xf>
    <xf numFmtId="0" fontId="1" fillId="3" borderId="1"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ercent" xfId="1" builtinId="5"/>
  </cellStyles>
  <dxfs count="54">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arroz_secano_mecanizado</v>
          </cell>
          <cell r="C18" t="str">
            <v>arroz secano mecanizado</v>
          </cell>
        </row>
        <row r="19">
          <cell r="A19" t="str">
            <v>agricola</v>
          </cell>
          <cell r="B19" t="str">
            <v>arroz_secano_manual</v>
          </cell>
          <cell r="C19" t="str">
            <v>arroz secano manual</v>
          </cell>
        </row>
        <row r="20">
          <cell r="A20" t="str">
            <v>agricola</v>
          </cell>
          <cell r="B20" t="str">
            <v>arveja</v>
          </cell>
          <cell r="C20" t="str">
            <v>arveja</v>
          </cell>
        </row>
        <row r="21">
          <cell r="A21" t="str">
            <v>agricola</v>
          </cell>
          <cell r="B21" t="str">
            <v>asai</v>
          </cell>
          <cell r="C21" t="str">
            <v>açaí</v>
          </cell>
        </row>
        <row r="22">
          <cell r="A22" t="str">
            <v>agricola</v>
          </cell>
          <cell r="B22" t="str">
            <v>asai_platano</v>
          </cell>
          <cell r="C22" t="str">
            <v>açaí en asocio con plátano</v>
          </cell>
        </row>
        <row r="23">
          <cell r="A23" t="str">
            <v>agricola</v>
          </cell>
          <cell r="B23" t="str">
            <v>asai_cacao</v>
          </cell>
          <cell r="C23" t="str">
            <v>açaí en asocio con cacao</v>
          </cell>
        </row>
        <row r="24">
          <cell r="A24" t="str">
            <v>pecuaria</v>
          </cell>
          <cell r="B24" t="str">
            <v>avicultura_engorde</v>
          </cell>
          <cell r="C24" t="str">
            <v>avicultura de engorde</v>
          </cell>
        </row>
        <row r="25">
          <cell r="A25" t="str">
            <v>pecuaria</v>
          </cell>
          <cell r="B25" t="str">
            <v>avicultura_postura</v>
          </cell>
          <cell r="C25" t="str">
            <v>avicultura de postura</v>
          </cell>
        </row>
        <row r="26">
          <cell r="A26" t="str">
            <v>agricola</v>
          </cell>
          <cell r="B26" t="str">
            <v>banano</v>
          </cell>
          <cell r="C26" t="str">
            <v>banano</v>
          </cell>
        </row>
        <row r="27">
          <cell r="A27" t="str">
            <v>agricola</v>
          </cell>
          <cell r="B27" t="str">
            <v>batata</v>
          </cell>
          <cell r="C27" t="str">
            <v>batata</v>
          </cell>
        </row>
        <row r="28">
          <cell r="A28" t="str">
            <v>agricola</v>
          </cell>
          <cell r="B28" t="str">
            <v>berenjena</v>
          </cell>
          <cell r="C28" t="str">
            <v>berenjena</v>
          </cell>
        </row>
        <row r="29">
          <cell r="A29" t="str">
            <v>agricola</v>
          </cell>
          <cell r="B29" t="str">
            <v>bijao</v>
          </cell>
          <cell r="C29" t="str">
            <v>bijao</v>
          </cell>
        </row>
        <row r="30">
          <cell r="A30" t="str">
            <v>agricola</v>
          </cell>
          <cell r="B30" t="str">
            <v>brocoli</v>
          </cell>
          <cell r="C30" t="str">
            <v>brócoli</v>
          </cell>
        </row>
        <row r="31">
          <cell r="A31" t="str">
            <v>pecuaria</v>
          </cell>
          <cell r="B31" t="str">
            <v>bufalos</v>
          </cell>
          <cell r="C31" t="str">
            <v>búfalos</v>
          </cell>
        </row>
        <row r="32">
          <cell r="A32" t="str">
            <v>agricola</v>
          </cell>
          <cell r="B32" t="str">
            <v>cacao</v>
          </cell>
          <cell r="C32" t="str">
            <v>cacao</v>
          </cell>
        </row>
        <row r="33">
          <cell r="A33" t="str">
            <v>agricola</v>
          </cell>
          <cell r="B33" t="str">
            <v>cacao_aguacate_criollo</v>
          </cell>
          <cell r="C33" t="str">
            <v>cacao en asocio con aguacate criollo</v>
          </cell>
        </row>
        <row r="34">
          <cell r="A34" t="str">
            <v>agricola</v>
          </cell>
          <cell r="B34" t="str">
            <v>cacao_aguacate_papelillo</v>
          </cell>
          <cell r="C34" t="str">
            <v>cacao en asocio con aguacate papelillo</v>
          </cell>
        </row>
        <row r="35">
          <cell r="A35" t="str">
            <v>agricola</v>
          </cell>
          <cell r="B35" t="str">
            <v>cacao_banano</v>
          </cell>
          <cell r="C35" t="str">
            <v>cacao en asocio con banano</v>
          </cell>
        </row>
        <row r="36">
          <cell r="A36" t="str">
            <v>agricola</v>
          </cell>
          <cell r="B36" t="str">
            <v>cacao_banano_aguacate</v>
          </cell>
          <cell r="C36" t="str">
            <v>cacao en asocio con banano y aguacate</v>
          </cell>
        </row>
        <row r="37">
          <cell r="A37" t="str">
            <v>agricola</v>
          </cell>
          <cell r="B37" t="str">
            <v>cacao_banano_aguacate_mandarina_naranja</v>
          </cell>
          <cell r="C37" t="str">
            <v>cacao en asocio con banano,aguacate, mandarina y naranja</v>
          </cell>
        </row>
        <row r="38">
          <cell r="A38" t="str">
            <v>agricola</v>
          </cell>
          <cell r="B38" t="str">
            <v>cacao_platano</v>
          </cell>
          <cell r="C38" t="str">
            <v>cacao en asocio con plátano</v>
          </cell>
        </row>
        <row r="39">
          <cell r="A39" t="str">
            <v>agricola</v>
          </cell>
          <cell r="B39" t="str">
            <v>cacao_platano_limon</v>
          </cell>
          <cell r="C39" t="str">
            <v>cacao plátano limón</v>
          </cell>
        </row>
        <row r="40">
          <cell r="A40" t="str">
            <v>agricola</v>
          </cell>
          <cell r="B40" t="str">
            <v>cacao_sombrio</v>
          </cell>
          <cell r="C40" t="str">
            <v>cacao sombrío</v>
          </cell>
        </row>
        <row r="41">
          <cell r="A41" t="str">
            <v>agricola</v>
          </cell>
          <cell r="B41" t="str">
            <v>cachaco</v>
          </cell>
          <cell r="C41" t="str">
            <v>cachaco</v>
          </cell>
        </row>
        <row r="42">
          <cell r="A42" t="str">
            <v>agricola</v>
          </cell>
          <cell r="B42" t="str">
            <v>cafe</v>
          </cell>
          <cell r="C42" t="str">
            <v>café</v>
          </cell>
        </row>
        <row r="43">
          <cell r="A43" t="str">
            <v>agricola</v>
          </cell>
          <cell r="B43" t="str">
            <v>cafe_aguacate</v>
          </cell>
          <cell r="C43" t="str">
            <v>café en asocio con aguacate</v>
          </cell>
        </row>
        <row r="44">
          <cell r="A44" t="str">
            <v>agricola</v>
          </cell>
          <cell r="B44" t="str">
            <v>cafe_frijol_arbustivo</v>
          </cell>
          <cell r="C44" t="str">
            <v>café en asocio con frijol arbustivo</v>
          </cell>
        </row>
        <row r="45">
          <cell r="A45" t="str">
            <v>agricola</v>
          </cell>
          <cell r="B45" t="str">
            <v>cafe_maiz</v>
          </cell>
          <cell r="C45" t="str">
            <v>café en asocio con maíz</v>
          </cell>
        </row>
        <row r="46">
          <cell r="A46" t="str">
            <v>agricola</v>
          </cell>
          <cell r="B46" t="str">
            <v>cafe_platano</v>
          </cell>
          <cell r="C46" t="str">
            <v>café en asocio con plátano</v>
          </cell>
        </row>
        <row r="47">
          <cell r="A47" t="str">
            <v>agricola</v>
          </cell>
          <cell r="B47" t="str">
            <v>cafe_platano_frutales_forestal</v>
          </cell>
          <cell r="C47" t="str">
            <v>café en asocio con plátano, frutales y sistema forestal</v>
          </cell>
        </row>
        <row r="48">
          <cell r="A48" t="str">
            <v>agricola</v>
          </cell>
          <cell r="B48" t="str">
            <v>cafe_sombrio</v>
          </cell>
          <cell r="C48" t="str">
            <v>Café sombrío</v>
          </cell>
        </row>
        <row r="49">
          <cell r="A49" t="str">
            <v>agricola</v>
          </cell>
          <cell r="B49" t="str">
            <v>calabacin</v>
          </cell>
          <cell r="C49" t="str">
            <v>calabacín</v>
          </cell>
        </row>
        <row r="50">
          <cell r="A50" t="str">
            <v>agricola</v>
          </cell>
          <cell r="B50" t="str">
            <v>calendula</v>
          </cell>
          <cell r="C50" t="str">
            <v>caléndula</v>
          </cell>
        </row>
        <row r="51">
          <cell r="A51" t="str">
            <v>pecuaria</v>
          </cell>
          <cell r="B51" t="str">
            <v>camaron</v>
          </cell>
          <cell r="C51" t="str">
            <v>camarón</v>
          </cell>
        </row>
        <row r="52">
          <cell r="A52" t="str">
            <v>agricola</v>
          </cell>
          <cell r="B52" t="str">
            <v>cana</v>
          </cell>
          <cell r="C52" t="str">
            <v>caña</v>
          </cell>
        </row>
        <row r="53">
          <cell r="A53" t="str">
            <v>agricola</v>
          </cell>
          <cell r="B53" t="str">
            <v>cana_flecha</v>
          </cell>
          <cell r="C53" t="str">
            <v>caña flecha</v>
          </cell>
        </row>
        <row r="54">
          <cell r="A54" t="str">
            <v>agricola</v>
          </cell>
          <cell r="B54" t="str">
            <v>cana_panelera</v>
          </cell>
          <cell r="C54" t="str">
            <v>caña panelera</v>
          </cell>
        </row>
        <row r="55">
          <cell r="A55" t="str">
            <v>pecuaria</v>
          </cell>
          <cell r="B55" t="str">
            <v>caprinos</v>
          </cell>
          <cell r="C55" t="str">
            <v>caprinos</v>
          </cell>
        </row>
        <row r="56">
          <cell r="A56" t="str">
            <v>agricola</v>
          </cell>
          <cell r="B56" t="str">
            <v>caucho</v>
          </cell>
          <cell r="C56" t="str">
            <v>caucho</v>
          </cell>
        </row>
        <row r="57">
          <cell r="A57" t="str">
            <v>agricola</v>
          </cell>
          <cell r="B57" t="str">
            <v>cebolla_bulbo</v>
          </cell>
          <cell r="C57" t="str">
            <v>cebolla bulbo</v>
          </cell>
        </row>
        <row r="58">
          <cell r="A58" t="str">
            <v>agricola</v>
          </cell>
          <cell r="B58" t="str">
            <v>cebolla_junca</v>
          </cell>
          <cell r="C58" t="str">
            <v>cebolla junca</v>
          </cell>
        </row>
        <row r="59">
          <cell r="A59" t="str">
            <v>agricola</v>
          </cell>
          <cell r="B59" t="str">
            <v>cebolla_rama</v>
          </cell>
          <cell r="C59" t="str">
            <v>cebolla de rama</v>
          </cell>
        </row>
        <row r="60">
          <cell r="A60" t="str">
            <v>agricola</v>
          </cell>
          <cell r="B60" t="str">
            <v>chontaduro</v>
          </cell>
          <cell r="C60" t="str">
            <v>chontaduro</v>
          </cell>
        </row>
        <row r="61">
          <cell r="A61" t="str">
            <v>agricola</v>
          </cell>
          <cell r="B61" t="str">
            <v>cilantro</v>
          </cell>
          <cell r="C61" t="str">
            <v>cilantro</v>
          </cell>
        </row>
        <row r="62">
          <cell r="A62" t="str">
            <v>agricola</v>
          </cell>
          <cell r="B62" t="str">
            <v>cilantro_cimarron</v>
          </cell>
          <cell r="C62" t="str">
            <v>cilantro cimarron</v>
          </cell>
        </row>
        <row r="63">
          <cell r="A63" t="str">
            <v>agricola</v>
          </cell>
          <cell r="B63" t="str">
            <v>cilantro_repollo</v>
          </cell>
          <cell r="C63" t="str">
            <v>cilantro_repollo</v>
          </cell>
        </row>
        <row r="64">
          <cell r="A64" t="str">
            <v>agricola</v>
          </cell>
          <cell r="B64" t="str">
            <v>ciruela</v>
          </cell>
          <cell r="C64" t="str">
            <v>ciruela</v>
          </cell>
        </row>
        <row r="65">
          <cell r="A65" t="str">
            <v>agricola</v>
          </cell>
          <cell r="B65" t="str">
            <v>ciruela_castilla</v>
          </cell>
          <cell r="C65" t="str">
            <v>ciruela castilla</v>
          </cell>
        </row>
        <row r="66">
          <cell r="A66" t="str">
            <v>agricola</v>
          </cell>
          <cell r="B66" t="str">
            <v>ciruela_costena</v>
          </cell>
          <cell r="C66" t="str">
            <v>ciruela costeña</v>
          </cell>
        </row>
        <row r="67">
          <cell r="A67" t="str">
            <v>agricola</v>
          </cell>
          <cell r="B67" t="str">
            <v>citricos</v>
          </cell>
          <cell r="C67" t="str">
            <v>cítricos</v>
          </cell>
        </row>
        <row r="68">
          <cell r="A68" t="str">
            <v>agricola</v>
          </cell>
          <cell r="B68" t="str">
            <v>coco</v>
          </cell>
          <cell r="C68" t="str">
            <v>coco</v>
          </cell>
        </row>
        <row r="69">
          <cell r="A69" t="str">
            <v>pecuaria</v>
          </cell>
          <cell r="B69" t="str">
            <v>codornices</v>
          </cell>
          <cell r="C69" t="str">
            <v>codornices</v>
          </cell>
        </row>
        <row r="70">
          <cell r="A70" t="str">
            <v>agricola</v>
          </cell>
          <cell r="B70" t="str">
            <v>coliflor</v>
          </cell>
          <cell r="C70" t="str">
            <v>coliflor</v>
          </cell>
        </row>
        <row r="71">
          <cell r="A71" t="str">
            <v>pecuaria</v>
          </cell>
          <cell r="B71" t="str">
            <v>cunicultura</v>
          </cell>
          <cell r="C71" t="str">
            <v>cunicultura</v>
          </cell>
        </row>
        <row r="72">
          <cell r="A72" t="str">
            <v>pecuaria</v>
          </cell>
          <cell r="B72" t="str">
            <v>cuyicultura</v>
          </cell>
          <cell r="C72" t="str">
            <v>cuyicultura</v>
          </cell>
        </row>
        <row r="73">
          <cell r="A73" t="str">
            <v>agricola</v>
          </cell>
          <cell r="B73" t="str">
            <v>esparrago</v>
          </cell>
          <cell r="C73" t="str">
            <v>espárrago</v>
          </cell>
        </row>
        <row r="74">
          <cell r="A74" t="str">
            <v>agricola</v>
          </cell>
          <cell r="B74" t="str">
            <v>espinaca</v>
          </cell>
          <cell r="C74" t="str">
            <v>espinaca</v>
          </cell>
        </row>
        <row r="75">
          <cell r="A75" t="str">
            <v>agricola</v>
          </cell>
          <cell r="B75" t="str">
            <v>fique</v>
          </cell>
          <cell r="C75" t="str">
            <v>fique</v>
          </cell>
        </row>
        <row r="76">
          <cell r="A76" t="str">
            <v>agricola</v>
          </cell>
          <cell r="B76" t="str">
            <v>fresa</v>
          </cell>
          <cell r="C76" t="str">
            <v>fresa</v>
          </cell>
        </row>
        <row r="77">
          <cell r="A77" t="str">
            <v>agricola</v>
          </cell>
          <cell r="B77" t="str">
            <v>frijol</v>
          </cell>
          <cell r="C77" t="str">
            <v>frijol</v>
          </cell>
        </row>
        <row r="78">
          <cell r="A78" t="str">
            <v>agricola</v>
          </cell>
          <cell r="B78" t="str">
            <v>frijol_arbustivo</v>
          </cell>
          <cell r="C78" t="str">
            <v>frjiol arbustivo</v>
          </cell>
        </row>
        <row r="79">
          <cell r="A79" t="str">
            <v>agricola</v>
          </cell>
          <cell r="B79" t="str">
            <v>frijol_cabeza_negra</v>
          </cell>
          <cell r="C79" t="str">
            <v>frijol cabeza negra</v>
          </cell>
        </row>
        <row r="80">
          <cell r="A80" t="str">
            <v>agricola</v>
          </cell>
          <cell r="B80" t="str">
            <v>frijol_caraota</v>
          </cell>
          <cell r="C80" t="str">
            <v>frijol caraota</v>
          </cell>
        </row>
        <row r="81">
          <cell r="A81" t="str">
            <v>agricola</v>
          </cell>
          <cell r="B81" t="str">
            <v>frijol_caupi</v>
          </cell>
          <cell r="C81" t="str">
            <v>frijol caupí</v>
          </cell>
        </row>
        <row r="82">
          <cell r="A82" t="str">
            <v>agricola</v>
          </cell>
          <cell r="B82" t="str">
            <v>frijol_rosado</v>
          </cell>
          <cell r="C82" t="str">
            <v>frijol rosado</v>
          </cell>
        </row>
        <row r="83">
          <cell r="A83" t="str">
            <v>agricola</v>
          </cell>
          <cell r="B83" t="str">
            <v>frijol_voluble</v>
          </cell>
          <cell r="C83" t="str">
            <v>frijol voluble</v>
          </cell>
        </row>
        <row r="84">
          <cell r="A84" t="str">
            <v>agricola</v>
          </cell>
          <cell r="B84" t="str">
            <v>frijol_zaragoza</v>
          </cell>
          <cell r="C84" t="str">
            <v>frijol zaragoza</v>
          </cell>
        </row>
        <row r="85">
          <cell r="A85" t="str">
            <v>pecuaria</v>
          </cell>
          <cell r="B85" t="str">
            <v>ganaderia_carne</v>
          </cell>
          <cell r="C85" t="str">
            <v>ganadería de carne</v>
          </cell>
        </row>
        <row r="86">
          <cell r="A86" t="str">
            <v>pecuaria</v>
          </cell>
          <cell r="B86" t="str">
            <v>ganaderia_cria</v>
          </cell>
          <cell r="C86" t="str">
            <v>ganadería de cría</v>
          </cell>
        </row>
        <row r="87">
          <cell r="A87" t="str">
            <v>pecuaria</v>
          </cell>
          <cell r="B87" t="str">
            <v>ganaderia_dp</v>
          </cell>
          <cell r="C87" t="str">
            <v>ganadería doble propósito</v>
          </cell>
        </row>
        <row r="88">
          <cell r="A88" t="str">
            <v>pecuaria</v>
          </cell>
          <cell r="B88" t="str">
            <v>ganaderia_leche</v>
          </cell>
          <cell r="C88" t="str">
            <v>ganadería de leche</v>
          </cell>
        </row>
        <row r="89">
          <cell r="A89" t="str">
            <v>agricola</v>
          </cell>
          <cell r="B89" t="str">
            <v>granadilla</v>
          </cell>
          <cell r="C89" t="str">
            <v>granadilla</v>
          </cell>
        </row>
        <row r="90">
          <cell r="A90" t="str">
            <v>agricola</v>
          </cell>
          <cell r="B90" t="str">
            <v>guandul</v>
          </cell>
          <cell r="C90" t="str">
            <v>guandul</v>
          </cell>
        </row>
        <row r="91">
          <cell r="A91" t="str">
            <v>agricola</v>
          </cell>
          <cell r="B91" t="str">
            <v>guayaba</v>
          </cell>
          <cell r="C91" t="str">
            <v>guayaba</v>
          </cell>
        </row>
        <row r="92">
          <cell r="A92" t="str">
            <v>agricola</v>
          </cell>
          <cell r="B92" t="str">
            <v>gulupa</v>
          </cell>
          <cell r="C92" t="str">
            <v>gulupa</v>
          </cell>
        </row>
        <row r="93">
          <cell r="A93" t="str">
            <v>agricola</v>
          </cell>
          <cell r="B93" t="str">
            <v>hierbabuena</v>
          </cell>
          <cell r="C93" t="str">
            <v>hierbabuena</v>
          </cell>
        </row>
        <row r="94">
          <cell r="A94" t="str">
            <v>agricola</v>
          </cell>
          <cell r="B94" t="str">
            <v>hortalizas</v>
          </cell>
          <cell r="C94" t="str">
            <v>hortalizas</v>
          </cell>
        </row>
        <row r="95">
          <cell r="A95" t="str">
            <v>agricola</v>
          </cell>
          <cell r="B95" t="str">
            <v>hortensias</v>
          </cell>
          <cell r="C95" t="str">
            <v>Hortensias</v>
          </cell>
        </row>
        <row r="96">
          <cell r="A96" t="str">
            <v>agricola</v>
          </cell>
          <cell r="B96" t="str">
            <v xml:space="preserve">lechuga </v>
          </cell>
          <cell r="C96" t="str">
            <v>lechuga</v>
          </cell>
        </row>
        <row r="97">
          <cell r="A97" t="str">
            <v>agricola</v>
          </cell>
          <cell r="B97" t="str">
            <v>lechuga_gourmet</v>
          </cell>
          <cell r="C97" t="str">
            <v>lechuga gourmet</v>
          </cell>
        </row>
        <row r="98">
          <cell r="A98" t="str">
            <v>agricola</v>
          </cell>
          <cell r="B98" t="str">
            <v>lechuga_hidroponica</v>
          </cell>
          <cell r="C98" t="str">
            <v>lechuga hidroponica</v>
          </cell>
        </row>
        <row r="99">
          <cell r="A99" t="str">
            <v>agricola</v>
          </cell>
          <cell r="B99" t="str">
            <v>limon</v>
          </cell>
          <cell r="C99" t="str">
            <v>limón</v>
          </cell>
        </row>
        <row r="100">
          <cell r="A100" t="str">
            <v>agricola</v>
          </cell>
          <cell r="B100" t="str">
            <v>limon_castilla</v>
          </cell>
          <cell r="C100" t="str">
            <v>limón de castilla</v>
          </cell>
        </row>
        <row r="101">
          <cell r="A101" t="str">
            <v>agricola</v>
          </cell>
          <cell r="B101" t="str">
            <v>limon_castilla_limon_mandarino</v>
          </cell>
          <cell r="C101" t="str">
            <v>limón de castilla y limón mandarino</v>
          </cell>
        </row>
        <row r="102">
          <cell r="A102" t="str">
            <v>agricola</v>
          </cell>
          <cell r="B102" t="str">
            <v>limon_criollo</v>
          </cell>
          <cell r="C102" t="str">
            <v>limón criollo</v>
          </cell>
        </row>
        <row r="103">
          <cell r="A103" t="str">
            <v>agricola</v>
          </cell>
          <cell r="B103" t="str">
            <v>limon_mandarina</v>
          </cell>
          <cell r="C103" t="str">
            <v xml:space="preserve">limón en asocio con mandarina </v>
          </cell>
        </row>
        <row r="104">
          <cell r="A104" t="str">
            <v>agricola</v>
          </cell>
          <cell r="B104" t="str">
            <v>limon_mandarino</v>
          </cell>
          <cell r="C104" t="str">
            <v>limón mandarino</v>
          </cell>
        </row>
        <row r="105">
          <cell r="A105" t="str">
            <v>agricola</v>
          </cell>
          <cell r="B105" t="str">
            <v>limon_tahiti</v>
          </cell>
          <cell r="C105" t="str">
            <v>limón Tahití</v>
          </cell>
        </row>
        <row r="106">
          <cell r="A106" t="str">
            <v>agricola</v>
          </cell>
          <cell r="B106" t="str">
            <v>lulo</v>
          </cell>
          <cell r="C106" t="str">
            <v>lulo</v>
          </cell>
        </row>
        <row r="107">
          <cell r="A107" t="str">
            <v>agricola</v>
          </cell>
          <cell r="B107" t="str">
            <v>maiz</v>
          </cell>
          <cell r="C107" t="str">
            <v>maíz</v>
          </cell>
        </row>
        <row r="108">
          <cell r="A108" t="str">
            <v>agricola</v>
          </cell>
          <cell r="B108" t="str">
            <v>maiz amarillo</v>
          </cell>
          <cell r="C108" t="str">
            <v>maíz amarillo</v>
          </cell>
        </row>
        <row r="109">
          <cell r="A109" t="str">
            <v>agricola</v>
          </cell>
          <cell r="B109" t="str">
            <v>maiz puya</v>
          </cell>
          <cell r="C109" t="str">
            <v>maíz puya</v>
          </cell>
        </row>
        <row r="110">
          <cell r="A110" t="str">
            <v>agricola</v>
          </cell>
          <cell r="B110" t="str">
            <v>maiz_amarillo</v>
          </cell>
          <cell r="C110" t="str">
            <v xml:space="preserve">Maíz amarillo </v>
          </cell>
        </row>
        <row r="111">
          <cell r="A111" t="str">
            <v>agricola</v>
          </cell>
          <cell r="B111" t="str">
            <v>maiz_amarillo_tradicional</v>
          </cell>
          <cell r="C111" t="str">
            <v>maíz amarillo  tradicional</v>
          </cell>
        </row>
        <row r="112">
          <cell r="A112" t="str">
            <v>agricola</v>
          </cell>
          <cell r="B112" t="str">
            <v>maiz_amarillo_tecnificado</v>
          </cell>
          <cell r="C112" t="str">
            <v>maíz amarillo  tecnificado</v>
          </cell>
        </row>
        <row r="113">
          <cell r="A113" t="str">
            <v>agricola</v>
          </cell>
          <cell r="B113" t="str">
            <v>maiz_blanco</v>
          </cell>
          <cell r="C113" t="str">
            <v>Maíz blanco tradicional</v>
          </cell>
        </row>
        <row r="114">
          <cell r="A114" t="str">
            <v>agricola</v>
          </cell>
          <cell r="B114" t="str">
            <v>maiz_blanco_tradicional</v>
          </cell>
          <cell r="C114" t="str">
            <v>maíz blanco tradicional</v>
          </cell>
        </row>
        <row r="115">
          <cell r="A115" t="str">
            <v>agricola</v>
          </cell>
          <cell r="B115" t="str">
            <v>maiz_blanco_tecnificado</v>
          </cell>
          <cell r="C115" t="str">
            <v>maíz blanco tecnificado</v>
          </cell>
        </row>
        <row r="116">
          <cell r="A116" t="str">
            <v>agricola</v>
          </cell>
          <cell r="B116" t="str">
            <v>maiz_puya</v>
          </cell>
          <cell r="C116" t="str">
            <v>maíz puya</v>
          </cell>
        </row>
        <row r="117">
          <cell r="A117" t="str">
            <v>agricola</v>
          </cell>
          <cell r="B117" t="str">
            <v>maiz_tecnificado</v>
          </cell>
          <cell r="C117" t="str">
            <v>maíz tecnificado</v>
          </cell>
        </row>
        <row r="118">
          <cell r="A118" t="str">
            <v>agricola</v>
          </cell>
          <cell r="B118" t="str">
            <v>maiz_tradicional</v>
          </cell>
          <cell r="C118" t="str">
            <v>maíz tradicional</v>
          </cell>
        </row>
        <row r="119">
          <cell r="A119" t="str">
            <v>agricola</v>
          </cell>
          <cell r="B119" t="str">
            <v>malanga</v>
          </cell>
          <cell r="C119" t="str">
            <v>malanga</v>
          </cell>
        </row>
        <row r="120">
          <cell r="A120" t="str">
            <v>agricola</v>
          </cell>
          <cell r="B120" t="str">
            <v>mamoncillo</v>
          </cell>
          <cell r="C120" t="str">
            <v>mamoncillo</v>
          </cell>
        </row>
        <row r="121">
          <cell r="A121" t="str">
            <v>agricola</v>
          </cell>
          <cell r="B121" t="str">
            <v>mamoncillo</v>
          </cell>
          <cell r="C121" t="str">
            <v>mamoncillo</v>
          </cell>
        </row>
        <row r="122">
          <cell r="A122" t="str">
            <v>agricola</v>
          </cell>
          <cell r="B122" t="str">
            <v>mandarina</v>
          </cell>
          <cell r="C122" t="str">
            <v>mandarina</v>
          </cell>
        </row>
        <row r="123">
          <cell r="A123" t="str">
            <v>agricola</v>
          </cell>
          <cell r="B123" t="str">
            <v>mango</v>
          </cell>
          <cell r="C123" t="str">
            <v>mango</v>
          </cell>
        </row>
        <row r="124">
          <cell r="A124" t="str">
            <v>agricola</v>
          </cell>
          <cell r="B124" t="str">
            <v>mango_hilaza</v>
          </cell>
          <cell r="C124" t="str">
            <v>mango hilaza</v>
          </cell>
        </row>
        <row r="125">
          <cell r="A125" t="str">
            <v>agricola</v>
          </cell>
          <cell r="B125" t="str">
            <v>mango_keitt</v>
          </cell>
          <cell r="C125" t="str">
            <v>mango keitt</v>
          </cell>
        </row>
        <row r="126">
          <cell r="A126" t="str">
            <v>agricola</v>
          </cell>
          <cell r="B126" t="str">
            <v>mango_tommy</v>
          </cell>
          <cell r="C126" t="str">
            <v>mango tommy</v>
          </cell>
        </row>
        <row r="127">
          <cell r="A127" t="str">
            <v>agricola</v>
          </cell>
          <cell r="B127" t="str">
            <v>manzanilla</v>
          </cell>
          <cell r="C127" t="str">
            <v>manzanilla</v>
          </cell>
        </row>
        <row r="128">
          <cell r="A128" t="str">
            <v>agricola</v>
          </cell>
          <cell r="B128" t="str">
            <v>maracuya</v>
          </cell>
          <cell r="C128" t="str">
            <v>maracuyá</v>
          </cell>
        </row>
        <row r="129">
          <cell r="A129" t="str">
            <v>agricola</v>
          </cell>
          <cell r="B129" t="str">
            <v>melon</v>
          </cell>
          <cell r="C129" t="str">
            <v xml:space="preserve">melón </v>
          </cell>
        </row>
        <row r="130">
          <cell r="A130" t="str">
            <v>agricola</v>
          </cell>
          <cell r="B130" t="str">
            <v>mora</v>
          </cell>
          <cell r="C130" t="str">
            <v>mora</v>
          </cell>
        </row>
        <row r="131">
          <cell r="A131" t="str">
            <v>agricola</v>
          </cell>
          <cell r="B131" t="str">
            <v>name</v>
          </cell>
          <cell r="C131" t="str">
            <v>ñame</v>
          </cell>
        </row>
        <row r="132">
          <cell r="A132" t="str">
            <v>agricola</v>
          </cell>
          <cell r="B132" t="str">
            <v>name_diamante</v>
          </cell>
          <cell r="C132" t="str">
            <v>ñame diamante</v>
          </cell>
        </row>
        <row r="133">
          <cell r="A133" t="str">
            <v>agricola</v>
          </cell>
          <cell r="B133" t="str">
            <v>name_espino</v>
          </cell>
          <cell r="C133" t="str">
            <v>ñame espino</v>
          </cell>
        </row>
        <row r="134">
          <cell r="A134" t="str">
            <v>agricola</v>
          </cell>
          <cell r="B134" t="str">
            <v>naranja</v>
          </cell>
          <cell r="C134" t="str">
            <v>naranja</v>
          </cell>
        </row>
        <row r="135">
          <cell r="A135" t="str">
            <v>agricola</v>
          </cell>
          <cell r="B135" t="str">
            <v>naranja_valencia</v>
          </cell>
          <cell r="C135" t="str">
            <v>naranja valencia</v>
          </cell>
        </row>
        <row r="136">
          <cell r="A136" t="str">
            <v>pecuaria</v>
          </cell>
          <cell r="B136" t="str">
            <v>ovinos</v>
          </cell>
          <cell r="C136" t="str">
            <v>ovinos</v>
          </cell>
        </row>
        <row r="137">
          <cell r="A137" t="str">
            <v>agricola</v>
          </cell>
          <cell r="B137" t="str">
            <v>palma_aceite</v>
          </cell>
          <cell r="C137" t="str">
            <v>palma de aceite</v>
          </cell>
        </row>
        <row r="138">
          <cell r="A138" t="str">
            <v>agricola</v>
          </cell>
          <cell r="B138" t="str">
            <v>papa</v>
          </cell>
          <cell r="C138" t="str">
            <v>papa</v>
          </cell>
        </row>
        <row r="139">
          <cell r="A139" t="str">
            <v>agricola</v>
          </cell>
          <cell r="B139" t="str">
            <v>papa_criolla</v>
          </cell>
          <cell r="C139" t="str">
            <v>papa criolla</v>
          </cell>
        </row>
        <row r="140">
          <cell r="A140" t="str">
            <v>agricola</v>
          </cell>
          <cell r="B140" t="str">
            <v>papaya</v>
          </cell>
          <cell r="C140" t="str">
            <v>papaya</v>
          </cell>
        </row>
        <row r="141">
          <cell r="A141" t="str">
            <v>agricola</v>
          </cell>
          <cell r="B141" t="str">
            <v>patilla</v>
          </cell>
          <cell r="C141" t="str">
            <v>patilla</v>
          </cell>
        </row>
        <row r="142">
          <cell r="A142" t="str">
            <v>agricola</v>
          </cell>
          <cell r="B142" t="str">
            <v>patilla_melon</v>
          </cell>
          <cell r="C142" t="str">
            <v>patilla en asocio con melón</v>
          </cell>
        </row>
        <row r="143">
          <cell r="A143" t="str">
            <v>agricola</v>
          </cell>
          <cell r="B143" t="str">
            <v>pepino_guiso</v>
          </cell>
          <cell r="C143" t="str">
            <v>pepino guiso</v>
          </cell>
        </row>
        <row r="144">
          <cell r="A144" t="str">
            <v>pecuaria</v>
          </cell>
          <cell r="B144" t="str">
            <v>piangua</v>
          </cell>
          <cell r="C144" t="str">
            <v>piangua</v>
          </cell>
        </row>
        <row r="145">
          <cell r="A145" t="str">
            <v>agricola</v>
          </cell>
          <cell r="B145" t="str">
            <v>pimenton</v>
          </cell>
          <cell r="C145" t="str">
            <v>pimentón</v>
          </cell>
        </row>
        <row r="146">
          <cell r="A146" t="str">
            <v>agricola</v>
          </cell>
          <cell r="B146" t="str">
            <v>pimienta</v>
          </cell>
          <cell r="C146" t="str">
            <v>pimienta</v>
          </cell>
        </row>
        <row r="147">
          <cell r="A147" t="str">
            <v>agricola</v>
          </cell>
          <cell r="B147" t="str">
            <v>pimientos</v>
          </cell>
          <cell r="C147" t="str">
            <v>pimientos</v>
          </cell>
        </row>
        <row r="148">
          <cell r="A148" t="str">
            <v>agricola</v>
          </cell>
          <cell r="B148" t="str">
            <v>pina</v>
          </cell>
          <cell r="C148" t="str">
            <v>piña</v>
          </cell>
        </row>
        <row r="149">
          <cell r="A149" t="str">
            <v>pecuaria</v>
          </cell>
          <cell r="B149" t="str">
            <v>piscicultura_bocachico</v>
          </cell>
          <cell r="C149" t="str">
            <v>piscicultura</v>
          </cell>
        </row>
        <row r="150">
          <cell r="A150" t="str">
            <v>pecuaria</v>
          </cell>
          <cell r="B150" t="str">
            <v>piscicultura_cachama</v>
          </cell>
          <cell r="C150" t="str">
            <v>piscicultura cachama</v>
          </cell>
        </row>
        <row r="151">
          <cell r="A151" t="str">
            <v>pecuaria</v>
          </cell>
          <cell r="B151" t="str">
            <v>piscicultura_cachama_bocachico</v>
          </cell>
          <cell r="C151" t="str">
            <v>piscicultura cachama bocachico</v>
          </cell>
        </row>
        <row r="152">
          <cell r="A152" t="str">
            <v>pecuaria</v>
          </cell>
          <cell r="B152" t="str">
            <v>piscicultura_tilapia</v>
          </cell>
          <cell r="C152" t="str">
            <v>piscicultura tilapia</v>
          </cell>
        </row>
        <row r="153">
          <cell r="A153" t="str">
            <v>pecuaria</v>
          </cell>
          <cell r="B153" t="str">
            <v>piscicultura_tilapia_bocachico</v>
          </cell>
          <cell r="C153" t="str">
            <v>piscicultura tilapia y bocachico</v>
          </cell>
        </row>
        <row r="154">
          <cell r="A154" t="str">
            <v>pecuaria</v>
          </cell>
          <cell r="B154" t="str">
            <v>piscicultura_tilapia_cachama</v>
          </cell>
          <cell r="C154" t="str">
            <v>piscicultura tilapia y cachama</v>
          </cell>
        </row>
        <row r="155">
          <cell r="A155" t="str">
            <v>pecuaria</v>
          </cell>
          <cell r="B155" t="str">
            <v>piscicultura_cachama_mojarra</v>
          </cell>
          <cell r="C155" t="str">
            <v>piscicultura cachama y mojarra</v>
          </cell>
        </row>
        <row r="156">
          <cell r="A156" t="str">
            <v>pecuaria</v>
          </cell>
          <cell r="B156" t="str">
            <v>piscicultura_trucha</v>
          </cell>
          <cell r="C156" t="str">
            <v>piscicultura trucha</v>
          </cell>
        </row>
        <row r="157">
          <cell r="A157" t="str">
            <v>agricola</v>
          </cell>
          <cell r="B157" t="str">
            <v>platano</v>
          </cell>
          <cell r="C157" t="str">
            <v>plátano</v>
          </cell>
        </row>
        <row r="158">
          <cell r="A158" t="str">
            <v>agricola</v>
          </cell>
          <cell r="B158" t="str">
            <v>platano_harton</v>
          </cell>
          <cell r="C158" t="str">
            <v>plátano hartón</v>
          </cell>
        </row>
        <row r="159">
          <cell r="A159" t="str">
            <v>pecuaria</v>
          </cell>
          <cell r="B159" t="str">
            <v>porcicultura_ceba</v>
          </cell>
          <cell r="C159" t="str">
            <v>porcicultura de ceba</v>
          </cell>
        </row>
        <row r="160">
          <cell r="A160" t="str">
            <v>pecuaria</v>
          </cell>
          <cell r="B160" t="str">
            <v>porcicultura_ciclo_completo</v>
          </cell>
          <cell r="C160" t="str">
            <v>porcicultura de ciclo completo</v>
          </cell>
        </row>
        <row r="161">
          <cell r="A161" t="str">
            <v>pecuaria</v>
          </cell>
          <cell r="B161" t="str">
            <v>porcicultura_cria</v>
          </cell>
          <cell r="C161" t="str">
            <v>porcicultura de cría</v>
          </cell>
        </row>
        <row r="162">
          <cell r="A162" t="str">
            <v>pecuaria</v>
          </cell>
          <cell r="B162" t="str">
            <v>porcicultura_cria_levante</v>
          </cell>
          <cell r="C162" t="str">
            <v>porcicultura de cría y levante</v>
          </cell>
        </row>
        <row r="163">
          <cell r="A163" t="str">
            <v>agricola</v>
          </cell>
          <cell r="B163" t="str">
            <v>rambutan</v>
          </cell>
          <cell r="C163" t="str">
            <v>rambutan</v>
          </cell>
        </row>
        <row r="164">
          <cell r="A164" t="str">
            <v>agricola</v>
          </cell>
          <cell r="B164" t="str">
            <v>remolacha</v>
          </cell>
          <cell r="C164" t="str">
            <v>remolacha</v>
          </cell>
        </row>
        <row r="165">
          <cell r="A165" t="str">
            <v>agricola</v>
          </cell>
          <cell r="B165" t="str">
            <v>repollo</v>
          </cell>
          <cell r="C165" t="str">
            <v>repollo</v>
          </cell>
        </row>
        <row r="166">
          <cell r="A166" t="str">
            <v>agricola</v>
          </cell>
          <cell r="B166" t="str">
            <v>romero</v>
          </cell>
          <cell r="C166" t="str">
            <v>romero</v>
          </cell>
        </row>
        <row r="167">
          <cell r="A167" t="str">
            <v>agricola</v>
          </cell>
          <cell r="B167" t="str">
            <v>sacha_inchi</v>
          </cell>
          <cell r="C167" t="str">
            <v>sacha inchi</v>
          </cell>
        </row>
        <row r="168">
          <cell r="A168" t="str">
            <v>agricola</v>
          </cell>
          <cell r="B168" t="str">
            <v>sorgo</v>
          </cell>
          <cell r="C168" t="str">
            <v>sorgo</v>
          </cell>
        </row>
        <row r="169">
          <cell r="A169" t="str">
            <v>agricola</v>
          </cell>
          <cell r="B169" t="str">
            <v>soya</v>
          </cell>
          <cell r="C169" t="str">
            <v>soya</v>
          </cell>
        </row>
        <row r="170">
          <cell r="A170" t="str">
            <v>agricola</v>
          </cell>
          <cell r="B170" t="str">
            <v>stevia</v>
          </cell>
          <cell r="C170" t="str">
            <v>stevia</v>
          </cell>
        </row>
        <row r="171">
          <cell r="A171" t="str">
            <v>agricola</v>
          </cell>
          <cell r="B171" t="str">
            <v>tabaco</v>
          </cell>
          <cell r="C171" t="str">
            <v>tabaco</v>
          </cell>
        </row>
        <row r="172">
          <cell r="A172" t="str">
            <v>agricola</v>
          </cell>
          <cell r="B172" t="str">
            <v>tomate_arbol</v>
          </cell>
          <cell r="C172" t="str">
            <v>tomate de árbol</v>
          </cell>
        </row>
        <row r="173">
          <cell r="A173" t="str">
            <v>agricola</v>
          </cell>
          <cell r="B173" t="str">
            <v>tomate_cherry</v>
          </cell>
          <cell r="C173" t="str">
            <v>tomate cherry</v>
          </cell>
        </row>
        <row r="174">
          <cell r="A174" t="str">
            <v>agricola</v>
          </cell>
          <cell r="B174" t="str">
            <v>tomate_invernadero</v>
          </cell>
          <cell r="C174" t="str">
            <v>tomate de invernadero</v>
          </cell>
        </row>
        <row r="175">
          <cell r="A175" t="str">
            <v>agricola</v>
          </cell>
          <cell r="B175" t="str">
            <v>tomate_mesa</v>
          </cell>
          <cell r="C175" t="str">
            <v>tomate de mesa</v>
          </cell>
        </row>
        <row r="176">
          <cell r="A176" t="str">
            <v>agricola</v>
          </cell>
          <cell r="B176" t="str">
            <v>tomillo</v>
          </cell>
          <cell r="C176" t="str">
            <v>tomillo</v>
          </cell>
        </row>
        <row r="177">
          <cell r="A177" t="str">
            <v>agricola</v>
          </cell>
          <cell r="B177" t="str">
            <v>uchuva</v>
          </cell>
          <cell r="C177" t="str">
            <v>uchuva</v>
          </cell>
        </row>
        <row r="178">
          <cell r="A178" t="str">
            <v>agricola</v>
          </cell>
          <cell r="B178" t="str">
            <v>uva</v>
          </cell>
          <cell r="C178" t="str">
            <v>uva</v>
          </cell>
        </row>
        <row r="179">
          <cell r="A179" t="str">
            <v>agricola</v>
          </cell>
          <cell r="B179" t="str">
            <v>yuca</v>
          </cell>
          <cell r="C179" t="str">
            <v>yuca</v>
          </cell>
        </row>
        <row r="180">
          <cell r="A180" t="str">
            <v>agricola</v>
          </cell>
          <cell r="B180" t="str">
            <v>yuca_industrial</v>
          </cell>
          <cell r="C180" t="str">
            <v>yuca para uso industrial</v>
          </cell>
        </row>
        <row r="181">
          <cell r="A181" t="str">
            <v>agricola</v>
          </cell>
          <cell r="B181" t="str">
            <v>yuca_maiz</v>
          </cell>
          <cell r="C181" t="str">
            <v>yuca en asocio con maíz</v>
          </cell>
        </row>
        <row r="182">
          <cell r="A182" t="str">
            <v>agricola</v>
          </cell>
          <cell r="B182" t="str">
            <v>yuca_maiz_ahuyama</v>
          </cell>
          <cell r="C182" t="str">
            <v>yuca en asocio con maíz y ahuyama</v>
          </cell>
        </row>
        <row r="183">
          <cell r="A183" t="str">
            <v>agricola</v>
          </cell>
          <cell r="B183" t="str">
            <v>yuca_maiz_name</v>
          </cell>
          <cell r="C183" t="str">
            <v>yuca en asocio con maíz y ñame</v>
          </cell>
        </row>
        <row r="184">
          <cell r="A184" t="str">
            <v>agricola</v>
          </cell>
          <cell r="B184" t="str">
            <v>yuca_maiz_name_patilla</v>
          </cell>
          <cell r="C184" t="str">
            <v>Yuca en asocio con maíz, ñame y patilla</v>
          </cell>
        </row>
        <row r="185">
          <cell r="A185" t="str">
            <v>agricola</v>
          </cell>
          <cell r="B185" t="str">
            <v>yuca_maiz_patilla</v>
          </cell>
          <cell r="C185" t="str">
            <v>yuca en asocio con maíz y patilla</v>
          </cell>
        </row>
        <row r="186">
          <cell r="A186" t="str">
            <v>agricola</v>
          </cell>
          <cell r="B186" t="str">
            <v>yuca_name</v>
          </cell>
          <cell r="C186" t="str">
            <v>yuca en asocio con ñame</v>
          </cell>
        </row>
        <row r="187">
          <cell r="A187" t="str">
            <v>agricola</v>
          </cell>
          <cell r="B187" t="str">
            <v>zanahoria</v>
          </cell>
          <cell r="C187" t="str">
            <v>zanahoria</v>
          </cell>
        </row>
        <row r="188">
          <cell r="A188" t="str">
            <v>agricola</v>
          </cell>
          <cell r="B188" t="str">
            <v>pepino_cohombro</v>
          </cell>
          <cell r="C188" t="str">
            <v>pepino cohombro</v>
          </cell>
        </row>
        <row r="189">
          <cell r="A189" t="str">
            <v>agricola</v>
          </cell>
          <cell r="B189" t="str">
            <v>habichuela</v>
          </cell>
          <cell r="C189" t="str">
            <v>habichuela</v>
          </cell>
        </row>
        <row r="190">
          <cell r="A190" t="str">
            <v>pecuaria</v>
          </cell>
          <cell r="B190" t="str">
            <v>porcicultura_levante</v>
          </cell>
          <cell r="C190" t="str">
            <v>porcicultura de levante</v>
          </cell>
        </row>
        <row r="191">
          <cell r="A191" t="str">
            <v>agricola</v>
          </cell>
          <cell r="B191" t="str">
            <v>aromaticas</v>
          </cell>
          <cell r="C191" t="str">
            <v>aromáticas</v>
          </cell>
        </row>
        <row r="192">
          <cell r="A192" t="str">
            <v>agricola</v>
          </cell>
          <cell r="B192" t="str">
            <v>romero</v>
          </cell>
          <cell r="C192" t="str">
            <v>romero</v>
          </cell>
        </row>
        <row r="193">
          <cell r="A193" t="str">
            <v>agricola</v>
          </cell>
          <cell r="B193" t="str">
            <v>calendula</v>
          </cell>
          <cell r="C193" t="str">
            <v>caléndula</v>
          </cell>
        </row>
        <row r="194">
          <cell r="A194" t="str">
            <v>agricola</v>
          </cell>
          <cell r="B194" t="str">
            <v>arroz_riego_voleo</v>
          </cell>
          <cell r="C194" t="str">
            <v>Arroz riego siembra al voleo</v>
          </cell>
        </row>
        <row r="195">
          <cell r="A195" t="str">
            <v>agricola</v>
          </cell>
          <cell r="B195" t="str">
            <v>arroz_riego_transplante</v>
          </cell>
          <cell r="C195" t="str">
            <v xml:space="preserve">Arroz riego siembra transplante </v>
          </cell>
        </row>
        <row r="196">
          <cell r="A196" t="str">
            <v>agricola</v>
          </cell>
          <cell r="B196" t="str">
            <v>girasol</v>
          </cell>
          <cell r="C196" t="str">
            <v>girasol</v>
          </cell>
        </row>
        <row r="197">
          <cell r="A197" t="str">
            <v>agricola</v>
          </cell>
          <cell r="B197" t="str">
            <v>guayaba_agria</v>
          </cell>
          <cell r="C197" t="str">
            <v>guayaba agria</v>
          </cell>
        </row>
        <row r="198">
          <cell r="A198" t="str">
            <v>agricola</v>
          </cell>
          <cell r="B198" t="str">
            <v>mango_azucar</v>
          </cell>
          <cell r="C198" t="str">
            <v>mango de azúcar</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L62"/>
  <sheetViews>
    <sheetView zoomScale="120" zoomScaleNormal="120" workbookViewId="0">
      <pane ySplit="1" topLeftCell="A2" activePane="bottomLeft" state="frozen"/>
      <selection pane="bottomLeft" activeCell="C1" sqref="C1:F1"/>
    </sheetView>
  </sheetViews>
  <sheetFormatPr defaultColWidth="11.42578125" defaultRowHeight="14.45"/>
  <cols>
    <col min="1" max="1" width="16.42578125" style="1" customWidth="1"/>
    <col min="2" max="2" width="11.42578125" style="1"/>
    <col min="3" max="6" width="14.7109375" style="1" customWidth="1"/>
    <col min="7" max="11" width="14.7109375" style="1" hidden="1" customWidth="1"/>
    <col min="12" max="12" width="36.5703125" style="1" bestFit="1" customWidth="1"/>
    <col min="13" max="16384" width="11.42578125" style="1"/>
  </cols>
  <sheetData>
    <row r="1" spans="1:12" ht="28.9">
      <c r="A1" s="3" t="s">
        <v>0</v>
      </c>
      <c r="B1" s="64"/>
      <c r="C1" s="64" t="s">
        <v>1</v>
      </c>
      <c r="D1" s="79" t="s">
        <v>2</v>
      </c>
      <c r="E1" s="64" t="s">
        <v>3</v>
      </c>
      <c r="F1" s="64" t="s">
        <v>4</v>
      </c>
      <c r="G1" s="3"/>
      <c r="H1" s="3"/>
      <c r="I1" s="3"/>
      <c r="J1" s="3"/>
      <c r="K1" s="3"/>
    </row>
    <row r="2" spans="1:12">
      <c r="A2" s="80" t="s">
        <v>5</v>
      </c>
      <c r="B2" s="24" t="s">
        <v>6</v>
      </c>
      <c r="C2" s="25">
        <v>1383.6131777291851</v>
      </c>
      <c r="D2" s="5">
        <v>1383.6131782226071</v>
      </c>
      <c r="E2" s="5">
        <v>1383.6131849412429</v>
      </c>
      <c r="F2" s="25">
        <v>1383.6131963551829</v>
      </c>
      <c r="G2" s="5"/>
      <c r="H2" s="5"/>
      <c r="I2" s="5"/>
      <c r="J2" s="5"/>
      <c r="K2" s="5"/>
    </row>
    <row r="3" spans="1:12">
      <c r="A3" s="81"/>
      <c r="B3" s="24" t="s">
        <v>7</v>
      </c>
      <c r="C3" s="25">
        <v>853.68567800518838</v>
      </c>
      <c r="D3" s="5">
        <v>0</v>
      </c>
      <c r="E3" s="5">
        <v>1101.7644242639401</v>
      </c>
      <c r="F3" s="25">
        <v>228.04149033675961</v>
      </c>
      <c r="G3" s="5"/>
      <c r="H3" s="5"/>
      <c r="I3" s="5"/>
      <c r="J3" s="5"/>
      <c r="K3" s="5"/>
    </row>
    <row r="4" spans="1:12">
      <c r="A4" s="81"/>
      <c r="B4" s="24" t="s">
        <v>8</v>
      </c>
      <c r="C4" s="25">
        <v>529.92749972399679</v>
      </c>
      <c r="D4" s="5">
        <v>1383.6131782226071</v>
      </c>
      <c r="E4" s="5">
        <v>281.84876067730329</v>
      </c>
      <c r="F4" s="25">
        <v>1155.5717060184229</v>
      </c>
      <c r="G4" s="5"/>
      <c r="H4" s="5"/>
      <c r="I4" s="5"/>
      <c r="J4" s="5"/>
      <c r="K4" s="5"/>
    </row>
    <row r="5" spans="1:12">
      <c r="A5" s="82"/>
      <c r="B5" s="76" t="s">
        <v>9</v>
      </c>
      <c r="C5" s="77">
        <f>C3/C2</f>
        <v>0.6169973600614842</v>
      </c>
      <c r="D5" s="77">
        <f t="shared" ref="D5:F5" si="0">D3/D2</f>
        <v>0</v>
      </c>
      <c r="E5" s="77">
        <f t="shared" si="0"/>
        <v>0.79629511792396523</v>
      </c>
      <c r="F5" s="78">
        <f t="shared" si="0"/>
        <v>0.16481592611105728</v>
      </c>
      <c r="G5" s="27"/>
      <c r="H5" s="27"/>
      <c r="I5" s="27"/>
      <c r="J5" s="27"/>
      <c r="K5" s="27"/>
      <c r="L5" s="74" t="s">
        <v>10</v>
      </c>
    </row>
    <row r="6" spans="1:12">
      <c r="A6" s="80" t="s">
        <v>11</v>
      </c>
      <c r="B6" s="24" t="s">
        <v>6</v>
      </c>
      <c r="C6" s="25">
        <v>505.90378831492143</v>
      </c>
      <c r="D6" s="5">
        <v>505.90378684123033</v>
      </c>
      <c r="E6" s="5">
        <v>505.9037863309054</v>
      </c>
      <c r="F6" s="25">
        <v>505.90378783815783</v>
      </c>
      <c r="G6" s="5"/>
      <c r="H6" s="5"/>
      <c r="I6" s="5"/>
      <c r="J6" s="5"/>
      <c r="K6" s="5"/>
    </row>
    <row r="7" spans="1:12">
      <c r="A7" s="81"/>
      <c r="B7" s="24" t="s">
        <v>7</v>
      </c>
      <c r="C7" s="25">
        <v>468.34424314576319</v>
      </c>
      <c r="D7" s="5">
        <v>384.43997793603359</v>
      </c>
      <c r="E7" s="5">
        <v>454.16517331010641</v>
      </c>
      <c r="F7" s="25">
        <v>472.83807213874701</v>
      </c>
      <c r="G7" s="5"/>
      <c r="H7" s="5"/>
      <c r="I7" s="5"/>
      <c r="J7" s="5"/>
      <c r="K7" s="5"/>
    </row>
    <row r="8" spans="1:12">
      <c r="A8" s="81"/>
      <c r="B8" s="24" t="s">
        <v>8</v>
      </c>
      <c r="C8" s="25">
        <v>37.55954516915817</v>
      </c>
      <c r="D8" s="5">
        <v>121.4638089051967</v>
      </c>
      <c r="E8" s="5">
        <v>51.738613020798972</v>
      </c>
      <c r="F8" s="25">
        <v>33.065715699410859</v>
      </c>
      <c r="G8" s="5"/>
      <c r="H8" s="5"/>
      <c r="I8" s="5"/>
      <c r="J8" s="5"/>
      <c r="K8" s="5"/>
    </row>
    <row r="9" spans="1:12">
      <c r="A9" s="82"/>
      <c r="B9" s="26" t="s">
        <v>9</v>
      </c>
      <c r="C9" s="27">
        <f>C7/C6</f>
        <v>0.9257575332767074</v>
      </c>
      <c r="D9" s="27">
        <f t="shared" ref="D9:F9" si="1">D7/D6</f>
        <v>0.75990729450041417</v>
      </c>
      <c r="E9" s="27">
        <f t="shared" si="1"/>
        <v>0.89773033051198114</v>
      </c>
      <c r="F9" s="27">
        <f t="shared" si="1"/>
        <v>0.93464030810935783</v>
      </c>
      <c r="G9" s="27"/>
      <c r="H9" s="27"/>
      <c r="I9" s="27"/>
      <c r="J9" s="27"/>
      <c r="K9" s="27"/>
    </row>
    <row r="10" spans="1:12">
      <c r="A10" s="80" t="s">
        <v>12</v>
      </c>
      <c r="B10" s="24" t="s">
        <v>6</v>
      </c>
      <c r="C10" s="25">
        <v>3348.608457924468</v>
      </c>
      <c r="D10" s="5">
        <v>3348.6084637044792</v>
      </c>
      <c r="E10" s="5">
        <v>3348.608452589538</v>
      </c>
      <c r="F10" s="25">
        <v>3348.6084517299109</v>
      </c>
      <c r="G10" s="5"/>
      <c r="H10" s="5"/>
      <c r="I10" s="5"/>
      <c r="J10" s="5"/>
      <c r="K10" s="5"/>
    </row>
    <row r="11" spans="1:12">
      <c r="A11" s="81"/>
      <c r="B11" s="24" t="s">
        <v>7</v>
      </c>
      <c r="C11" s="25">
        <v>2005.6252059049759</v>
      </c>
      <c r="D11" s="5">
        <v>9.6940860757692029</v>
      </c>
      <c r="E11" s="5">
        <v>2198.5854385068292</v>
      </c>
      <c r="F11" s="25">
        <v>2558.6765556797468</v>
      </c>
      <c r="G11" s="5"/>
      <c r="H11" s="5"/>
      <c r="I11" s="5"/>
      <c r="J11" s="5"/>
      <c r="K11" s="5"/>
    </row>
    <row r="12" spans="1:12">
      <c r="A12" s="81"/>
      <c r="B12" s="24" t="s">
        <v>8</v>
      </c>
      <c r="C12" s="25">
        <v>1342.9832520194921</v>
      </c>
      <c r="D12" s="5">
        <v>3338.9143776287101</v>
      </c>
      <c r="E12" s="5">
        <v>1150.0230140827091</v>
      </c>
      <c r="F12" s="25">
        <v>789.9318960501646</v>
      </c>
      <c r="G12" s="5"/>
      <c r="H12" s="5"/>
      <c r="I12" s="5"/>
      <c r="J12" s="5"/>
      <c r="K12" s="5"/>
    </row>
    <row r="13" spans="1:12">
      <c r="A13" s="82"/>
      <c r="B13" s="26" t="s">
        <v>9</v>
      </c>
      <c r="C13" s="27">
        <f>C11/C10</f>
        <v>0.59894288362041026</v>
      </c>
      <c r="D13" s="27">
        <f t="shared" ref="D13:F13" si="2">D11/D10</f>
        <v>2.8949595573335217E-3</v>
      </c>
      <c r="E13" s="27">
        <f t="shared" si="2"/>
        <v>0.65656689028740411</v>
      </c>
      <c r="F13" s="27">
        <f t="shared" si="2"/>
        <v>0.76410144469351715</v>
      </c>
      <c r="G13" s="27"/>
      <c r="H13" s="27"/>
      <c r="I13" s="27"/>
      <c r="J13" s="27"/>
      <c r="K13" s="27"/>
    </row>
    <row r="14" spans="1:12">
      <c r="A14" s="80" t="s">
        <v>13</v>
      </c>
      <c r="B14" s="24" t="s">
        <v>6</v>
      </c>
      <c r="C14" s="25">
        <v>2019.4674508272501</v>
      </c>
      <c r="D14" s="5">
        <v>2019.467448251776</v>
      </c>
      <c r="E14" s="5">
        <v>2019.4674508100929</v>
      </c>
      <c r="F14" s="25">
        <v>2019.4674510967759</v>
      </c>
      <c r="G14" s="5"/>
      <c r="H14" s="5"/>
      <c r="I14" s="5"/>
      <c r="J14" s="5"/>
      <c r="K14" s="5"/>
    </row>
    <row r="15" spans="1:12">
      <c r="A15" s="81"/>
      <c r="B15" s="24" t="s">
        <v>7</v>
      </c>
      <c r="C15" s="25">
        <v>1165.610848146207</v>
      </c>
      <c r="D15" s="5">
        <v>1294.3868823479729</v>
      </c>
      <c r="E15" s="5">
        <v>1342.7945624060881</v>
      </c>
      <c r="F15" s="25">
        <v>1958.3707487661909</v>
      </c>
      <c r="G15" s="5"/>
      <c r="H15" s="5"/>
      <c r="I15" s="5"/>
      <c r="J15" s="5"/>
      <c r="K15" s="5"/>
    </row>
    <row r="16" spans="1:12">
      <c r="A16" s="81"/>
      <c r="B16" s="24" t="s">
        <v>8</v>
      </c>
      <c r="C16" s="25">
        <v>853.85660268104277</v>
      </c>
      <c r="D16" s="5">
        <v>725.08056590380306</v>
      </c>
      <c r="E16" s="5">
        <v>676.67288840400545</v>
      </c>
      <c r="F16" s="25">
        <v>61.096702330585622</v>
      </c>
      <c r="G16" s="5"/>
      <c r="H16" s="5"/>
      <c r="I16" s="5"/>
      <c r="J16" s="5"/>
      <c r="K16" s="5"/>
    </row>
    <row r="17" spans="1:11">
      <c r="A17" s="82"/>
      <c r="B17" s="26" t="s">
        <v>9</v>
      </c>
      <c r="C17" s="27">
        <f>C15/C14</f>
        <v>0.57718724194773663</v>
      </c>
      <c r="D17" s="27">
        <f t="shared" ref="D17:F17" si="3">D15/D14</f>
        <v>0.64095456624889158</v>
      </c>
      <c r="E17" s="27">
        <f t="shared" si="3"/>
        <v>0.66492508302990327</v>
      </c>
      <c r="F17" s="27">
        <f t="shared" si="3"/>
        <v>0.96974613168565638</v>
      </c>
      <c r="G17" s="27"/>
      <c r="H17" s="27"/>
      <c r="I17" s="27"/>
      <c r="J17" s="27"/>
      <c r="K17" s="27"/>
    </row>
    <row r="18" spans="1:11">
      <c r="A18" s="80" t="s">
        <v>14</v>
      </c>
      <c r="B18" s="24" t="s">
        <v>6</v>
      </c>
      <c r="C18" s="25">
        <v>114.6871267650538</v>
      </c>
      <c r="D18" s="5">
        <v>114.68712689227419</v>
      </c>
      <c r="E18" s="5">
        <v>114.6871267714365</v>
      </c>
      <c r="F18" s="25">
        <v>114.6871264461878</v>
      </c>
      <c r="G18" s="5"/>
      <c r="H18" s="5"/>
      <c r="I18" s="5"/>
      <c r="J18" s="5"/>
      <c r="K18" s="5"/>
    </row>
    <row r="19" spans="1:11">
      <c r="A19" s="81"/>
      <c r="B19" s="24" t="s">
        <v>7</v>
      </c>
      <c r="C19" s="25">
        <v>77.655892568372622</v>
      </c>
      <c r="D19" s="5">
        <v>2.7342959766797912</v>
      </c>
      <c r="E19" s="5">
        <v>109.937838343512</v>
      </c>
      <c r="F19" s="25">
        <v>107.0721063971977</v>
      </c>
      <c r="G19" s="5"/>
      <c r="H19" s="5"/>
      <c r="I19" s="5"/>
      <c r="J19" s="5"/>
      <c r="K19" s="5"/>
    </row>
    <row r="20" spans="1:11">
      <c r="A20" s="81"/>
      <c r="B20" s="24" t="s">
        <v>8</v>
      </c>
      <c r="C20" s="25">
        <v>37.03123419668114</v>
      </c>
      <c r="D20" s="5">
        <v>111.9528309155944</v>
      </c>
      <c r="E20" s="5">
        <v>4.749288427924518</v>
      </c>
      <c r="F20" s="25">
        <v>7.6150200489900959</v>
      </c>
      <c r="G20" s="5"/>
      <c r="H20" s="5"/>
      <c r="I20" s="5"/>
      <c r="J20" s="5"/>
      <c r="K20" s="5"/>
    </row>
    <row r="21" spans="1:11">
      <c r="A21" s="82"/>
      <c r="B21" s="26" t="s">
        <v>9</v>
      </c>
      <c r="C21" s="27">
        <f>C19/C18</f>
        <v>0.6771108036166712</v>
      </c>
      <c r="D21" s="27">
        <f t="shared" ref="D21:F21" si="4">D19/D18</f>
        <v>2.3841350383187469E-2</v>
      </c>
      <c r="E21" s="27">
        <f t="shared" si="4"/>
        <v>0.95858917594657767</v>
      </c>
      <c r="F21" s="27">
        <f t="shared" si="4"/>
        <v>0.93360178875383071</v>
      </c>
      <c r="G21" s="27"/>
      <c r="H21" s="27"/>
      <c r="I21" s="27"/>
      <c r="J21" s="27"/>
      <c r="K21" s="27"/>
    </row>
    <row r="22" spans="1:11">
      <c r="A22" s="80" t="s">
        <v>15</v>
      </c>
      <c r="B22" s="24" t="s">
        <v>6</v>
      </c>
      <c r="C22" s="25">
        <v>1738.054215287704</v>
      </c>
      <c r="D22" s="5">
        <v>1738.054214861125</v>
      </c>
      <c r="E22" s="5">
        <v>1738.054212036624</v>
      </c>
      <c r="F22" s="25">
        <v>1738.0542118741871</v>
      </c>
      <c r="G22" s="5"/>
      <c r="H22" s="5"/>
      <c r="I22" s="5"/>
      <c r="J22" s="5"/>
      <c r="K22" s="5"/>
    </row>
    <row r="23" spans="1:11">
      <c r="A23" s="81"/>
      <c r="B23" s="24" t="s">
        <v>7</v>
      </c>
      <c r="C23" s="25">
        <v>874.3452324908701</v>
      </c>
      <c r="D23" s="5">
        <v>10.174535440038371</v>
      </c>
      <c r="E23" s="5">
        <v>1171.5643798354299</v>
      </c>
      <c r="F23" s="25">
        <v>1618.3639651630249</v>
      </c>
      <c r="G23" s="5"/>
      <c r="H23" s="5"/>
      <c r="I23" s="5"/>
      <c r="J23" s="5"/>
      <c r="K23" s="5"/>
    </row>
    <row r="24" spans="1:11">
      <c r="A24" s="81"/>
      <c r="B24" s="24" t="s">
        <v>8</v>
      </c>
      <c r="C24" s="25">
        <v>863.70898279683433</v>
      </c>
      <c r="D24" s="5">
        <v>1727.8796794210859</v>
      </c>
      <c r="E24" s="5">
        <v>566.48983220119419</v>
      </c>
      <c r="F24" s="25">
        <v>119.6902467111623</v>
      </c>
      <c r="G24" s="5"/>
      <c r="H24" s="5"/>
      <c r="I24" s="5"/>
      <c r="J24" s="5"/>
      <c r="K24" s="5"/>
    </row>
    <row r="25" spans="1:11">
      <c r="A25" s="82"/>
      <c r="B25" s="28" t="s">
        <v>9</v>
      </c>
      <c r="C25" s="27">
        <f>C23/C22</f>
        <v>0.50305981528092769</v>
      </c>
      <c r="D25" s="27">
        <f t="shared" ref="D25:F25" si="5">D23/D22</f>
        <v>5.8539804760068094E-3</v>
      </c>
      <c r="E25" s="27">
        <f t="shared" si="5"/>
        <v>0.67406664977533104</v>
      </c>
      <c r="F25" s="27">
        <f t="shared" si="5"/>
        <v>0.93113549284397912</v>
      </c>
      <c r="G25" s="27"/>
      <c r="H25" s="27"/>
      <c r="I25" s="27"/>
      <c r="J25" s="27"/>
      <c r="K25" s="27"/>
    </row>
    <row r="26" spans="1:11">
      <c r="A26" s="80" t="s">
        <v>16</v>
      </c>
      <c r="B26" s="24" t="s">
        <v>6</v>
      </c>
      <c r="C26" s="25">
        <v>131.55990331073841</v>
      </c>
      <c r="D26" s="5">
        <v>131.5599034158987</v>
      </c>
      <c r="E26" s="5">
        <v>131.55990374325401</v>
      </c>
      <c r="F26" s="25">
        <v>131.5599035492248</v>
      </c>
      <c r="G26" s="5"/>
      <c r="H26" s="5"/>
      <c r="I26" s="5"/>
      <c r="J26" s="5"/>
      <c r="K26" s="5"/>
    </row>
    <row r="27" spans="1:11">
      <c r="A27" s="81"/>
      <c r="B27" s="24" t="s">
        <v>7</v>
      </c>
      <c r="C27" s="25">
        <v>131.09454311567009</v>
      </c>
      <c r="D27" s="5">
        <v>1.6805646720786109</v>
      </c>
      <c r="E27" s="5">
        <v>93.351997213003372</v>
      </c>
      <c r="F27" s="25">
        <v>131.47316983253111</v>
      </c>
      <c r="G27" s="5"/>
      <c r="H27" s="5"/>
      <c r="I27" s="5"/>
      <c r="J27" s="5"/>
      <c r="K27" s="5"/>
    </row>
    <row r="28" spans="1:11">
      <c r="A28" s="81"/>
      <c r="B28" s="24" t="s">
        <v>8</v>
      </c>
      <c r="C28" s="25">
        <v>0.4653601950683639</v>
      </c>
      <c r="D28" s="5">
        <v>129.87933874382011</v>
      </c>
      <c r="E28" s="5">
        <v>38.207906530250611</v>
      </c>
      <c r="F28" s="25">
        <v>8.673371669366263E-2</v>
      </c>
      <c r="G28" s="5"/>
      <c r="H28" s="5"/>
      <c r="I28" s="5"/>
      <c r="J28" s="5"/>
      <c r="K28" s="5"/>
    </row>
    <row r="29" spans="1:11">
      <c r="A29" s="82"/>
      <c r="B29" s="26" t="s">
        <v>9</v>
      </c>
      <c r="C29" s="27">
        <f>C27/C26</f>
        <v>0.99646275055425393</v>
      </c>
      <c r="D29" s="27">
        <f t="shared" ref="D29:F29" si="6">D27/D26</f>
        <v>1.2774140360728775E-2</v>
      </c>
      <c r="E29" s="27">
        <f t="shared" si="6"/>
        <v>0.70957787712572862</v>
      </c>
      <c r="F29" s="27">
        <f t="shared" si="6"/>
        <v>0.99934072833474497</v>
      </c>
      <c r="G29" s="27"/>
      <c r="H29" s="27"/>
      <c r="I29" s="27"/>
      <c r="J29" s="27"/>
      <c r="K29" s="27"/>
    </row>
    <row r="30" spans="1:11">
      <c r="A30" s="80" t="s">
        <v>17</v>
      </c>
      <c r="B30" s="24" t="s">
        <v>6</v>
      </c>
      <c r="C30" s="25">
        <v>1911.3823122698241</v>
      </c>
      <c r="D30" s="5">
        <v>1911.3823098049691</v>
      </c>
      <c r="E30" s="5">
        <v>1911.3823050336559</v>
      </c>
      <c r="F30" s="25">
        <v>1911.3823026467981</v>
      </c>
      <c r="G30" s="5"/>
      <c r="H30" s="5"/>
      <c r="I30" s="5"/>
      <c r="J30" s="5"/>
      <c r="K30" s="5"/>
    </row>
    <row r="31" spans="1:11">
      <c r="A31" s="81"/>
      <c r="B31" s="24" t="s">
        <v>7</v>
      </c>
      <c r="C31" s="25">
        <v>1541.331403956983</v>
      </c>
      <c r="D31" s="5">
        <v>1676.166311032149</v>
      </c>
      <c r="E31" s="5">
        <v>1673.5253217151301</v>
      </c>
      <c r="F31" s="25">
        <v>1725.953189294002</v>
      </c>
      <c r="G31" s="5"/>
      <c r="H31" s="5"/>
      <c r="I31" s="5"/>
      <c r="J31" s="5"/>
      <c r="K31" s="5"/>
    </row>
    <row r="32" spans="1:11">
      <c r="A32" s="81"/>
      <c r="B32" s="24" t="s">
        <v>8</v>
      </c>
      <c r="C32" s="25">
        <v>370.0509083128415</v>
      </c>
      <c r="D32" s="5">
        <v>235.2159987728196</v>
      </c>
      <c r="E32" s="5">
        <v>237.8569833185264</v>
      </c>
      <c r="F32" s="25">
        <v>185.42911335279621</v>
      </c>
      <c r="G32" s="5"/>
      <c r="H32" s="5"/>
      <c r="I32" s="5"/>
      <c r="J32" s="5"/>
      <c r="K32" s="5"/>
    </row>
    <row r="33" spans="1:11">
      <c r="A33" s="82"/>
      <c r="B33" s="26" t="s">
        <v>9</v>
      </c>
      <c r="C33" s="27">
        <f>C31/C30</f>
        <v>0.80639618461604656</v>
      </c>
      <c r="D33" s="27">
        <f t="shared" ref="D33:F33" si="7">D31/D30</f>
        <v>0.87693932419160003</v>
      </c>
      <c r="E33" s="27">
        <f t="shared" si="7"/>
        <v>0.87555760943683236</v>
      </c>
      <c r="F33" s="27">
        <f t="shared" si="7"/>
        <v>0.90298690476728705</v>
      </c>
      <c r="G33" s="27"/>
      <c r="H33" s="27"/>
      <c r="I33" s="27"/>
      <c r="J33" s="27"/>
      <c r="K33" s="27"/>
    </row>
    <row r="34" spans="1:11">
      <c r="A34" s="80" t="s">
        <v>18</v>
      </c>
      <c r="B34" s="24" t="s">
        <v>6</v>
      </c>
      <c r="C34" s="25">
        <v>2079.851897865698</v>
      </c>
      <c r="D34" s="5">
        <v>2079.8518945379601</v>
      </c>
      <c r="E34" s="5">
        <v>2079.8518979577589</v>
      </c>
      <c r="F34" s="25">
        <v>2079.851896349423</v>
      </c>
      <c r="G34" s="5"/>
      <c r="H34" s="5"/>
      <c r="I34" s="5"/>
      <c r="J34" s="5"/>
      <c r="K34" s="5"/>
    </row>
    <row r="35" spans="1:11">
      <c r="A35" s="81"/>
      <c r="B35" s="24" t="s">
        <v>7</v>
      </c>
      <c r="C35" s="25">
        <v>1507.6854360209111</v>
      </c>
      <c r="D35" s="5">
        <v>1740.7473844726351</v>
      </c>
      <c r="E35" s="5">
        <v>1831.432800041068</v>
      </c>
      <c r="F35" s="25">
        <v>1195.31092300469</v>
      </c>
      <c r="G35" s="5"/>
      <c r="H35" s="5"/>
      <c r="I35" s="5"/>
      <c r="J35" s="5"/>
      <c r="K35" s="5"/>
    </row>
    <row r="36" spans="1:11">
      <c r="A36" s="81"/>
      <c r="B36" s="24" t="s">
        <v>8</v>
      </c>
      <c r="C36" s="25">
        <v>572.16646184478668</v>
      </c>
      <c r="D36" s="5">
        <v>339.10451006532497</v>
      </c>
      <c r="E36" s="5">
        <v>248.41909791669059</v>
      </c>
      <c r="F36" s="25">
        <v>884.54097334473317</v>
      </c>
      <c r="G36" s="5"/>
      <c r="H36" s="5"/>
      <c r="I36" s="5"/>
      <c r="J36" s="5"/>
      <c r="K36" s="5"/>
    </row>
    <row r="37" spans="1:11">
      <c r="A37" s="82"/>
      <c r="B37" s="26" t="s">
        <v>9</v>
      </c>
      <c r="C37" s="27">
        <f>C35/C34</f>
        <v>0.72490038236283427</v>
      </c>
      <c r="D37" s="27">
        <f t="shared" ref="D37:F37" si="8">D35/D34</f>
        <v>0.83695737616900978</v>
      </c>
      <c r="E37" s="27">
        <f t="shared" si="8"/>
        <v>0.88055923685690429</v>
      </c>
      <c r="F37" s="27">
        <f t="shared" si="8"/>
        <v>0.57470963442287015</v>
      </c>
      <c r="G37" s="27"/>
      <c r="H37" s="27"/>
      <c r="I37" s="27"/>
      <c r="J37" s="27"/>
      <c r="K37" s="27"/>
    </row>
    <row r="38" spans="1:11">
      <c r="A38" s="80" t="s">
        <v>19</v>
      </c>
      <c r="B38" s="24" t="s">
        <v>6</v>
      </c>
      <c r="C38" s="25">
        <v>456.147738515784</v>
      </c>
      <c r="D38" s="5">
        <v>456.14773816163182</v>
      </c>
      <c r="E38" s="5">
        <v>456.14773976270538</v>
      </c>
      <c r="F38" s="25">
        <v>456.14773604435288</v>
      </c>
      <c r="G38" s="5"/>
      <c r="H38" s="5"/>
      <c r="I38" s="5"/>
      <c r="J38" s="5"/>
      <c r="K38" s="5"/>
    </row>
    <row r="39" spans="1:11">
      <c r="A39" s="81"/>
      <c r="B39" s="24" t="s">
        <v>7</v>
      </c>
      <c r="C39" s="25">
        <v>301.42387124807863</v>
      </c>
      <c r="D39" s="5">
        <v>424.91532051472501</v>
      </c>
      <c r="E39" s="5">
        <v>390.89162426473911</v>
      </c>
      <c r="F39" s="25">
        <v>325.28888611921968</v>
      </c>
      <c r="G39" s="5"/>
      <c r="H39" s="5"/>
      <c r="I39" s="5"/>
      <c r="J39" s="5"/>
      <c r="K39" s="5"/>
    </row>
    <row r="40" spans="1:11">
      <c r="A40" s="81"/>
      <c r="B40" s="24" t="s">
        <v>8</v>
      </c>
      <c r="C40" s="25">
        <v>154.72386726770549</v>
      </c>
      <c r="D40" s="5">
        <v>31.23241764690685</v>
      </c>
      <c r="E40" s="5">
        <v>65.256115497966363</v>
      </c>
      <c r="F40" s="25">
        <v>130.8588499251332</v>
      </c>
      <c r="G40" s="5"/>
      <c r="H40" s="5"/>
      <c r="I40" s="5"/>
      <c r="J40" s="5"/>
      <c r="K40" s="5"/>
    </row>
    <row r="41" spans="1:11">
      <c r="A41" s="82"/>
      <c r="B41" s="26" t="s">
        <v>9</v>
      </c>
      <c r="C41" s="27">
        <f>C39/C38</f>
        <v>0.66080316922945459</v>
      </c>
      <c r="D41" s="27">
        <f t="shared" ref="D41:F41" si="9">D39/D38</f>
        <v>0.93153003942805945</v>
      </c>
      <c r="E41" s="27">
        <f t="shared" si="9"/>
        <v>0.85694083339772009</v>
      </c>
      <c r="F41" s="27">
        <f t="shared" si="9"/>
        <v>0.71312178142125138</v>
      </c>
      <c r="G41" s="27"/>
      <c r="H41" s="27"/>
      <c r="I41" s="27"/>
      <c r="J41" s="27"/>
      <c r="K41" s="27"/>
    </row>
    <row r="42" spans="1:11">
      <c r="A42" s="80" t="s">
        <v>20</v>
      </c>
      <c r="B42" s="24" t="s">
        <v>6</v>
      </c>
      <c r="C42" s="25">
        <v>1326.8272061696071</v>
      </c>
      <c r="D42" s="5">
        <v>1326.8271979628389</v>
      </c>
      <c r="E42" s="5">
        <v>1326.8271889820569</v>
      </c>
      <c r="F42" s="25">
        <v>1326.8271858344051</v>
      </c>
      <c r="G42" s="5"/>
      <c r="H42" s="5"/>
      <c r="I42" s="5"/>
      <c r="J42" s="5"/>
      <c r="K42" s="5"/>
    </row>
    <row r="43" spans="1:11">
      <c r="A43" s="81"/>
      <c r="B43" s="24" t="s">
        <v>7</v>
      </c>
      <c r="C43" s="25">
        <v>1012.776292376539</v>
      </c>
      <c r="D43" s="5">
        <v>1077.2772330651401</v>
      </c>
      <c r="E43" s="5">
        <v>612.93021367731683</v>
      </c>
      <c r="F43" s="25">
        <v>1232.8483026097381</v>
      </c>
      <c r="G43" s="5"/>
      <c r="H43" s="5"/>
      <c r="I43" s="5"/>
      <c r="J43" s="5"/>
      <c r="K43" s="5"/>
    </row>
    <row r="44" spans="1:11">
      <c r="A44" s="81"/>
      <c r="B44" s="24" t="s">
        <v>8</v>
      </c>
      <c r="C44" s="25">
        <v>314.05091379306748</v>
      </c>
      <c r="D44" s="5">
        <v>249.5499648976988</v>
      </c>
      <c r="E44" s="5">
        <v>713.89697530474018</v>
      </c>
      <c r="F44" s="25">
        <v>93.978883224666859</v>
      </c>
      <c r="G44" s="5"/>
      <c r="H44" s="5"/>
      <c r="I44" s="5"/>
      <c r="J44" s="5"/>
      <c r="K44" s="5"/>
    </row>
    <row r="45" spans="1:11">
      <c r="A45" s="82"/>
      <c r="B45" s="26" t="s">
        <v>9</v>
      </c>
      <c r="C45" s="27">
        <f>C43/C42</f>
        <v>0.76330684784517211</v>
      </c>
      <c r="D45" s="27">
        <f t="shared" ref="D45:F45" si="10">D43/D42</f>
        <v>0.81191976974782509</v>
      </c>
      <c r="E45" s="27">
        <f t="shared" si="10"/>
        <v>0.46195180409858611</v>
      </c>
      <c r="F45" s="27">
        <f t="shared" si="10"/>
        <v>0.92917021581407655</v>
      </c>
      <c r="G45" s="27"/>
      <c r="H45" s="27"/>
      <c r="I45" s="27"/>
      <c r="J45" s="27"/>
      <c r="K45" s="27"/>
    </row>
    <row r="46" spans="1:11">
      <c r="A46" s="80" t="s">
        <v>21</v>
      </c>
      <c r="B46" s="24" t="s">
        <v>6</v>
      </c>
      <c r="C46" s="25">
        <v>2132.9490552739771</v>
      </c>
      <c r="D46" s="5">
        <v>2132.9490521066882</v>
      </c>
      <c r="E46" s="5">
        <v>2132.949051577481</v>
      </c>
      <c r="F46" s="25">
        <v>2132.9490540071702</v>
      </c>
      <c r="G46" s="5"/>
      <c r="H46" s="5"/>
      <c r="I46" s="5"/>
      <c r="J46" s="5"/>
      <c r="K46" s="5"/>
    </row>
    <row r="47" spans="1:11">
      <c r="A47" s="81"/>
      <c r="B47" s="24" t="s">
        <v>7</v>
      </c>
      <c r="C47" s="25">
        <v>1903.5619157414369</v>
      </c>
      <c r="D47" s="5">
        <v>1656.4451773093399</v>
      </c>
      <c r="E47" s="5">
        <v>1761.0397548233291</v>
      </c>
      <c r="F47" s="25">
        <v>2104.0778497309811</v>
      </c>
      <c r="G47" s="5"/>
      <c r="H47" s="5"/>
      <c r="I47" s="5"/>
      <c r="J47" s="5"/>
      <c r="K47" s="5"/>
    </row>
    <row r="48" spans="1:11">
      <c r="A48" s="81"/>
      <c r="B48" s="24" t="s">
        <v>8</v>
      </c>
      <c r="C48" s="25">
        <v>229.38713953253941</v>
      </c>
      <c r="D48" s="5">
        <v>476.50387479734798</v>
      </c>
      <c r="E48" s="5">
        <v>371.9092967541518</v>
      </c>
      <c r="F48" s="25">
        <v>28.87120427618909</v>
      </c>
      <c r="G48" s="5"/>
      <c r="H48" s="5"/>
      <c r="I48" s="5"/>
      <c r="J48" s="5"/>
      <c r="K48" s="5"/>
    </row>
    <row r="49" spans="1:12">
      <c r="A49" s="82"/>
      <c r="B49" s="26" t="s">
        <v>9</v>
      </c>
      <c r="C49" s="27">
        <f>C47/C46</f>
        <v>0.89245540629985864</v>
      </c>
      <c r="D49" s="27">
        <f t="shared" ref="D49:F49" si="11">D47/D46</f>
        <v>0.7765985669809079</v>
      </c>
      <c r="E49" s="27">
        <f t="shared" si="11"/>
        <v>0.82563610861727044</v>
      </c>
      <c r="F49" s="27">
        <f t="shared" si="11"/>
        <v>0.98646418477649589</v>
      </c>
      <c r="G49" s="27"/>
      <c r="H49" s="27"/>
      <c r="I49" s="27"/>
      <c r="J49" s="27"/>
      <c r="K49" s="27"/>
    </row>
    <row r="50" spans="1:12">
      <c r="A50" s="80" t="s">
        <v>22</v>
      </c>
      <c r="B50" s="24" t="s">
        <v>6</v>
      </c>
      <c r="C50" s="25">
        <v>736.52915636818227</v>
      </c>
      <c r="D50" s="5">
        <v>736.52915290817702</v>
      </c>
      <c r="E50" s="5">
        <v>736.5291524378182</v>
      </c>
      <c r="F50" s="25">
        <v>736.52915029521216</v>
      </c>
      <c r="G50" s="5"/>
      <c r="H50" s="5"/>
      <c r="I50" s="5"/>
      <c r="J50" s="5"/>
      <c r="K50" s="5"/>
    </row>
    <row r="51" spans="1:12">
      <c r="A51" s="81"/>
      <c r="B51" s="24" t="s">
        <v>7</v>
      </c>
      <c r="C51" s="25">
        <v>597.77428326835445</v>
      </c>
      <c r="D51" s="5">
        <v>0.26268572623062642</v>
      </c>
      <c r="E51" s="5">
        <v>26.95593371503081</v>
      </c>
      <c r="F51" s="25">
        <v>673.67792028581903</v>
      </c>
      <c r="G51" s="5"/>
      <c r="H51" s="5"/>
      <c r="I51" s="5"/>
      <c r="J51" s="5"/>
      <c r="K51" s="5"/>
    </row>
    <row r="52" spans="1:12">
      <c r="A52" s="81"/>
      <c r="B52" s="24" t="s">
        <v>8</v>
      </c>
      <c r="C52" s="25">
        <v>138.75487309982779</v>
      </c>
      <c r="D52" s="5">
        <v>736.26646718194638</v>
      </c>
      <c r="E52" s="5">
        <v>709.57321872278737</v>
      </c>
      <c r="F52" s="25">
        <v>62.851230009393099</v>
      </c>
      <c r="G52" s="5"/>
      <c r="H52" s="5"/>
      <c r="I52" s="5"/>
      <c r="J52" s="5"/>
      <c r="K52" s="5"/>
    </row>
    <row r="53" spans="1:12">
      <c r="A53" s="82"/>
      <c r="B53" s="26" t="s">
        <v>9</v>
      </c>
      <c r="C53" s="27">
        <f>C51/C50</f>
        <v>0.81160980268041705</v>
      </c>
      <c r="D53" s="27">
        <f t="shared" ref="D53:F53" si="12">D51/D50</f>
        <v>3.5665353529241143E-4</v>
      </c>
      <c r="E53" s="27">
        <f t="shared" si="12"/>
        <v>3.6598597117045648E-2</v>
      </c>
      <c r="F53" s="27">
        <f t="shared" si="12"/>
        <v>0.91466565853611981</v>
      </c>
      <c r="G53" s="27"/>
      <c r="H53" s="27"/>
      <c r="I53" s="27"/>
      <c r="J53" s="27"/>
      <c r="K53" s="27"/>
    </row>
    <row r="54" spans="1:12">
      <c r="A54" s="80" t="s">
        <v>23</v>
      </c>
      <c r="B54" s="24" t="s">
        <v>6</v>
      </c>
      <c r="C54" s="25">
        <v>2281.0028538915162</v>
      </c>
      <c r="D54" s="5">
        <v>2281.002857748133</v>
      </c>
      <c r="E54" s="5">
        <v>2281.002868106194</v>
      </c>
      <c r="F54" s="25">
        <v>2281.0028667451538</v>
      </c>
      <c r="G54" s="5"/>
      <c r="H54" s="5"/>
      <c r="I54" s="5"/>
      <c r="J54" s="5"/>
      <c r="K54" s="5"/>
    </row>
    <row r="55" spans="1:12">
      <c r="A55" s="81"/>
      <c r="B55" s="24" t="s">
        <v>7</v>
      </c>
      <c r="C55" s="25">
        <v>493.34278248029119</v>
      </c>
      <c r="D55" s="5">
        <v>2.5050360890587079E-3</v>
      </c>
      <c r="E55" s="5">
        <v>600.13171928304416</v>
      </c>
      <c r="F55" s="25">
        <v>604.64909780519167</v>
      </c>
      <c r="G55" s="5"/>
      <c r="H55" s="5"/>
      <c r="I55" s="5"/>
      <c r="J55" s="5"/>
      <c r="K55" s="5"/>
    </row>
    <row r="56" spans="1:12">
      <c r="A56" s="81"/>
      <c r="B56" s="24" t="s">
        <v>8</v>
      </c>
      <c r="C56" s="25">
        <v>1787.6600714112251</v>
      </c>
      <c r="D56" s="5">
        <v>2281.000352712043</v>
      </c>
      <c r="E56" s="5">
        <v>1680.871148823149</v>
      </c>
      <c r="F56" s="25">
        <v>1676.3537689399629</v>
      </c>
      <c r="G56" s="5"/>
      <c r="H56" s="5"/>
      <c r="I56" s="5"/>
      <c r="J56" s="5"/>
      <c r="K56" s="5"/>
    </row>
    <row r="57" spans="1:12">
      <c r="A57" s="82"/>
      <c r="B57" s="26" t="s">
        <v>9</v>
      </c>
      <c r="C57" s="75">
        <f>C55/C54</f>
        <v>0.21628328155689122</v>
      </c>
      <c r="D57" s="27">
        <f t="shared" ref="D57:F57" si="13">D55/D54</f>
        <v>1.0982169884397894E-6</v>
      </c>
      <c r="E57" s="27">
        <f t="shared" si="13"/>
        <v>0.26309994067710418</v>
      </c>
      <c r="F57" s="27">
        <f t="shared" si="13"/>
        <v>0.26508037610140645</v>
      </c>
      <c r="G57" s="27"/>
      <c r="H57" s="27"/>
      <c r="I57" s="27"/>
      <c r="J57" s="27"/>
      <c r="K57" s="27"/>
      <c r="L57" s="74" t="s">
        <v>24</v>
      </c>
    </row>
    <row r="58" spans="1:12">
      <c r="A58" s="80" t="s">
        <v>25</v>
      </c>
      <c r="B58" s="24" t="s">
        <v>6</v>
      </c>
      <c r="C58" s="25">
        <v>2287.0596468030908</v>
      </c>
      <c r="D58" s="5">
        <v>2287.059644495373</v>
      </c>
      <c r="E58" s="5">
        <v>2287.059647972284</v>
      </c>
      <c r="F58" s="25">
        <v>2287.0596466302131</v>
      </c>
      <c r="G58" s="5"/>
      <c r="H58" s="5"/>
      <c r="I58" s="5"/>
      <c r="J58" s="5"/>
      <c r="K58" s="5"/>
      <c r="L58" s="74"/>
    </row>
    <row r="59" spans="1:12">
      <c r="A59" s="81"/>
      <c r="B59" s="24" t="s">
        <v>7</v>
      </c>
      <c r="C59" s="25">
        <v>462.09592774160291</v>
      </c>
      <c r="D59" s="5">
        <v>0.58070365153574799</v>
      </c>
      <c r="E59" s="5">
        <v>590.18332535424372</v>
      </c>
      <c r="F59" s="25">
        <v>696.10048472470658</v>
      </c>
      <c r="G59" s="5"/>
      <c r="H59" s="5"/>
      <c r="I59" s="5"/>
      <c r="J59" s="5"/>
      <c r="K59" s="5"/>
      <c r="L59" s="74"/>
    </row>
    <row r="60" spans="1:12">
      <c r="A60" s="81"/>
      <c r="B60" s="24" t="s">
        <v>8</v>
      </c>
      <c r="C60" s="25">
        <v>1824.9637190614881</v>
      </c>
      <c r="D60" s="5">
        <v>2286.4789408438369</v>
      </c>
      <c r="E60" s="5">
        <v>1696.8763226180411</v>
      </c>
      <c r="F60" s="25">
        <v>1590.959161905507</v>
      </c>
      <c r="G60" s="5"/>
      <c r="H60" s="5"/>
      <c r="I60" s="5"/>
      <c r="J60" s="5"/>
      <c r="K60" s="5"/>
      <c r="L60" s="74"/>
    </row>
    <row r="61" spans="1:12">
      <c r="A61" s="82"/>
      <c r="B61" s="26" t="s">
        <v>9</v>
      </c>
      <c r="C61" s="75">
        <f>C59/C58</f>
        <v>0.20204804382235161</v>
      </c>
      <c r="D61" s="27">
        <f t="shared" ref="D61:F61" si="14">D59/D58</f>
        <v>2.53908398468496E-4</v>
      </c>
      <c r="E61" s="27">
        <f t="shared" si="14"/>
        <v>0.25805331569620521</v>
      </c>
      <c r="F61" s="27">
        <f t="shared" si="14"/>
        <v>0.30436481433719981</v>
      </c>
      <c r="G61" s="27"/>
      <c r="H61" s="27"/>
      <c r="I61" s="27"/>
      <c r="J61" s="27"/>
      <c r="K61" s="27"/>
      <c r="L61" s="74" t="s">
        <v>24</v>
      </c>
    </row>
    <row r="62" spans="1:12">
      <c r="C62" s="73"/>
      <c r="D62" s="73"/>
      <c r="E62" s="73"/>
      <c r="F62" s="73"/>
      <c r="L62" s="74"/>
    </row>
  </sheetData>
  <autoFilter ref="B1:G61" xr:uid="{0A81C690-5968-40EA-9542-AD00D72632C9}"/>
  <mergeCells count="15">
    <mergeCell ref="A46:A49"/>
    <mergeCell ref="A50:A53"/>
    <mergeCell ref="A54:A57"/>
    <mergeCell ref="A58:A61"/>
    <mergeCell ref="A2:A5"/>
    <mergeCell ref="A6:A9"/>
    <mergeCell ref="A10:A13"/>
    <mergeCell ref="A14:A17"/>
    <mergeCell ref="A18:A21"/>
    <mergeCell ref="A42:A45"/>
    <mergeCell ref="A22:A25"/>
    <mergeCell ref="A26:A29"/>
    <mergeCell ref="A30:A33"/>
    <mergeCell ref="A34:A37"/>
    <mergeCell ref="A38:A41"/>
  </mergeCells>
  <conditionalFormatting sqref="A2">
    <cfRule type="beginsWith" dxfId="53" priority="14" operator="beginsWith" text="13">
      <formula>LEFT(A2,LEN("13"))="13"</formula>
    </cfRule>
    <cfRule type="beginsWith" dxfId="52" priority="15" operator="beginsWith" text="12">
      <formula>LEFT(A2,LEN("12"))="12"</formula>
    </cfRule>
    <cfRule type="beginsWith" dxfId="51" priority="16" operator="beginsWith" text="11">
      <formula>LEFT(A2,LEN("11"))="11"</formula>
    </cfRule>
    <cfRule type="beginsWith" dxfId="50" priority="17" operator="beginsWith" text="10">
      <formula>LEFT(A2,LEN("10"))="10"</formula>
    </cfRule>
    <cfRule type="beginsWith" dxfId="49" priority="18" operator="beginsWith" text="09">
      <formula>LEFT(A2,LEN("09"))="09"</formula>
    </cfRule>
    <cfRule type="beginsWith" dxfId="48" priority="19" operator="beginsWith" text="08">
      <formula>LEFT(A2,LEN("08"))="08"</formula>
    </cfRule>
    <cfRule type="beginsWith" dxfId="47" priority="20" operator="beginsWith" text="07">
      <formula>LEFT(A2,LEN("07"))="07"</formula>
    </cfRule>
    <cfRule type="beginsWith" dxfId="46" priority="21" operator="beginsWith" text="06">
      <formula>LEFT(A2,LEN("06"))="06"</formula>
    </cfRule>
    <cfRule type="beginsWith" dxfId="45" priority="22" operator="beginsWith" text="05">
      <formula>LEFT(A2,LEN("05"))="05"</formula>
    </cfRule>
    <cfRule type="beginsWith" dxfId="44" priority="23" operator="beginsWith" text="04">
      <formula>LEFT(A2,LEN("04"))="04"</formula>
    </cfRule>
    <cfRule type="beginsWith" dxfId="43" priority="24" operator="beginsWith" text="03">
      <formula>LEFT(A2,LEN("03"))="03"</formula>
    </cfRule>
    <cfRule type="beginsWith" dxfId="42" priority="25" operator="beginsWith" text="02">
      <formula>LEFT(A2,LEN("02"))="02"</formula>
    </cfRule>
    <cfRule type="beginsWith" dxfId="41" priority="26" operator="beginsWith" text="01">
      <formula>LEFT(A2,LEN("01"))="01"</formula>
    </cfRule>
  </conditionalFormatting>
  <conditionalFormatting sqref="A6 A10 A14 A18 A22 A26 A30 A34 A38 A42 A46 A50 A54 A58">
    <cfRule type="beginsWith" dxfId="40" priority="1" operator="beginsWith" text="13">
      <formula>LEFT(A6,LEN("13"))="13"</formula>
    </cfRule>
    <cfRule type="beginsWith" dxfId="39" priority="2" operator="beginsWith" text="12">
      <formula>LEFT(A6,LEN("12"))="12"</formula>
    </cfRule>
    <cfRule type="beginsWith" dxfId="38" priority="3" operator="beginsWith" text="11">
      <formula>LEFT(A6,LEN("11"))="11"</formula>
    </cfRule>
    <cfRule type="beginsWith" dxfId="37" priority="4" operator="beginsWith" text="10">
      <formula>LEFT(A6,LEN("10"))="10"</formula>
    </cfRule>
    <cfRule type="beginsWith" dxfId="36" priority="5" operator="beginsWith" text="09">
      <formula>LEFT(A6,LEN("09"))="09"</formula>
    </cfRule>
    <cfRule type="beginsWith" dxfId="35" priority="6" operator="beginsWith" text="08">
      <formula>LEFT(A6,LEN("08"))="08"</formula>
    </cfRule>
    <cfRule type="beginsWith" dxfId="34" priority="7" operator="beginsWith" text="07">
      <formula>LEFT(A6,LEN("07"))="07"</formula>
    </cfRule>
    <cfRule type="beginsWith" dxfId="33" priority="8" operator="beginsWith" text="06">
      <formula>LEFT(A6,LEN("06"))="06"</formula>
    </cfRule>
    <cfRule type="beginsWith" dxfId="32" priority="9" operator="beginsWith" text="05">
      <formula>LEFT(A6,LEN("05"))="05"</formula>
    </cfRule>
    <cfRule type="beginsWith" dxfId="31" priority="10" operator="beginsWith" text="04">
      <formula>LEFT(A6,LEN("04"))="04"</formula>
    </cfRule>
    <cfRule type="beginsWith" dxfId="30" priority="11" operator="beginsWith" text="03">
      <formula>LEFT(A6,LEN("03"))="03"</formula>
    </cfRule>
    <cfRule type="beginsWith" dxfId="29" priority="12" operator="beginsWith" text="02">
      <formula>LEFT(A6,LEN("02"))="02"</formula>
    </cfRule>
    <cfRule type="beginsWith" dxfId="28" priority="13" operator="beginsWith" text="01">
      <formula>LEFT(A6,LEN("01"))="01"</formula>
    </cfRule>
  </conditionalFormatting>
  <conditionalFormatting sqref="C5:K5 C9:K9 C13:K13 C17:K17 C21:K21 C25:K25 C29:K29 C33:K33 C37:K37 C41:K41 C45:K45">
    <cfRule type="cellIs" dxfId="27" priority="28" operator="greaterThan">
      <formula>0.25</formula>
    </cfRule>
  </conditionalFormatting>
  <conditionalFormatting sqref="C49:K49 C53:K53 C57:K57 C61:K61">
    <cfRule type="cellIs" dxfId="26" priority="27"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106" zoomScaleNormal="106" workbookViewId="0">
      <pane xSplit="1" ySplit="1" topLeftCell="B2" activePane="bottomRight" state="frozen"/>
      <selection pane="bottomRight" activeCell="AW16" sqref="AW16"/>
      <selection pane="bottomLeft" activeCell="A2" sqref="A2"/>
      <selection pane="topRight" activeCell="B1" sqref="B1"/>
    </sheetView>
  </sheetViews>
  <sheetFormatPr defaultColWidth="11.42578125" defaultRowHeight="15" customHeight="1"/>
  <cols>
    <col min="1" max="1" width="22.7109375" style="47" customWidth="1"/>
    <col min="2" max="3" width="15.42578125" style="35" customWidth="1"/>
    <col min="4" max="4" width="17.140625" style="35" customWidth="1"/>
    <col min="5" max="6" width="15.42578125" style="35" customWidth="1"/>
    <col min="7" max="7" width="15.85546875" style="35" customWidth="1"/>
    <col min="8" max="10" width="15.85546875" style="35" hidden="1"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28.9">
      <c r="A1" s="32" t="s">
        <v>0</v>
      </c>
      <c r="B1" s="33" t="s">
        <v>26</v>
      </c>
      <c r="C1" s="33" t="s">
        <v>27</v>
      </c>
      <c r="D1" s="65" t="s">
        <v>28</v>
      </c>
      <c r="E1" s="33" t="s">
        <v>29</v>
      </c>
      <c r="F1" s="67" t="s">
        <v>30</v>
      </c>
      <c r="G1" s="67" t="s">
        <v>31</v>
      </c>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7" t="s">
        <v>32</v>
      </c>
      <c r="AQ1" s="15" t="s">
        <v>33</v>
      </c>
      <c r="AR1" s="48" t="s">
        <v>34</v>
      </c>
      <c r="AS1" s="48" t="s">
        <v>35</v>
      </c>
      <c r="AT1" s="34" t="s">
        <v>36</v>
      </c>
    </row>
    <row r="2" spans="1:46" ht="14.45">
      <c r="A2" s="21" t="s">
        <v>5</v>
      </c>
      <c r="B2" s="22">
        <v>1</v>
      </c>
      <c r="C2" s="72">
        <v>1</v>
      </c>
      <c r="D2" s="22">
        <v>1</v>
      </c>
      <c r="E2" s="22">
        <v>0</v>
      </c>
      <c r="F2" s="69">
        <v>1</v>
      </c>
      <c r="G2" s="23">
        <v>1</v>
      </c>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3</v>
      </c>
      <c r="AQ2" s="17">
        <f>SUMIFS(B2:AO2,$B$103:$AO$103,"X")</f>
        <v>5</v>
      </c>
      <c r="AR2" s="49">
        <v>1383.6131959425311</v>
      </c>
      <c r="AS2" s="49">
        <f t="shared" ref="AS2:AS33" si="0">IFERROR(AR2/$AR$102,0)*100</f>
        <v>6.162087534670194</v>
      </c>
      <c r="AT2" s="8" t="s">
        <v>37</v>
      </c>
    </row>
    <row r="3" spans="1:46" ht="14.45">
      <c r="A3" s="21" t="s">
        <v>11</v>
      </c>
      <c r="B3" s="22">
        <v>1</v>
      </c>
      <c r="C3" s="22">
        <v>1</v>
      </c>
      <c r="D3" s="22">
        <v>1</v>
      </c>
      <c r="E3" s="22">
        <v>1</v>
      </c>
      <c r="F3" s="23">
        <v>1</v>
      </c>
      <c r="G3" s="23">
        <v>1</v>
      </c>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4</v>
      </c>
      <c r="AQ3" s="17">
        <f t="shared" ref="AQ3:AQ66" si="1">SUMIFS(B3:AO3,$B$103:$AO$103,"X")</f>
        <v>6</v>
      </c>
      <c r="AR3" s="49">
        <v>505.90378598265647</v>
      </c>
      <c r="AS3" s="49">
        <f t="shared" si="0"/>
        <v>2.2531032679422842</v>
      </c>
      <c r="AT3" s="36"/>
    </row>
    <row r="4" spans="1:46" ht="14.45">
      <c r="A4" s="21" t="s">
        <v>12</v>
      </c>
      <c r="B4" s="22">
        <v>1</v>
      </c>
      <c r="C4" s="22">
        <v>1</v>
      </c>
      <c r="D4" s="22">
        <v>1</v>
      </c>
      <c r="E4" s="22">
        <v>0</v>
      </c>
      <c r="F4" s="23">
        <v>1</v>
      </c>
      <c r="G4" s="23">
        <v>1</v>
      </c>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3</v>
      </c>
      <c r="AQ4" s="15">
        <f t="shared" si="1"/>
        <v>5</v>
      </c>
      <c r="AR4" s="49">
        <v>3348.6084513003848</v>
      </c>
      <c r="AS4" s="49">
        <f t="shared" si="0"/>
        <v>14.913429892660854</v>
      </c>
      <c r="AT4" s="36"/>
    </row>
    <row r="5" spans="1:46" ht="14.45">
      <c r="A5" s="21" t="s">
        <v>13</v>
      </c>
      <c r="B5" s="22">
        <v>1</v>
      </c>
      <c r="C5" s="22">
        <v>1</v>
      </c>
      <c r="D5" s="22">
        <v>1</v>
      </c>
      <c r="E5" s="22">
        <v>1</v>
      </c>
      <c r="F5" s="23">
        <v>1</v>
      </c>
      <c r="G5" s="23">
        <v>1</v>
      </c>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4</v>
      </c>
      <c r="AQ5" s="17">
        <f t="shared" si="1"/>
        <v>6</v>
      </c>
      <c r="AR5" s="49">
        <v>2019.4674505833279</v>
      </c>
      <c r="AS5" s="49">
        <f t="shared" si="0"/>
        <v>8.993940821325177</v>
      </c>
      <c r="AT5" s="8"/>
    </row>
    <row r="6" spans="1:46" ht="14.45">
      <c r="A6" s="21" t="s">
        <v>14</v>
      </c>
      <c r="B6" s="22">
        <v>1</v>
      </c>
      <c r="C6" s="22">
        <v>1</v>
      </c>
      <c r="D6" s="22">
        <v>1</v>
      </c>
      <c r="E6" s="22">
        <v>0</v>
      </c>
      <c r="F6" s="23">
        <v>1</v>
      </c>
      <c r="G6" s="23">
        <v>1</v>
      </c>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3</v>
      </c>
      <c r="AQ6" s="17">
        <f t="shared" si="1"/>
        <v>5</v>
      </c>
      <c r="AR6" s="49">
        <v>114.68712681094721</v>
      </c>
      <c r="AS6" s="49">
        <f t="shared" si="0"/>
        <v>0.51077289272848991</v>
      </c>
      <c r="AT6" s="36"/>
    </row>
    <row r="7" spans="1:46" ht="14.45">
      <c r="A7" s="21" t="s">
        <v>15</v>
      </c>
      <c r="B7" s="22">
        <v>1</v>
      </c>
      <c r="C7" s="22">
        <v>1</v>
      </c>
      <c r="D7" s="22">
        <v>1</v>
      </c>
      <c r="E7" s="22">
        <v>0</v>
      </c>
      <c r="F7" s="23">
        <v>1</v>
      </c>
      <c r="G7" s="23">
        <v>1</v>
      </c>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3</v>
      </c>
      <c r="AQ7" s="17">
        <f t="shared" si="1"/>
        <v>5</v>
      </c>
      <c r="AR7" s="49">
        <v>1738.0542126358121</v>
      </c>
      <c r="AS7" s="49">
        <f t="shared" si="0"/>
        <v>7.7406331694952994</v>
      </c>
      <c r="AT7" s="36"/>
    </row>
    <row r="8" spans="1:46" ht="14.45">
      <c r="A8" s="21" t="s">
        <v>16</v>
      </c>
      <c r="B8" s="22">
        <v>1</v>
      </c>
      <c r="C8" s="22">
        <v>1</v>
      </c>
      <c r="D8" s="22">
        <v>1</v>
      </c>
      <c r="E8" s="22">
        <v>0</v>
      </c>
      <c r="F8" s="23">
        <v>1</v>
      </c>
      <c r="G8" s="23">
        <v>1</v>
      </c>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3</v>
      </c>
      <c r="AQ8" s="17">
        <f t="shared" si="1"/>
        <v>5</v>
      </c>
      <c r="AR8" s="49">
        <v>131.55990336358431</v>
      </c>
      <c r="AS8" s="49">
        <f t="shared" si="0"/>
        <v>0.58591782946021442</v>
      </c>
      <c r="AT8" s="36"/>
    </row>
    <row r="9" spans="1:46" ht="14.45">
      <c r="A9" s="21" t="s">
        <v>17</v>
      </c>
      <c r="B9" s="22">
        <v>1</v>
      </c>
      <c r="C9" s="22">
        <v>1</v>
      </c>
      <c r="D9" s="22">
        <v>1</v>
      </c>
      <c r="E9" s="22">
        <v>1</v>
      </c>
      <c r="F9" s="23">
        <v>1</v>
      </c>
      <c r="G9" s="70">
        <v>1</v>
      </c>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4</v>
      </c>
      <c r="AQ9" s="15">
        <f t="shared" si="1"/>
        <v>6</v>
      </c>
      <c r="AR9" s="49">
        <v>1911.3823041187241</v>
      </c>
      <c r="AS9" s="49">
        <f t="shared" si="0"/>
        <v>8.5125706409411777</v>
      </c>
      <c r="AT9" s="8" t="s">
        <v>37</v>
      </c>
    </row>
    <row r="10" spans="1:46" ht="14.45">
      <c r="A10" s="21" t="s">
        <v>18</v>
      </c>
      <c r="B10" s="22">
        <v>1</v>
      </c>
      <c r="C10" s="22">
        <v>1</v>
      </c>
      <c r="D10" s="22">
        <v>1</v>
      </c>
      <c r="E10" s="22">
        <v>1</v>
      </c>
      <c r="F10" s="23">
        <v>1</v>
      </c>
      <c r="G10" s="23">
        <v>1</v>
      </c>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4</v>
      </c>
      <c r="AQ10" s="17">
        <f t="shared" si="1"/>
        <v>6</v>
      </c>
      <c r="AR10" s="49">
        <v>2079.851896776222</v>
      </c>
      <c r="AS10" s="49">
        <f t="shared" si="0"/>
        <v>9.2628702043813433</v>
      </c>
      <c r="AT10" s="8"/>
    </row>
    <row r="11" spans="1:46" ht="14.45">
      <c r="A11" s="21" t="s">
        <v>19</v>
      </c>
      <c r="B11" s="22">
        <v>1</v>
      </c>
      <c r="C11" s="22">
        <v>1</v>
      </c>
      <c r="D11" s="68">
        <v>1</v>
      </c>
      <c r="E11" s="22">
        <v>1</v>
      </c>
      <c r="F11" s="23">
        <v>1</v>
      </c>
      <c r="G11" s="23">
        <v>1</v>
      </c>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4</v>
      </c>
      <c r="AQ11" s="17">
        <f t="shared" si="1"/>
        <v>6</v>
      </c>
      <c r="AR11" s="49">
        <v>456.1477349408483</v>
      </c>
      <c r="AS11" s="49">
        <f t="shared" si="0"/>
        <v>2.0315087191202195</v>
      </c>
      <c r="AT11" s="36"/>
    </row>
    <row r="12" spans="1:46" ht="14.45">
      <c r="A12" s="21" t="s">
        <v>20</v>
      </c>
      <c r="B12" s="22">
        <v>1</v>
      </c>
      <c r="C12" s="22">
        <v>1</v>
      </c>
      <c r="D12" s="22">
        <v>1</v>
      </c>
      <c r="E12" s="22">
        <v>1</v>
      </c>
      <c r="F12" s="23">
        <v>1</v>
      </c>
      <c r="G12" s="23">
        <v>1</v>
      </c>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4</v>
      </c>
      <c r="AQ12" s="17">
        <f t="shared" si="1"/>
        <v>6</v>
      </c>
      <c r="AR12" s="49">
        <v>1326.82718631796</v>
      </c>
      <c r="AS12" s="49">
        <f t="shared" si="0"/>
        <v>5.9091842210292294</v>
      </c>
      <c r="AT12" s="36"/>
    </row>
    <row r="13" spans="1:46" ht="14.45">
      <c r="A13" s="21" t="s">
        <v>21</v>
      </c>
      <c r="B13" s="22">
        <v>1</v>
      </c>
      <c r="C13" s="22">
        <v>1</v>
      </c>
      <c r="D13" s="22">
        <v>1</v>
      </c>
      <c r="E13" s="22">
        <v>1</v>
      </c>
      <c r="F13" s="23">
        <v>1</v>
      </c>
      <c r="G13" s="23">
        <v>1</v>
      </c>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4</v>
      </c>
      <c r="AQ13" s="17">
        <f t="shared" si="1"/>
        <v>6</v>
      </c>
      <c r="AR13" s="49">
        <v>2132.9490546202378</v>
      </c>
      <c r="AS13" s="49">
        <f t="shared" si="0"/>
        <v>9.4993447736009156</v>
      </c>
      <c r="AT13" s="8"/>
    </row>
    <row r="14" spans="1:46" ht="14.45">
      <c r="A14" s="21" t="s">
        <v>22</v>
      </c>
      <c r="B14" s="22">
        <v>0</v>
      </c>
      <c r="C14" s="22">
        <v>1</v>
      </c>
      <c r="D14" s="22">
        <v>1</v>
      </c>
      <c r="E14" s="22">
        <v>0</v>
      </c>
      <c r="F14" s="23">
        <v>1</v>
      </c>
      <c r="G14" s="71">
        <v>1</v>
      </c>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3</v>
      </c>
      <c r="AQ14" s="17">
        <f t="shared" si="1"/>
        <v>4</v>
      </c>
      <c r="AR14" s="49">
        <v>736.52915100911446</v>
      </c>
      <c r="AS14" s="49">
        <f t="shared" si="0"/>
        <v>3.2802210282930808</v>
      </c>
      <c r="AT14" s="36" t="s">
        <v>37</v>
      </c>
    </row>
    <row r="15" spans="1:46" ht="14.45">
      <c r="A15" s="66" t="s">
        <v>23</v>
      </c>
      <c r="B15" s="22">
        <v>1</v>
      </c>
      <c r="C15" s="22">
        <v>1</v>
      </c>
      <c r="D15" s="72">
        <v>1</v>
      </c>
      <c r="E15" s="22">
        <v>0</v>
      </c>
      <c r="F15" s="23">
        <v>0</v>
      </c>
      <c r="G15" s="71">
        <v>1</v>
      </c>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2</v>
      </c>
      <c r="AQ15" s="17">
        <f t="shared" si="1"/>
        <v>4</v>
      </c>
      <c r="AR15" s="49">
        <v>2281.0028660214612</v>
      </c>
      <c r="AS15" s="49">
        <f t="shared" si="0"/>
        <v>10.158720203360682</v>
      </c>
      <c r="AT15" s="36" t="s">
        <v>37</v>
      </c>
    </row>
    <row r="16" spans="1:46" ht="14.45">
      <c r="A16" s="66" t="s">
        <v>25</v>
      </c>
      <c r="B16" s="22">
        <v>1</v>
      </c>
      <c r="C16" s="22">
        <v>1</v>
      </c>
      <c r="D16" s="72">
        <v>1</v>
      </c>
      <c r="E16" s="22">
        <v>0</v>
      </c>
      <c r="F16" s="23">
        <v>0</v>
      </c>
      <c r="G16" s="71">
        <v>1</v>
      </c>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2</v>
      </c>
      <c r="AQ16" s="17">
        <f t="shared" si="1"/>
        <v>4</v>
      </c>
      <c r="AR16" s="49">
        <v>2287.05964613475</v>
      </c>
      <c r="AS16" s="49">
        <f t="shared" si="0"/>
        <v>10.185694800990845</v>
      </c>
      <c r="AT16" s="8" t="s">
        <v>37</v>
      </c>
    </row>
    <row r="17" spans="1:46" ht="14.45" hidden="1">
      <c r="A17" s="18"/>
      <c r="B17" s="19"/>
      <c r="C17" s="19"/>
      <c r="D17" s="19"/>
      <c r="E17" s="19"/>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0</v>
      </c>
      <c r="AQ17" s="17">
        <f t="shared" si="1"/>
        <v>0</v>
      </c>
      <c r="AR17" s="49"/>
      <c r="AS17" s="49">
        <f t="shared" si="0"/>
        <v>0</v>
      </c>
      <c r="AT17" s="36"/>
    </row>
    <row r="18" spans="1:46" ht="14.45" hidden="1">
      <c r="A18" s="18"/>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49"/>
      <c r="AS18" s="49">
        <f t="shared" si="0"/>
        <v>0</v>
      </c>
      <c r="AT18" s="36"/>
    </row>
    <row r="19" spans="1:46" ht="14.45" hidden="1">
      <c r="A19" s="18"/>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49"/>
      <c r="AS19" s="49">
        <f t="shared" si="0"/>
        <v>0</v>
      </c>
      <c r="AT19" s="36"/>
    </row>
    <row r="20" spans="1:46" ht="14.45" hidden="1">
      <c r="A20" s="18"/>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49"/>
      <c r="AS20" s="49">
        <f t="shared" si="0"/>
        <v>0</v>
      </c>
      <c r="AT20" s="36"/>
    </row>
    <row r="21" spans="1:46" ht="14.45" hidden="1">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49"/>
      <c r="AS21" s="49">
        <f t="shared" si="0"/>
        <v>0</v>
      </c>
      <c r="AT21" s="36"/>
    </row>
    <row r="22" spans="1:46" ht="14.45" hidden="1">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49"/>
      <c r="AS22" s="49">
        <f t="shared" si="0"/>
        <v>0</v>
      </c>
      <c r="AT22" s="36"/>
    </row>
    <row r="23" spans="1:46" ht="14.45"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49"/>
      <c r="AS23" s="49">
        <f t="shared" si="0"/>
        <v>0</v>
      </c>
      <c r="AT23" s="36"/>
    </row>
    <row r="24" spans="1:46" ht="14.45"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49"/>
      <c r="AS24" s="49">
        <f t="shared" si="0"/>
        <v>0</v>
      </c>
      <c r="AT24" s="36"/>
    </row>
    <row r="25" spans="1:46" ht="14.45"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49"/>
      <c r="AS25" s="49">
        <f t="shared" si="0"/>
        <v>0</v>
      </c>
      <c r="AT25" s="36"/>
    </row>
    <row r="26" spans="1:46" ht="14.45"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49"/>
      <c r="AS26" s="49">
        <f t="shared" si="0"/>
        <v>0</v>
      </c>
      <c r="AT26" s="36"/>
    </row>
    <row r="27" spans="1:46" ht="14.45"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9"/>
      <c r="AS27" s="49">
        <f t="shared" si="0"/>
        <v>0</v>
      </c>
      <c r="AT27" s="36"/>
    </row>
    <row r="28" spans="1:46" ht="14.45"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9"/>
      <c r="AS28" s="49">
        <f t="shared" si="0"/>
        <v>0</v>
      </c>
      <c r="AT28" s="36"/>
    </row>
    <row r="29" spans="1:46" ht="14.45"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9"/>
      <c r="AS29" s="49">
        <f t="shared" si="0"/>
        <v>0</v>
      </c>
      <c r="AT29" s="36"/>
    </row>
    <row r="30" spans="1:46" ht="14.45"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9"/>
      <c r="AS30" s="49">
        <f t="shared" si="0"/>
        <v>0</v>
      </c>
      <c r="AT30" s="36"/>
    </row>
    <row r="31" spans="1:46" ht="14.45"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9"/>
      <c r="AS31" s="49">
        <f t="shared" si="0"/>
        <v>0</v>
      </c>
      <c r="AT31" s="36"/>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9"/>
      <c r="AS32" s="49">
        <f t="shared" si="0"/>
        <v>0</v>
      </c>
      <c r="AT32" s="36"/>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9"/>
      <c r="AS33" s="49">
        <f t="shared" si="0"/>
        <v>0</v>
      </c>
      <c r="AT33" s="36"/>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9"/>
      <c r="AS34" s="49">
        <f t="shared" ref="AS34:AS65" si="3">IFERROR(AR34/$AR$102,0)*100</f>
        <v>0</v>
      </c>
      <c r="AT34" s="36"/>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9"/>
      <c r="AS35" s="49">
        <f t="shared" si="3"/>
        <v>0</v>
      </c>
      <c r="AT35" s="36"/>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9"/>
      <c r="AS36" s="49">
        <f t="shared" si="3"/>
        <v>0</v>
      </c>
      <c r="AT36" s="36"/>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9"/>
      <c r="AS37" s="49">
        <f t="shared" si="3"/>
        <v>0</v>
      </c>
      <c r="AT37" s="36"/>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9"/>
      <c r="AS38" s="49">
        <f t="shared" si="3"/>
        <v>0</v>
      </c>
      <c r="AT38" s="36"/>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9"/>
      <c r="AS39" s="49">
        <f t="shared" si="3"/>
        <v>0</v>
      </c>
      <c r="AT39" s="36"/>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9"/>
      <c r="AS40" s="49">
        <f t="shared" si="3"/>
        <v>0</v>
      </c>
      <c r="AT40" s="36"/>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9"/>
      <c r="AS41" s="49">
        <f t="shared" si="3"/>
        <v>0</v>
      </c>
      <c r="AT41" s="36"/>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9"/>
      <c r="AS42" s="49">
        <f t="shared" si="3"/>
        <v>0</v>
      </c>
      <c r="AT42" s="36"/>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9"/>
      <c r="AS43" s="49">
        <f t="shared" si="3"/>
        <v>0</v>
      </c>
      <c r="AT43" s="36"/>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9"/>
      <c r="AS44" s="49">
        <f t="shared" si="3"/>
        <v>0</v>
      </c>
      <c r="AT44" s="36"/>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9"/>
      <c r="AS45" s="49">
        <f t="shared" si="3"/>
        <v>0</v>
      </c>
      <c r="AT45" s="36"/>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9"/>
      <c r="AS46" s="49">
        <f t="shared" si="3"/>
        <v>0</v>
      </c>
      <c r="AT46" s="36"/>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9"/>
      <c r="AS47" s="49">
        <f t="shared" si="3"/>
        <v>0</v>
      </c>
      <c r="AT47" s="36"/>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9"/>
      <c r="AS48" s="49">
        <f t="shared" si="3"/>
        <v>0</v>
      </c>
      <c r="AT48" s="36"/>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9"/>
      <c r="AS49" s="49">
        <f t="shared" si="3"/>
        <v>0</v>
      </c>
      <c r="AT49" s="36"/>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9"/>
      <c r="AS50" s="49">
        <f t="shared" si="3"/>
        <v>0</v>
      </c>
      <c r="AT50" s="36"/>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9"/>
      <c r="AS51" s="49">
        <f t="shared" si="3"/>
        <v>0</v>
      </c>
      <c r="AT51" s="36"/>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9"/>
      <c r="AS52" s="49">
        <f t="shared" si="3"/>
        <v>0</v>
      </c>
      <c r="AT52" s="36"/>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9"/>
      <c r="AS53" s="49">
        <f t="shared" si="3"/>
        <v>0</v>
      </c>
      <c r="AT53" s="36"/>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9"/>
      <c r="AS54" s="49">
        <f t="shared" si="3"/>
        <v>0</v>
      </c>
      <c r="AT54" s="36"/>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9"/>
      <c r="AS55" s="49">
        <f t="shared" si="3"/>
        <v>0</v>
      </c>
      <c r="AT55" s="36"/>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9"/>
      <c r="AS56" s="49">
        <f t="shared" si="3"/>
        <v>0</v>
      </c>
      <c r="AT56" s="36"/>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9"/>
      <c r="AS57" s="49">
        <f t="shared" si="3"/>
        <v>0</v>
      </c>
      <c r="AT57" s="36"/>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9"/>
      <c r="AS58" s="49">
        <f t="shared" si="3"/>
        <v>0</v>
      </c>
      <c r="AT58" s="36"/>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9"/>
      <c r="AS59" s="49">
        <f t="shared" si="3"/>
        <v>0</v>
      </c>
      <c r="AT59" s="36"/>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9"/>
      <c r="AS60" s="49">
        <f t="shared" si="3"/>
        <v>0</v>
      </c>
      <c r="AT60" s="36"/>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9"/>
      <c r="AS61" s="49">
        <f t="shared" si="3"/>
        <v>0</v>
      </c>
      <c r="AT61" s="36"/>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9"/>
      <c r="AS62" s="49">
        <f t="shared" si="3"/>
        <v>0</v>
      </c>
      <c r="AT62" s="36"/>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9"/>
      <c r="AS63" s="49">
        <f t="shared" si="3"/>
        <v>0</v>
      </c>
      <c r="AT63" s="36"/>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9"/>
      <c r="AS64" s="49">
        <f t="shared" si="3"/>
        <v>0</v>
      </c>
      <c r="AT64" s="36"/>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9"/>
      <c r="AS65" s="49">
        <f t="shared" si="3"/>
        <v>0</v>
      </c>
      <c r="AT65" s="36"/>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9"/>
      <c r="AS66" s="49">
        <f t="shared" ref="AS66:AS97" si="4">IFERROR(AR66/$AR$102,0)*100</f>
        <v>0</v>
      </c>
      <c r="AT66" s="36"/>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9"/>
      <c r="AS67" s="49">
        <f t="shared" si="4"/>
        <v>0</v>
      </c>
      <c r="AT67" s="36"/>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9"/>
      <c r="AS68" s="49">
        <f t="shared" si="4"/>
        <v>0</v>
      </c>
      <c r="AT68" s="36"/>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9"/>
      <c r="AS69" s="49">
        <f t="shared" si="4"/>
        <v>0</v>
      </c>
      <c r="AT69" s="36"/>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9"/>
      <c r="AS70" s="49">
        <f t="shared" si="4"/>
        <v>0</v>
      </c>
      <c r="AT70" s="36"/>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9"/>
      <c r="AS71" s="49">
        <f t="shared" si="4"/>
        <v>0</v>
      </c>
      <c r="AT71" s="36"/>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9"/>
      <c r="AS72" s="49">
        <f t="shared" si="4"/>
        <v>0</v>
      </c>
      <c r="AT72" s="36"/>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9"/>
      <c r="AS73" s="49">
        <f t="shared" si="4"/>
        <v>0</v>
      </c>
      <c r="AT73" s="36"/>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9"/>
      <c r="AS74" s="49">
        <f t="shared" si="4"/>
        <v>0</v>
      </c>
      <c r="AT74" s="36"/>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9"/>
      <c r="AS75" s="49">
        <f t="shared" si="4"/>
        <v>0</v>
      </c>
      <c r="AT75" s="36"/>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9"/>
      <c r="AS76" s="49">
        <f t="shared" si="4"/>
        <v>0</v>
      </c>
      <c r="AT76" s="36"/>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9"/>
      <c r="AS77" s="49">
        <f t="shared" si="4"/>
        <v>0</v>
      </c>
      <c r="AT77" s="36"/>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9"/>
      <c r="AS78" s="49">
        <f t="shared" si="4"/>
        <v>0</v>
      </c>
      <c r="AT78" s="36"/>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9"/>
      <c r="AS79" s="49">
        <f t="shared" si="4"/>
        <v>0</v>
      </c>
      <c r="AT79" s="36"/>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9"/>
      <c r="AS80" s="49">
        <f t="shared" si="4"/>
        <v>0</v>
      </c>
      <c r="AT80" s="36"/>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9"/>
      <c r="AS81" s="49">
        <f t="shared" si="4"/>
        <v>0</v>
      </c>
      <c r="AT81" s="36"/>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9"/>
      <c r="AS82" s="49">
        <f t="shared" si="4"/>
        <v>0</v>
      </c>
      <c r="AT82" s="36"/>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9"/>
      <c r="AS83" s="49">
        <f t="shared" si="4"/>
        <v>0</v>
      </c>
      <c r="AT83" s="36"/>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9"/>
      <c r="AS84" s="49">
        <f t="shared" si="4"/>
        <v>0</v>
      </c>
      <c r="AT84" s="36"/>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9"/>
      <c r="AS85" s="49">
        <f t="shared" si="4"/>
        <v>0</v>
      </c>
      <c r="AT85" s="36"/>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9"/>
      <c r="AS86" s="49">
        <f t="shared" si="4"/>
        <v>0</v>
      </c>
      <c r="AT86" s="36"/>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9"/>
      <c r="AS87" s="49">
        <f t="shared" si="4"/>
        <v>0</v>
      </c>
      <c r="AT87" s="36"/>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9"/>
      <c r="AS88" s="49">
        <f t="shared" si="4"/>
        <v>0</v>
      </c>
      <c r="AT88" s="36"/>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9"/>
      <c r="AS89" s="49">
        <f t="shared" si="4"/>
        <v>0</v>
      </c>
      <c r="AT89" s="36"/>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9"/>
      <c r="AS90" s="49">
        <f t="shared" si="4"/>
        <v>0</v>
      </c>
      <c r="AT90" s="36"/>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9"/>
      <c r="AS91" s="49">
        <f t="shared" si="4"/>
        <v>0</v>
      </c>
      <c r="AT91" s="36"/>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9"/>
      <c r="AS92" s="49">
        <f t="shared" si="4"/>
        <v>0</v>
      </c>
      <c r="AT92" s="36"/>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9"/>
      <c r="AS93" s="49">
        <f t="shared" si="4"/>
        <v>0</v>
      </c>
      <c r="AT93" s="36"/>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9"/>
      <c r="AS94" s="49">
        <f t="shared" si="4"/>
        <v>0</v>
      </c>
      <c r="AT94" s="36"/>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9"/>
      <c r="AS95" s="49">
        <f t="shared" si="4"/>
        <v>0</v>
      </c>
      <c r="AT95" s="36"/>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9"/>
      <c r="AS96" s="49">
        <f t="shared" si="4"/>
        <v>0</v>
      </c>
      <c r="AT96" s="36"/>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9"/>
      <c r="AS97" s="49">
        <f t="shared" si="4"/>
        <v>0</v>
      </c>
      <c r="AT97" s="36"/>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9"/>
      <c r="AS98" s="49">
        <f t="shared" ref="AS98:AS101" si="7">IFERROR(AR98/$AR$102,0)*100</f>
        <v>0</v>
      </c>
      <c r="AT98" s="36"/>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9"/>
      <c r="AS99" s="49">
        <f t="shared" si="7"/>
        <v>0</v>
      </c>
      <c r="AT99" s="36"/>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9"/>
      <c r="AS100" s="49">
        <f t="shared" si="7"/>
        <v>0</v>
      </c>
      <c r="AT100" s="36"/>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9"/>
      <c r="AS101" s="49">
        <f t="shared" si="7"/>
        <v>0</v>
      </c>
      <c r="AT101" s="36"/>
    </row>
    <row r="102" spans="1:47" ht="14.45">
      <c r="A102" s="16" t="s">
        <v>38</v>
      </c>
      <c r="B102" s="20">
        <f>SUM(B2:B101)</f>
        <v>14</v>
      </c>
      <c r="C102" s="20">
        <f t="shared" ref="C102:AO102" si="8">SUM(C2:C101)</f>
        <v>15</v>
      </c>
      <c r="D102" s="20">
        <f t="shared" si="8"/>
        <v>15</v>
      </c>
      <c r="E102" s="20">
        <f t="shared" si="8"/>
        <v>7</v>
      </c>
      <c r="F102" s="20">
        <f t="shared" si="8"/>
        <v>13</v>
      </c>
      <c r="G102" s="20">
        <f t="shared" si="8"/>
        <v>15</v>
      </c>
      <c r="H102" s="20">
        <f t="shared" si="8"/>
        <v>0</v>
      </c>
      <c r="I102" s="20">
        <f t="shared" si="8"/>
        <v>0</v>
      </c>
      <c r="J102" s="20">
        <f t="shared" si="8"/>
        <v>0</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50</v>
      </c>
      <c r="AQ102" s="17">
        <f t="shared" si="5"/>
        <v>79</v>
      </c>
      <c r="AR102" s="50">
        <f>SUM(AR2:AR101)</f>
        <v>22453.64396655856</v>
      </c>
      <c r="AS102" s="50">
        <f>SUM(AS2:AS101)</f>
        <v>100.00000000000001</v>
      </c>
      <c r="AT102" s="36"/>
    </row>
    <row r="103" spans="1:47" ht="14.45">
      <c r="A103" s="59" t="s">
        <v>39</v>
      </c>
      <c r="B103" s="59" t="s">
        <v>37</v>
      </c>
      <c r="C103" s="59" t="s">
        <v>37</v>
      </c>
      <c r="D103" s="59" t="s">
        <v>37</v>
      </c>
      <c r="E103" s="59" t="s">
        <v>37</v>
      </c>
      <c r="F103" s="59" t="s">
        <v>37</v>
      </c>
      <c r="G103" s="59" t="s">
        <v>37</v>
      </c>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1"/>
      <c r="AQ103" s="11"/>
      <c r="AR103" s="51"/>
      <c r="AS103" s="51"/>
      <c r="AT103" s="37"/>
      <c r="AU103" s="37"/>
    </row>
    <row r="104" spans="1:47" ht="28.9">
      <c r="A104" s="8" t="s">
        <v>40</v>
      </c>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7"/>
      <c r="AU104" s="37"/>
    </row>
    <row r="105" spans="1:47" ht="14.45">
      <c r="A105" s="8" t="s">
        <v>41</v>
      </c>
      <c r="B105" s="8" t="s">
        <v>37</v>
      </c>
      <c r="C105" s="8" t="s">
        <v>37</v>
      </c>
      <c r="D105" s="8" t="s">
        <v>37</v>
      </c>
      <c r="E105" s="8" t="s">
        <v>37</v>
      </c>
      <c r="F105" s="8"/>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1"/>
      <c r="AQ105" s="11"/>
      <c r="AR105" s="52"/>
      <c r="AS105" s="52"/>
      <c r="AT105" s="37"/>
      <c r="AU105" s="37"/>
    </row>
    <row r="106" spans="1:47" ht="14.45">
      <c r="A106" s="8" t="s">
        <v>42</v>
      </c>
      <c r="B106" s="8"/>
      <c r="C106" s="8"/>
      <c r="D106" s="8" t="s">
        <v>37</v>
      </c>
      <c r="E106" s="8" t="s">
        <v>37</v>
      </c>
      <c r="F106" s="8" t="s">
        <v>37</v>
      </c>
      <c r="G106" s="60" t="s">
        <v>37</v>
      </c>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1"/>
      <c r="AQ106" s="11"/>
      <c r="AR106" s="52"/>
      <c r="AS106" s="52"/>
      <c r="AT106" s="37"/>
      <c r="AU106" s="37"/>
    </row>
    <row r="107" spans="1:47" ht="14.45">
      <c r="A107" s="8" t="s">
        <v>43</v>
      </c>
      <c r="B107" s="8"/>
      <c r="C107" s="8" t="s">
        <v>37</v>
      </c>
      <c r="D107" s="8" t="s">
        <v>37</v>
      </c>
      <c r="E107" s="8"/>
      <c r="F107" s="8"/>
      <c r="G107" s="60" t="s">
        <v>37</v>
      </c>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1"/>
      <c r="AQ107" s="11"/>
      <c r="AR107" s="52"/>
      <c r="AS107" s="52"/>
      <c r="AT107" s="37"/>
      <c r="AU107" s="37"/>
    </row>
    <row r="108" spans="1:47" ht="14.45">
      <c r="A108" s="8" t="s">
        <v>44</v>
      </c>
      <c r="B108" s="8"/>
      <c r="C108" s="8" t="s">
        <v>37</v>
      </c>
      <c r="D108" s="8"/>
      <c r="E108" s="8"/>
      <c r="F108" s="8"/>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1"/>
      <c r="AQ108" s="11"/>
      <c r="AR108" s="52"/>
      <c r="AS108" s="52"/>
      <c r="AT108" s="37"/>
      <c r="AU108" s="37"/>
    </row>
    <row r="109" spans="1:47" ht="14.45">
      <c r="A109" s="61" t="s">
        <v>45</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1"/>
      <c r="AQ109" s="12"/>
      <c r="AR109" s="52"/>
      <c r="AS109" s="52"/>
      <c r="AT109" s="37"/>
      <c r="AU109" s="37"/>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7"/>
      <c r="AU110" s="37"/>
    </row>
    <row r="111" spans="1:47" ht="14.45">
      <c r="A111" s="38" t="s">
        <v>46</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3"/>
      <c r="AQ111" s="41"/>
      <c r="AR111" s="53"/>
      <c r="AS111" s="53"/>
    </row>
    <row r="112" spans="1:47" ht="14.45">
      <c r="A112" s="31" t="s">
        <v>47</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3"/>
      <c r="AR112" s="54"/>
      <c r="AS112" s="54"/>
    </row>
    <row r="113" spans="1:45" ht="14.45">
      <c r="A113" s="6" t="s">
        <v>48</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3"/>
      <c r="AQ113" s="43"/>
      <c r="AR113" s="55"/>
      <c r="AS113" s="55"/>
    </row>
    <row r="114" spans="1:45" ht="33.75" customHeight="1">
      <c r="A114" s="7" t="s">
        <v>49</v>
      </c>
      <c r="B114" s="83" t="s">
        <v>50</v>
      </c>
      <c r="C114" s="84"/>
      <c r="D114" s="84"/>
      <c r="E114" s="84"/>
      <c r="F114" s="84"/>
      <c r="G114" s="84"/>
      <c r="H114" s="84"/>
      <c r="I114" s="84"/>
      <c r="J114" s="84"/>
      <c r="K114" s="84"/>
      <c r="L114" s="84"/>
      <c r="M114" s="84"/>
      <c r="N114" s="84"/>
      <c r="O114" s="84"/>
      <c r="P114" s="84"/>
      <c r="Q114" s="84"/>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3"/>
      <c r="AQ114" s="12"/>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7"/>
      <c r="AS115" s="57"/>
    </row>
    <row r="219" spans="12:12" ht="15" customHeight="1">
      <c r="L219" s="35" t="s">
        <v>51</v>
      </c>
    </row>
  </sheetData>
  <autoFilter ref="A1:G16" xr:uid="{8FEA7034-7C2D-4492-94A2-FA509F726479}"/>
  <mergeCells count="1">
    <mergeCell ref="B114:Q114"/>
  </mergeCells>
  <phoneticPr fontId="6" type="noConversion"/>
  <conditionalFormatting sqref="A1:A110 A111:F111 B112:F112 A113:F113 B114 A115:F1048576">
    <cfRule type="beginsWith" dxfId="25" priority="86" operator="beginsWith" text="13">
      <formula>LEFT(A1,LEN("13"))="13"</formula>
    </cfRule>
    <cfRule type="beginsWith" dxfId="24" priority="87" operator="beginsWith" text="12">
      <formula>LEFT(A1,LEN("12"))="12"</formula>
    </cfRule>
    <cfRule type="beginsWith" dxfId="23" priority="88" operator="beginsWith" text="11">
      <formula>LEFT(A1,LEN("11"))="11"</formula>
    </cfRule>
    <cfRule type="beginsWith" dxfId="22" priority="89" operator="beginsWith" text="10">
      <formula>LEFT(A1,LEN("10"))="10"</formula>
    </cfRule>
    <cfRule type="beginsWith" dxfId="21" priority="90" operator="beginsWith" text="09">
      <formula>LEFT(A1,LEN("09"))="09"</formula>
    </cfRule>
    <cfRule type="beginsWith" dxfId="20" priority="91" operator="beginsWith" text="08">
      <formula>LEFT(A1,LEN("08"))="08"</formula>
    </cfRule>
    <cfRule type="beginsWith" dxfId="19" priority="92" operator="beginsWith" text="07">
      <formula>LEFT(A1,LEN("07"))="07"</formula>
    </cfRule>
    <cfRule type="beginsWith" dxfId="18" priority="93" operator="beginsWith" text="06">
      <formula>LEFT(A1,LEN("06"))="06"</formula>
    </cfRule>
    <cfRule type="beginsWith" dxfId="17" priority="94" operator="beginsWith" text="05">
      <formula>LEFT(A1,LEN("05"))="05"</formula>
    </cfRule>
    <cfRule type="beginsWith" dxfId="16" priority="95" operator="beginsWith" text="04">
      <formula>LEFT(A1,LEN("04"))="04"</formula>
    </cfRule>
    <cfRule type="beginsWith" dxfId="15" priority="96" operator="beginsWith" text="03">
      <formula>LEFT(A1,LEN("03"))="03"</formula>
    </cfRule>
    <cfRule type="beginsWith" dxfId="14" priority="97" operator="beginsWith" text="02">
      <formula>LEFT(A1,LEN("02"))="02"</formula>
    </cfRule>
    <cfRule type="beginsWith" dxfId="13" priority="98" operator="beginsWith" text="01">
      <formula>LEFT(A1,LEN("01"))="01"</formula>
    </cfRule>
  </conditionalFormatting>
  <conditionalFormatting sqref="AT1:AT2 R2:AO12 H2:Q14 AT5 AT9:AT10 AT13 H13:AO16 AT16 F17:AO101">
    <cfRule type="beginsWith" dxfId="12" priority="8" operator="beginsWith" text="13">
      <formula>LEFT(F1,LEN("13"))="13"</formula>
    </cfRule>
    <cfRule type="beginsWith" dxfId="11" priority="9" operator="beginsWith" text="12">
      <formula>LEFT(F1,LEN("12"))="12"</formula>
    </cfRule>
    <cfRule type="beginsWith" dxfId="10" priority="10" operator="beginsWith" text="11">
      <formula>LEFT(F1,LEN("11"))="11"</formula>
    </cfRule>
    <cfRule type="beginsWith" dxfId="9" priority="11" operator="beginsWith" text="10">
      <formula>LEFT(F1,LEN("10"))="10"</formula>
    </cfRule>
    <cfRule type="beginsWith" dxfId="8" priority="12" operator="beginsWith" text="09">
      <formula>LEFT(F1,LEN("09"))="09"</formula>
    </cfRule>
    <cfRule type="beginsWith" dxfId="7" priority="13" operator="beginsWith" text="08">
      <formula>LEFT(F1,LEN("08"))="08"</formula>
    </cfRule>
    <cfRule type="beginsWith" dxfId="6" priority="14" operator="beginsWith" text="07">
      <formula>LEFT(F1,LEN("07"))="07"</formula>
    </cfRule>
    <cfRule type="beginsWith" dxfId="5" priority="15" operator="beginsWith" text="06">
      <formula>LEFT(F1,LEN("06"))="06"</formula>
    </cfRule>
    <cfRule type="beginsWith" dxfId="4" priority="16" operator="beginsWith" text="05">
      <formula>LEFT(F1,LEN("05"))="05"</formula>
    </cfRule>
    <cfRule type="beginsWith" dxfId="3" priority="17" operator="beginsWith" text="04">
      <formula>LEFT(F1,LEN("04"))="04"</formula>
    </cfRule>
    <cfRule type="beginsWith" dxfId="2" priority="18" operator="beginsWith" text="03">
      <formula>LEFT(F1,LEN("03"))="03"</formula>
    </cfRule>
    <cfRule type="beginsWith" dxfId="1" priority="19" operator="beginsWith" text="02">
      <formula>LEFT(F1,LEN("02"))="02"</formula>
    </cfRule>
    <cfRule type="beginsWith" dxfId="0" priority="20"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C9" sqref="C9"/>
    </sheetView>
  </sheetViews>
  <sheetFormatPr defaultColWidth="11.42578125" defaultRowHeight="14.45"/>
  <cols>
    <col min="1" max="3" width="28.42578125" style="30" customWidth="1"/>
  </cols>
  <sheetData>
    <row r="1" spans="1:3">
      <c r="A1" s="64" t="s">
        <v>52</v>
      </c>
      <c r="B1" s="64" t="s">
        <v>53</v>
      </c>
      <c r="C1" s="64" t="s">
        <v>54</v>
      </c>
    </row>
    <row r="2" spans="1:3">
      <c r="A2" s="29">
        <v>1</v>
      </c>
      <c r="B2" s="29" t="str" cm="1">
        <f t="array" ref="B2:B7">TRANSPOSE(_xlfn._xlws.FILTER('Aptitud final'!1:1,'Aptitud final'!103:103="X"))</f>
        <v>ganaderia_dp</v>
      </c>
      <c r="C2" s="29" t="s">
        <v>11</v>
      </c>
    </row>
    <row r="3" spans="1:3">
      <c r="A3" s="29">
        <f>IF(B3="","",A2+1)</f>
        <v>2</v>
      </c>
      <c r="B3" s="29" t="str">
        <v>avicultura_engorde</v>
      </c>
      <c r="C3" s="29" t="s">
        <v>11</v>
      </c>
    </row>
    <row r="4" spans="1:3">
      <c r="A4" s="29">
        <f t="shared" ref="A4:A67" si="0">IF(B4="","",A3+1)</f>
        <v>3</v>
      </c>
      <c r="B4" s="29" t="str">
        <v>maiz_tradicional</v>
      </c>
      <c r="C4" s="29" t="s">
        <v>11</v>
      </c>
    </row>
    <row r="5" spans="1:3">
      <c r="A5" s="29">
        <f t="shared" si="0"/>
        <v>4</v>
      </c>
      <c r="B5" s="29" t="str">
        <v>mango_azucar</v>
      </c>
      <c r="C5" s="29" t="s">
        <v>11</v>
      </c>
    </row>
    <row r="6" spans="1:3">
      <c r="A6" s="29">
        <f t="shared" si="0"/>
        <v>5</v>
      </c>
      <c r="B6" s="29" t="str">
        <v>naranja</v>
      </c>
      <c r="C6" s="29" t="s">
        <v>11</v>
      </c>
    </row>
    <row r="7" spans="1:3">
      <c r="A7" s="29">
        <f t="shared" si="0"/>
        <v>6</v>
      </c>
      <c r="B7" s="29" t="str">
        <v>yuca</v>
      </c>
      <c r="C7" s="29" t="s">
        <v>11</v>
      </c>
    </row>
    <row r="8" spans="1:3">
      <c r="A8" s="29" t="str">
        <f t="shared" si="0"/>
        <v/>
      </c>
      <c r="B8" s="29"/>
      <c r="C8" s="29"/>
    </row>
    <row r="9" spans="1:3">
      <c r="A9" s="29" t="str">
        <f t="shared" si="0"/>
        <v/>
      </c>
      <c r="B9" s="29"/>
      <c r="C9" s="29"/>
    </row>
    <row r="10" spans="1:3">
      <c r="A10" s="29" t="str">
        <f t="shared" si="0"/>
        <v/>
      </c>
      <c r="B10" s="29"/>
      <c r="C10" s="29"/>
    </row>
    <row r="11" spans="1:3">
      <c r="A11" s="29" t="str">
        <f t="shared" si="0"/>
        <v/>
      </c>
      <c r="B11" s="29"/>
      <c r="C11" s="29"/>
    </row>
    <row r="12" spans="1:3">
      <c r="A12" s="29" t="str">
        <f t="shared" si="0"/>
        <v/>
      </c>
      <c r="B12" s="29"/>
      <c r="C12" s="29"/>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arracacha</v>
      </c>
      <c r="C15" t="str">
        <v>arracacha</v>
      </c>
    </row>
    <row r="16" spans="1:3">
      <c r="A16" s="1" t="str">
        <v>agricola</v>
      </c>
      <c r="B16" s="1" t="str">
        <v>arroz_riego</v>
      </c>
      <c r="C16" t="str">
        <v>arroz riego</v>
      </c>
    </row>
    <row r="17" spans="1:3">
      <c r="A17" s="1" t="str">
        <v>agricola</v>
      </c>
      <c r="B17" s="1" t="str">
        <v>arroz_secano</v>
      </c>
      <c r="C17" t="str">
        <v>arroz secano</v>
      </c>
    </row>
    <row r="18" spans="1:3">
      <c r="A18" s="1" t="str">
        <v>agricola</v>
      </c>
      <c r="B18" s="1" t="str">
        <v>arroz_secano_mecanizado</v>
      </c>
      <c r="C18" t="str">
        <v>arroz secano mecanizado</v>
      </c>
    </row>
    <row r="19" spans="1:3">
      <c r="A19" s="1" t="str">
        <v>agricola</v>
      </c>
      <c r="B19" s="1" t="str">
        <v>arroz_secano_manual</v>
      </c>
      <c r="C19" t="str">
        <v>arroz secano manual</v>
      </c>
    </row>
    <row r="20" spans="1:3">
      <c r="A20" s="1" t="str">
        <v>agricola</v>
      </c>
      <c r="B20" s="1" t="str">
        <v>arveja</v>
      </c>
      <c r="C20" t="str">
        <v>arveja</v>
      </c>
    </row>
    <row r="21" spans="1:3">
      <c r="A21" s="1" t="str">
        <v>agricola</v>
      </c>
      <c r="B21" s="1" t="str">
        <v>asai</v>
      </c>
      <c r="C21" t="str">
        <v>açaí</v>
      </c>
    </row>
    <row r="22" spans="1:3">
      <c r="A22" s="1" t="str">
        <v>agricola</v>
      </c>
      <c r="B22" s="1" t="str">
        <v>asai_platano</v>
      </c>
      <c r="C22" t="str">
        <v>açaí en asocio con plátano</v>
      </c>
    </row>
    <row r="23" spans="1:3">
      <c r="A23" s="1" t="str">
        <v>agricola</v>
      </c>
      <c r="B23" s="1" t="str">
        <v>asai_cacao</v>
      </c>
      <c r="C23" t="str">
        <v>açaí en asocio con cacao</v>
      </c>
    </row>
    <row r="24" spans="1:3">
      <c r="A24" s="1" t="str">
        <v>pecuaria</v>
      </c>
      <c r="B24" s="1" t="str">
        <v>avicultura_engorde</v>
      </c>
      <c r="C24" t="str">
        <v>avicultura de engorde</v>
      </c>
    </row>
    <row r="25" spans="1:3">
      <c r="A25" s="1" t="str">
        <v>pecuaria</v>
      </c>
      <c r="B25" s="1" t="str">
        <v>avicultura_postura</v>
      </c>
      <c r="C25" t="str">
        <v>avicultura de postura</v>
      </c>
    </row>
    <row r="26" spans="1:3">
      <c r="A26" s="1" t="str">
        <v>agricola</v>
      </c>
      <c r="B26" s="1" t="str">
        <v>banano</v>
      </c>
      <c r="C26" t="str">
        <v>banano</v>
      </c>
    </row>
    <row r="27" spans="1:3">
      <c r="A27" s="1" t="str">
        <v>agricola</v>
      </c>
      <c r="B27" s="1" t="str">
        <v>batata</v>
      </c>
      <c r="C27" t="str">
        <v>batata</v>
      </c>
    </row>
    <row r="28" spans="1:3">
      <c r="A28" s="1" t="str">
        <v>agricola</v>
      </c>
      <c r="B28" s="1" t="str">
        <v>berenjena</v>
      </c>
      <c r="C28" t="str">
        <v>berenjena</v>
      </c>
    </row>
    <row r="29" spans="1:3">
      <c r="A29" s="1" t="str">
        <v>agricola</v>
      </c>
      <c r="B29" s="1" t="str">
        <v>bijao</v>
      </c>
      <c r="C29" t="str">
        <v>bijao</v>
      </c>
    </row>
    <row r="30" spans="1:3">
      <c r="A30" s="1" t="str">
        <v>agricola</v>
      </c>
      <c r="B30" s="1" t="str">
        <v>brocoli</v>
      </c>
      <c r="C30" t="str">
        <v>brócoli</v>
      </c>
    </row>
    <row r="31" spans="1:3">
      <c r="A31" s="1" t="str">
        <v>pecuaria</v>
      </c>
      <c r="B31" s="1" t="str">
        <v>bufalos</v>
      </c>
      <c r="C31" t="str">
        <v>búfalos</v>
      </c>
    </row>
    <row r="32" spans="1:3">
      <c r="A32" s="1" t="str">
        <v>agricola</v>
      </c>
      <c r="B32" s="1" t="str">
        <v>cacao</v>
      </c>
      <c r="C32" t="str">
        <v>cacao</v>
      </c>
    </row>
    <row r="33" spans="1:3">
      <c r="A33" s="1" t="str">
        <v>agricola</v>
      </c>
      <c r="B33" s="1" t="str">
        <v>cacao_aguacate_criollo</v>
      </c>
      <c r="C33" t="str">
        <v>cacao en asocio con aguacate criollo</v>
      </c>
    </row>
    <row r="34" spans="1:3">
      <c r="A34" s="1" t="str">
        <v>agricola</v>
      </c>
      <c r="B34" s="1" t="str">
        <v>cacao_aguacate_papelillo</v>
      </c>
      <c r="C34" t="str">
        <v>cacao en asocio con aguacate papelillo</v>
      </c>
    </row>
    <row r="35" spans="1:3">
      <c r="A35" s="1" t="str">
        <v>agricola</v>
      </c>
      <c r="B35" s="1" t="str">
        <v>cacao_banano</v>
      </c>
      <c r="C35" t="str">
        <v>cacao en asocio con banano</v>
      </c>
    </row>
    <row r="36" spans="1:3">
      <c r="A36" s="1" t="str">
        <v>agricola</v>
      </c>
      <c r="B36" s="1" t="str">
        <v>cacao_banano_aguacate</v>
      </c>
      <c r="C36" t="str">
        <v>cacao en asocio con banano y aguacate</v>
      </c>
    </row>
    <row r="37" spans="1:3">
      <c r="A37" s="1" t="str">
        <v>agricola</v>
      </c>
      <c r="B37" s="1" t="str">
        <v>cacao_banano_aguacate_mandarina_naranja</v>
      </c>
      <c r="C37" t="str">
        <v>cacao en asocio con banano,aguacate, mandarina y naranja</v>
      </c>
    </row>
    <row r="38" spans="1:3">
      <c r="A38" s="1" t="str">
        <v>agricola</v>
      </c>
      <c r="B38" s="1" t="str">
        <v>cacao_platano</v>
      </c>
      <c r="C38" t="str">
        <v>cacao en asocio con plátano</v>
      </c>
    </row>
    <row r="39" spans="1:3">
      <c r="A39" s="1" t="str">
        <v>agricola</v>
      </c>
      <c r="B39" s="1" t="str">
        <v>cacao_platano_limon</v>
      </c>
      <c r="C39" t="str">
        <v>cacao plátano limón</v>
      </c>
    </row>
    <row r="40" spans="1:3">
      <c r="A40" s="1" t="str">
        <v>agricola</v>
      </c>
      <c r="B40" s="1" t="str">
        <v>cacao_sombrio</v>
      </c>
      <c r="C40" t="str">
        <v>cacao sombrío</v>
      </c>
    </row>
    <row r="41" spans="1:3">
      <c r="A41" s="1" t="str">
        <v>agricola</v>
      </c>
      <c r="B41" s="1" t="str">
        <v>cachaco</v>
      </c>
      <c r="C41" t="str">
        <v>cachaco</v>
      </c>
    </row>
    <row r="42" spans="1:3">
      <c r="A42" s="1" t="str">
        <v>agricola</v>
      </c>
      <c r="B42" s="1" t="str">
        <v>cafe</v>
      </c>
      <c r="C42" t="str">
        <v>café</v>
      </c>
    </row>
    <row r="43" spans="1:3">
      <c r="A43" s="1" t="str">
        <v>agricola</v>
      </c>
      <c r="B43" s="1" t="str">
        <v>cafe_aguacate</v>
      </c>
      <c r="C43" t="str">
        <v>café en asocio con aguacate</v>
      </c>
    </row>
    <row r="44" spans="1:3">
      <c r="A44" s="1" t="str">
        <v>agricola</v>
      </c>
      <c r="B44" s="1" t="str">
        <v>cafe_frijol_arbustivo</v>
      </c>
      <c r="C44" t="str">
        <v>café en asocio con frijol arbustivo</v>
      </c>
    </row>
    <row r="45" spans="1:3">
      <c r="A45" s="1" t="str">
        <v>agricola</v>
      </c>
      <c r="B45" s="1" t="str">
        <v>cafe_maiz</v>
      </c>
      <c r="C45" t="str">
        <v>café en asocio con maíz</v>
      </c>
    </row>
    <row r="46" spans="1:3">
      <c r="A46" s="1" t="str">
        <v>agricola</v>
      </c>
      <c r="B46" s="1" t="str">
        <v>cafe_platano</v>
      </c>
      <c r="C46" t="str">
        <v>café en asocio con plátano</v>
      </c>
    </row>
    <row r="47" spans="1:3">
      <c r="A47" s="1" t="str">
        <v>agricola</v>
      </c>
      <c r="B47" s="1" t="str">
        <v>cafe_platano_frutales_forestal</v>
      </c>
      <c r="C47" t="str">
        <v>café en asocio con plátano, frutales y sistema forestal</v>
      </c>
    </row>
    <row r="48" spans="1:3">
      <c r="A48" s="1" t="str">
        <v>agricola</v>
      </c>
      <c r="B48" s="1" t="str">
        <v>cafe_sombrio</v>
      </c>
      <c r="C48" t="str">
        <v>Café sombrío</v>
      </c>
    </row>
    <row r="49" spans="1:3">
      <c r="A49" s="1" t="str">
        <v>agricola</v>
      </c>
      <c r="B49" s="1" t="str">
        <v>calabacin</v>
      </c>
      <c r="C49" t="str">
        <v>calabacín</v>
      </c>
    </row>
    <row r="50" spans="1:3">
      <c r="A50" s="1" t="str">
        <v>agricola</v>
      </c>
      <c r="B50" s="1" t="str">
        <v>calendula</v>
      </c>
      <c r="C50" t="str">
        <v>caléndula</v>
      </c>
    </row>
    <row r="51" spans="1:3">
      <c r="A51" s="1" t="str">
        <v>pecuaria</v>
      </c>
      <c r="B51" s="1" t="str">
        <v>camaron</v>
      </c>
      <c r="C51" t="str">
        <v>camarón</v>
      </c>
    </row>
    <row r="52" spans="1:3">
      <c r="A52" s="1" t="str">
        <v>agricola</v>
      </c>
      <c r="B52" s="1" t="str">
        <v>cana</v>
      </c>
      <c r="C52" t="str">
        <v>caña</v>
      </c>
    </row>
    <row r="53" spans="1:3">
      <c r="A53" s="1" t="str">
        <v>agricola</v>
      </c>
      <c r="B53" s="1" t="str">
        <v>cana_flecha</v>
      </c>
      <c r="C53" t="str">
        <v>caña flecha</v>
      </c>
    </row>
    <row r="54" spans="1:3">
      <c r="A54" s="1" t="str">
        <v>agricola</v>
      </c>
      <c r="B54" s="1" t="str">
        <v>cana_panelera</v>
      </c>
      <c r="C54" t="str">
        <v>caña panelera</v>
      </c>
    </row>
    <row r="55" spans="1:3">
      <c r="A55" s="1" t="str">
        <v>pecuaria</v>
      </c>
      <c r="B55" s="1" t="str">
        <v>caprinos</v>
      </c>
      <c r="C55" t="str">
        <v>caprinos</v>
      </c>
    </row>
    <row r="56" spans="1:3">
      <c r="A56" s="1" t="str">
        <v>agricola</v>
      </c>
      <c r="B56" s="1" t="str">
        <v>caucho</v>
      </c>
      <c r="C56" t="str">
        <v>caucho</v>
      </c>
    </row>
    <row r="57" spans="1:3">
      <c r="A57" s="1" t="str">
        <v>agricola</v>
      </c>
      <c r="B57" s="1" t="str">
        <v>cebolla_bulbo</v>
      </c>
      <c r="C57" t="str">
        <v>cebolla bulbo</v>
      </c>
    </row>
    <row r="58" spans="1:3">
      <c r="A58" s="1" t="str">
        <v>agricola</v>
      </c>
      <c r="B58" s="1" t="str">
        <v>cebolla_junca</v>
      </c>
      <c r="C58" t="str">
        <v>cebolla junca</v>
      </c>
    </row>
    <row r="59" spans="1:3">
      <c r="A59" s="1" t="str">
        <v>agricola</v>
      </c>
      <c r="B59" s="1" t="str">
        <v>cebolla_rama</v>
      </c>
      <c r="C59" t="str">
        <v>cebolla de rama</v>
      </c>
    </row>
    <row r="60" spans="1:3">
      <c r="A60" s="1" t="str">
        <v>agricola</v>
      </c>
      <c r="B60" s="1" t="str">
        <v>chontaduro</v>
      </c>
      <c r="C60" t="str">
        <v>chontaduro</v>
      </c>
    </row>
    <row r="61" spans="1:3">
      <c r="A61" s="1" t="str">
        <v>agricola</v>
      </c>
      <c r="B61" s="1" t="str">
        <v>cilantro</v>
      </c>
      <c r="C61" t="str">
        <v>cilantro</v>
      </c>
    </row>
    <row r="62" spans="1:3">
      <c r="A62" s="1" t="str">
        <v>agricola</v>
      </c>
      <c r="B62" s="1" t="str">
        <v>cilantro_cimarron</v>
      </c>
      <c r="C62" t="str">
        <v>cilantro cimarron</v>
      </c>
    </row>
    <row r="63" spans="1:3">
      <c r="A63" s="1" t="str">
        <v>agricola</v>
      </c>
      <c r="B63" s="1" t="str">
        <v>cilantro_repollo</v>
      </c>
      <c r="C63" t="str">
        <v>cilantro_repollo</v>
      </c>
    </row>
    <row r="64" spans="1:3">
      <c r="A64" s="1" t="str">
        <v>agricola</v>
      </c>
      <c r="B64" s="1" t="str">
        <v>ciruela</v>
      </c>
      <c r="C64" t="str">
        <v>ciruela</v>
      </c>
    </row>
    <row r="65" spans="1:3">
      <c r="A65" s="1" t="str">
        <v>agricola</v>
      </c>
      <c r="B65" s="1" t="str">
        <v>ciruela_castilla</v>
      </c>
      <c r="C65" t="str">
        <v>ciruela castilla</v>
      </c>
    </row>
    <row r="66" spans="1:3">
      <c r="A66" s="1" t="str">
        <v>agricola</v>
      </c>
      <c r="B66" s="1" t="str">
        <v>ciruela_costena</v>
      </c>
      <c r="C66" t="str">
        <v>ciruela costeña</v>
      </c>
    </row>
    <row r="67" spans="1:3">
      <c r="A67" s="1" t="str">
        <v>agricola</v>
      </c>
      <c r="B67" s="1" t="str">
        <v>citricos</v>
      </c>
      <c r="C67" t="str">
        <v>cítricos</v>
      </c>
    </row>
    <row r="68" spans="1:3">
      <c r="A68" s="1" t="str">
        <v>agricola</v>
      </c>
      <c r="B68" s="1" t="str">
        <v>coco</v>
      </c>
      <c r="C68" t="str">
        <v>coco</v>
      </c>
    </row>
    <row r="69" spans="1:3">
      <c r="A69" s="1" t="str">
        <v>pecuaria</v>
      </c>
      <c r="B69" s="1" t="str">
        <v>codornices</v>
      </c>
      <c r="C69" t="str">
        <v>codornices</v>
      </c>
    </row>
    <row r="70" spans="1:3">
      <c r="A70" s="1" t="str">
        <v>agricola</v>
      </c>
      <c r="B70" s="1" t="str">
        <v>coliflor</v>
      </c>
      <c r="C70" t="str">
        <v>coliflor</v>
      </c>
    </row>
    <row r="71" spans="1:3">
      <c r="A71" s="1" t="str">
        <v>pecuaria</v>
      </c>
      <c r="B71" s="1" t="str">
        <v>cunicultura</v>
      </c>
      <c r="C71" t="str">
        <v>cunicultura</v>
      </c>
    </row>
    <row r="72" spans="1:3">
      <c r="A72" s="1" t="str">
        <v>pecuaria</v>
      </c>
      <c r="B72" s="1" t="str">
        <v>cuyicultura</v>
      </c>
      <c r="C72" t="str">
        <v>cuyicultura</v>
      </c>
    </row>
    <row r="73" spans="1:3">
      <c r="A73" s="1" t="str">
        <v>agricola</v>
      </c>
      <c r="B73" s="1" t="str">
        <v>esparrago</v>
      </c>
      <c r="C73" t="str">
        <v>espárrago</v>
      </c>
    </row>
    <row r="74" spans="1:3">
      <c r="A74" s="1" t="str">
        <v>agricola</v>
      </c>
      <c r="B74" s="1" t="str">
        <v>espinaca</v>
      </c>
      <c r="C74" t="str">
        <v>espinaca</v>
      </c>
    </row>
    <row r="75" spans="1:3">
      <c r="A75" s="1" t="str">
        <v>agricola</v>
      </c>
      <c r="B75" s="1" t="str">
        <v>fique</v>
      </c>
      <c r="C75" t="str">
        <v>fique</v>
      </c>
    </row>
    <row r="76" spans="1:3">
      <c r="A76" s="1" t="str">
        <v>agricola</v>
      </c>
      <c r="B76" s="1" t="str">
        <v>fresa</v>
      </c>
      <c r="C76" t="str">
        <v>fresa</v>
      </c>
    </row>
    <row r="77" spans="1:3">
      <c r="A77" s="1" t="str">
        <v>agricola</v>
      </c>
      <c r="B77" s="1" t="str">
        <v>frijol</v>
      </c>
      <c r="C77" t="str">
        <v>frijol</v>
      </c>
    </row>
    <row r="78" spans="1:3">
      <c r="A78" s="1" t="str">
        <v>agricola</v>
      </c>
      <c r="B78" s="1" t="str">
        <v>frijol_arbustivo</v>
      </c>
      <c r="C78" t="str">
        <v>frjiol arbustivo</v>
      </c>
    </row>
    <row r="79" spans="1:3">
      <c r="A79" s="1" t="str">
        <v>agricola</v>
      </c>
      <c r="B79" s="1" t="str">
        <v>frijol_cabeza_negra</v>
      </c>
      <c r="C79" t="str">
        <v>frijol cabeza negra</v>
      </c>
    </row>
    <row r="80" spans="1:3">
      <c r="A80" s="1" t="str">
        <v>agricola</v>
      </c>
      <c r="B80" s="1" t="str">
        <v>frijol_caraota</v>
      </c>
      <c r="C80" t="str">
        <v>frijol caraota</v>
      </c>
    </row>
    <row r="81" spans="1:3">
      <c r="A81" s="1" t="str">
        <v>agricola</v>
      </c>
      <c r="B81" s="1" t="str">
        <v>frijol_caupi</v>
      </c>
      <c r="C81" t="str">
        <v>frijol caupí</v>
      </c>
    </row>
    <row r="82" spans="1:3">
      <c r="A82" s="1" t="str">
        <v>agricola</v>
      </c>
      <c r="B82" s="1" t="str">
        <v>frijol_rosado</v>
      </c>
      <c r="C82" t="str">
        <v>frijol rosado</v>
      </c>
    </row>
    <row r="83" spans="1:3">
      <c r="A83" s="1" t="str">
        <v>agricola</v>
      </c>
      <c r="B83" s="1" t="str">
        <v>frijol_voluble</v>
      </c>
      <c r="C83" t="str">
        <v>frijol voluble</v>
      </c>
    </row>
    <row r="84" spans="1:3">
      <c r="A84" s="1" t="str">
        <v>agricola</v>
      </c>
      <c r="B84" s="1" t="str">
        <v>frijol_zaragoza</v>
      </c>
      <c r="C84" t="str">
        <v>frijol zaragoza</v>
      </c>
    </row>
    <row r="85" spans="1:3">
      <c r="A85" s="1" t="str">
        <v>pecuaria</v>
      </c>
      <c r="B85" s="1" t="str">
        <v>ganaderia_carne</v>
      </c>
      <c r="C85" t="str">
        <v>ganadería de carne</v>
      </c>
    </row>
    <row r="86" spans="1:3">
      <c r="A86" s="1" t="str">
        <v>pecuaria</v>
      </c>
      <c r="B86" s="1" t="str">
        <v>ganaderia_cria</v>
      </c>
      <c r="C86" t="str">
        <v>ganadería de cría</v>
      </c>
    </row>
    <row r="87" spans="1:3">
      <c r="A87" s="1" t="str">
        <v>pecuaria</v>
      </c>
      <c r="B87" s="1" t="str">
        <v>ganaderia_dp</v>
      </c>
      <c r="C87" t="str">
        <v>ganadería doble propósito</v>
      </c>
    </row>
    <row r="88" spans="1:3">
      <c r="A88" s="1" t="str">
        <v>pecuaria</v>
      </c>
      <c r="B88" s="1" t="str">
        <v>ganaderia_leche</v>
      </c>
      <c r="C88" t="str">
        <v>ganadería de leche</v>
      </c>
    </row>
    <row r="89" spans="1:3">
      <c r="A89" s="1" t="str">
        <v>agricola</v>
      </c>
      <c r="B89" s="1" t="str">
        <v>granadilla</v>
      </c>
      <c r="C89" t="str">
        <v>granadilla</v>
      </c>
    </row>
    <row r="90" spans="1:3">
      <c r="A90" s="1" t="str">
        <v>agricola</v>
      </c>
      <c r="B90" s="1" t="str">
        <v>guandul</v>
      </c>
      <c r="C90" t="str">
        <v>guandul</v>
      </c>
    </row>
    <row r="91" spans="1:3">
      <c r="A91" s="1" t="str">
        <v>agricola</v>
      </c>
      <c r="B91" s="1" t="str">
        <v>guayaba</v>
      </c>
      <c r="C91" t="str">
        <v>guayaba</v>
      </c>
    </row>
    <row r="92" spans="1:3">
      <c r="A92" s="1" t="str">
        <v>agricola</v>
      </c>
      <c r="B92" s="1" t="str">
        <v>gulupa</v>
      </c>
      <c r="C92" t="str">
        <v>gulupa</v>
      </c>
    </row>
    <row r="93" spans="1:3">
      <c r="A93" s="1" t="str">
        <v>agricola</v>
      </c>
      <c r="B93" s="1" t="str">
        <v>hierbabuena</v>
      </c>
      <c r="C93" t="str">
        <v>hierbabuena</v>
      </c>
    </row>
    <row r="94" spans="1:3">
      <c r="A94" s="1" t="str">
        <v>agricola</v>
      </c>
      <c r="B94" s="1" t="str">
        <v>hortalizas</v>
      </c>
      <c r="C94" t="str">
        <v>hortalizas</v>
      </c>
    </row>
    <row r="95" spans="1:3">
      <c r="A95" s="1" t="str">
        <v>agricola</v>
      </c>
      <c r="B95" s="1" t="str">
        <v>hortensias</v>
      </c>
      <c r="C95" t="str">
        <v>Hortensias</v>
      </c>
    </row>
    <row r="96" spans="1:3">
      <c r="A96" s="1" t="str">
        <v>agricola</v>
      </c>
      <c r="B96" s="1" t="str">
        <v xml:space="preserve">lechuga </v>
      </c>
      <c r="C96" t="str">
        <v>lechuga</v>
      </c>
    </row>
    <row r="97" spans="1:3">
      <c r="A97" s="1" t="str">
        <v>agricola</v>
      </c>
      <c r="B97" s="1" t="str">
        <v>lechuga_gourmet</v>
      </c>
      <c r="C97" t="str">
        <v>lechuga gourmet</v>
      </c>
    </row>
    <row r="98" spans="1:3">
      <c r="A98" s="1" t="str">
        <v>agricola</v>
      </c>
      <c r="B98" s="1" t="str">
        <v>lechuga_hidroponica</v>
      </c>
      <c r="C98" t="str">
        <v>lechuga hidroponica</v>
      </c>
    </row>
    <row r="99" spans="1:3">
      <c r="A99" s="1" t="str">
        <v>agricola</v>
      </c>
      <c r="B99" s="1" t="str">
        <v>limon</v>
      </c>
      <c r="C99" t="str">
        <v>limón</v>
      </c>
    </row>
    <row r="100" spans="1:3">
      <c r="A100" s="1" t="str">
        <v>agricola</v>
      </c>
      <c r="B100" s="1" t="str">
        <v>limon_castilla</v>
      </c>
      <c r="C100" t="str">
        <v>limón de castilla</v>
      </c>
    </row>
    <row r="101" spans="1:3">
      <c r="A101" s="1" t="str">
        <v>agricola</v>
      </c>
      <c r="B101" s="1" t="str">
        <v>limon_castilla_limon_mandarino</v>
      </c>
      <c r="C101" t="str">
        <v>limón de castilla y limón mandarino</v>
      </c>
    </row>
    <row r="102" spans="1:3">
      <c r="A102" s="1" t="str">
        <v>agricola</v>
      </c>
      <c r="B102" s="1" t="str">
        <v>limon_criollo</v>
      </c>
      <c r="C102" t="str">
        <v>limón criollo</v>
      </c>
    </row>
    <row r="103" spans="1:3">
      <c r="A103" s="1" t="str">
        <v>agricola</v>
      </c>
      <c r="B103" s="1" t="str">
        <v>limon_mandarina</v>
      </c>
      <c r="C103" t="str">
        <v xml:space="preserve">limón en asocio con mandarina </v>
      </c>
    </row>
    <row r="104" spans="1:3">
      <c r="A104" s="1" t="str">
        <v>agricola</v>
      </c>
      <c r="B104" s="1" t="str">
        <v>limon_mandarino</v>
      </c>
      <c r="C104" t="str">
        <v>limón mandarino</v>
      </c>
    </row>
    <row r="105" spans="1:3">
      <c r="A105" s="1" t="str">
        <v>agricola</v>
      </c>
      <c r="B105" s="1" t="str">
        <v>limon_tahiti</v>
      </c>
      <c r="C105" t="str">
        <v>limón Tahití</v>
      </c>
    </row>
    <row r="106" spans="1:3">
      <c r="A106" s="1" t="str">
        <v>agricola</v>
      </c>
      <c r="B106" s="1" t="str">
        <v>lulo</v>
      </c>
      <c r="C106" t="str">
        <v>lulo</v>
      </c>
    </row>
    <row r="107" spans="1:3">
      <c r="A107" s="1" t="str">
        <v>agricola</v>
      </c>
      <c r="B107" s="1" t="str">
        <v>maiz</v>
      </c>
      <c r="C107" t="str">
        <v>maíz</v>
      </c>
    </row>
    <row r="108" spans="1:3">
      <c r="A108" s="1" t="str">
        <v>agricola</v>
      </c>
      <c r="B108" s="1" t="str">
        <v>maiz amarillo</v>
      </c>
      <c r="C108" t="str">
        <v>maíz amarillo</v>
      </c>
    </row>
    <row r="109" spans="1:3">
      <c r="A109" s="1" t="str">
        <v>agricola</v>
      </c>
      <c r="B109" s="1" t="str">
        <v>maiz puya</v>
      </c>
      <c r="C109" t="str">
        <v>maíz puya</v>
      </c>
    </row>
    <row r="110" spans="1:3">
      <c r="A110" s="1" t="str">
        <v>agricola</v>
      </c>
      <c r="B110" s="1" t="str">
        <v>maiz_amarillo</v>
      </c>
      <c r="C110" t="str">
        <v xml:space="preserve">Maíz amarillo </v>
      </c>
    </row>
    <row r="111" spans="1:3">
      <c r="A111" s="1" t="str">
        <v>agricola</v>
      </c>
      <c r="B111" s="1" t="str">
        <v>maiz_amarillo_tradicional</v>
      </c>
      <c r="C111" t="str">
        <v>maíz amarillo  tradicional</v>
      </c>
    </row>
    <row r="112" spans="1:3">
      <c r="A112" s="1" t="str">
        <v>agricola</v>
      </c>
      <c r="B112" s="1" t="str">
        <v>maiz_amarillo_tecnificado</v>
      </c>
      <c r="C112" t="str">
        <v>maíz amarillo  tecnificado</v>
      </c>
    </row>
    <row r="113" spans="1:3">
      <c r="A113" s="1" t="str">
        <v>agricola</v>
      </c>
      <c r="B113" s="1" t="str">
        <v>maiz_blanco</v>
      </c>
      <c r="C113" t="str">
        <v>Maíz blanco tradicional</v>
      </c>
    </row>
    <row r="114" spans="1:3">
      <c r="A114" s="1" t="str">
        <v>agricola</v>
      </c>
      <c r="B114" s="1" t="str">
        <v>maiz_blanco_tradicional</v>
      </c>
      <c r="C114" t="str">
        <v>maíz blanco tradicional</v>
      </c>
    </row>
    <row r="115" spans="1:3">
      <c r="A115" s="1" t="str">
        <v>agricola</v>
      </c>
      <c r="B115" s="1" t="str">
        <v>maiz_blanco_tecnificado</v>
      </c>
      <c r="C115" t="str">
        <v>maíz blanco tecnificado</v>
      </c>
    </row>
    <row r="116" spans="1:3">
      <c r="A116" s="1" t="str">
        <v>agricola</v>
      </c>
      <c r="B116" s="1" t="str">
        <v>maiz_puya</v>
      </c>
      <c r="C116" t="str">
        <v>maíz puya</v>
      </c>
    </row>
    <row r="117" spans="1:3">
      <c r="A117" s="1" t="str">
        <v>agricola</v>
      </c>
      <c r="B117" s="1" t="str">
        <v>maiz_tecnificado</v>
      </c>
      <c r="C117" t="str">
        <v>maíz tecnificado</v>
      </c>
    </row>
    <row r="118" spans="1:3">
      <c r="A118" s="1" t="str">
        <v>agricola</v>
      </c>
      <c r="B118" s="1" t="str">
        <v>maiz_tradicional</v>
      </c>
      <c r="C118" t="str">
        <v>maíz tradicional</v>
      </c>
    </row>
    <row r="119" spans="1:3">
      <c r="A119" s="1" t="str">
        <v>agricola</v>
      </c>
      <c r="B119" s="1" t="str">
        <v>malanga</v>
      </c>
      <c r="C119" t="str">
        <v>malanga</v>
      </c>
    </row>
    <row r="120" spans="1:3">
      <c r="A120" s="1" t="str">
        <v>agricola</v>
      </c>
      <c r="B120" s="1" t="str">
        <v>mamoncillo</v>
      </c>
      <c r="C120" t="str">
        <v>mamoncillo</v>
      </c>
    </row>
    <row r="121" spans="1:3">
      <c r="A121" s="1" t="str">
        <v>agricola</v>
      </c>
      <c r="B121" s="1" t="str">
        <v>mamoncillo</v>
      </c>
      <c r="C121" t="str">
        <v>mamoncillo</v>
      </c>
    </row>
    <row r="122" spans="1:3">
      <c r="A122" s="1" t="str">
        <v>agricola</v>
      </c>
      <c r="B122" s="1" t="str">
        <v>mandarina</v>
      </c>
      <c r="C122" t="str">
        <v>mandarina</v>
      </c>
    </row>
    <row r="123" spans="1:3">
      <c r="A123" s="1" t="str">
        <v>agricola</v>
      </c>
      <c r="B123" s="1" t="str">
        <v>mango</v>
      </c>
      <c r="C123" t="str">
        <v>mango</v>
      </c>
    </row>
    <row r="124" spans="1:3">
      <c r="A124" s="1" t="str">
        <v>agricola</v>
      </c>
      <c r="B124" s="1" t="str">
        <v>mango_hilaza</v>
      </c>
      <c r="C124" t="str">
        <v>mango hilaza</v>
      </c>
    </row>
    <row r="125" spans="1:3">
      <c r="A125" s="1" t="str">
        <v>agricola</v>
      </c>
      <c r="B125" s="1" t="str">
        <v>mango_keitt</v>
      </c>
      <c r="C125" t="str">
        <v>mango keitt</v>
      </c>
    </row>
    <row r="126" spans="1:3">
      <c r="A126" s="1" t="str">
        <v>agricola</v>
      </c>
      <c r="B126" s="1" t="str">
        <v>mango_tommy</v>
      </c>
      <c r="C126" t="str">
        <v>mango tommy</v>
      </c>
    </row>
    <row r="127" spans="1:3">
      <c r="A127" s="1" t="str">
        <v>agricola</v>
      </c>
      <c r="B127" s="1" t="str">
        <v>manzanilla</v>
      </c>
      <c r="C127" t="str">
        <v>manzanilla</v>
      </c>
    </row>
    <row r="128" spans="1:3">
      <c r="A128" s="1" t="str">
        <v>agricola</v>
      </c>
      <c r="B128" s="1" t="str">
        <v>maracuya</v>
      </c>
      <c r="C128" t="str">
        <v>maracuyá</v>
      </c>
    </row>
    <row r="129" spans="1:3">
      <c r="A129" s="1" t="str">
        <v>agricola</v>
      </c>
      <c r="B129" s="1" t="str">
        <v>melon</v>
      </c>
      <c r="C129" t="str">
        <v xml:space="preserve">melón </v>
      </c>
    </row>
    <row r="130" spans="1:3">
      <c r="A130" s="1" t="str">
        <v>agricola</v>
      </c>
      <c r="B130" s="1" t="str">
        <v>mora</v>
      </c>
      <c r="C130" t="str">
        <v>mora</v>
      </c>
    </row>
    <row r="131" spans="1:3">
      <c r="A131" s="1" t="str">
        <v>agricola</v>
      </c>
      <c r="B131" s="1" t="str">
        <v>name</v>
      </c>
      <c r="C131" t="str">
        <v>ñame</v>
      </c>
    </row>
    <row r="132" spans="1:3">
      <c r="A132" s="1" t="str">
        <v>agricola</v>
      </c>
      <c r="B132" s="1" t="str">
        <v>name_diamante</v>
      </c>
      <c r="C132" t="str">
        <v>ñame diamante</v>
      </c>
    </row>
    <row r="133" spans="1:3">
      <c r="A133" s="1" t="str">
        <v>agricola</v>
      </c>
      <c r="B133" s="1" t="str">
        <v>name_espino</v>
      </c>
      <c r="C133" t="str">
        <v>ñame espino</v>
      </c>
    </row>
    <row r="134" spans="1:3">
      <c r="A134" s="1" t="str">
        <v>agricola</v>
      </c>
      <c r="B134" s="1" t="str">
        <v>naranja</v>
      </c>
      <c r="C134" t="str">
        <v>naranja</v>
      </c>
    </row>
    <row r="135" spans="1:3">
      <c r="A135" s="1" t="str">
        <v>agricola</v>
      </c>
      <c r="B135" s="1" t="str">
        <v>naranja_valencia</v>
      </c>
      <c r="C135" t="str">
        <v>naranja valencia</v>
      </c>
    </row>
    <row r="136" spans="1:3">
      <c r="A136" s="1" t="str">
        <v>pecuaria</v>
      </c>
      <c r="B136" s="1" t="str">
        <v>ovinos</v>
      </c>
      <c r="C136" t="str">
        <v>ovinos</v>
      </c>
    </row>
    <row r="137" spans="1:3">
      <c r="A137" s="1" t="str">
        <v>agricola</v>
      </c>
      <c r="B137" s="1" t="str">
        <v>palma_aceite</v>
      </c>
      <c r="C137" t="str">
        <v>palma de aceite</v>
      </c>
    </row>
    <row r="138" spans="1:3">
      <c r="A138" s="1" t="str">
        <v>agricola</v>
      </c>
      <c r="B138" s="1" t="str">
        <v>papa</v>
      </c>
      <c r="C138" t="str">
        <v>papa</v>
      </c>
    </row>
    <row r="139" spans="1:3">
      <c r="A139" s="1" t="str">
        <v>agricola</v>
      </c>
      <c r="B139" s="1" t="str">
        <v>papa_criolla</v>
      </c>
      <c r="C139" t="str">
        <v>papa criolla</v>
      </c>
    </row>
    <row r="140" spans="1:3">
      <c r="A140" s="1" t="str">
        <v>agricola</v>
      </c>
      <c r="B140" s="1" t="str">
        <v>papaya</v>
      </c>
      <c r="C140" t="str">
        <v>papaya</v>
      </c>
    </row>
    <row r="141" spans="1:3">
      <c r="A141" s="1" t="str">
        <v>agricola</v>
      </c>
      <c r="B141" s="1" t="str">
        <v>patilla</v>
      </c>
      <c r="C141" t="str">
        <v>patilla</v>
      </c>
    </row>
    <row r="142" spans="1:3">
      <c r="A142" s="1" t="str">
        <v>agricola</v>
      </c>
      <c r="B142" s="1" t="str">
        <v>patilla_melon</v>
      </c>
      <c r="C142" t="str">
        <v>patilla en asocio con melón</v>
      </c>
    </row>
    <row r="143" spans="1:3">
      <c r="A143" s="1" t="str">
        <v>agricola</v>
      </c>
      <c r="B143" s="1" t="str">
        <v>pepino_guiso</v>
      </c>
      <c r="C143" t="str">
        <v>pepino guiso</v>
      </c>
    </row>
    <row r="144" spans="1:3">
      <c r="A144" s="1" t="str">
        <v>pecuaria</v>
      </c>
      <c r="B144" s="1" t="str">
        <v>piangua</v>
      </c>
      <c r="C144" t="str">
        <v>piangua</v>
      </c>
    </row>
    <row r="145" spans="1:3">
      <c r="A145" s="1" t="str">
        <v>agricola</v>
      </c>
      <c r="B145" s="1" t="str">
        <v>pimenton</v>
      </c>
      <c r="C145" t="str">
        <v>pimentón</v>
      </c>
    </row>
    <row r="146" spans="1:3">
      <c r="A146" s="1" t="str">
        <v>agricola</v>
      </c>
      <c r="B146" s="1" t="str">
        <v>pimienta</v>
      </c>
      <c r="C146" t="str">
        <v>pimienta</v>
      </c>
    </row>
    <row r="147" spans="1:3">
      <c r="A147" s="1" t="str">
        <v>agricola</v>
      </c>
      <c r="B147" s="1" t="str">
        <v>pimientos</v>
      </c>
      <c r="C147" t="str">
        <v>pimientos</v>
      </c>
    </row>
    <row r="148" spans="1:3">
      <c r="A148" s="1" t="str">
        <v>agricola</v>
      </c>
      <c r="B148" s="1" t="str">
        <v>pina</v>
      </c>
      <c r="C148" t="str">
        <v>piña</v>
      </c>
    </row>
    <row r="149" spans="1:3">
      <c r="A149" s="1" t="str">
        <v>pecuaria</v>
      </c>
      <c r="B149" s="1" t="str">
        <v>piscicultura_bocachico</v>
      </c>
      <c r="C149" t="str">
        <v>piscicultura</v>
      </c>
    </row>
    <row r="150" spans="1:3">
      <c r="A150" s="1" t="str">
        <v>pecuaria</v>
      </c>
      <c r="B150" s="1" t="str">
        <v>piscicultura_cachama</v>
      </c>
      <c r="C150" t="str">
        <v>piscicultura cachama</v>
      </c>
    </row>
    <row r="151" spans="1:3">
      <c r="A151" s="1" t="str">
        <v>pecuaria</v>
      </c>
      <c r="B151" s="1" t="str">
        <v>piscicultura_cachama_bocachico</v>
      </c>
      <c r="C151" t="str">
        <v>piscicultura cachama bocachico</v>
      </c>
    </row>
    <row r="152" spans="1:3">
      <c r="A152" s="1" t="str">
        <v>pecuaria</v>
      </c>
      <c r="B152" s="1" t="str">
        <v>piscicultura_tilapia</v>
      </c>
      <c r="C152" t="str">
        <v>piscicultura tilapia</v>
      </c>
    </row>
    <row r="153" spans="1:3">
      <c r="A153" s="1" t="str">
        <v>pecuaria</v>
      </c>
      <c r="B153" s="1" t="str">
        <v>piscicultura_tilapia_bocachico</v>
      </c>
      <c r="C153" t="str">
        <v>piscicultura tilapia y bocachico</v>
      </c>
    </row>
    <row r="154" spans="1:3">
      <c r="A154" s="1" t="str">
        <v>pecuaria</v>
      </c>
      <c r="B154" s="1" t="str">
        <v>piscicultura_tilapia_cachama</v>
      </c>
      <c r="C154" t="str">
        <v>piscicultura tilapia y cachama</v>
      </c>
    </row>
    <row r="155" spans="1:3">
      <c r="A155" s="1" t="str">
        <v>pecuaria</v>
      </c>
      <c r="B155" s="1" t="str">
        <v>piscicultura_cachama_mojarra</v>
      </c>
      <c r="C155" t="str">
        <v>piscicultura cachama y mojarra</v>
      </c>
    </row>
    <row r="156" spans="1:3">
      <c r="A156" s="1" t="str">
        <v>pecuaria</v>
      </c>
      <c r="B156" s="1" t="str">
        <v>piscicultura_trucha</v>
      </c>
      <c r="C156" t="str">
        <v>piscicultura trucha</v>
      </c>
    </row>
    <row r="157" spans="1:3">
      <c r="A157" s="1" t="str">
        <v>agricola</v>
      </c>
      <c r="B157" s="1" t="str">
        <v>platano</v>
      </c>
      <c r="C157" t="str">
        <v>plátano</v>
      </c>
    </row>
    <row r="158" spans="1:3">
      <c r="A158" s="1" t="str">
        <v>agricola</v>
      </c>
      <c r="B158" s="1" t="str">
        <v>platano_harton</v>
      </c>
      <c r="C158" t="str">
        <v>plátano hartón</v>
      </c>
    </row>
    <row r="159" spans="1:3">
      <c r="A159" s="1" t="str">
        <v>pecuaria</v>
      </c>
      <c r="B159" s="1" t="str">
        <v>porcicultura_ceba</v>
      </c>
      <c r="C159" t="str">
        <v>porcicultura de ceba</v>
      </c>
    </row>
    <row r="160" spans="1:3">
      <c r="A160" s="1" t="str">
        <v>pecuaria</v>
      </c>
      <c r="B160" s="1" t="str">
        <v>porcicultura_ciclo_completo</v>
      </c>
      <c r="C160" t="str">
        <v>porcicultura de ciclo completo</v>
      </c>
    </row>
    <row r="161" spans="1:3">
      <c r="A161" s="1" t="str">
        <v>pecuaria</v>
      </c>
      <c r="B161" s="1" t="str">
        <v>porcicultura_cria</v>
      </c>
      <c r="C161" t="str">
        <v>porcicultura de cría</v>
      </c>
    </row>
    <row r="162" spans="1:3">
      <c r="A162" s="1" t="str">
        <v>pecuaria</v>
      </c>
      <c r="B162" s="1" t="str">
        <v>porcicultura_cria_levante</v>
      </c>
      <c r="C162" t="str">
        <v>porcicultura de cría y levante</v>
      </c>
    </row>
    <row r="163" spans="1:3">
      <c r="A163" s="1" t="str">
        <v>agricola</v>
      </c>
      <c r="B163" s="1" t="str">
        <v>rambutan</v>
      </c>
      <c r="C163" t="str">
        <v>rambutan</v>
      </c>
    </row>
    <row r="164" spans="1:3">
      <c r="A164" s="1" t="str">
        <v>agricola</v>
      </c>
      <c r="B164" s="1" t="str">
        <v>remolacha</v>
      </c>
      <c r="C164" t="str">
        <v>remolacha</v>
      </c>
    </row>
    <row r="165" spans="1:3">
      <c r="A165" s="1" t="str">
        <v>agricola</v>
      </c>
      <c r="B165" s="1" t="str">
        <v>repollo</v>
      </c>
      <c r="C165" t="str">
        <v>repollo</v>
      </c>
    </row>
    <row r="166" spans="1:3">
      <c r="A166" s="1" t="str">
        <v>agricola</v>
      </c>
      <c r="B166" s="1" t="str">
        <v>romero</v>
      </c>
      <c r="C166" t="str">
        <v>romero</v>
      </c>
    </row>
    <row r="167" spans="1:3">
      <c r="A167" s="1" t="str">
        <v>agricola</v>
      </c>
      <c r="B167" s="1" t="str">
        <v>sacha_inchi</v>
      </c>
      <c r="C167" t="str">
        <v>sacha inchi</v>
      </c>
    </row>
    <row r="168" spans="1:3">
      <c r="A168" s="1" t="str">
        <v>agricola</v>
      </c>
      <c r="B168" s="1" t="str">
        <v>sorgo</v>
      </c>
      <c r="C168" t="str">
        <v>sorgo</v>
      </c>
    </row>
    <row r="169" spans="1:3">
      <c r="A169" s="1" t="str">
        <v>agricola</v>
      </c>
      <c r="B169" s="1" t="str">
        <v>soya</v>
      </c>
      <c r="C169" t="str">
        <v>soya</v>
      </c>
    </row>
    <row r="170" spans="1:3">
      <c r="A170" s="1" t="str">
        <v>agricola</v>
      </c>
      <c r="B170" s="1" t="str">
        <v>stevia</v>
      </c>
      <c r="C170" t="str">
        <v>stevia</v>
      </c>
    </row>
    <row r="171" spans="1:3">
      <c r="A171" s="1" t="str">
        <v>agricola</v>
      </c>
      <c r="B171" s="1" t="str">
        <v>tabaco</v>
      </c>
      <c r="C171" t="str">
        <v>tabaco</v>
      </c>
    </row>
    <row r="172" spans="1:3">
      <c r="A172" s="1" t="str">
        <v>agricola</v>
      </c>
      <c r="B172" s="1" t="str">
        <v>tomate_arbol</v>
      </c>
      <c r="C172" t="str">
        <v>tomate de árbol</v>
      </c>
    </row>
    <row r="173" spans="1:3">
      <c r="A173" s="1" t="str">
        <v>agricola</v>
      </c>
      <c r="B173" s="1" t="str">
        <v>tomate_cherry</v>
      </c>
      <c r="C173" t="str">
        <v>tomate cherry</v>
      </c>
    </row>
    <row r="174" spans="1:3">
      <c r="A174" s="1" t="str">
        <v>agricola</v>
      </c>
      <c r="B174" s="1" t="str">
        <v>tomate_invernadero</v>
      </c>
      <c r="C174" t="str">
        <v>tomate de invernadero</v>
      </c>
    </row>
    <row r="175" spans="1:3">
      <c r="A175" s="1" t="str">
        <v>agricola</v>
      </c>
      <c r="B175" s="1" t="str">
        <v>tomate_mesa</v>
      </c>
      <c r="C175" t="str">
        <v>tomate de mesa</v>
      </c>
    </row>
    <row r="176" spans="1:3">
      <c r="A176" s="1" t="str">
        <v>agricola</v>
      </c>
      <c r="B176" s="1" t="str">
        <v>tomillo</v>
      </c>
      <c r="C176" t="str">
        <v>tomillo</v>
      </c>
    </row>
    <row r="177" spans="1:3">
      <c r="A177" s="1" t="str">
        <v>agricola</v>
      </c>
      <c r="B177" s="1" t="str">
        <v>uchuva</v>
      </c>
      <c r="C177" t="str">
        <v>uchuva</v>
      </c>
    </row>
    <row r="178" spans="1:3">
      <c r="A178" s="1" t="str">
        <v>agricola</v>
      </c>
      <c r="B178" s="1" t="str">
        <v>uva</v>
      </c>
      <c r="C178" t="str">
        <v>uva</v>
      </c>
    </row>
    <row r="179" spans="1:3">
      <c r="A179" s="1" t="str">
        <v>agricola</v>
      </c>
      <c r="B179" s="1" t="str">
        <v>yuca</v>
      </c>
      <c r="C179" t="str">
        <v>yuca</v>
      </c>
    </row>
    <row r="180" spans="1:3">
      <c r="A180" s="1" t="str">
        <v>agricola</v>
      </c>
      <c r="B180" s="1" t="str">
        <v>yuca_industrial</v>
      </c>
      <c r="C180" t="str">
        <v>yuca para uso industrial</v>
      </c>
    </row>
    <row r="181" spans="1:3">
      <c r="A181" s="1" t="str">
        <v>agricola</v>
      </c>
      <c r="B181" s="1" t="str">
        <v>yuca_maiz</v>
      </c>
      <c r="C181" t="str">
        <v>yuca en asocio con maíz</v>
      </c>
    </row>
    <row r="182" spans="1:3">
      <c r="A182" s="1" t="str">
        <v>agricola</v>
      </c>
      <c r="B182" s="1" t="str">
        <v>yuca_maiz_ahuyama</v>
      </c>
      <c r="C182" t="str">
        <v>yuca en asocio con maíz y ahuyama</v>
      </c>
    </row>
    <row r="183" spans="1:3">
      <c r="A183" s="1" t="str">
        <v>agricola</v>
      </c>
      <c r="B183" s="1" t="str">
        <v>yuca_maiz_name</v>
      </c>
      <c r="C183" t="str">
        <v>yuca en asocio con maíz y ñame</v>
      </c>
    </row>
    <row r="184" spans="1:3">
      <c r="A184" s="1" t="str">
        <v>agricola</v>
      </c>
      <c r="B184" s="1" t="str">
        <v>yuca_maiz_name_patilla</v>
      </c>
      <c r="C184" t="str">
        <v>Yuca en asocio con maíz, ñame y patilla</v>
      </c>
    </row>
    <row r="185" spans="1:3">
      <c r="A185" s="1" t="str">
        <v>agricola</v>
      </c>
      <c r="B185" s="1" t="str">
        <v>yuca_maiz_patilla</v>
      </c>
      <c r="C185" t="str">
        <v>yuca en asocio con maíz y patilla</v>
      </c>
    </row>
    <row r="186" spans="1:3">
      <c r="A186" s="1" t="str">
        <v>agricola</v>
      </c>
      <c r="B186" s="1" t="str">
        <v>yuca_name</v>
      </c>
      <c r="C186" t="str">
        <v>yuca en asocio con ñame</v>
      </c>
    </row>
    <row r="187" spans="1:3">
      <c r="A187" s="1" t="str">
        <v>agricola</v>
      </c>
      <c r="B187" s="1" t="str">
        <v>zanahoria</v>
      </c>
      <c r="C187" t="str">
        <v>zanahoria</v>
      </c>
    </row>
    <row r="188" spans="1:3">
      <c r="A188" s="1" t="str">
        <v>agricola</v>
      </c>
      <c r="B188" s="1" t="str">
        <v>pepino_cohombro</v>
      </c>
      <c r="C188" t="str">
        <v>pepino cohombro</v>
      </c>
    </row>
    <row r="189" spans="1:3">
      <c r="A189" s="1" t="str">
        <v>agricola</v>
      </c>
      <c r="B189" s="1" t="str">
        <v>habichuela</v>
      </c>
      <c r="C189" t="str">
        <v>habichuela</v>
      </c>
    </row>
    <row r="190" spans="1:3">
      <c r="A190" s="1" t="str">
        <v>pecuaria</v>
      </c>
      <c r="B190" s="1" t="str">
        <v>porcicultura_levante</v>
      </c>
      <c r="C190" t="str">
        <v>porcicultura de levante</v>
      </c>
    </row>
    <row r="191" spans="1:3">
      <c r="A191" s="1" t="str">
        <v>agricola</v>
      </c>
      <c r="B191" s="1" t="str">
        <v>aromaticas</v>
      </c>
      <c r="C191" t="str">
        <v>aromáticas</v>
      </c>
    </row>
    <row r="192" spans="1:3">
      <c r="A192" s="1" t="str">
        <v>agricola</v>
      </c>
      <c r="B192" s="1" t="str">
        <v>romero</v>
      </c>
      <c r="C192" t="str">
        <v>romero</v>
      </c>
    </row>
    <row r="193" spans="1:3">
      <c r="A193" s="1" t="str">
        <v>agricola</v>
      </c>
      <c r="B193" s="1" t="str">
        <v>calendula</v>
      </c>
      <c r="C193" t="str">
        <v>caléndula</v>
      </c>
    </row>
    <row r="194" spans="1:3">
      <c r="A194" s="1" t="str">
        <v>agricola</v>
      </c>
      <c r="B194" s="1" t="str">
        <v>arroz_riego_voleo</v>
      </c>
      <c r="C194" t="str">
        <v>Arroz riego siembra al voleo</v>
      </c>
    </row>
    <row r="195" spans="1:3">
      <c r="A195" s="1" t="str">
        <v>agricola</v>
      </c>
      <c r="B195" s="1" t="str">
        <v>arroz_riego_transplante</v>
      </c>
      <c r="C195" t="str">
        <v xml:space="preserve">Arroz riego siembra transplante </v>
      </c>
    </row>
    <row r="196" spans="1:3">
      <c r="A196" s="1" t="str">
        <v>agricola</v>
      </c>
      <c r="B196" s="1" t="str">
        <v>girasol</v>
      </c>
      <c r="C196" t="str">
        <v>girasol</v>
      </c>
    </row>
    <row r="197" spans="1:3">
      <c r="A197" s="1" t="str">
        <v>agricola</v>
      </c>
      <c r="B197" s="1" t="str">
        <v>guayaba_agria</v>
      </c>
      <c r="C197" t="str">
        <v>guayaba agria</v>
      </c>
    </row>
    <row r="198" spans="1:3">
      <c r="A198" s="1" t="str">
        <v>agricola</v>
      </c>
      <c r="B198" s="1" t="str">
        <v>mango_azucar</v>
      </c>
      <c r="C198" t="str">
        <v>mango de azúcar</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3E383ED1-69EC-4F06-9F0B-72CFC3E8E740}"/>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Leidy Jaqueline Ramos Velasquez</cp:lastModifiedBy>
  <cp:revision/>
  <dcterms:created xsi:type="dcterms:W3CDTF">2023-06-01T14:44:35Z</dcterms:created>
  <dcterms:modified xsi:type="dcterms:W3CDTF">2025-07-28T23:05:34Z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