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9"/>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Meta/El Castillo - Meta/07. Insumos de campo revisados/"/>
    </mc:Choice>
  </mc:AlternateContent>
  <xr:revisionPtr revIDLastSave="92" documentId="11_89232EF9240FE0622B2C2BF6B2EAEEF06C56475A" xr6:coauthVersionLast="47" xr6:coauthVersionMax="47" xr10:uidLastSave="{1E619226-582A-48D2-B77A-410EDD89A001}"/>
  <bookViews>
    <workbookView xWindow="28680" yWindow="-210" windowWidth="29040" windowHeight="15720" firstSheet="1" activeTab="2"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SIPRA!$B$1:$G$101</definedName>
    <definedName name="_xlnm._FilterDatabase" localSheetId="1" hidden="1">'Aptitud final'!$A$1:$AT$109</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02" i="12" l="1"/>
  <c r="J102" i="12"/>
  <c r="I102" i="12"/>
  <c r="B4" i="16" l="1"/>
  <c r="B3" i="16"/>
  <c r="B2" i="16"/>
  <c r="I1" i="13"/>
  <c r="H1" i="13"/>
  <c r="G1" i="13"/>
  <c r="F1" i="13"/>
  <c r="E1" i="13"/>
  <c r="D1" i="13"/>
  <c r="C1" i="13"/>
  <c r="A3" i="16" l="1"/>
  <c r="A4" i="16" s="1"/>
  <c r="A5" i="16" s="1"/>
  <c r="A6" i="16" s="1"/>
  <c r="A7" i="16" s="1"/>
  <c r="A8" i="16" s="1"/>
  <c r="A9" i="16" s="1"/>
  <c r="A10" i="16" s="1"/>
  <c r="A11" i="16" s="1"/>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H102" i="12"/>
  <c r="G102" i="12"/>
  <c r="F102" i="12"/>
  <c r="E102" i="12"/>
  <c r="D102" i="12"/>
  <c r="C102" i="12"/>
  <c r="B102" i="12"/>
  <c r="AS57" i="12" l="1"/>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12" i="16" l="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<sst xmlns="http://schemas.openxmlformats.org/spreadsheetml/2006/main" count="289" uniqueCount="85">
  <si>
    <t>UFH</t>
  </si>
  <si>
    <t>cafe_sombrio</t>
  </si>
  <si>
    <t>arroz_secano_mecanizado</t>
  </si>
  <si>
    <t>aguacate_lorena</t>
  </si>
  <si>
    <t>maracuya</t>
  </si>
  <si>
    <t>01UaE-92</t>
  </si>
  <si>
    <t>Área total</t>
  </si>
  <si>
    <t>Apto</t>
  </si>
  <si>
    <t>No apto</t>
  </si>
  <si>
    <t>% aptitud</t>
  </si>
  <si>
    <t>Se felxibiliza linea aguacate por ruta tableros de aptitud</t>
  </si>
  <si>
    <t>02Ua-80</t>
  </si>
  <si>
    <t>Se felxibiliza linea maiz y aguacate por ruta tableros de aptitud</t>
  </si>
  <si>
    <t>06PbL-55</t>
  </si>
  <si>
    <t>06UbL-55</t>
  </si>
  <si>
    <t>07PaiEL-49</t>
  </si>
  <si>
    <t>Se felxibiliza lineas platano, maiz, cacao y aguacate por ruta tableros de aptitud</t>
  </si>
  <si>
    <t>07Uai-49</t>
  </si>
  <si>
    <t>Se felxibiliza lineas maiz y aguacate por ruta tableros de aptitud</t>
  </si>
  <si>
    <t>07UaiEL-49</t>
  </si>
  <si>
    <t>Se flexibiliza lineas ganaderia, platano, maiz, cacao y aguacate por ruta tableros de aptitud</t>
  </si>
  <si>
    <t>07UbLs1-49</t>
  </si>
  <si>
    <t>Se felxibiliza linea platano y yuca por ruta tableros de aptitud</t>
  </si>
  <si>
    <t>08UaiELs1-44</t>
  </si>
  <si>
    <t>Se flexibiliza lineas avicultura, platano, maiz, cacao y aguacate por ruta tableros de aptitud</t>
  </si>
  <si>
    <t>08UapL-44</t>
  </si>
  <si>
    <t>09PdL2s1-38</t>
  </si>
  <si>
    <t>Se da aptitud condicionada a lineas de ganaderia, platano, maiz, cacao y aguacate por ruta tableros de aptitud</t>
  </si>
  <si>
    <t>09UdL2s1-38</t>
  </si>
  <si>
    <t>10PfL-30</t>
  </si>
  <si>
    <t>Se felxibiliza linea platano y cafe por ruta tableros de aptitud</t>
  </si>
  <si>
    <t>11PfL-23</t>
  </si>
  <si>
    <t>Se felxibiliza linea porcicultura, platano y cafe por ruta tableros de aptitud</t>
  </si>
  <si>
    <t>11PfLs1-23</t>
  </si>
  <si>
    <t>Se felxibiliza linea porcicultura,  platano y cafe por ruta tableros de aptitud</t>
  </si>
  <si>
    <t>11PgL-23</t>
  </si>
  <si>
    <t>11PgLs1-23</t>
  </si>
  <si>
    <t>11UfL-23</t>
  </si>
  <si>
    <t>Se felxibiliza linea de porcicultura, platano por ruta tableros de aptitud. Se flexibiliza lineas cacao y maracuya % cercano al 25% UPRA</t>
  </si>
  <si>
    <t>11UfLs1-23</t>
  </si>
  <si>
    <t>Se felxibiliza linea platano por ruta tableros de aptitud</t>
  </si>
  <si>
    <t>12PfLs2-17</t>
  </si>
  <si>
    <t>Se felxibiliza linea café y plátano por ruta tableros de aptitud</t>
  </si>
  <si>
    <t>12UfLs2-17</t>
  </si>
  <si>
    <t>Se felxibiliza linea café y plátano por ruta tableros de aptitud. Se felxibiliza marcuyá por % cercano al 25% SIPRA</t>
  </si>
  <si>
    <t>13Uais3-6</t>
  </si>
  <si>
    <t>Se felxibiliza lineas avicultura, porcicultura, platano, yuca, maiz, cacao y aguacate por ruta tableros de aptitud</t>
  </si>
  <si>
    <t>13UapLs3-6</t>
  </si>
  <si>
    <t>Se flexibiliza linea avicultura, yuca por ruta tableros de aptitud</t>
  </si>
  <si>
    <t>13Uas3-6</t>
  </si>
  <si>
    <t>Se flexibiliza lineas ganaderia , avicultura, platano, maiz, cacao y aguacate por ruta tableros de aptitud</t>
  </si>
  <si>
    <t>13UbLs3-6</t>
  </si>
  <si>
    <t>Se flexibiliza linea platano y yuca por ruta tableros de aptitud</t>
  </si>
  <si>
    <t>Sipra Nacional: ganaderia_doble_proposito, avicultura_engorde, porcicultura_ceba, Café, arroz_secano, maracuya</t>
  </si>
  <si>
    <t>Sipra Territorial: Platano, yuca, maiz, cacao, aguacate</t>
  </si>
  <si>
    <t>ganaderia_doble_proposito</t>
  </si>
  <si>
    <t>avicultura_engorde</t>
  </si>
  <si>
    <t>porcicultura_ceba</t>
  </si>
  <si>
    <t>platano_harton</t>
  </si>
  <si>
    <t>yuca</t>
  </si>
  <si>
    <t>maiz_amarillo_tecnificado</t>
  </si>
  <si>
    <t>cacao_sombrio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</si>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</sst>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8">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amily val="2"/>
      <scheme val="minor"/>
    </font>
    <font>
      <b/>
      <sz val="11"/>
      <color theme="0"/>
      <name val="Calibri"/>
      <family val="2"/>
    </font>
  </fonts>
  <fills count="1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rgb="FFFFF29C"/>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medium">
        <color indexed="64"/>
      </bottom>
      <diagonal/>
    </border>
    <border>
      <left style="thin">
        <color rgb="FF000000"/>
      </left>
      <right style="thin">
        <color indexed="64"/>
      </right>
      <top style="medium">
        <color indexed="64"/>
      </top>
      <bottom/>
      <diagonal/>
    </border>
    <border>
      <left style="thin">
        <color indexed="64"/>
      </left>
      <right style="thin">
        <color indexed="64"/>
      </right>
      <top style="thin">
        <color indexed="64"/>
      </top>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3">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5"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164" fontId="4" fillId="9" borderId="1" xfId="0" applyNumberFormat="1" applyFont="1" applyFill="1" applyBorder="1" applyAlignment="1">
      <alignment horizontal="center" vertical="center"/>
    </xf>
    <xf numFmtId="0" fontId="1" fillId="3" borderId="1" xfId="0" applyFont="1" applyFill="1" applyBorder="1" applyAlignment="1">
      <alignment horizontal="center" vertical="center" wrapText="1"/>
    </xf>
    <xf numFmtId="0" fontId="4" fillId="0" borderId="2" xfId="0" applyFont="1" applyBorder="1" applyAlignment="1">
      <alignment horizontal="center" vertical="center"/>
    </xf>
    <xf numFmtId="0" fontId="3" fillId="4" borderId="2" xfId="0" applyFont="1" applyFill="1" applyBorder="1" applyAlignment="1">
      <alignment horizontal="center" wrapText="1"/>
    </xf>
    <xf numFmtId="2" fontId="0" fillId="0" borderId="1" xfId="0" applyNumberFormat="1" applyBorder="1"/>
    <xf numFmtId="10" fontId="4" fillId="4" borderId="1" xfId="1" applyNumberFormat="1" applyFont="1" applyFill="1" applyBorder="1" applyAlignment="1">
      <alignment horizontal="center"/>
    </xf>
    <xf numFmtId="10" fontId="3" fillId="0" borderId="1" xfId="1" applyNumberFormat="1" applyFont="1" applyFill="1" applyBorder="1" applyAlignment="1">
      <alignment horizontal="center"/>
    </xf>
    <xf numFmtId="0" fontId="10" fillId="4" borderId="2" xfId="0" applyFont="1" applyFill="1" applyBorder="1" applyAlignment="1">
      <alignment horizontal="center"/>
    </xf>
    <xf numFmtId="2" fontId="1" fillId="4" borderId="1" xfId="0" applyNumberFormat="1" applyFont="1" applyFill="1" applyBorder="1"/>
    <xf numFmtId="0" fontId="0" fillId="0" borderId="0" xfId="0" applyAlignment="1">
      <alignment horizontal="center" wrapText="1"/>
    </xf>
    <xf numFmtId="0" fontId="0" fillId="0" borderId="1" xfId="0" applyBorder="1"/>
    <xf numFmtId="0" fontId="16" fillId="0" borderId="1" xfId="0" applyFont="1" applyBorder="1" applyAlignment="1">
      <alignment horizontal="center" vertical="center"/>
    </xf>
    <xf numFmtId="0" fontId="16" fillId="0" borderId="10" xfId="0" applyFont="1" applyBorder="1" applyAlignment="1">
      <alignment horizontal="center" vertical="center"/>
    </xf>
    <xf numFmtId="0" fontId="1" fillId="3" borderId="1" xfId="0" applyFont="1" applyFill="1" applyBorder="1" applyAlignment="1">
      <alignment horizontal="center" wrapText="1"/>
    </xf>
    <xf numFmtId="0" fontId="1" fillId="4" borderId="0" xfId="0" applyFont="1" applyFill="1" applyAlignment="1">
      <alignment horizontal="left" wrapText="1"/>
    </xf>
    <xf numFmtId="0" fontId="0" fillId="0" borderId="0" xfId="0" applyAlignment="1">
      <alignment horizontal="left"/>
    </xf>
    <xf numFmtId="0" fontId="1" fillId="4" borderId="0" xfId="0" applyFont="1" applyFill="1" applyAlignment="1">
      <alignment horizontal="left" vertical="center" wrapText="1"/>
    </xf>
    <xf numFmtId="0" fontId="0" fillId="12" borderId="0" xfId="0" applyFill="1" applyAlignment="1">
      <alignment horizontal="left"/>
    </xf>
    <xf numFmtId="0" fontId="17" fillId="0" borderId="2" xfId="0" applyFont="1" applyBorder="1" applyAlignment="1">
      <alignment horizontal="center" vertical="center"/>
    </xf>
    <xf numFmtId="0" fontId="4" fillId="0" borderId="9"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164" fontId="4" fillId="0" borderId="6" xfId="0" applyNumberFormat="1" applyFont="1" applyBorder="1" applyAlignment="1">
      <alignment horizontal="center" vertical="center"/>
    </xf>
    <xf numFmtId="0" fontId="4" fillId="0" borderId="6" xfId="0" applyFont="1" applyBorder="1" applyAlignment="1">
      <alignment horizontal="center" vertical="center"/>
    </xf>
    <xf numFmtId="0" fontId="0" fillId="0" borderId="0" xfId="0" applyAlignment="1">
      <alignment horizontal="left"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01000000}"/>
    <cellStyle name="Normal 2 2" xfId="2" xr:uid="{00000000-0005-0000-0000-000002000000}"/>
    <cellStyle name="Porcentaje" xfId="1" builtinId="5"/>
  </cellStyles>
  <dxfs count="378">
    <dxf>
      <fill>
        <patternFill>
          <bgColor rgb="FF00FFFF"/>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38D400"/>
        </patternFill>
      </fill>
    </dxf>
    <dxf>
      <font>
        <color theme="0"/>
      </font>
      <fill>
        <patternFill>
          <bgColor rgb="FF266600"/>
        </patternFill>
      </fill>
    </dxf>
    <dxf>
      <fill>
        <patternFill>
          <bgColor rgb="FFFFF29C"/>
        </patternFill>
      </fill>
    </dxf>
    <dxf>
      <fill>
        <patternFill>
          <bgColor rgb="FFAAFF00"/>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2666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ill>
        <patternFill>
          <bgColor rgb="FF38D400"/>
        </patternFill>
      </fill>
    </dxf>
    <dxf>
      <fill>
        <patternFill>
          <bgColor rgb="FFAAFF00"/>
        </patternFill>
      </fill>
    </dxf>
    <dxf>
      <font>
        <color theme="0"/>
      </font>
      <fill>
        <patternFill>
          <bgColor rgb="FF473626"/>
        </patternFill>
      </fill>
    </dxf>
    <dxf>
      <font>
        <color theme="0"/>
      </font>
      <fill>
        <patternFill>
          <bgColor rgb="FF42288C"/>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ill>
        <patternFill>
          <bgColor rgb="FFAAFF00"/>
        </patternFill>
      </fill>
    </dxf>
    <dxf>
      <fill>
        <patternFill>
          <bgColor rgb="FF38D400"/>
        </patternFill>
      </fill>
    </dxf>
    <dxf>
      <fill>
        <patternFill>
          <bgColor rgb="FFFFFF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ill>
        <patternFill>
          <bgColor rgb="FFFFFF00"/>
        </patternFill>
      </fill>
    </dxf>
    <dxf>
      <fill>
        <patternFill>
          <bgColor rgb="FFFF8C3C"/>
        </patternFill>
      </fill>
    </dxf>
    <dxf>
      <fill>
        <patternFill>
          <bgColor rgb="FFFF4F7F"/>
        </patternFill>
      </fill>
    </dxf>
    <dxf>
      <font>
        <color theme="0"/>
      </font>
      <fill>
        <patternFill>
          <bgColor rgb="FF473626"/>
        </patternFill>
      </fill>
    </dxf>
    <dxf>
      <fill>
        <patternFill>
          <bgColor rgb="FFAAFF00"/>
        </patternFill>
      </fill>
    </dxf>
    <dxf>
      <font>
        <color theme="0"/>
      </font>
      <fill>
        <patternFill>
          <bgColor rgb="FF42288C"/>
        </patternFill>
      </fill>
    </dxf>
    <dxf>
      <fill>
        <patternFill>
          <bgColor rgb="FF00A9E6"/>
        </patternFill>
      </fill>
    </dxf>
    <dxf>
      <fill>
        <patternFill>
          <bgColor rgb="FF00FFFF"/>
        </patternFill>
      </fill>
    </dxf>
    <dxf>
      <font>
        <color theme="0"/>
      </font>
      <fill>
        <patternFill>
          <bgColor rgb="FF266600"/>
        </patternFill>
      </fill>
    </dxf>
    <dxf>
      <font>
        <color theme="0"/>
      </font>
      <fill>
        <patternFill>
          <bgColor rgb="FF8D4925"/>
        </patternFill>
      </fill>
    </dxf>
    <dxf>
      <fill>
        <patternFill>
          <bgColor rgb="FF38D400"/>
        </patternFill>
      </fill>
    </dxf>
    <dxf>
      <fill>
        <patternFill>
          <bgColor rgb="FFFFF29C"/>
        </patternFill>
      </fill>
    </dxf>
    <dxf>
      <font>
        <color theme="0"/>
      </font>
      <fill>
        <patternFill>
          <bgColor rgb="FF005CE6"/>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ill>
        <patternFill>
          <bgColor rgb="FFFFF29C"/>
        </patternFill>
      </fill>
    </dxf>
    <dxf>
      <fill>
        <patternFill>
          <bgColor rgb="FFFFFF00"/>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8C3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4F7F"/>
        </patternFill>
      </fill>
    </dxf>
    <dxf>
      <fill>
        <patternFill>
          <bgColor rgb="FFAAFF00"/>
        </patternFill>
      </fill>
    </dxf>
    <dxf>
      <fill>
        <patternFill>
          <bgColor rgb="FFFFF29C"/>
        </patternFill>
      </fill>
    </dxf>
    <dxf>
      <fill>
        <patternFill>
          <bgColor rgb="FFFFFF00"/>
        </patternFill>
      </fill>
    </dxf>
    <dxf>
      <fill>
        <patternFill>
          <bgColor rgb="FFFF8C3C"/>
        </patternFill>
      </fill>
    </dxf>
    <dxf>
      <font>
        <color theme="0"/>
      </font>
      <fill>
        <patternFill>
          <bgColor rgb="FF8D4925"/>
        </patternFill>
      </fill>
    </dxf>
    <dxf>
      <font>
        <color theme="0"/>
      </font>
      <fill>
        <patternFill>
          <bgColor rgb="FF473626"/>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38D4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2666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patternType="solid">
          <fgColor rgb="FF266600"/>
          <bgColor rgb="FF266600"/>
        </patternFill>
      </fill>
    </dxf>
    <dxf>
      <fill>
        <patternFill patternType="solid">
          <fgColor rgb="FFAAFF00"/>
          <bgColor rgb="FFAAFF00"/>
        </patternFill>
      </fill>
    </dxf>
    <dxf>
      <fill>
        <patternFill patternType="solid">
          <fgColor rgb="FF42288C"/>
          <bgColor rgb="FF42288C"/>
        </patternFill>
      </fill>
    </dxf>
    <dxf>
      <fill>
        <patternFill patternType="solid">
          <fgColor rgb="FF00A9E6"/>
          <bgColor rgb="FF00A9E6"/>
        </patternFill>
      </fill>
    </dxf>
    <dxf>
      <fill>
        <patternFill patternType="solid">
          <fgColor rgb="FF005CE6"/>
          <bgColor rgb="FF005CE6"/>
        </patternFill>
      </fill>
    </dxf>
    <dxf>
      <fill>
        <patternFill patternType="solid">
          <fgColor rgb="FFFF8C3C"/>
          <bgColor rgb="FFFF8C3C"/>
        </patternFill>
      </fill>
    </dxf>
    <dxf>
      <fill>
        <patternFill patternType="solid">
          <fgColor rgb="FF38D400"/>
          <bgColor rgb="FF38D400"/>
        </patternFill>
      </fill>
    </dxf>
    <dxf>
      <fill>
        <patternFill patternType="solid">
          <fgColor rgb="FF00FFFF"/>
          <bgColor rgb="FF00FFFF"/>
        </patternFill>
      </fill>
    </dxf>
    <dxf>
      <fill>
        <patternFill patternType="solid">
          <fgColor rgb="FF473626"/>
          <bgColor rgb="FF473626"/>
        </patternFill>
      </fill>
    </dxf>
    <dxf>
      <fill>
        <patternFill patternType="solid">
          <fgColor rgb="FF8D4925"/>
          <bgColor rgb="FF8D4925"/>
        </patternFill>
      </fill>
    </dxf>
    <dxf>
      <fill>
        <patternFill patternType="solid">
          <fgColor rgb="FFFF4F7F"/>
          <bgColor rgb="FFFF4F7F"/>
        </patternFill>
      </fill>
    </dxf>
    <dxf>
      <fill>
        <patternFill patternType="solid">
          <fgColor rgb="FFFFFF00"/>
          <bgColor rgb="FFFFFF00"/>
        </patternFill>
      </fill>
    </dxf>
    <dxf>
      <fill>
        <patternFill patternType="solid">
          <fgColor rgb="FFFFF29C"/>
          <bgColor rgb="FFFFF29C"/>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8D4925"/>
          <bgColor rgb="FF8D4925"/>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ont>
        <color theme="0"/>
      </font>
      <fill>
        <patternFill>
          <bgColor rgb="FF42288C"/>
        </patternFill>
      </fill>
    </dxf>
    <dxf>
      <fill>
        <patternFill>
          <bgColor rgb="FF00FFFF"/>
        </patternFill>
      </fill>
    </dxf>
    <dxf>
      <fill>
        <patternFill>
          <bgColor rgb="FF00A9E6"/>
        </patternFill>
      </fill>
    </dxf>
    <dxf>
      <font>
        <color theme="0"/>
      </font>
      <fill>
        <patternFill>
          <bgColor rgb="FF8D4925"/>
        </patternFill>
      </fill>
    </dxf>
    <dxf>
      <font>
        <color theme="0"/>
      </font>
      <fill>
        <patternFill>
          <bgColor rgb="FF005CE6"/>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473626"/>
        </patternFill>
      </fill>
    </dxf>
    <dxf>
      <font>
        <color theme="0"/>
      </font>
      <fill>
        <patternFill>
          <bgColor rgb="FF266600"/>
        </patternFill>
      </fill>
    </dxf>
    <dxf>
      <font>
        <color rgb="FF006100"/>
      </font>
      <fill>
        <patternFill>
          <bgColor rgb="FFC6EFCE"/>
        </patternFill>
      </fill>
    </dxf>
    <dxf>
      <fill>
        <patternFill patternType="solid">
          <fgColor rgb="FF266600"/>
          <bgColor rgb="FF266600"/>
        </patternFill>
      </fill>
    </dxf>
    <dxf>
      <fill>
        <patternFill patternType="solid">
          <fgColor rgb="FF42288C"/>
          <bgColor rgb="FF42288C"/>
        </patternFill>
      </fill>
    </dxf>
    <dxf>
      <fill>
        <patternFill patternType="solid">
          <fgColor rgb="FF00A9E6"/>
          <bgColor rgb="FF00A9E6"/>
        </patternFill>
      </fill>
    </dxf>
    <dxf>
      <fill>
        <patternFill patternType="solid">
          <fgColor rgb="FF005CE6"/>
          <bgColor rgb="FF005CE6"/>
        </patternFill>
      </fill>
    </dxf>
    <dxf>
      <fill>
        <patternFill patternType="solid">
          <fgColor rgb="FF00FFFF"/>
          <bgColor rgb="FF00FFFF"/>
        </patternFill>
      </fill>
    </dxf>
    <dxf>
      <fill>
        <patternFill patternType="solid">
          <fgColor rgb="FF473626"/>
          <bgColor rgb="FF473626"/>
        </patternFill>
      </fill>
    </dxf>
    <dxf>
      <fill>
        <patternFill patternType="solid">
          <fgColor rgb="FFFF4F7F"/>
          <bgColor rgb="FFFF4F7F"/>
        </patternFill>
      </fill>
    </dxf>
    <dxf>
      <fill>
        <patternFill patternType="solid">
          <fgColor rgb="FF8D4925"/>
          <bgColor rgb="FF8D4925"/>
        </patternFill>
      </fill>
    </dxf>
    <dxf>
      <fill>
        <patternFill patternType="solid">
          <fgColor rgb="FFFF8C3C"/>
          <bgColor rgb="FFFF8C3C"/>
        </patternFill>
      </fill>
    </dxf>
    <dxf>
      <fill>
        <patternFill patternType="solid">
          <fgColor rgb="FFFFFF00"/>
          <bgColor rgb="FFFFFF00"/>
        </patternFill>
      </fill>
    </dxf>
    <dxf>
      <fill>
        <patternFill patternType="solid">
          <fgColor rgb="FFFFF29C"/>
          <bgColor rgb="FFFFF29C"/>
        </patternFill>
      </fill>
    </dxf>
    <dxf>
      <fill>
        <patternFill patternType="solid">
          <fgColor rgb="FFAAFF00"/>
          <bgColor rgb="FFAAFF00"/>
        </patternFill>
      </fill>
    </dxf>
    <dxf>
      <fill>
        <patternFill patternType="solid">
          <fgColor rgb="FF38D400"/>
          <bgColor rgb="FF38D400"/>
        </patternFill>
      </fill>
    </dxf>
    <dxf>
      <fill>
        <patternFill patternType="solid">
          <fgColor rgb="FF473626"/>
          <bgColor rgb="FF473626"/>
        </patternFill>
      </fill>
    </dxf>
    <dxf>
      <fill>
        <patternFill patternType="solid">
          <fgColor rgb="FF8D4925"/>
          <bgColor rgb="FF8D4925"/>
        </patternFill>
      </fill>
    </dxf>
    <dxf>
      <fill>
        <patternFill patternType="solid">
          <fgColor rgb="FFFF4F7F"/>
          <bgColor rgb="FFFF4F7F"/>
        </patternFill>
      </fill>
    </dxf>
    <dxf>
      <fill>
        <patternFill patternType="solid">
          <fgColor rgb="FFFF8C3C"/>
          <bgColor rgb="FFFF8C3C"/>
        </patternFill>
      </fill>
    </dxf>
    <dxf>
      <fill>
        <patternFill patternType="solid">
          <fgColor rgb="FFFFFF00"/>
          <bgColor rgb="FFFFFF00"/>
        </patternFill>
      </fill>
    </dxf>
    <dxf>
      <fill>
        <patternFill patternType="solid">
          <fgColor rgb="FFFFF29C"/>
          <bgColor rgb="FFFFF29C"/>
        </patternFill>
      </fill>
    </dxf>
    <dxf>
      <fill>
        <patternFill patternType="solid">
          <fgColor rgb="FFAAFF00"/>
          <bgColor rgb="FFAAFF00"/>
        </patternFill>
      </fill>
    </dxf>
    <dxf>
      <fill>
        <patternFill patternType="solid">
          <fgColor rgb="FF266600"/>
          <bgColor rgb="FF266600"/>
        </patternFill>
      </fill>
    </dxf>
    <dxf>
      <fill>
        <patternFill patternType="solid">
          <fgColor rgb="FF00FFFF"/>
          <bgColor rgb="FF00FFFF"/>
        </patternFill>
      </fill>
    </dxf>
    <dxf>
      <fill>
        <patternFill patternType="solid">
          <fgColor rgb="FF42288C"/>
          <bgColor rgb="FF42288C"/>
        </patternFill>
      </fill>
    </dxf>
    <dxf>
      <fill>
        <patternFill patternType="solid">
          <fgColor rgb="FF00A9E6"/>
          <bgColor rgb="FF00A9E6"/>
        </patternFill>
      </fill>
    </dxf>
    <dxf>
      <fill>
        <patternFill patternType="solid">
          <fgColor rgb="FF005CE6"/>
          <bgColor rgb="FF005CE6"/>
        </patternFill>
      </fill>
    </dxf>
    <dxf>
      <fill>
        <patternFill patternType="solid">
          <fgColor rgb="FF38D400"/>
          <bgColor rgb="FF38D400"/>
        </patternFill>
      </fill>
    </dxf>
    <dxf>
      <fill>
        <patternFill patternType="solid">
          <fgColor rgb="FF473626"/>
          <bgColor rgb="FF473626"/>
        </patternFill>
      </fill>
    </dxf>
    <dxf>
      <fill>
        <patternFill patternType="solid">
          <fgColor rgb="FF8D4925"/>
          <bgColor rgb="FF8D4925"/>
        </patternFill>
      </fill>
    </dxf>
    <dxf>
      <fill>
        <patternFill patternType="solid">
          <fgColor rgb="FFFF4F7F"/>
          <bgColor rgb="FFFF4F7F"/>
        </patternFill>
      </fill>
    </dxf>
    <dxf>
      <fill>
        <patternFill patternType="solid">
          <fgColor rgb="FFFFFF00"/>
          <bgColor rgb="FFFFFF00"/>
        </patternFill>
      </fill>
    </dxf>
    <dxf>
      <fill>
        <patternFill patternType="solid">
          <fgColor rgb="FFFFF29C"/>
          <bgColor rgb="FFFFF29C"/>
        </patternFill>
      </fill>
    </dxf>
    <dxf>
      <fill>
        <patternFill patternType="solid">
          <fgColor rgb="FFAAFF00"/>
          <bgColor rgb="FFAAFF00"/>
        </patternFill>
      </fill>
    </dxf>
    <dxf>
      <fill>
        <patternFill patternType="solid">
          <fgColor rgb="FFFF8C3C"/>
          <bgColor rgb="FFFF8C3C"/>
        </patternFill>
      </fill>
    </dxf>
    <dxf>
      <fill>
        <patternFill patternType="solid">
          <fgColor rgb="FF266600"/>
          <bgColor rgb="FF266600"/>
        </patternFill>
      </fill>
    </dxf>
    <dxf>
      <fill>
        <patternFill patternType="solid">
          <fgColor rgb="FF00FFFF"/>
          <bgColor rgb="FF00FFFF"/>
        </patternFill>
      </fill>
    </dxf>
    <dxf>
      <fill>
        <patternFill patternType="solid">
          <fgColor rgb="FF42288C"/>
          <bgColor rgb="FF42288C"/>
        </patternFill>
      </fill>
    </dxf>
    <dxf>
      <fill>
        <patternFill patternType="solid">
          <fgColor rgb="FF00A9E6"/>
          <bgColor rgb="FF00A9E6"/>
        </patternFill>
      </fill>
    </dxf>
    <dxf>
      <fill>
        <patternFill patternType="solid">
          <fgColor rgb="FF005CE6"/>
          <bgColor rgb="FF005CE6"/>
        </patternFill>
      </fill>
    </dxf>
    <dxf>
      <fill>
        <patternFill patternType="solid">
          <fgColor rgb="FF38D400"/>
          <bgColor rgb="FF38D400"/>
        </patternFill>
      </fill>
    </dxf>
    <dxf>
      <fill>
        <patternFill patternType="solid">
          <fgColor rgb="FF38D400"/>
          <bgColor rgb="FF38D400"/>
        </patternFill>
      </fill>
    </dxf>
    <dxf>
      <fill>
        <patternFill patternType="solid">
          <fgColor rgb="FF266600"/>
          <bgColor rgb="FF266600"/>
        </patternFill>
      </fill>
    </dxf>
    <dxf>
      <fill>
        <patternFill patternType="solid">
          <fgColor rgb="FF00FFFF"/>
          <bgColor rgb="FF00FFFF"/>
        </patternFill>
      </fill>
    </dxf>
    <dxf>
      <fill>
        <patternFill patternType="solid">
          <fgColor rgb="FF42288C"/>
          <bgColor rgb="FF42288C"/>
        </patternFill>
      </fill>
    </dxf>
    <dxf>
      <fill>
        <patternFill patternType="solid">
          <fgColor rgb="FF00A9E6"/>
          <bgColor rgb="FF00A9E6"/>
        </patternFill>
      </fill>
    </dxf>
    <dxf>
      <fill>
        <patternFill patternType="solid">
          <fgColor rgb="FF005CE6"/>
          <bgColor rgb="FF005CE6"/>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FFF29C"/>
          <bgColor rgb="FFFFF29C"/>
        </patternFill>
      </fill>
    </dxf>
    <dxf>
      <fill>
        <patternFill patternType="solid">
          <fgColor rgb="FF473626"/>
          <bgColor rgb="FF473626"/>
        </patternFill>
      </fill>
    </dxf>
    <dxf>
      <fill>
        <patternFill patternType="solid">
          <fgColor rgb="FFAAFF00"/>
          <bgColor rgb="FFAAFF00"/>
        </patternFill>
      </fill>
    </dxf>
    <dxf>
      <fill>
        <patternFill patternType="solid">
          <fgColor rgb="FFAAFF00"/>
          <bgColor rgb="FFAAFF00"/>
        </patternFill>
      </fill>
    </dxf>
    <dxf>
      <fill>
        <patternFill patternType="solid">
          <fgColor rgb="FFFFF29C"/>
          <bgColor rgb="FFFFF29C"/>
        </patternFill>
      </fill>
    </dxf>
    <dxf>
      <fill>
        <patternFill patternType="solid">
          <fgColor rgb="FF266600"/>
          <bgColor rgb="FF266600"/>
        </patternFill>
      </fill>
    </dxf>
    <dxf>
      <fill>
        <patternFill patternType="solid">
          <fgColor rgb="FF38D400"/>
          <bgColor rgb="FF38D400"/>
        </patternFill>
      </fill>
    </dxf>
    <dxf>
      <fill>
        <patternFill patternType="solid">
          <fgColor rgb="FF42288C"/>
          <bgColor rgb="FF42288C"/>
        </patternFill>
      </fill>
    </dxf>
    <dxf>
      <fill>
        <patternFill patternType="solid">
          <fgColor rgb="FF00A9E6"/>
          <bgColor rgb="FF00A9E6"/>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FFFF"/>
          <bgColor rgb="FF00FFFF"/>
        </patternFill>
      </fill>
    </dxf>
    <dxf>
      <fill>
        <patternFill patternType="solid">
          <fgColor rgb="FF473626"/>
          <bgColor rgb="FF473626"/>
        </patternFill>
      </fill>
    </dxf>
    <dxf>
      <fill>
        <patternFill patternType="solid">
          <fgColor rgb="FF8D4925"/>
          <bgColor rgb="FF8D4925"/>
        </patternFill>
      </fill>
    </dxf>
    <dxf>
      <fill>
        <patternFill patternType="solid">
          <fgColor rgb="FFFF4F7F"/>
          <bgColor rgb="FFFF4F7F"/>
        </patternFill>
      </fill>
    </dxf>
    <dxf>
      <fill>
        <patternFill patternType="solid">
          <fgColor rgb="FFFF8C3C"/>
          <bgColor rgb="FFFF8C3C"/>
        </patternFill>
      </fill>
    </dxf>
    <dxf>
      <fill>
        <patternFill patternType="solid">
          <fgColor rgb="FFFFFF00"/>
          <bgColor rgb="FFFFFF00"/>
        </patternFill>
      </fill>
    </dxf>
    <dxf>
      <fill>
        <patternFill patternType="solid">
          <fgColor rgb="FFFFF29C"/>
          <bgColor rgb="FFFFF29C"/>
        </patternFill>
      </fill>
    </dxf>
    <dxf>
      <fill>
        <patternFill patternType="solid">
          <fgColor rgb="FFAAFF00"/>
          <bgColor rgb="FFAAFF00"/>
        </patternFill>
      </fill>
    </dxf>
    <dxf>
      <fill>
        <patternFill patternType="solid">
          <fgColor rgb="FF38D400"/>
          <bgColor rgb="FF38D400"/>
        </patternFill>
      </fill>
    </dxf>
    <dxf>
      <fill>
        <patternFill patternType="solid">
          <fgColor rgb="FF266600"/>
          <bgColor rgb="FF266600"/>
        </patternFill>
      </fill>
    </dxf>
    <dxf>
      <fill>
        <patternFill patternType="solid">
          <fgColor rgb="FF00FFFF"/>
          <bgColor rgb="FF00FFFF"/>
        </patternFill>
      </fill>
    </dxf>
    <dxf>
      <fill>
        <patternFill patternType="solid">
          <fgColor rgb="FF42288C"/>
          <bgColor rgb="FF42288C"/>
        </patternFill>
      </fill>
    </dxf>
    <dxf>
      <fill>
        <patternFill patternType="solid">
          <fgColor rgb="FF00A9E6"/>
          <bgColor rgb="FF00A9E6"/>
        </patternFill>
      </fill>
    </dxf>
    <dxf>
      <fill>
        <patternFill patternType="solid">
          <fgColor rgb="FF005CE6"/>
          <bgColor rgb="FF005CE6"/>
        </patternFill>
      </fill>
    </dxf>
    <dxf>
      <fill>
        <patternFill patternType="solid">
          <fgColor rgb="FF42288C"/>
          <bgColor rgb="FF42288C"/>
        </patternFill>
      </fill>
    </dxf>
    <dxf>
      <fill>
        <patternFill patternType="solid">
          <fgColor rgb="FF473626"/>
          <bgColor rgb="FF473626"/>
        </patternFill>
      </fill>
    </dxf>
    <dxf>
      <fill>
        <patternFill patternType="solid">
          <fgColor rgb="FF8D4925"/>
          <bgColor rgb="FF8D4925"/>
        </patternFill>
      </fill>
    </dxf>
    <dxf>
      <fill>
        <patternFill patternType="solid">
          <fgColor rgb="FFFF4F7F"/>
          <bgColor rgb="FFFF4F7F"/>
        </patternFill>
      </fill>
    </dxf>
    <dxf>
      <fill>
        <patternFill patternType="solid">
          <fgColor rgb="FFFF8C3C"/>
          <bgColor rgb="FFFF8C3C"/>
        </patternFill>
      </fill>
    </dxf>
    <dxf>
      <fill>
        <patternFill patternType="solid">
          <fgColor rgb="FFFFFF00"/>
          <bgColor rgb="FFFFFF00"/>
        </patternFill>
      </fill>
    </dxf>
    <dxf>
      <fill>
        <patternFill patternType="solid">
          <fgColor rgb="FFFFF29C"/>
          <bgColor rgb="FFFFF29C"/>
        </patternFill>
      </fill>
    </dxf>
    <dxf>
      <fill>
        <patternFill patternType="solid">
          <fgColor rgb="FFAAFF00"/>
          <bgColor rgb="FFAAFF00"/>
        </patternFill>
      </fill>
    </dxf>
    <dxf>
      <fill>
        <patternFill patternType="solid">
          <fgColor rgb="FF38D400"/>
          <bgColor rgb="FF38D400"/>
        </patternFill>
      </fill>
    </dxf>
    <dxf>
      <fill>
        <patternFill patternType="solid">
          <fgColor rgb="FF266600"/>
          <bgColor rgb="FF266600"/>
        </patternFill>
      </fill>
    </dxf>
    <dxf>
      <fill>
        <patternFill patternType="solid">
          <fgColor rgb="FF00FFFF"/>
          <bgColor rgb="FF00FFFF"/>
        </patternFill>
      </fill>
    </dxf>
    <dxf>
      <fill>
        <patternFill patternType="solid">
          <fgColor rgb="FF00A9E6"/>
          <bgColor rgb="FF00A9E6"/>
        </patternFill>
      </fill>
    </dxf>
    <dxf>
      <fill>
        <patternFill patternType="solid">
          <fgColor rgb="FF005CE6"/>
          <bgColor rgb="FF005CE6"/>
        </patternFill>
      </fill>
    </dxf>
    <dxf>
      <fill>
        <patternFill patternType="solid">
          <fgColor rgb="FF8D4925"/>
          <bgColor rgb="FF8D4925"/>
        </patternFill>
      </fill>
    </dxf>
    <dxf>
      <fill>
        <patternFill patternType="solid">
          <fgColor rgb="FFFF4F7F"/>
          <bgColor rgb="FFFF4F7F"/>
        </patternFill>
      </fill>
    </dxf>
    <dxf>
      <fill>
        <patternFill patternType="solid">
          <fgColor rgb="FFFF8C3C"/>
          <bgColor rgb="FFFF8C3C"/>
        </patternFill>
      </fill>
    </dxf>
    <dxf>
      <fill>
        <patternFill patternType="solid">
          <fgColor rgb="FFFFFF00"/>
          <bgColor rgb="FFFFFF00"/>
        </patternFill>
      </fill>
    </dxf>
    <dxf>
      <fill>
        <patternFill patternType="solid">
          <fgColor rgb="FFFFF29C"/>
          <bgColor rgb="FFFFF29C"/>
        </patternFill>
      </fill>
    </dxf>
    <dxf>
      <fill>
        <patternFill patternType="solid">
          <fgColor rgb="FFAAFF00"/>
          <bgColor rgb="FFAAFF00"/>
        </patternFill>
      </fill>
    </dxf>
    <dxf>
      <fill>
        <patternFill patternType="solid">
          <fgColor rgb="FF38D400"/>
          <bgColor rgb="FF38D400"/>
        </patternFill>
      </fill>
    </dxf>
    <dxf>
      <fill>
        <patternFill patternType="solid">
          <fgColor rgb="FF266600"/>
          <bgColor rgb="FF266600"/>
        </patternFill>
      </fill>
    </dxf>
    <dxf>
      <fill>
        <patternFill patternType="solid">
          <fgColor rgb="FF00FFFF"/>
          <bgColor rgb="FF00FFFF"/>
        </patternFill>
      </fill>
    </dxf>
    <dxf>
      <fill>
        <patternFill patternType="solid">
          <fgColor rgb="FF00A9E6"/>
          <bgColor rgb="FF00A9E6"/>
        </patternFill>
      </fill>
    </dxf>
    <dxf>
      <fill>
        <patternFill patternType="solid">
          <fgColor rgb="FF005CE6"/>
          <bgColor rgb="FF005CE6"/>
        </patternFill>
      </fill>
    </dxf>
    <dxf>
      <fill>
        <patternFill patternType="solid">
          <fgColor rgb="FF42288C"/>
          <bgColor rgb="FF42288C"/>
        </patternFill>
      </fill>
    </dxf>
    <dxf>
      <fill>
        <patternFill patternType="solid">
          <fgColor rgb="FF473626"/>
          <bgColor rgb="FF473626"/>
        </patternFill>
      </fill>
    </dxf>
    <dxf>
      <fill>
        <patternFill patternType="solid">
          <fgColor rgb="FF8D4925"/>
          <bgColor rgb="FF8D4925"/>
        </patternFill>
      </fill>
    </dxf>
    <dxf>
      <fill>
        <patternFill patternType="solid">
          <fgColor rgb="FFFF4F7F"/>
          <bgColor rgb="FFFF4F7F"/>
        </patternFill>
      </fill>
    </dxf>
    <dxf>
      <fill>
        <patternFill patternType="solid">
          <fgColor rgb="FFFF8C3C"/>
          <bgColor rgb="FFFF8C3C"/>
        </patternFill>
      </fill>
    </dxf>
    <dxf>
      <fill>
        <patternFill patternType="solid">
          <fgColor rgb="FFFFFF00"/>
          <bgColor rgb="FFFFFF00"/>
        </patternFill>
      </fill>
    </dxf>
    <dxf>
      <fill>
        <patternFill patternType="solid">
          <fgColor rgb="FFFFF29C"/>
          <bgColor rgb="FFFFF29C"/>
        </patternFill>
      </fill>
    </dxf>
    <dxf>
      <fill>
        <patternFill patternType="solid">
          <fgColor rgb="FFAAFF00"/>
          <bgColor rgb="FFAAFF00"/>
        </patternFill>
      </fill>
    </dxf>
    <dxf>
      <fill>
        <patternFill patternType="solid">
          <fgColor rgb="FF38D400"/>
          <bgColor rgb="FF38D400"/>
        </patternFill>
      </fill>
    </dxf>
    <dxf>
      <fill>
        <patternFill patternType="solid">
          <fgColor rgb="FF266600"/>
          <bgColor rgb="FF266600"/>
        </patternFill>
      </fill>
    </dxf>
    <dxf>
      <fill>
        <patternFill patternType="solid">
          <fgColor rgb="FF00FFFF"/>
          <bgColor rgb="FF00FFFF"/>
        </patternFill>
      </fill>
    </dxf>
    <dxf>
      <fill>
        <patternFill patternType="solid">
          <fgColor rgb="FF42288C"/>
          <bgColor rgb="FF42288C"/>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42288C"/>
          <bgColor rgb="FF42288C"/>
        </patternFill>
      </fill>
    </dxf>
    <dxf>
      <fill>
        <patternFill patternType="solid">
          <fgColor rgb="FF00FFFF"/>
          <bgColor rgb="FF00FFFF"/>
        </patternFill>
      </fill>
    </dxf>
    <dxf>
      <fill>
        <patternFill patternType="solid">
          <fgColor rgb="FF005CE6"/>
          <bgColor rgb="FF005CE6"/>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A9E6"/>
          <bgColor rgb="FF00A9E6"/>
        </patternFill>
      </fill>
    </dxf>
    <dxf>
      <fill>
        <patternFill patternType="solid">
          <fgColor rgb="FF473626"/>
          <bgColor rgb="FF473626"/>
        </patternFill>
      </fill>
    </dxf>
    <dxf>
      <fill>
        <patternFill patternType="solid">
          <fgColor rgb="FF8D4925"/>
          <bgColor rgb="FF8D4925"/>
        </patternFill>
      </fill>
    </dxf>
    <dxf>
      <fill>
        <patternFill patternType="solid">
          <fgColor rgb="FFFF4F7F"/>
          <bgColor rgb="FFFF4F7F"/>
        </patternFill>
      </fill>
    </dxf>
    <dxf>
      <fill>
        <patternFill patternType="solid">
          <fgColor rgb="FFFFFF00"/>
          <bgColor rgb="FFFFFF00"/>
        </patternFill>
      </fill>
    </dxf>
    <dxf>
      <fill>
        <patternFill patternType="solid">
          <fgColor rgb="FFFFF29C"/>
          <bgColor rgb="FFFFF29C"/>
        </patternFill>
      </fill>
    </dxf>
    <dxf>
      <fill>
        <patternFill patternType="solid">
          <fgColor rgb="FFAAFF00"/>
          <bgColor rgb="FFAAFF00"/>
        </patternFill>
      </fill>
    </dxf>
    <dxf>
      <fill>
        <patternFill patternType="solid">
          <fgColor rgb="FF266600"/>
          <bgColor rgb="FF266600"/>
        </patternFill>
      </fill>
    </dxf>
    <dxf>
      <fill>
        <patternFill patternType="solid">
          <fgColor rgb="FF00FFFF"/>
          <bgColor rgb="FF00FFFF"/>
        </patternFill>
      </fill>
    </dxf>
    <dxf>
      <fill>
        <patternFill patternType="solid">
          <fgColor rgb="FF42288C"/>
          <bgColor rgb="FF42288C"/>
        </patternFill>
      </fill>
    </dxf>
    <dxf>
      <fill>
        <patternFill patternType="solid">
          <fgColor rgb="FF00A9E6"/>
          <bgColor rgb="FF00A9E6"/>
        </patternFill>
      </fill>
    </dxf>
    <dxf>
      <fill>
        <patternFill patternType="solid">
          <fgColor rgb="FF005CE6"/>
          <bgColor rgb="FF005CE6"/>
        </patternFill>
      </fill>
    </dxf>
    <dxf>
      <fill>
        <patternFill patternType="solid">
          <fgColor rgb="FFFF8C3C"/>
          <bgColor rgb="FFFF8C3C"/>
        </patternFill>
      </fill>
    </dxf>
    <dxf>
      <fill>
        <patternFill patternType="solid">
          <fgColor rgb="FF38D400"/>
          <bgColor rgb="FF38D400"/>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005CE6"/>
          <bgColor rgb="FF005CE6"/>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473626"/>
          <bgColor rgb="FF473626"/>
        </patternFill>
      </fill>
    </dxf>
    <dxf>
      <fill>
        <patternFill patternType="solid">
          <fgColor rgb="FF8D4925"/>
          <bgColor rgb="FF8D4925"/>
        </patternFill>
      </fill>
    </dxf>
    <dxf>
      <fill>
        <patternFill patternType="solid">
          <fgColor rgb="FFFF4F7F"/>
          <bgColor rgb="FFFF4F7F"/>
        </patternFill>
      </fill>
    </dxf>
    <dxf>
      <fill>
        <patternFill patternType="solid">
          <fgColor rgb="FFFF8C3C"/>
          <bgColor rgb="FFFF8C3C"/>
        </patternFill>
      </fill>
    </dxf>
    <dxf>
      <fill>
        <patternFill patternType="solid">
          <fgColor rgb="FFFFFF00"/>
          <bgColor rgb="FFFFFF00"/>
        </patternFill>
      </fill>
    </dxf>
    <dxf>
      <fill>
        <patternFill patternType="solid">
          <fgColor rgb="FFFFF29C"/>
          <bgColor rgb="FFFFF29C"/>
        </patternFill>
      </fill>
    </dxf>
    <dxf>
      <fill>
        <patternFill patternType="solid">
          <fgColor rgb="FFAAFF00"/>
          <bgColor rgb="FFAAFF00"/>
        </patternFill>
      </fill>
    </dxf>
    <dxf>
      <fill>
        <patternFill patternType="solid">
          <fgColor rgb="FF38D400"/>
          <bgColor rgb="FF38D400"/>
        </patternFill>
      </fill>
    </dxf>
    <dxf>
      <fill>
        <patternFill patternType="solid">
          <fgColor rgb="FF266600"/>
          <bgColor rgb="FF266600"/>
        </patternFill>
      </fill>
    </dxf>
    <dxf>
      <fill>
        <patternFill patternType="solid">
          <fgColor rgb="FF00FFFF"/>
          <bgColor rgb="FF00FFFF"/>
        </patternFill>
      </fill>
    </dxf>
    <dxf>
      <fill>
        <patternFill patternType="solid">
          <fgColor rgb="FF42288C"/>
          <bgColor rgb="FF42288C"/>
        </patternFill>
      </fill>
    </dxf>
    <dxf>
      <fill>
        <patternFill patternType="solid">
          <fgColor rgb="FF00A9E6"/>
          <bgColor rgb="FF00A9E6"/>
        </patternFill>
      </fill>
    </dxf>
    <dxf>
      <fill>
        <patternFill patternType="solid">
          <fgColor rgb="FF005CE6"/>
          <bgColor rgb="FF005CE6"/>
        </patternFill>
      </fill>
    </dxf>
    <dxf>
      <fill>
        <patternFill patternType="solid">
          <fgColor rgb="FF473626"/>
          <bgColor rgb="FF473626"/>
        </patternFill>
      </fill>
    </dxf>
    <dxf>
      <fill>
        <patternFill patternType="solid">
          <fgColor rgb="FF8D4925"/>
          <bgColor rgb="FF8D4925"/>
        </patternFill>
      </fill>
    </dxf>
    <dxf>
      <fill>
        <patternFill patternType="solid">
          <fgColor rgb="FFFF4F7F"/>
          <bgColor rgb="FFFF4F7F"/>
        </patternFill>
      </fill>
    </dxf>
    <dxf>
      <fill>
        <patternFill patternType="solid">
          <fgColor rgb="FFFF8C3C"/>
          <bgColor rgb="FFFF8C3C"/>
        </patternFill>
      </fill>
    </dxf>
    <dxf>
      <fill>
        <patternFill patternType="solid">
          <fgColor rgb="FFFFFF00"/>
          <bgColor rgb="FFFFFF00"/>
        </patternFill>
      </fill>
    </dxf>
    <dxf>
      <fill>
        <patternFill patternType="solid">
          <fgColor rgb="FFFFF29C"/>
          <bgColor rgb="FFFFF29C"/>
        </patternFill>
      </fill>
    </dxf>
    <dxf>
      <fill>
        <patternFill patternType="solid">
          <fgColor rgb="FFAAFF00"/>
          <bgColor rgb="FFAAFF00"/>
        </patternFill>
      </fill>
    </dxf>
    <dxf>
      <fill>
        <patternFill patternType="solid">
          <fgColor rgb="FF38D400"/>
          <bgColor rgb="FF38D400"/>
        </patternFill>
      </fill>
    </dxf>
    <dxf>
      <fill>
        <patternFill patternType="solid">
          <fgColor rgb="FF266600"/>
          <bgColor rgb="FF266600"/>
        </patternFill>
      </fill>
    </dxf>
    <dxf>
      <fill>
        <patternFill patternType="solid">
          <fgColor rgb="FF00FFFF"/>
          <bgColor rgb="FF00FFFF"/>
        </patternFill>
      </fill>
    </dxf>
    <dxf>
      <fill>
        <patternFill patternType="solid">
          <fgColor rgb="FF42288C"/>
          <bgColor rgb="FF42288C"/>
        </patternFill>
      </fill>
    </dxf>
    <dxf>
      <fill>
        <patternFill patternType="solid">
          <fgColor rgb="FF00A9E6"/>
          <bgColor rgb="FF00A9E6"/>
        </patternFill>
      </fill>
    </dxf>
    <dxf>
      <fill>
        <patternFill patternType="solid">
          <fgColor rgb="FF005CE6"/>
          <bgColor rgb="FF005CE6"/>
        </patternFill>
      </fill>
    </dxf>
    <dxf>
      <fill>
        <patternFill patternType="solid">
          <fgColor rgb="FF42288C"/>
          <bgColor rgb="FF42288C"/>
        </patternFill>
      </fill>
    </dxf>
    <dxf>
      <fill>
        <patternFill patternType="solid">
          <fgColor rgb="FF473626"/>
          <bgColor rgb="FF473626"/>
        </patternFill>
      </fill>
    </dxf>
    <dxf>
      <fill>
        <patternFill patternType="solid">
          <fgColor rgb="FF8D4925"/>
          <bgColor rgb="FF8D4925"/>
        </patternFill>
      </fill>
    </dxf>
    <dxf>
      <fill>
        <patternFill patternType="solid">
          <fgColor rgb="FFFF4F7F"/>
          <bgColor rgb="FFFF4F7F"/>
        </patternFill>
      </fill>
    </dxf>
    <dxf>
      <fill>
        <patternFill patternType="solid">
          <fgColor rgb="FFFF8C3C"/>
          <bgColor rgb="FFFF8C3C"/>
        </patternFill>
      </fill>
    </dxf>
    <dxf>
      <fill>
        <patternFill patternType="solid">
          <fgColor rgb="FFFFFF00"/>
          <bgColor rgb="FFFFFF00"/>
        </patternFill>
      </fill>
    </dxf>
    <dxf>
      <fill>
        <patternFill patternType="solid">
          <fgColor rgb="FFFFF29C"/>
          <bgColor rgb="FFFFF29C"/>
        </patternFill>
      </fill>
    </dxf>
    <dxf>
      <fill>
        <patternFill patternType="solid">
          <fgColor rgb="FFAAFF00"/>
          <bgColor rgb="FFAAFF00"/>
        </patternFill>
      </fill>
    </dxf>
    <dxf>
      <fill>
        <patternFill patternType="solid">
          <fgColor rgb="FF38D400"/>
          <bgColor rgb="FF38D400"/>
        </patternFill>
      </fill>
    </dxf>
    <dxf>
      <fill>
        <patternFill patternType="solid">
          <fgColor rgb="FF266600"/>
          <bgColor rgb="FF266600"/>
        </patternFill>
      </fill>
    </dxf>
    <dxf>
      <fill>
        <patternFill patternType="solid">
          <fgColor rgb="FF00FFFF"/>
          <bgColor rgb="FF00FFFF"/>
        </patternFill>
      </fill>
    </dxf>
    <dxf>
      <fill>
        <patternFill patternType="solid">
          <fgColor rgb="FF00A9E6"/>
          <bgColor rgb="FF00A9E6"/>
        </patternFill>
      </fill>
    </dxf>
    <dxf>
      <fill>
        <patternFill patternType="solid">
          <fgColor rgb="FF005CE6"/>
          <bgColor rgb="FF005CE6"/>
        </patternFill>
      </fill>
    </dxf>
    <dxf>
      <fill>
        <patternFill patternType="solid">
          <fgColor rgb="FF8D4925"/>
          <bgColor rgb="FF8D4925"/>
        </patternFill>
      </fill>
    </dxf>
    <dxf>
      <fill>
        <patternFill patternType="solid">
          <fgColor rgb="FFFF4F7F"/>
          <bgColor rgb="FFFF4F7F"/>
        </patternFill>
      </fill>
    </dxf>
    <dxf>
      <fill>
        <patternFill patternType="solid">
          <fgColor rgb="FFFF8C3C"/>
          <bgColor rgb="FFFF8C3C"/>
        </patternFill>
      </fill>
    </dxf>
    <dxf>
      <fill>
        <patternFill patternType="solid">
          <fgColor rgb="FFFFFF00"/>
          <bgColor rgb="FFFFFF00"/>
        </patternFill>
      </fill>
    </dxf>
    <dxf>
      <fill>
        <patternFill patternType="solid">
          <fgColor rgb="FFFFF29C"/>
          <bgColor rgb="FFFFF29C"/>
        </patternFill>
      </fill>
    </dxf>
    <dxf>
      <fill>
        <patternFill patternType="solid">
          <fgColor rgb="FFAAFF00"/>
          <bgColor rgb="FFAAFF00"/>
        </patternFill>
      </fill>
    </dxf>
    <dxf>
      <fill>
        <patternFill patternType="solid">
          <fgColor rgb="FF38D400"/>
          <bgColor rgb="FF38D400"/>
        </patternFill>
      </fill>
    </dxf>
    <dxf>
      <fill>
        <patternFill patternType="solid">
          <fgColor rgb="FF266600"/>
          <bgColor rgb="FF266600"/>
        </patternFill>
      </fill>
    </dxf>
    <dxf>
      <fill>
        <patternFill patternType="solid">
          <fgColor rgb="FF00FFFF"/>
          <bgColor rgb="FF00FFFF"/>
        </patternFill>
      </fill>
    </dxf>
    <dxf>
      <fill>
        <patternFill patternType="solid">
          <fgColor rgb="FF42288C"/>
          <bgColor rgb="FF42288C"/>
        </patternFill>
      </fill>
    </dxf>
    <dxf>
      <fill>
        <patternFill patternType="solid">
          <fgColor rgb="FF00A9E6"/>
          <bgColor rgb="FF00A9E6"/>
        </patternFill>
      </fill>
    </dxf>
    <dxf>
      <fill>
        <patternFill patternType="solid">
          <fgColor rgb="FF005CE6"/>
          <bgColor rgb="FF005CE6"/>
        </patternFill>
      </fill>
    </dxf>
    <dxf>
      <fill>
        <patternFill patternType="solid">
          <fgColor rgb="FF473626"/>
          <bgColor rgb="FF473626"/>
        </patternFill>
      </fill>
    </dxf>
    <dxf>
      <fill>
        <patternFill patternType="solid">
          <fgColor rgb="FF8D4925"/>
          <bgColor rgb="FF8D4925"/>
        </patternFill>
      </fill>
    </dxf>
    <dxf>
      <fill>
        <patternFill patternType="solid">
          <fgColor rgb="FFFF4F7F"/>
          <bgColor rgb="FFFF4F7F"/>
        </patternFill>
      </fill>
    </dxf>
    <dxf>
      <fill>
        <patternFill patternType="solid">
          <fgColor rgb="FFFF8C3C"/>
          <bgColor rgb="FFFF8C3C"/>
        </patternFill>
      </fill>
    </dxf>
    <dxf>
      <fill>
        <patternFill patternType="solid">
          <fgColor rgb="FFFFFF00"/>
          <bgColor rgb="FFFFFF00"/>
        </patternFill>
      </fill>
    </dxf>
    <dxf>
      <fill>
        <patternFill patternType="solid">
          <fgColor rgb="FFFFF29C"/>
          <bgColor rgb="FFFFF29C"/>
        </patternFill>
      </fill>
    </dxf>
    <dxf>
      <fill>
        <patternFill patternType="solid">
          <fgColor rgb="FFAAFF00"/>
          <bgColor rgb="FFAAFF00"/>
        </patternFill>
      </fill>
    </dxf>
    <dxf>
      <fill>
        <patternFill patternType="solid">
          <fgColor rgb="FF38D400"/>
          <bgColor rgb="FF38D400"/>
        </patternFill>
      </fill>
    </dxf>
    <dxf>
      <fill>
        <patternFill patternType="solid">
          <fgColor rgb="FF266600"/>
          <bgColor rgb="FF266600"/>
        </patternFill>
      </fill>
    </dxf>
    <dxf>
      <fill>
        <patternFill patternType="solid">
          <fgColor rgb="FF00FFFF"/>
          <bgColor rgb="FF00FFFF"/>
        </patternFill>
      </fill>
    </dxf>
    <dxf>
      <fill>
        <patternFill patternType="solid">
          <fgColor rgb="FF42288C"/>
          <bgColor rgb="FF42288C"/>
        </patternFill>
      </fill>
    </dxf>
    <dxf>
      <fill>
        <patternFill patternType="solid">
          <fgColor rgb="FF00A9E6"/>
          <bgColor rgb="FF00A9E6"/>
        </patternFill>
      </fill>
    </dxf>
    <dxf>
      <fill>
        <patternFill patternType="solid">
          <fgColor rgb="FF473626"/>
          <bgColor rgb="FF473626"/>
        </patternFill>
      </fill>
    </dxf>
    <dxf>
      <fill>
        <patternFill patternType="solid">
          <fgColor rgb="FF005CE6"/>
          <bgColor rgb="FF005CE6"/>
        </patternFill>
      </fill>
    </dxf>
  </dxfs>
  <tableStyles count="0" defaultTableStyle="TableStyleMedium2" defaultPivotStyle="PivotStyleLight16"/>
  <colors>
    <mruColors>
      <color rgb="FFFFF29C"/>
      <color rgb="FFD0CECE"/>
      <color rgb="FF473626"/>
      <color rgb="FF8D4925"/>
      <color rgb="FFFF4F7F"/>
      <color rgb="FFFF8C3C"/>
      <color rgb="FFFFFF00"/>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Diccionario_mdos_SIPSA"/>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avicultura_levante_pollitas</v>
          </cell>
          <cell r="C45" t="str">
            <v>avicultura levante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pecuaria</v>
          </cell>
          <cell r="B48" t="str">
            <v>avicultura_levante_pollitas_postura</v>
          </cell>
          <cell r="C48" t="str">
            <v>avicultura levante de pollitas y postura</v>
          </cell>
        </row>
        <row r="49">
          <cell r="A49" t="str">
            <v>agricola</v>
          </cell>
          <cell r="B49" t="str">
            <v>badea</v>
          </cell>
          <cell r="C49" t="str">
            <v>badea</v>
          </cell>
        </row>
        <row r="50">
          <cell r="A50" t="str">
            <v>agricola</v>
          </cell>
          <cell r="B50" t="str">
            <v>banano</v>
          </cell>
          <cell r="C50" t="str">
            <v>banano</v>
          </cell>
        </row>
        <row r="51">
          <cell r="A51" t="str">
            <v>agricola</v>
          </cell>
          <cell r="B51" t="str">
            <v>banano_bocadillo</v>
          </cell>
          <cell r="C51" t="str">
            <v>banano bocadillo</v>
          </cell>
        </row>
        <row r="52">
          <cell r="A52" t="str">
            <v>agricola</v>
          </cell>
          <cell r="B52" t="str">
            <v>batata</v>
          </cell>
          <cell r="C52" t="str">
            <v>batata</v>
          </cell>
        </row>
        <row r="53">
          <cell r="A53" t="str">
            <v>agricola</v>
          </cell>
          <cell r="B53" t="str">
            <v>berenjena</v>
          </cell>
          <cell r="C53" t="str">
            <v>berenjena</v>
          </cell>
        </row>
        <row r="54">
          <cell r="A54" t="str">
            <v>agricola</v>
          </cell>
          <cell r="B54" t="str">
            <v>bijao</v>
          </cell>
          <cell r="C54" t="str">
            <v>bijao</v>
          </cell>
        </row>
        <row r="55">
          <cell r="A55" t="str">
            <v>agricola</v>
          </cell>
          <cell r="B55" t="str">
            <v>bore</v>
          </cell>
          <cell r="C55" t="str">
            <v>bore</v>
          </cell>
        </row>
        <row r="56">
          <cell r="A56" t="str">
            <v>agricola</v>
          </cell>
          <cell r="B56" t="str">
            <v>borojo</v>
          </cell>
          <cell r="C56" t="str">
            <v>borojó</v>
          </cell>
        </row>
        <row r="57">
          <cell r="A57" t="str">
            <v>agricola</v>
          </cell>
          <cell r="B57" t="str">
            <v>brevo</v>
          </cell>
          <cell r="C57" t="str">
            <v>brevo</v>
          </cell>
        </row>
        <row r="58">
          <cell r="A58" t="str">
            <v>agricola</v>
          </cell>
          <cell r="B58" t="str">
            <v>brocoli</v>
          </cell>
          <cell r="C58" t="str">
            <v>brócoli</v>
          </cell>
        </row>
        <row r="59">
          <cell r="A59" t="str">
            <v>pecuaria</v>
          </cell>
          <cell r="B59" t="str">
            <v>bufalos</v>
          </cell>
          <cell r="C59" t="str">
            <v>búfalos</v>
          </cell>
        </row>
        <row r="60">
          <cell r="A60" t="str">
            <v>agricola</v>
          </cell>
          <cell r="B60" t="str">
            <v>cacao</v>
          </cell>
          <cell r="C60" t="str">
            <v>cacao</v>
          </cell>
        </row>
        <row r="61">
          <cell r="A61" t="str">
            <v>agricola</v>
          </cell>
          <cell r="B61" t="str">
            <v>cacao_aguacate</v>
          </cell>
          <cell r="C61" t="str">
            <v>cacao en asocio con aguacate</v>
          </cell>
        </row>
        <row r="62">
          <cell r="A62" t="str">
            <v>agricola</v>
          </cell>
          <cell r="B62" t="str">
            <v>cacao_banano</v>
          </cell>
          <cell r="C62" t="str">
            <v>cacao en asocio con banano</v>
          </cell>
        </row>
        <row r="63">
          <cell r="A63" t="str">
            <v>agricola</v>
          </cell>
          <cell r="B63" t="str">
            <v>cacao_banano_aguacate</v>
          </cell>
          <cell r="C63" t="str">
            <v>cacao en asocio con banano y aguacate</v>
          </cell>
        </row>
        <row r="64">
          <cell r="A64" t="str">
            <v>agricola</v>
          </cell>
          <cell r="B64" t="str">
            <v>cacao_banano_aguacate_citricos</v>
          </cell>
          <cell r="C64" t="str">
            <v>cacao en asocio con banano, aguacate y cítricos</v>
          </cell>
        </row>
        <row r="65">
          <cell r="A65" t="str">
            <v>agricola</v>
          </cell>
          <cell r="B65" t="str">
            <v>cacao_platano</v>
          </cell>
          <cell r="C65" t="str">
            <v>cacao en asocio con plátano</v>
          </cell>
        </row>
        <row r="66">
          <cell r="A66" t="str">
            <v>agricola</v>
          </cell>
          <cell r="B66" t="str">
            <v>cacao_platano_aguacate</v>
          </cell>
          <cell r="C66" t="str">
            <v>cacao en asocio con plátano y aguacate</v>
          </cell>
        </row>
        <row r="67">
          <cell r="A67" t="str">
            <v>agricola</v>
          </cell>
          <cell r="B67" t="str">
            <v>cacao_platano_aguacate_citricos</v>
          </cell>
          <cell r="C67" t="str">
            <v>cacao en asocio con plátano, aguacate y cítricos</v>
          </cell>
        </row>
        <row r="68">
          <cell r="A68" t="str">
            <v>agricola</v>
          </cell>
          <cell r="B68" t="str">
            <v>cacao_sombrio</v>
          </cell>
          <cell r="C68" t="str">
            <v>cacao sombrío</v>
          </cell>
        </row>
        <row r="69">
          <cell r="A69" t="str">
            <v>agricola</v>
          </cell>
          <cell r="B69" t="str">
            <v>cafe</v>
          </cell>
          <cell r="C69" t="str">
            <v>café</v>
          </cell>
        </row>
        <row r="70">
          <cell r="A70" t="str">
            <v>agricola</v>
          </cell>
          <cell r="B70" t="str">
            <v>cafe_aguacate</v>
          </cell>
          <cell r="C70" t="str">
            <v>café en asocio con aguacate</v>
          </cell>
        </row>
        <row r="71">
          <cell r="A71" t="str">
            <v>agricola</v>
          </cell>
          <cell r="B71" t="str">
            <v>cafe_banano</v>
          </cell>
          <cell r="C71" t="str">
            <v>café en asocio con banano</v>
          </cell>
        </row>
        <row r="72">
          <cell r="A72" t="str">
            <v>agricola</v>
          </cell>
          <cell r="B72" t="str">
            <v>cafe_banano_citricos</v>
          </cell>
          <cell r="C72" t="str">
            <v>café en asocio con banano y cítricos</v>
          </cell>
        </row>
        <row r="73">
          <cell r="A73" t="str">
            <v>agricola</v>
          </cell>
          <cell r="B73" t="str">
            <v>cafe_frijol</v>
          </cell>
          <cell r="C73" t="str">
            <v>café en asocio con frijol</v>
          </cell>
        </row>
        <row r="74">
          <cell r="A74" t="str">
            <v>agricola</v>
          </cell>
          <cell r="B74" t="str">
            <v>cafe_maiz</v>
          </cell>
          <cell r="C74" t="str">
            <v>café en asocio con maíz</v>
          </cell>
        </row>
        <row r="75">
          <cell r="A75" t="str">
            <v>agricola</v>
          </cell>
          <cell r="B75" t="str">
            <v>cafe_platano</v>
          </cell>
          <cell r="C75" t="str">
            <v>café en asocio con plátano</v>
          </cell>
        </row>
        <row r="76">
          <cell r="A76" t="str">
            <v>agricola</v>
          </cell>
          <cell r="B76" t="str">
            <v>cafe_platano_citricos</v>
          </cell>
          <cell r="C76" t="str">
            <v>café en asocio con plátano y cítricos</v>
          </cell>
        </row>
        <row r="77">
          <cell r="A77" t="str">
            <v>agricola</v>
          </cell>
          <cell r="B77" t="str">
            <v>cafe_sombrio</v>
          </cell>
          <cell r="C77" t="str">
            <v>café sombrío</v>
          </cell>
        </row>
        <row r="78">
          <cell r="A78" t="str">
            <v>agricola</v>
          </cell>
          <cell r="B78" t="str">
            <v>caimo</v>
          </cell>
          <cell r="C78" t="str">
            <v>caimo</v>
          </cell>
        </row>
        <row r="79">
          <cell r="A79" t="str">
            <v>agricola</v>
          </cell>
          <cell r="B79" t="str">
            <v>calabacin</v>
          </cell>
          <cell r="C79" t="str">
            <v>calabacín</v>
          </cell>
        </row>
        <row r="80">
          <cell r="A80" t="str">
            <v>agricola</v>
          </cell>
          <cell r="B80" t="str">
            <v>calabaza</v>
          </cell>
          <cell r="C80" t="str">
            <v>calabaza</v>
          </cell>
        </row>
        <row r="81">
          <cell r="A81" t="str">
            <v>agricola</v>
          </cell>
          <cell r="B81" t="str">
            <v>calendula</v>
          </cell>
          <cell r="C81" t="str">
            <v>caléndula</v>
          </cell>
        </row>
        <row r="82">
          <cell r="A82" t="str">
            <v>pecuaria</v>
          </cell>
          <cell r="B82" t="str">
            <v>camaron</v>
          </cell>
          <cell r="C82" t="str">
            <v>camarón</v>
          </cell>
        </row>
        <row r="83">
          <cell r="A83" t="str">
            <v>agricola</v>
          </cell>
          <cell r="B83" t="str">
            <v>camu_camu</v>
          </cell>
          <cell r="C83" t="str">
            <v>camu camu</v>
          </cell>
        </row>
        <row r="84">
          <cell r="A84" t="str">
            <v>agricola</v>
          </cell>
          <cell r="B84" t="str">
            <v>cana</v>
          </cell>
          <cell r="C84" t="str">
            <v>caña</v>
          </cell>
        </row>
        <row r="85">
          <cell r="A85" t="str">
            <v>agricola</v>
          </cell>
          <cell r="B85" t="str">
            <v>cana_de_azucar</v>
          </cell>
          <cell r="C85" t="str">
            <v>caña de azúcar</v>
          </cell>
        </row>
        <row r="86">
          <cell r="A86" t="str">
            <v>agricola</v>
          </cell>
          <cell r="B86" t="str">
            <v>cana_flecha</v>
          </cell>
          <cell r="C86" t="str">
            <v>caña flecha</v>
          </cell>
        </row>
        <row r="87">
          <cell r="A87" t="str">
            <v>agricola</v>
          </cell>
          <cell r="B87" t="str">
            <v>cana_miel</v>
          </cell>
          <cell r="C87" t="str">
            <v>caña miel</v>
          </cell>
        </row>
        <row r="88">
          <cell r="A88" t="str">
            <v>agricola</v>
          </cell>
          <cell r="B88" t="str">
            <v>cana_panelera</v>
          </cell>
          <cell r="C88" t="str">
            <v>caña panelera</v>
          </cell>
        </row>
        <row r="89">
          <cell r="A89" t="str">
            <v>pecuaria</v>
          </cell>
          <cell r="B89" t="str">
            <v>caprinos_carne</v>
          </cell>
          <cell r="C89" t="str">
            <v>caprinos de carne</v>
          </cell>
        </row>
        <row r="90">
          <cell r="A90" t="str">
            <v>pecuaria</v>
          </cell>
          <cell r="B90" t="str">
            <v>caprinos_doble_proposito</v>
          </cell>
          <cell r="C90" t="str">
            <v>caprinos doble propósito</v>
          </cell>
        </row>
        <row r="91">
          <cell r="A91" t="str">
            <v>pecuaria</v>
          </cell>
          <cell r="B91" t="str">
            <v>caprinos_leche</v>
          </cell>
          <cell r="C91" t="str">
            <v>caprinos de leche</v>
          </cell>
        </row>
        <row r="92">
          <cell r="A92" t="str">
            <v>agricola</v>
          </cell>
          <cell r="B92" t="str">
            <v>carambolo</v>
          </cell>
          <cell r="C92" t="str">
            <v>carambolo</v>
          </cell>
        </row>
        <row r="93">
          <cell r="A93" t="str">
            <v>agricola</v>
          </cell>
          <cell r="B93" t="str">
            <v>cardamomo</v>
          </cell>
          <cell r="C93" t="str">
            <v>cardamomo</v>
          </cell>
        </row>
        <row r="94">
          <cell r="A94" t="str">
            <v>agricola</v>
          </cell>
          <cell r="B94" t="str">
            <v>caucho</v>
          </cell>
          <cell r="C94" t="str">
            <v>caucho</v>
          </cell>
        </row>
        <row r="95">
          <cell r="A95" t="str">
            <v>agricola</v>
          </cell>
          <cell r="B95" t="str">
            <v>cebada</v>
          </cell>
          <cell r="C95" t="str">
            <v>cebada</v>
          </cell>
        </row>
        <row r="96">
          <cell r="A96" t="str">
            <v>agricola</v>
          </cell>
          <cell r="B96" t="str">
            <v>cebolla_bulbo</v>
          </cell>
          <cell r="C96" t="str">
            <v>cebolla bulbo</v>
          </cell>
        </row>
        <row r="97">
          <cell r="A97" t="str">
            <v>agricola</v>
          </cell>
          <cell r="B97" t="str">
            <v>cebolla_junca</v>
          </cell>
          <cell r="C97" t="str">
            <v>cebolla junca</v>
          </cell>
        </row>
        <row r="98">
          <cell r="A98" t="str">
            <v>agricola</v>
          </cell>
          <cell r="B98" t="str">
            <v>cebolla_rama</v>
          </cell>
          <cell r="C98" t="str">
            <v>cebolla de rama</v>
          </cell>
        </row>
        <row r="99">
          <cell r="A99" t="str">
            <v>agricola</v>
          </cell>
          <cell r="B99" t="str">
            <v>chamba</v>
          </cell>
          <cell r="C99" t="str">
            <v>chamba</v>
          </cell>
        </row>
        <row r="100">
          <cell r="A100" t="str">
            <v>agricola</v>
          </cell>
          <cell r="B100" t="str">
            <v>chirimoya</v>
          </cell>
          <cell r="C100" t="str">
            <v>chirimoya</v>
          </cell>
        </row>
        <row r="101">
          <cell r="A101" t="str">
            <v>agricola</v>
          </cell>
          <cell r="B101" t="str">
            <v>cholupa</v>
          </cell>
          <cell r="C101" t="str">
            <v>cholupa</v>
          </cell>
        </row>
        <row r="102">
          <cell r="A102" t="str">
            <v>agricola</v>
          </cell>
          <cell r="B102" t="str">
            <v>chontaduro</v>
          </cell>
          <cell r="C102" t="str">
            <v>chontaduro</v>
          </cell>
        </row>
        <row r="103">
          <cell r="A103" t="str">
            <v>agricola</v>
          </cell>
          <cell r="B103" t="str">
            <v>cidra_poncil</v>
          </cell>
          <cell r="C103" t="str">
            <v>cidra poncil</v>
          </cell>
        </row>
        <row r="104">
          <cell r="A104" t="str">
            <v>agricola</v>
          </cell>
          <cell r="B104" t="str">
            <v>cilantro</v>
          </cell>
          <cell r="C104" t="str">
            <v>cilantro</v>
          </cell>
        </row>
        <row r="105">
          <cell r="A105" t="str">
            <v>agricola</v>
          </cell>
          <cell r="B105" t="str">
            <v>cilantro_cimarron</v>
          </cell>
          <cell r="C105" t="str">
            <v>cilantro cimarrón</v>
          </cell>
        </row>
        <row r="106">
          <cell r="A106" t="str">
            <v>agricola</v>
          </cell>
          <cell r="B106" t="str">
            <v>ciruela</v>
          </cell>
          <cell r="C106" t="str">
            <v>ciruela</v>
          </cell>
        </row>
        <row r="107">
          <cell r="A107" t="str">
            <v>agricola</v>
          </cell>
          <cell r="B107" t="str">
            <v>ciruela_castilla</v>
          </cell>
          <cell r="C107" t="str">
            <v>ciruela castilla</v>
          </cell>
        </row>
        <row r="108">
          <cell r="A108" t="str">
            <v>agricola</v>
          </cell>
          <cell r="B108" t="str">
            <v>ciruela_costena</v>
          </cell>
          <cell r="C108" t="str">
            <v>ciruela costeña</v>
          </cell>
        </row>
        <row r="109">
          <cell r="A109" t="str">
            <v>agricola</v>
          </cell>
          <cell r="B109" t="str">
            <v>citricos</v>
          </cell>
          <cell r="C109" t="str">
            <v>cítricos</v>
          </cell>
        </row>
        <row r="110">
          <cell r="A110" t="str">
            <v>agricola</v>
          </cell>
          <cell r="B110" t="str">
            <v>coco</v>
          </cell>
          <cell r="C110" t="str">
            <v>coco</v>
          </cell>
        </row>
        <row r="111">
          <cell r="A111" t="str">
            <v>pecuaria</v>
          </cell>
          <cell r="B111" t="str">
            <v>codornices</v>
          </cell>
          <cell r="C111" t="str">
            <v>codornices</v>
          </cell>
        </row>
        <row r="112">
          <cell r="A112" t="str">
            <v>agricola</v>
          </cell>
          <cell r="B112" t="str">
            <v>col</v>
          </cell>
          <cell r="C112" t="str">
            <v>col</v>
          </cell>
        </row>
        <row r="113">
          <cell r="A113" t="str">
            <v>agricola</v>
          </cell>
          <cell r="B113" t="str">
            <v>coliflor</v>
          </cell>
          <cell r="C113" t="str">
            <v>coliflor</v>
          </cell>
        </row>
        <row r="114">
          <cell r="A114" t="str">
            <v>agricola</v>
          </cell>
          <cell r="B114" t="str">
            <v>copoazu</v>
          </cell>
          <cell r="C114" t="str">
            <v>copoazú</v>
          </cell>
        </row>
        <row r="115">
          <cell r="A115" t="str">
            <v>agricola</v>
          </cell>
          <cell r="B115" t="str">
            <v>corozo</v>
          </cell>
          <cell r="C115" t="str">
            <v>corozo</v>
          </cell>
        </row>
        <row r="116">
          <cell r="A116" t="str">
            <v>agricola</v>
          </cell>
          <cell r="B116" t="str">
            <v>cubios</v>
          </cell>
          <cell r="C116" t="str">
            <v>cubios</v>
          </cell>
        </row>
        <row r="117">
          <cell r="A117" t="str">
            <v>pecuaria</v>
          </cell>
          <cell r="B117" t="str">
            <v>cunicultura</v>
          </cell>
          <cell r="C117" t="str">
            <v>cunicultura</v>
          </cell>
        </row>
        <row r="118">
          <cell r="A118" t="str">
            <v>agricola</v>
          </cell>
          <cell r="B118" t="str">
            <v>curcuma</v>
          </cell>
          <cell r="C118" t="str">
            <v>cúrcuma</v>
          </cell>
        </row>
        <row r="119">
          <cell r="A119" t="str">
            <v>agricola</v>
          </cell>
          <cell r="B119" t="str">
            <v>curuba</v>
          </cell>
          <cell r="C119" t="str">
            <v>curuba</v>
          </cell>
        </row>
        <row r="120">
          <cell r="A120" t="str">
            <v>pecuaria</v>
          </cell>
          <cell r="B120" t="str">
            <v>cuyicultura</v>
          </cell>
          <cell r="C120" t="str">
            <v>cuyicultura</v>
          </cell>
        </row>
        <row r="121">
          <cell r="A121" t="str">
            <v>agricola</v>
          </cell>
          <cell r="B121" t="str">
            <v>datil</v>
          </cell>
          <cell r="C121" t="str">
            <v>dátil</v>
          </cell>
        </row>
        <row r="122">
          <cell r="A122" t="str">
            <v>agricola</v>
          </cell>
          <cell r="B122" t="str">
            <v>durazno</v>
          </cell>
          <cell r="C122" t="str">
            <v>durazno</v>
          </cell>
        </row>
        <row r="123">
          <cell r="A123" t="str">
            <v>agricola</v>
          </cell>
          <cell r="B123" t="str">
            <v>esparrago</v>
          </cell>
          <cell r="C123" t="str">
            <v>espárrago</v>
          </cell>
        </row>
        <row r="124">
          <cell r="A124" t="str">
            <v>agricola</v>
          </cell>
          <cell r="B124" t="str">
            <v>espinaca</v>
          </cell>
          <cell r="C124" t="str">
            <v>espinaca</v>
          </cell>
        </row>
        <row r="125">
          <cell r="A125" t="str">
            <v>agricola</v>
          </cell>
          <cell r="B125" t="str">
            <v>estevia</v>
          </cell>
          <cell r="C125" t="str">
            <v>estevia</v>
          </cell>
        </row>
        <row r="126">
          <cell r="A126" t="str">
            <v>agricola</v>
          </cell>
          <cell r="B126" t="str">
            <v>feijoa</v>
          </cell>
          <cell r="C126" t="str">
            <v>feijoa</v>
          </cell>
        </row>
        <row r="127">
          <cell r="A127" t="str">
            <v>agricola</v>
          </cell>
          <cell r="B127" t="str">
            <v>fique</v>
          </cell>
          <cell r="C127" t="str">
            <v>fique</v>
          </cell>
        </row>
        <row r="128">
          <cell r="A128" t="str">
            <v>agricola</v>
          </cell>
          <cell r="B128" t="str">
            <v>frambuesa</v>
          </cell>
          <cell r="C128" t="str">
            <v>frambuesa</v>
          </cell>
        </row>
        <row r="129">
          <cell r="A129" t="str">
            <v>agricola</v>
          </cell>
          <cell r="B129" t="str">
            <v>fresa</v>
          </cell>
          <cell r="C129" t="str">
            <v>fresa</v>
          </cell>
        </row>
        <row r="130">
          <cell r="A130" t="str">
            <v>agricola</v>
          </cell>
          <cell r="B130" t="str">
            <v>frijol</v>
          </cell>
          <cell r="C130" t="str">
            <v>frijol</v>
          </cell>
        </row>
        <row r="131">
          <cell r="A131" t="str">
            <v>agricola</v>
          </cell>
          <cell r="B131" t="str">
            <v>frijol_arbustivo</v>
          </cell>
          <cell r="C131" t="str">
            <v>frijol arbustivo</v>
          </cell>
        </row>
        <row r="132">
          <cell r="A132" t="str">
            <v>agricola</v>
          </cell>
          <cell r="B132" t="str">
            <v>frijol_cabeza_negra</v>
          </cell>
          <cell r="C132" t="str">
            <v>frijol cabeza negra</v>
          </cell>
        </row>
        <row r="133">
          <cell r="A133" t="str">
            <v>agricola</v>
          </cell>
          <cell r="B133" t="str">
            <v>frijol_calima</v>
          </cell>
          <cell r="C133" t="str">
            <v>frijol calima</v>
          </cell>
        </row>
        <row r="134">
          <cell r="A134" t="str">
            <v>agricola</v>
          </cell>
          <cell r="B134" t="str">
            <v>frijol_caraota</v>
          </cell>
          <cell r="C134" t="str">
            <v>frijol caraota</v>
          </cell>
        </row>
        <row r="135">
          <cell r="A135" t="str">
            <v>agricola</v>
          </cell>
          <cell r="B135" t="str">
            <v>frijol_cargamanto</v>
          </cell>
          <cell r="C135" t="str">
            <v>frijol cargamanto</v>
          </cell>
        </row>
        <row r="136">
          <cell r="A136" t="str">
            <v>agricola</v>
          </cell>
          <cell r="B136" t="str">
            <v>frijol_caupi</v>
          </cell>
          <cell r="C136" t="str">
            <v>frijol caupí</v>
          </cell>
        </row>
        <row r="137">
          <cell r="A137" t="str">
            <v>agricola</v>
          </cell>
          <cell r="B137" t="str">
            <v>frijol_rosado</v>
          </cell>
          <cell r="C137" t="str">
            <v>frijol rosado</v>
          </cell>
        </row>
        <row r="138">
          <cell r="A138" t="str">
            <v>agricola</v>
          </cell>
          <cell r="B138" t="str">
            <v>frijol_voluble</v>
          </cell>
          <cell r="C138" t="str">
            <v>frijol voluble</v>
          </cell>
        </row>
        <row r="139">
          <cell r="A139" t="str">
            <v>agricola</v>
          </cell>
          <cell r="B139" t="str">
            <v>frijol_zaragoza</v>
          </cell>
          <cell r="C139" t="str">
            <v>frijol zaragoza</v>
          </cell>
        </row>
        <row r="140">
          <cell r="A140" t="str">
            <v>pecuaria</v>
          </cell>
          <cell r="B140" t="str">
            <v>ganaderia_ceba</v>
          </cell>
          <cell r="C140" t="str">
            <v>ganadería de ceba</v>
          </cell>
        </row>
        <row r="141">
          <cell r="A141" t="str">
            <v>pecuaria</v>
          </cell>
          <cell r="B141" t="str">
            <v>ganaderia_cria</v>
          </cell>
          <cell r="C141" t="str">
            <v>ganadería de cría</v>
          </cell>
        </row>
        <row r="142">
          <cell r="A142" t="str">
            <v>pecuaria</v>
          </cell>
          <cell r="B142" t="str">
            <v>ganaderia_doble_proposito</v>
          </cell>
          <cell r="C142" t="str">
            <v>ganadería doble propósito</v>
          </cell>
        </row>
        <row r="143">
          <cell r="A143" t="str">
            <v>pecuaria</v>
          </cell>
          <cell r="B143" t="str">
            <v>ganaderia_leche</v>
          </cell>
          <cell r="C143" t="str">
            <v>ganadería de leche</v>
          </cell>
        </row>
        <row r="144">
          <cell r="A144" t="str">
            <v>agricola</v>
          </cell>
          <cell r="B144" t="str">
            <v>garbanzo</v>
          </cell>
          <cell r="C144" t="str">
            <v>garbanzo</v>
          </cell>
        </row>
        <row r="145">
          <cell r="A145" t="str">
            <v>agricola</v>
          </cell>
          <cell r="B145" t="str">
            <v>girasol</v>
          </cell>
          <cell r="C145" t="str">
            <v>girasol</v>
          </cell>
        </row>
        <row r="146">
          <cell r="A146" t="str">
            <v>agricola</v>
          </cell>
          <cell r="B146" t="str">
            <v>granadilla</v>
          </cell>
          <cell r="C146" t="str">
            <v>granadilla</v>
          </cell>
        </row>
        <row r="147">
          <cell r="A147" t="str">
            <v>agricola</v>
          </cell>
          <cell r="B147" t="str">
            <v>guama</v>
          </cell>
          <cell r="C147" t="str">
            <v>guama</v>
          </cell>
        </row>
        <row r="148">
          <cell r="A148" t="str">
            <v>agricola</v>
          </cell>
          <cell r="B148" t="str">
            <v>guanabana</v>
          </cell>
          <cell r="C148" t="str">
            <v>guanábana</v>
          </cell>
        </row>
        <row r="149">
          <cell r="A149" t="str">
            <v>agricola</v>
          </cell>
          <cell r="B149" t="str">
            <v>guandul</v>
          </cell>
          <cell r="C149" t="str">
            <v>guandul</v>
          </cell>
        </row>
        <row r="150">
          <cell r="A150" t="str">
            <v>agricola</v>
          </cell>
          <cell r="B150" t="str">
            <v>guatila</v>
          </cell>
          <cell r="C150" t="str">
            <v>guatila</v>
          </cell>
        </row>
        <row r="151">
          <cell r="A151" t="str">
            <v>agricola</v>
          </cell>
          <cell r="B151" t="str">
            <v>guayaba</v>
          </cell>
          <cell r="C151" t="str">
            <v>guayaba</v>
          </cell>
        </row>
        <row r="152">
          <cell r="A152" t="str">
            <v>agricola</v>
          </cell>
          <cell r="B152" t="str">
            <v>guayaba_agria</v>
          </cell>
          <cell r="C152" t="str">
            <v>guayaba agria</v>
          </cell>
        </row>
        <row r="153">
          <cell r="A153" t="str">
            <v>agricola</v>
          </cell>
          <cell r="B153" t="str">
            <v>gulupa</v>
          </cell>
          <cell r="C153" t="str">
            <v>gulupa</v>
          </cell>
        </row>
        <row r="154">
          <cell r="A154" t="str">
            <v>agricola</v>
          </cell>
          <cell r="B154" t="str">
            <v>haba</v>
          </cell>
          <cell r="C154" t="str">
            <v>haba</v>
          </cell>
        </row>
        <row r="155">
          <cell r="A155" t="str">
            <v>agricola</v>
          </cell>
          <cell r="B155" t="str">
            <v>habichuela</v>
          </cell>
          <cell r="C155" t="str">
            <v>habichuela</v>
          </cell>
        </row>
        <row r="156">
          <cell r="A156" t="str">
            <v>agricola</v>
          </cell>
          <cell r="B156" t="str">
            <v>hibias</v>
          </cell>
          <cell r="C156" t="str">
            <v>hibias</v>
          </cell>
        </row>
        <row r="157">
          <cell r="A157" t="str">
            <v>agricola</v>
          </cell>
          <cell r="B157" t="str">
            <v>hierbabuena</v>
          </cell>
          <cell r="C157" t="str">
            <v>hierbabuena</v>
          </cell>
        </row>
        <row r="158">
          <cell r="A158" t="str">
            <v>agricola</v>
          </cell>
          <cell r="B158" t="str">
            <v>higo</v>
          </cell>
          <cell r="C158" t="str">
            <v>higo</v>
          </cell>
        </row>
        <row r="159">
          <cell r="A159" t="str">
            <v>agricola</v>
          </cell>
          <cell r="B159" t="str">
            <v>higuerilla</v>
          </cell>
          <cell r="C159" t="str">
            <v>higuerilla</v>
          </cell>
        </row>
        <row r="160">
          <cell r="A160" t="str">
            <v>agricola</v>
          </cell>
          <cell r="B160" t="str">
            <v>hortalizas</v>
          </cell>
          <cell r="C160" t="str">
            <v>hortalizas</v>
          </cell>
        </row>
        <row r="161">
          <cell r="A161" t="str">
            <v>agricola</v>
          </cell>
          <cell r="B161" t="str">
            <v>hortensias</v>
          </cell>
          <cell r="C161" t="str">
            <v>hortensias</v>
          </cell>
        </row>
        <row r="162">
          <cell r="A162" t="str">
            <v>agricola</v>
          </cell>
          <cell r="B162" t="str">
            <v>iraca</v>
          </cell>
          <cell r="C162" t="str">
            <v>iraca</v>
          </cell>
        </row>
        <row r="163">
          <cell r="A163" t="str">
            <v>agricola</v>
          </cell>
          <cell r="B163" t="str">
            <v>jengibre</v>
          </cell>
          <cell r="C163" t="str">
            <v>jengibre</v>
          </cell>
        </row>
        <row r="164">
          <cell r="A164" t="str">
            <v>agricola</v>
          </cell>
          <cell r="B164" t="str">
            <v>laurel</v>
          </cell>
          <cell r="C164" t="str">
            <v>laurel</v>
          </cell>
        </row>
        <row r="165">
          <cell r="A165" t="str">
            <v>agricola</v>
          </cell>
          <cell r="B165" t="str">
            <v>lechuga</v>
          </cell>
          <cell r="C165" t="str">
            <v>lechuga</v>
          </cell>
        </row>
        <row r="166">
          <cell r="A166" t="str">
            <v>agricola</v>
          </cell>
          <cell r="B166" t="str">
            <v>lechuga_hidroponica</v>
          </cell>
          <cell r="C166" t="str">
            <v>lechuga hidropónica</v>
          </cell>
        </row>
        <row r="167">
          <cell r="A167" t="str">
            <v>agricola</v>
          </cell>
          <cell r="B167" t="str">
            <v>lima</v>
          </cell>
          <cell r="C167" t="str">
            <v>lima</v>
          </cell>
        </row>
        <row r="168">
          <cell r="A168" t="str">
            <v>agricola</v>
          </cell>
          <cell r="B168" t="str">
            <v>limon</v>
          </cell>
          <cell r="C168" t="str">
            <v>limón</v>
          </cell>
        </row>
        <row r="169">
          <cell r="A169" t="str">
            <v>agricola</v>
          </cell>
          <cell r="B169" t="str">
            <v>limon_criollo</v>
          </cell>
          <cell r="C169" t="str">
            <v>limón criollo</v>
          </cell>
        </row>
        <row r="170">
          <cell r="A170" t="str">
            <v>agricola</v>
          </cell>
          <cell r="B170" t="str">
            <v>limon_mandarino</v>
          </cell>
          <cell r="C170" t="str">
            <v>limón mandarino</v>
          </cell>
        </row>
        <row r="171">
          <cell r="A171" t="str">
            <v>agricola</v>
          </cell>
          <cell r="B171" t="str">
            <v>limon_tahiti</v>
          </cell>
          <cell r="C171" t="str">
            <v>limón tahití</v>
          </cell>
        </row>
        <row r="172">
          <cell r="A172" t="str">
            <v>agricola</v>
          </cell>
          <cell r="B172" t="str">
            <v>limonaria</v>
          </cell>
          <cell r="C172" t="str">
            <v>limonaria</v>
          </cell>
        </row>
        <row r="173">
          <cell r="A173" t="str">
            <v>agricola</v>
          </cell>
          <cell r="B173" t="str">
            <v>lulo</v>
          </cell>
          <cell r="C173" t="str">
            <v>lulo</v>
          </cell>
        </row>
        <row r="174">
          <cell r="A174" t="str">
            <v>agricola</v>
          </cell>
          <cell r="B174" t="str">
            <v>macadamia</v>
          </cell>
          <cell r="C174" t="str">
            <v>macadamia</v>
          </cell>
        </row>
        <row r="175">
          <cell r="A175" t="str">
            <v>agricola</v>
          </cell>
          <cell r="B175" t="str">
            <v>maiz</v>
          </cell>
          <cell r="C175" t="str">
            <v>maíz</v>
          </cell>
        </row>
        <row r="176">
          <cell r="A176" t="str">
            <v>agricola</v>
          </cell>
          <cell r="B176" t="str">
            <v>maiz_amarillo</v>
          </cell>
          <cell r="C176" t="str">
            <v>maíz amarillo</v>
          </cell>
        </row>
        <row r="177">
          <cell r="A177" t="str">
            <v>agricola</v>
          </cell>
          <cell r="B177" t="str">
            <v>maiz_amarillo_tecnificado</v>
          </cell>
          <cell r="C177" t="str">
            <v>maíz amarillo tecnificado</v>
          </cell>
        </row>
        <row r="178">
          <cell r="A178" t="str">
            <v>agricola</v>
          </cell>
          <cell r="B178" t="str">
            <v>maiz_amarillo_tradicional</v>
          </cell>
          <cell r="C178" t="str">
            <v>maíz amarillo tradicional</v>
          </cell>
        </row>
        <row r="179">
          <cell r="A179" t="str">
            <v>agricola</v>
          </cell>
          <cell r="B179" t="str">
            <v>maiz_amarillo_tradicional_1</v>
          </cell>
          <cell r="C179" t="str">
            <v>maíz amarillo tradicional 1</v>
          </cell>
        </row>
        <row r="180">
          <cell r="A180" t="str">
            <v>agricola</v>
          </cell>
          <cell r="B180" t="str">
            <v>maiz_blanco</v>
          </cell>
          <cell r="C180" t="str">
            <v>maíz blanco</v>
          </cell>
        </row>
        <row r="181">
          <cell r="A181" t="str">
            <v>agricola</v>
          </cell>
          <cell r="B181" t="str">
            <v>maiz_blanco_tecnificado</v>
          </cell>
          <cell r="C181" t="str">
            <v>maíz blanco tecnificado</v>
          </cell>
        </row>
        <row r="182">
          <cell r="A182" t="str">
            <v>agricola</v>
          </cell>
          <cell r="B182" t="str">
            <v>maiz_blanco_tradicional</v>
          </cell>
          <cell r="C182" t="str">
            <v>maíz blanco tradicional</v>
          </cell>
        </row>
        <row r="183">
          <cell r="A183" t="str">
            <v>agricola</v>
          </cell>
          <cell r="B183" t="str">
            <v>maiz_frijol</v>
          </cell>
          <cell r="C183" t="str">
            <v>maíz en asocio con frijol</v>
          </cell>
        </row>
        <row r="184">
          <cell r="A184" t="str">
            <v>agricola</v>
          </cell>
          <cell r="B184" t="str">
            <v>maiz_puya</v>
          </cell>
          <cell r="C184" t="str">
            <v>maíz puya</v>
          </cell>
        </row>
        <row r="185">
          <cell r="A185" t="str">
            <v>agricola</v>
          </cell>
          <cell r="B185" t="str">
            <v>maiz_tecnificado</v>
          </cell>
          <cell r="C185" t="str">
            <v>maíz tecnificado</v>
          </cell>
        </row>
        <row r="186">
          <cell r="A186" t="str">
            <v>agricola</v>
          </cell>
          <cell r="B186" t="str">
            <v>maiz_tradicional</v>
          </cell>
          <cell r="C186" t="str">
            <v>maíz tradicional</v>
          </cell>
        </row>
        <row r="187">
          <cell r="A187" t="str">
            <v>agricola</v>
          </cell>
          <cell r="B187" t="str">
            <v>malanga</v>
          </cell>
          <cell r="C187" t="str">
            <v>malanga</v>
          </cell>
        </row>
        <row r="188">
          <cell r="A188" t="str">
            <v>agricola</v>
          </cell>
          <cell r="B188" t="str">
            <v>mamey</v>
          </cell>
          <cell r="C188" t="str">
            <v>mamey</v>
          </cell>
        </row>
        <row r="189">
          <cell r="A189" t="str">
            <v>agricola</v>
          </cell>
          <cell r="B189" t="str">
            <v>mamoncillo</v>
          </cell>
          <cell r="C189" t="str">
            <v>mamoncillo</v>
          </cell>
        </row>
        <row r="190">
          <cell r="A190" t="str">
            <v>agricola</v>
          </cell>
          <cell r="B190" t="str">
            <v>mandarina</v>
          </cell>
          <cell r="C190" t="str">
            <v>mandarina</v>
          </cell>
        </row>
        <row r="191">
          <cell r="A191" t="str">
            <v>agricola</v>
          </cell>
          <cell r="B191" t="str">
            <v>mandarina_arrayana</v>
          </cell>
          <cell r="C191" t="str">
            <v>mandarina arrayana</v>
          </cell>
        </row>
        <row r="192">
          <cell r="A192" t="str">
            <v>agricola</v>
          </cell>
          <cell r="B192" t="str">
            <v>mandarina_oneco</v>
          </cell>
          <cell r="C192" t="str">
            <v>mandarina oneco</v>
          </cell>
        </row>
        <row r="193">
          <cell r="A193" t="str">
            <v>agricola</v>
          </cell>
          <cell r="B193" t="str">
            <v>mango</v>
          </cell>
          <cell r="C193" t="str">
            <v>mango</v>
          </cell>
        </row>
        <row r="194">
          <cell r="A194" t="str">
            <v>agricola</v>
          </cell>
          <cell r="B194" t="str">
            <v>mango_azucar</v>
          </cell>
          <cell r="C194" t="str">
            <v>mango de azúcar</v>
          </cell>
        </row>
        <row r="195">
          <cell r="A195" t="str">
            <v>agricola</v>
          </cell>
          <cell r="B195" t="str">
            <v>mango_citricos</v>
          </cell>
          <cell r="C195" t="str">
            <v>mango en asocio con cítricos</v>
          </cell>
        </row>
        <row r="196">
          <cell r="A196" t="str">
            <v>agricola</v>
          </cell>
          <cell r="B196" t="str">
            <v>mango_criollo</v>
          </cell>
          <cell r="C196" t="str">
            <v>mango criollo</v>
          </cell>
        </row>
        <row r="197">
          <cell r="A197" t="str">
            <v>agricola</v>
          </cell>
          <cell r="B197" t="str">
            <v>mango_fairchild</v>
          </cell>
          <cell r="C197" t="str">
            <v>mango fairchild</v>
          </cell>
        </row>
        <row r="198">
          <cell r="A198" t="str">
            <v>agricola</v>
          </cell>
          <cell r="B198" t="str">
            <v>mango_hilacha</v>
          </cell>
          <cell r="C198" t="str">
            <v>mango hilacha</v>
          </cell>
        </row>
        <row r="199">
          <cell r="A199" t="str">
            <v>agricola</v>
          </cell>
          <cell r="B199" t="str">
            <v>mango_keitt</v>
          </cell>
          <cell r="C199" t="str">
            <v>mango keitt</v>
          </cell>
        </row>
        <row r="200">
          <cell r="A200" t="str">
            <v>agricola</v>
          </cell>
          <cell r="B200" t="str">
            <v>mango_Kent</v>
          </cell>
          <cell r="C200" t="str">
            <v>mango Kent</v>
          </cell>
        </row>
        <row r="201">
          <cell r="A201" t="str">
            <v>agricola</v>
          </cell>
          <cell r="B201" t="str">
            <v>mango_tommy</v>
          </cell>
          <cell r="C201" t="str">
            <v>mango tommy</v>
          </cell>
        </row>
        <row r="202">
          <cell r="A202" t="str">
            <v>agricola</v>
          </cell>
          <cell r="B202" t="str">
            <v>mangostino</v>
          </cell>
          <cell r="C202" t="str">
            <v>mangostino</v>
          </cell>
        </row>
        <row r="203">
          <cell r="A203" t="str">
            <v>agricola</v>
          </cell>
          <cell r="B203" t="str">
            <v>mani</v>
          </cell>
          <cell r="C203" t="str">
            <v>maní</v>
          </cell>
        </row>
        <row r="204">
          <cell r="A204" t="str">
            <v>agricola</v>
          </cell>
          <cell r="B204" t="str">
            <v>manzana</v>
          </cell>
          <cell r="C204" t="str">
            <v>manzana</v>
          </cell>
        </row>
        <row r="205">
          <cell r="A205" t="str">
            <v>agricola</v>
          </cell>
          <cell r="B205" t="str">
            <v>manzanilla</v>
          </cell>
          <cell r="C205" t="str">
            <v>manzanilla</v>
          </cell>
        </row>
        <row r="206">
          <cell r="A206" t="str">
            <v>agricola</v>
          </cell>
          <cell r="B206" t="str">
            <v>maracuya</v>
          </cell>
          <cell r="C206" t="str">
            <v>maracuyá</v>
          </cell>
        </row>
        <row r="207">
          <cell r="A207" t="str">
            <v>agricola</v>
          </cell>
          <cell r="B207" t="str">
            <v>maranon</v>
          </cell>
          <cell r="C207" t="str">
            <v>marañón</v>
          </cell>
        </row>
        <row r="208">
          <cell r="A208" t="str">
            <v>agricola</v>
          </cell>
          <cell r="B208" t="str">
            <v>melon</v>
          </cell>
          <cell r="C208" t="str">
            <v>melón</v>
          </cell>
        </row>
        <row r="209">
          <cell r="A209" t="str">
            <v>agricola</v>
          </cell>
          <cell r="B209" t="str">
            <v>menta</v>
          </cell>
          <cell r="C209" t="str">
            <v>menta</v>
          </cell>
        </row>
        <row r="210">
          <cell r="A210" t="str">
            <v>agricola</v>
          </cell>
          <cell r="B210" t="str">
            <v>millo</v>
          </cell>
          <cell r="C210" t="str">
            <v>millo</v>
          </cell>
        </row>
        <row r="211">
          <cell r="A211" t="str">
            <v>agricola</v>
          </cell>
          <cell r="B211" t="str">
            <v>mora</v>
          </cell>
          <cell r="C211" t="str">
            <v>mora</v>
          </cell>
        </row>
        <row r="212">
          <cell r="A212" t="str">
            <v>agricola</v>
          </cell>
          <cell r="B212" t="str">
            <v>morera</v>
          </cell>
          <cell r="C212" t="str">
            <v>morera</v>
          </cell>
        </row>
        <row r="213">
          <cell r="A213" t="str">
            <v>agricola</v>
          </cell>
          <cell r="B213" t="str">
            <v>moringa</v>
          </cell>
          <cell r="C213" t="str">
            <v>moringa</v>
          </cell>
        </row>
        <row r="214">
          <cell r="A214" t="str">
            <v>agricola</v>
          </cell>
          <cell r="B214" t="str">
            <v>nabo</v>
          </cell>
          <cell r="C214" t="str">
            <v>nabo</v>
          </cell>
        </row>
        <row r="215">
          <cell r="A215" t="str">
            <v>agricola</v>
          </cell>
          <cell r="B215" t="str">
            <v>name</v>
          </cell>
          <cell r="C215" t="str">
            <v>ñame</v>
          </cell>
        </row>
        <row r="216">
          <cell r="A216" t="str">
            <v>agricola</v>
          </cell>
          <cell r="B216" t="str">
            <v>name_diamante</v>
          </cell>
          <cell r="C216" t="str">
            <v>ñame diamante</v>
          </cell>
        </row>
        <row r="217">
          <cell r="A217" t="str">
            <v>agricola</v>
          </cell>
          <cell r="B217" t="str">
            <v>name_espino</v>
          </cell>
          <cell r="C217" t="str">
            <v>ñame espino</v>
          </cell>
        </row>
        <row r="218">
          <cell r="A218" t="str">
            <v>agricola</v>
          </cell>
          <cell r="B218" t="str">
            <v>name_frijol</v>
          </cell>
          <cell r="C218" t="str">
            <v>ñame en asocio con frijol</v>
          </cell>
        </row>
        <row r="219">
          <cell r="A219" t="str">
            <v>agricola</v>
          </cell>
          <cell r="B219" t="str">
            <v>name_maiz</v>
          </cell>
          <cell r="C219" t="str">
            <v>ñame en asocio con maíz</v>
          </cell>
        </row>
        <row r="220">
          <cell r="A220" t="str">
            <v>agricola</v>
          </cell>
          <cell r="B220" t="str">
            <v>name_yuca</v>
          </cell>
          <cell r="C220" t="str">
            <v>ñame en asocio con yuca</v>
          </cell>
        </row>
        <row r="221">
          <cell r="A221" t="str">
            <v>agricola</v>
          </cell>
          <cell r="B221" t="str">
            <v>naranja</v>
          </cell>
          <cell r="C221" t="str">
            <v>naranja</v>
          </cell>
        </row>
        <row r="222">
          <cell r="A222" t="str">
            <v>agricola</v>
          </cell>
          <cell r="B222" t="str">
            <v>naranja_jaffa</v>
          </cell>
          <cell r="C222" t="str">
            <v>naranja jaffa</v>
          </cell>
        </row>
        <row r="223">
          <cell r="A223" t="str">
            <v>agricola</v>
          </cell>
          <cell r="B223" t="str">
            <v>naranja_salustiana</v>
          </cell>
          <cell r="C223" t="str">
            <v>naranja salustiana</v>
          </cell>
        </row>
        <row r="224">
          <cell r="A224" t="str">
            <v>agricola</v>
          </cell>
          <cell r="B224" t="str">
            <v>naranja_tangelo</v>
          </cell>
          <cell r="C224" t="str">
            <v>naranja tangelo</v>
          </cell>
        </row>
        <row r="225">
          <cell r="A225" t="str">
            <v>agricola</v>
          </cell>
          <cell r="B225" t="str">
            <v>naranja_valencia</v>
          </cell>
          <cell r="C225" t="str">
            <v>naranja valencia</v>
          </cell>
        </row>
        <row r="226">
          <cell r="A226" t="str">
            <v>agricola</v>
          </cell>
          <cell r="B226" t="str">
            <v>naranja_washington</v>
          </cell>
          <cell r="C226" t="str">
            <v>naranja washington</v>
          </cell>
        </row>
        <row r="227">
          <cell r="A227" t="str">
            <v>agricola</v>
          </cell>
          <cell r="B227" t="str">
            <v>nispero</v>
          </cell>
          <cell r="C227" t="str">
            <v>níspero</v>
          </cell>
        </row>
        <row r="228">
          <cell r="A228" t="str">
            <v>agricola</v>
          </cell>
          <cell r="B228" t="str">
            <v>noni</v>
          </cell>
          <cell r="C228" t="str">
            <v>noni</v>
          </cell>
        </row>
        <row r="229">
          <cell r="A229" t="str">
            <v>agricola</v>
          </cell>
          <cell r="B229" t="str">
            <v>olivo</v>
          </cell>
          <cell r="C229" t="str">
            <v>olivo</v>
          </cell>
        </row>
        <row r="230">
          <cell r="A230" t="str">
            <v>agricola</v>
          </cell>
          <cell r="B230" t="str">
            <v>oregano</v>
          </cell>
          <cell r="C230" t="str">
            <v>orégano</v>
          </cell>
        </row>
        <row r="231">
          <cell r="A231" t="str">
            <v>pecuaria</v>
          </cell>
          <cell r="B231" t="str">
            <v>ovinos_carne</v>
          </cell>
          <cell r="C231" t="str">
            <v>ovinos de carne</v>
          </cell>
        </row>
        <row r="232">
          <cell r="A232" t="str">
            <v>pecuaria</v>
          </cell>
          <cell r="B232" t="str">
            <v>ovinos_doble_proposito</v>
          </cell>
          <cell r="C232" t="str">
            <v>ovinos doble propósito</v>
          </cell>
        </row>
        <row r="233">
          <cell r="A233" t="str">
            <v>pecuaria</v>
          </cell>
          <cell r="B233" t="str">
            <v>ovinos_leche</v>
          </cell>
          <cell r="C233" t="str">
            <v>ovinos de leche</v>
          </cell>
        </row>
        <row r="234">
          <cell r="A234" t="str">
            <v>pecuaria</v>
          </cell>
          <cell r="B234" t="str">
            <v>ovinos_triple_proposito</v>
          </cell>
          <cell r="C234" t="str">
            <v>ovinos triple propósito</v>
          </cell>
        </row>
        <row r="235">
          <cell r="A235" t="str">
            <v>agricola</v>
          </cell>
          <cell r="B235" t="str">
            <v>palma_aceite</v>
          </cell>
          <cell r="C235" t="str">
            <v>palma de aceite</v>
          </cell>
        </row>
        <row r="236">
          <cell r="A236" t="str">
            <v>agricola</v>
          </cell>
          <cell r="B236" t="str">
            <v>palmito</v>
          </cell>
          <cell r="C236" t="str">
            <v>palmito</v>
          </cell>
        </row>
        <row r="237">
          <cell r="A237" t="str">
            <v>agricola</v>
          </cell>
          <cell r="B237" t="str">
            <v>papa</v>
          </cell>
          <cell r="C237" t="str">
            <v>papa</v>
          </cell>
        </row>
        <row r="238">
          <cell r="A238" t="str">
            <v>agricola</v>
          </cell>
          <cell r="B238" t="str">
            <v>papa_criolla</v>
          </cell>
          <cell r="C238" t="str">
            <v>papa criolla</v>
          </cell>
        </row>
        <row r="239">
          <cell r="A239" t="str">
            <v>agricola</v>
          </cell>
          <cell r="B239" t="str">
            <v>papa_pastusa</v>
          </cell>
          <cell r="C239" t="str">
            <v>papa pastusa</v>
          </cell>
        </row>
        <row r="240">
          <cell r="A240" t="str">
            <v>agricola</v>
          </cell>
          <cell r="B240" t="str">
            <v>papaya</v>
          </cell>
          <cell r="C240" t="str">
            <v>papaya</v>
          </cell>
        </row>
        <row r="241">
          <cell r="A241" t="str">
            <v>agricola</v>
          </cell>
          <cell r="B241" t="str">
            <v>papaya_hawaiana</v>
          </cell>
          <cell r="C241" t="str">
            <v>papaya hawaiana</v>
          </cell>
        </row>
        <row r="242">
          <cell r="A242" t="str">
            <v>agricola</v>
          </cell>
          <cell r="B242" t="str">
            <v>papaya_maradol</v>
          </cell>
          <cell r="C242" t="str">
            <v>papaya maradol</v>
          </cell>
        </row>
        <row r="243">
          <cell r="A243" t="str">
            <v>agricola</v>
          </cell>
          <cell r="B243" t="str">
            <v>papaya_melona</v>
          </cell>
          <cell r="C243" t="str">
            <v>papaya melona</v>
          </cell>
        </row>
        <row r="244">
          <cell r="A244" t="str">
            <v>agricola</v>
          </cell>
          <cell r="B244" t="str">
            <v>papaya_redonda</v>
          </cell>
          <cell r="C244" t="str">
            <v>papaya redonda</v>
          </cell>
        </row>
        <row r="245">
          <cell r="A245" t="str">
            <v>agricola</v>
          </cell>
          <cell r="B245" t="str">
            <v>papayuela</v>
          </cell>
          <cell r="C245" t="str">
            <v>papayuela</v>
          </cell>
        </row>
        <row r="246">
          <cell r="A246" t="str">
            <v>agricola</v>
          </cell>
          <cell r="B246" t="str">
            <v>patilla</v>
          </cell>
          <cell r="C246" t="str">
            <v>patilla</v>
          </cell>
        </row>
        <row r="247">
          <cell r="A247" t="str">
            <v>agricola</v>
          </cell>
          <cell r="B247" t="str">
            <v>patilla_melon</v>
          </cell>
          <cell r="C247" t="str">
            <v>patilla en asocio con melón</v>
          </cell>
        </row>
        <row r="248">
          <cell r="A248" t="str">
            <v>pecuaria</v>
          </cell>
          <cell r="B248" t="str">
            <v>pavos</v>
          </cell>
          <cell r="C248" t="str">
            <v>pavos</v>
          </cell>
        </row>
        <row r="249">
          <cell r="A249" t="str">
            <v>agricola</v>
          </cell>
          <cell r="B249" t="str">
            <v>pepino_cohombro</v>
          </cell>
          <cell r="C249" t="str">
            <v>pepino cohombro</v>
          </cell>
        </row>
        <row r="250">
          <cell r="A250" t="str">
            <v>agricola</v>
          </cell>
          <cell r="B250" t="str">
            <v>pepino_guiso</v>
          </cell>
          <cell r="C250" t="str">
            <v>pepino guiso</v>
          </cell>
        </row>
        <row r="251">
          <cell r="A251" t="str">
            <v>agricola</v>
          </cell>
          <cell r="B251" t="str">
            <v>pepino_melocoton</v>
          </cell>
          <cell r="C251" t="str">
            <v xml:space="preserve">pepino melocotón </v>
          </cell>
        </row>
        <row r="252">
          <cell r="A252" t="str">
            <v>agricola</v>
          </cell>
          <cell r="B252" t="str">
            <v>pera</v>
          </cell>
          <cell r="C252" t="str">
            <v>pera</v>
          </cell>
        </row>
        <row r="253">
          <cell r="A253" t="str">
            <v>agricola</v>
          </cell>
          <cell r="B253" t="str">
            <v>perejil</v>
          </cell>
          <cell r="C253" t="str">
            <v>perejil</v>
          </cell>
        </row>
        <row r="254">
          <cell r="A254" t="str">
            <v>pecuaria</v>
          </cell>
          <cell r="B254" t="str">
            <v>piangua</v>
          </cell>
          <cell r="C254" t="str">
            <v>piangua</v>
          </cell>
        </row>
        <row r="255">
          <cell r="A255" t="str">
            <v>agricola</v>
          </cell>
          <cell r="B255" t="str">
            <v>pimenton</v>
          </cell>
          <cell r="C255" t="str">
            <v>pimentón</v>
          </cell>
        </row>
        <row r="256">
          <cell r="A256" t="str">
            <v>agricola</v>
          </cell>
          <cell r="B256" t="str">
            <v>pimienta</v>
          </cell>
          <cell r="C256" t="str">
            <v>pimienta</v>
          </cell>
        </row>
        <row r="257">
          <cell r="A257" t="str">
            <v>agricola</v>
          </cell>
          <cell r="B257" t="str">
            <v>pimientos</v>
          </cell>
          <cell r="C257" t="str">
            <v>pimientos</v>
          </cell>
        </row>
        <row r="258">
          <cell r="A258" t="str">
            <v>agricola</v>
          </cell>
          <cell r="B258" t="str">
            <v>pina</v>
          </cell>
          <cell r="C258" t="str">
            <v>piña</v>
          </cell>
        </row>
        <row r="259">
          <cell r="A259" t="str">
            <v>agricola</v>
          </cell>
          <cell r="B259" t="str">
            <v>pina_cayena</v>
          </cell>
          <cell r="C259" t="str">
            <v>piña cayena</v>
          </cell>
        </row>
        <row r="260">
          <cell r="A260" t="str">
            <v>agricola</v>
          </cell>
          <cell r="B260" t="str">
            <v>pina_gold</v>
          </cell>
          <cell r="C260" t="str">
            <v>piña gold</v>
          </cell>
        </row>
        <row r="261">
          <cell r="A261" t="str">
            <v>agricola</v>
          </cell>
          <cell r="B261" t="str">
            <v>pina_manzana</v>
          </cell>
          <cell r="C261" t="str">
            <v>piña manzana</v>
          </cell>
        </row>
        <row r="262">
          <cell r="A262" t="str">
            <v>agricola</v>
          </cell>
          <cell r="B262" t="str">
            <v>pina_perolera</v>
          </cell>
          <cell r="C262" t="str">
            <v>piña perolera</v>
          </cell>
        </row>
        <row r="263">
          <cell r="A263" t="str">
            <v>pecuaria</v>
          </cell>
          <cell r="B263" t="str">
            <v>piscicultura_bocachico</v>
          </cell>
          <cell r="C263" t="str">
            <v>piscicultura bocachico</v>
          </cell>
        </row>
        <row r="264">
          <cell r="A264" t="str">
            <v>pecuaria</v>
          </cell>
          <cell r="B264" t="str">
            <v>piscicultura_cachama</v>
          </cell>
          <cell r="C264" t="str">
            <v>piscicultura cachama</v>
          </cell>
        </row>
        <row r="265">
          <cell r="A265" t="str">
            <v>pecuaria</v>
          </cell>
          <cell r="B265" t="str">
            <v>piscicultura_cachama_bocachico</v>
          </cell>
          <cell r="C265" t="str">
            <v>piscicultura cachama y bocachico</v>
          </cell>
        </row>
        <row r="266">
          <cell r="A266" t="str">
            <v>pecuaria</v>
          </cell>
          <cell r="B266" t="str">
            <v>piscicultura_cachama_tilapia</v>
          </cell>
          <cell r="C266" t="str">
            <v>piscicultura cachama y tilapia</v>
          </cell>
        </row>
        <row r="267">
          <cell r="A267" t="str">
            <v>pecuaria</v>
          </cell>
          <cell r="B267" t="str">
            <v>piscicultura_tilapia</v>
          </cell>
          <cell r="C267" t="str">
            <v>piscicultura tilapia</v>
          </cell>
        </row>
        <row r="268">
          <cell r="A268" t="str">
            <v>pecuaria</v>
          </cell>
          <cell r="B268" t="str">
            <v>piscicultura_tilapia_bocachico</v>
          </cell>
          <cell r="C268" t="str">
            <v>piscicultura tilapia y bocachico</v>
          </cell>
        </row>
        <row r="269">
          <cell r="A269" t="str">
            <v>pecuaria</v>
          </cell>
          <cell r="B269" t="str">
            <v>piscicultura_tilapia_cachama</v>
          </cell>
          <cell r="C269" t="str">
            <v>piscicultura tilapia y cachama</v>
          </cell>
        </row>
        <row r="270">
          <cell r="A270" t="str">
            <v>pecuaria</v>
          </cell>
          <cell r="B270" t="str">
            <v>piscicultura_tilapia_cachama_bocachico</v>
          </cell>
          <cell r="C270" t="str">
            <v>piscicultura tilapia cachama y bocachico</v>
          </cell>
        </row>
        <row r="271">
          <cell r="A271" t="str">
            <v>pecuaria</v>
          </cell>
          <cell r="B271" t="str">
            <v>piscicultura_trucha</v>
          </cell>
          <cell r="C271" t="str">
            <v>piscicultura trucha</v>
          </cell>
        </row>
        <row r="272">
          <cell r="A272" t="str">
            <v>pecuaria</v>
          </cell>
          <cell r="B272" t="str">
            <v>piscicultura_sabalo</v>
          </cell>
          <cell r="C272" t="str">
            <v>piscicultura sabalo</v>
          </cell>
        </row>
        <row r="273">
          <cell r="A273" t="str">
            <v>agricola</v>
          </cell>
          <cell r="B273" t="str">
            <v>pitahaya</v>
          </cell>
          <cell r="C273" t="str">
            <v>pitahaya</v>
          </cell>
        </row>
        <row r="274">
          <cell r="A274" t="str">
            <v>agricola</v>
          </cell>
          <cell r="B274" t="str">
            <v>platano</v>
          </cell>
          <cell r="C274" t="str">
            <v>plátano</v>
          </cell>
        </row>
        <row r="275">
          <cell r="A275" t="str">
            <v>agricola</v>
          </cell>
          <cell r="B275" t="str">
            <v>platano_cachaco</v>
          </cell>
          <cell r="C275" t="str">
            <v>plátano cachaco</v>
          </cell>
        </row>
        <row r="276">
          <cell r="A276" t="str">
            <v>agricola</v>
          </cell>
          <cell r="B276" t="str">
            <v>platano_dominico</v>
          </cell>
          <cell r="C276" t="str">
            <v>plátano dominico</v>
          </cell>
        </row>
        <row r="277">
          <cell r="A277" t="str">
            <v>agricola</v>
          </cell>
          <cell r="B277" t="str">
            <v>platano_dominico_harton</v>
          </cell>
          <cell r="C277" t="str">
            <v>plátano dominico hartón</v>
          </cell>
        </row>
        <row r="278">
          <cell r="A278" t="str">
            <v>agricola</v>
          </cell>
          <cell r="B278" t="str">
            <v>platano_harton</v>
          </cell>
          <cell r="C278" t="str">
            <v>plátano hartón</v>
          </cell>
        </row>
        <row r="279">
          <cell r="A279" t="str">
            <v>agricola</v>
          </cell>
          <cell r="B279" t="str">
            <v>platano_maiz</v>
          </cell>
          <cell r="C279" t="str">
            <v>plátano en asocio con maíz</v>
          </cell>
        </row>
        <row r="280">
          <cell r="A280" t="str">
            <v>agricola</v>
          </cell>
          <cell r="B280" t="str">
            <v>pomarrosa</v>
          </cell>
          <cell r="C280" t="str">
            <v>pomarrosa</v>
          </cell>
        </row>
        <row r="281">
          <cell r="A281" t="str">
            <v>agricola</v>
          </cell>
          <cell r="B281" t="str">
            <v>pomelo</v>
          </cell>
          <cell r="C281" t="str">
            <v>pomelo</v>
          </cell>
        </row>
        <row r="282">
          <cell r="A282" t="str">
            <v>pecuaria</v>
          </cell>
          <cell r="B282" t="str">
            <v>porcicultura_ceba</v>
          </cell>
          <cell r="C282" t="str">
            <v>porcicultura de ceba</v>
          </cell>
        </row>
        <row r="283">
          <cell r="A283" t="str">
            <v>pecuaria</v>
          </cell>
          <cell r="B283" t="str">
            <v>porcicultura_ciclo_completo</v>
          </cell>
          <cell r="C283" t="str">
            <v>porcicultura de ciclo completo</v>
          </cell>
        </row>
        <row r="284">
          <cell r="A284" t="str">
            <v>pecuaria</v>
          </cell>
          <cell r="B284" t="str">
            <v>porcicultura_cria</v>
          </cell>
          <cell r="C284" t="str">
            <v>porcicultura de cría</v>
          </cell>
        </row>
        <row r="285">
          <cell r="A285" t="str">
            <v>pecuaria</v>
          </cell>
          <cell r="B285" t="str">
            <v>porcicultura_cria_levante</v>
          </cell>
          <cell r="C285" t="str">
            <v>porcicultura de cría y levante</v>
          </cell>
        </row>
        <row r="286">
          <cell r="A286" t="str">
            <v>pecuaria</v>
          </cell>
          <cell r="B286" t="str">
            <v>porcicultura_levante</v>
          </cell>
          <cell r="C286" t="str">
            <v>porcicultura de levante</v>
          </cell>
        </row>
        <row r="287">
          <cell r="A287" t="str">
            <v>pecuaria</v>
          </cell>
          <cell r="B287" t="str">
            <v>porcicultura_levante_ceba</v>
          </cell>
          <cell r="C287" t="str">
            <v>porcicultura de levante y ceba</v>
          </cell>
        </row>
        <row r="288">
          <cell r="A288" t="str">
            <v>agricola</v>
          </cell>
          <cell r="B288" t="str">
            <v>quinua</v>
          </cell>
          <cell r="C288" t="str">
            <v>quinua</v>
          </cell>
        </row>
        <row r="289">
          <cell r="A289" t="str">
            <v>agricola</v>
          </cell>
          <cell r="B289" t="str">
            <v>rabano</v>
          </cell>
          <cell r="C289" t="str">
            <v>rábano</v>
          </cell>
        </row>
        <row r="290">
          <cell r="A290" t="str">
            <v>agricola</v>
          </cell>
          <cell r="B290" t="str">
            <v>rambutan</v>
          </cell>
          <cell r="C290" t="str">
            <v>rambután</v>
          </cell>
        </row>
        <row r="291">
          <cell r="A291" t="str">
            <v>agricola</v>
          </cell>
          <cell r="B291" t="str">
            <v>remolacha</v>
          </cell>
          <cell r="C291" t="str">
            <v>remolacha</v>
          </cell>
        </row>
        <row r="292">
          <cell r="A292" t="str">
            <v>agricola</v>
          </cell>
          <cell r="B292" t="str">
            <v>repollo</v>
          </cell>
          <cell r="C292" t="str">
            <v>repollo</v>
          </cell>
        </row>
        <row r="293">
          <cell r="A293" t="str">
            <v>agricola</v>
          </cell>
          <cell r="B293" t="str">
            <v>romero</v>
          </cell>
          <cell r="C293" t="str">
            <v>romero</v>
          </cell>
        </row>
        <row r="294">
          <cell r="A294" t="str">
            <v>agricola</v>
          </cell>
          <cell r="B294" t="str">
            <v>ruda</v>
          </cell>
          <cell r="C294" t="str">
            <v>ruda</v>
          </cell>
        </row>
        <row r="295">
          <cell r="A295" t="str">
            <v>agricola</v>
          </cell>
          <cell r="B295" t="str">
            <v>ruscus</v>
          </cell>
          <cell r="C295" t="str">
            <v>ruscus</v>
          </cell>
        </row>
        <row r="296">
          <cell r="A296" t="str">
            <v>agricola</v>
          </cell>
          <cell r="B296" t="str">
            <v>sabila</v>
          </cell>
          <cell r="C296" t="str">
            <v>sábila</v>
          </cell>
        </row>
        <row r="297">
          <cell r="A297" t="str">
            <v>agricola</v>
          </cell>
          <cell r="B297" t="str">
            <v>sacha_inchi</v>
          </cell>
          <cell r="C297" t="str">
            <v>sacha inchi</v>
          </cell>
        </row>
        <row r="298">
          <cell r="A298" t="str">
            <v>agricola</v>
          </cell>
          <cell r="B298" t="str">
            <v>sorgo</v>
          </cell>
          <cell r="C298" t="str">
            <v>sorgo</v>
          </cell>
        </row>
        <row r="299">
          <cell r="A299" t="str">
            <v>agricola</v>
          </cell>
          <cell r="B299" t="str">
            <v>soya</v>
          </cell>
          <cell r="C299" t="str">
            <v>soya</v>
          </cell>
        </row>
        <row r="300">
          <cell r="A300" t="str">
            <v>agricola</v>
          </cell>
          <cell r="B300" t="str">
            <v>tabaco</v>
          </cell>
          <cell r="C300" t="str">
            <v>tabaco</v>
          </cell>
        </row>
        <row r="301">
          <cell r="A301" t="str">
            <v>agricola</v>
          </cell>
          <cell r="B301" t="str">
            <v>tamarindo</v>
          </cell>
          <cell r="C301" t="str">
            <v>tamarindo</v>
          </cell>
        </row>
        <row r="302">
          <cell r="A302" t="str">
            <v>agricola</v>
          </cell>
          <cell r="B302" t="str">
            <v>te</v>
          </cell>
          <cell r="C302" t="str">
            <v>té</v>
          </cell>
        </row>
        <row r="303">
          <cell r="A303" t="str">
            <v>agricola</v>
          </cell>
          <cell r="B303" t="str">
            <v>tomate</v>
          </cell>
          <cell r="C303" t="str">
            <v>tomate</v>
          </cell>
        </row>
        <row r="304">
          <cell r="A304" t="str">
            <v>agricola</v>
          </cell>
          <cell r="B304" t="str">
            <v>tomate_arbol</v>
          </cell>
          <cell r="C304" t="str">
            <v>tomate de árbol</v>
          </cell>
        </row>
        <row r="305">
          <cell r="A305" t="str">
            <v>agricola</v>
          </cell>
          <cell r="B305" t="str">
            <v>tomate_cherry</v>
          </cell>
          <cell r="C305" t="str">
            <v>tomate cherry</v>
          </cell>
        </row>
        <row r="306">
          <cell r="A306" t="str">
            <v>agricola</v>
          </cell>
          <cell r="B306" t="str">
            <v>tomate_invernadero</v>
          </cell>
          <cell r="C306" t="str">
            <v>tomate de invernadero</v>
          </cell>
        </row>
        <row r="307">
          <cell r="A307" t="str">
            <v>agricola</v>
          </cell>
          <cell r="B307" t="str">
            <v>tomate_mesa</v>
          </cell>
          <cell r="C307" t="str">
            <v>tomate de mesa</v>
          </cell>
        </row>
        <row r="308">
          <cell r="A308" t="str">
            <v>agricola</v>
          </cell>
          <cell r="B308" t="str">
            <v>tomillo</v>
          </cell>
          <cell r="C308" t="str">
            <v>tomillo</v>
          </cell>
        </row>
        <row r="309">
          <cell r="A309" t="str">
            <v>agricola</v>
          </cell>
          <cell r="B309" t="str">
            <v>toronja</v>
          </cell>
          <cell r="C309" t="str">
            <v>toronja</v>
          </cell>
        </row>
        <row r="310">
          <cell r="A310" t="str">
            <v>agricola</v>
          </cell>
          <cell r="B310" t="str">
            <v>toronjil</v>
          </cell>
          <cell r="C310" t="str">
            <v>toronjil</v>
          </cell>
        </row>
        <row r="311">
          <cell r="A311" t="str">
            <v>agricola</v>
          </cell>
          <cell r="B311" t="str">
            <v>trigo</v>
          </cell>
          <cell r="C311" t="str">
            <v>trigo</v>
          </cell>
        </row>
        <row r="312">
          <cell r="A312" t="str">
            <v>agricola</v>
          </cell>
          <cell r="B312" t="str">
            <v>uchuva</v>
          </cell>
          <cell r="C312" t="str">
            <v>uchuva</v>
          </cell>
        </row>
        <row r="313">
          <cell r="A313" t="str">
            <v>agricola</v>
          </cell>
          <cell r="B313" t="str">
            <v>ulluco</v>
          </cell>
          <cell r="C313" t="str">
            <v>ulluco</v>
          </cell>
        </row>
        <row r="314">
          <cell r="A314" t="str">
            <v>agricola</v>
          </cell>
          <cell r="B314" t="str">
            <v>uva</v>
          </cell>
          <cell r="C314" t="str">
            <v>uva</v>
          </cell>
        </row>
        <row r="315">
          <cell r="A315" t="str">
            <v>agricola</v>
          </cell>
          <cell r="B315" t="str">
            <v>uva_caimarona</v>
          </cell>
          <cell r="C315" t="str">
            <v>uva caimarona</v>
          </cell>
        </row>
        <row r="316">
          <cell r="A316" t="str">
            <v>agricola</v>
          </cell>
          <cell r="B316" t="str">
            <v>uva_Isabela</v>
          </cell>
          <cell r="C316" t="str">
            <v>uva Isabela</v>
          </cell>
        </row>
        <row r="317">
          <cell r="A317" t="str">
            <v>agricola</v>
          </cell>
          <cell r="B317" t="str">
            <v>yacon</v>
          </cell>
          <cell r="C317" t="str">
            <v>yacón</v>
          </cell>
        </row>
        <row r="318">
          <cell r="A318" t="str">
            <v>agricola</v>
          </cell>
          <cell r="B318" t="str">
            <v>yuca</v>
          </cell>
          <cell r="C318" t="str">
            <v>yuca</v>
          </cell>
        </row>
        <row r="319">
          <cell r="A319" t="str">
            <v>agricola</v>
          </cell>
          <cell r="B319" t="str">
            <v>yuca_ahuyama</v>
          </cell>
          <cell r="C319" t="str">
            <v>yuca en asocio con ahuyama</v>
          </cell>
        </row>
        <row r="320">
          <cell r="A320" t="str">
            <v>agricola</v>
          </cell>
          <cell r="B320" t="str">
            <v>yuca_industrial</v>
          </cell>
          <cell r="C320" t="str">
            <v>yuca para uso industrial</v>
          </cell>
        </row>
        <row r="321">
          <cell r="A321" t="str">
            <v>agricola</v>
          </cell>
          <cell r="B321" t="str">
            <v>yuca_maiz</v>
          </cell>
          <cell r="C321" t="str">
            <v>yuca en asocio con maíz</v>
          </cell>
        </row>
        <row r="322">
          <cell r="A322" t="str">
            <v>agricola</v>
          </cell>
          <cell r="B322" t="str">
            <v>yuca_maiz_ahuyama</v>
          </cell>
          <cell r="C322" t="str">
            <v>yuca en asocio con maíz y ahuyama</v>
          </cell>
        </row>
        <row r="323">
          <cell r="A323" t="str">
            <v>agricola</v>
          </cell>
          <cell r="B323" t="str">
            <v>yuca_maiz_name</v>
          </cell>
          <cell r="C323" t="str">
            <v>yuca en asocio con maíz y ñame</v>
          </cell>
        </row>
        <row r="324">
          <cell r="A324" t="str">
            <v>agricola</v>
          </cell>
          <cell r="B324" t="str">
            <v>yuca_maiz_name_ahuyama</v>
          </cell>
          <cell r="C324" t="str">
            <v>Yuca en asocio con maíz, ñame y ahuyama</v>
          </cell>
        </row>
        <row r="325">
          <cell r="A325" t="str">
            <v>agricola</v>
          </cell>
          <cell r="B325" t="str">
            <v>yuca_maiz_name_patilla</v>
          </cell>
          <cell r="C325" t="str">
            <v>Yuca en asocio con maíz, ñame y patilla</v>
          </cell>
        </row>
        <row r="326">
          <cell r="A326" t="str">
            <v>agricola</v>
          </cell>
          <cell r="B326" t="str">
            <v>yuca_maiz_patilla</v>
          </cell>
          <cell r="C326" t="str">
            <v>yuca en asocio con maíz y patilla</v>
          </cell>
        </row>
        <row r="327">
          <cell r="A327" t="str">
            <v>agricola</v>
          </cell>
          <cell r="B327" t="str">
            <v>yuca_name</v>
          </cell>
          <cell r="C327" t="str">
            <v>yuca en asocio con ñame</v>
          </cell>
        </row>
        <row r="328">
          <cell r="A328" t="str">
            <v>agricola</v>
          </cell>
          <cell r="B328" t="str">
            <v>yuca_patilla</v>
          </cell>
          <cell r="C328" t="str">
            <v>yuca en asocio con patilla</v>
          </cell>
        </row>
        <row r="329">
          <cell r="A329" t="str">
            <v>agricola</v>
          </cell>
          <cell r="B329" t="str">
            <v>zanahoria</v>
          </cell>
          <cell r="C329" t="str">
            <v>zanahoria</v>
          </cell>
        </row>
        <row r="330">
          <cell r="A330" t="str">
            <v>agricola</v>
          </cell>
          <cell r="B330" t="str">
            <v>zapote</v>
          </cell>
          <cell r="C330" t="str">
            <v>zapote</v>
          </cell>
        </row>
        <row r="331">
          <cell r="A331" t="str">
            <v>agricola</v>
          </cell>
          <cell r="B331" t="str">
            <v>vainilla</v>
          </cell>
          <cell r="C331" t="str">
            <v>vanilla</v>
          </cell>
        </row>
        <row r="332">
          <cell r="A332" t="str">
            <v>agricola</v>
          </cell>
          <cell r="B332" t="str">
            <v>nuez_cacay</v>
          </cell>
          <cell r="C332" t="str">
            <v>nuez de cacay</v>
          </cell>
        </row>
        <row r="333">
          <cell r="A333" t="str">
            <v>agricola</v>
          </cell>
          <cell r="B333" t="str">
            <v>yuca_amarilla</v>
          </cell>
          <cell r="C333" t="str">
            <v>yuca amarilla</v>
          </cell>
        </row>
        <row r="334">
          <cell r="A334" t="str">
            <v>agricola</v>
          </cell>
          <cell r="B334" t="str">
            <v>limon_mandarino_limon_criollo</v>
          </cell>
          <cell r="C334" t="str">
            <v>limón mandarino en asocio con limón criollo</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04"/>
  <sheetViews>
    <sheetView zoomScale="120" zoomScaleNormal="120" workbookViewId="0">
      <pane ySplit="1" topLeftCell="A2" activePane="bottomLeft" state="frozen"/>
      <selection pane="bottomLeft" activeCell="A15" sqref="A14:A17"/>
    </sheetView>
  </sheetViews>
  <sheetFormatPr defaultColWidth="11.42578125" defaultRowHeight="15"/>
  <cols>
    <col min="1" max="1" width="16.42578125" style="1" customWidth="1"/>
    <col min="2" max="2" width="11.42578125" style="1"/>
    <col min="3" max="3" width="15.42578125" style="1" customWidth="1"/>
    <col min="4" max="4" width="18.28515625" style="1" customWidth="1"/>
    <col min="5" max="5" width="18" style="1" customWidth="1"/>
    <col min="6" max="6" width="13.42578125" style="1" customWidth="1"/>
    <col min="7" max="7" width="16.42578125" style="1" customWidth="1"/>
    <col min="8" max="8" width="14.85546875" style="1" customWidth="1"/>
    <col min="9" max="9" width="11.42578125" style="1"/>
    <col min="10" max="10" width="13" style="1" bestFit="1" customWidth="1"/>
    <col min="11" max="11" width="14.7109375" style="1" customWidth="1"/>
    <col min="12" max="12" width="22.140625" style="1" customWidth="1"/>
    <col min="13" max="13" width="11.42578125" style="1"/>
    <col min="14" max="14" width="123.85546875" style="81" customWidth="1"/>
    <col min="15" max="16384" width="11.42578125" style="1"/>
  </cols>
  <sheetData>
    <row r="1" spans="1:14" ht="26.1" customHeight="1">
      <c r="A1" s="3" t="s">
        <v>0</v>
      </c>
      <c r="B1" s="3"/>
      <c r="C1" s="67" t="str">
        <f>+'Aptitud final'!B1</f>
        <v>ganaderia_doble_proposito</v>
      </c>
      <c r="D1" s="67" t="str">
        <f>+'Aptitud final'!C1</f>
        <v>avicultura_engorde</v>
      </c>
      <c r="E1" s="67" t="str">
        <f>+'Aptitud final'!D1</f>
        <v>porcicultura_ceba</v>
      </c>
      <c r="F1" s="3" t="str">
        <f>+'Aptitud final'!E1</f>
        <v>platano_harton</v>
      </c>
      <c r="G1" s="3" t="str">
        <f>+'Aptitud final'!F1</f>
        <v>yuca</v>
      </c>
      <c r="H1" s="3" t="str">
        <f>+'Aptitud final'!G1</f>
        <v>maiz_amarillo_tecnificado</v>
      </c>
      <c r="I1" s="3" t="str">
        <f>+'Aptitud final'!H1</f>
        <v>cacao_sombrio</v>
      </c>
      <c r="J1" s="3" t="s">
        <v>1</v>
      </c>
      <c r="K1" s="79" t="s">
        <v>2</v>
      </c>
      <c r="L1" s="3" t="s">
        <v>3</v>
      </c>
      <c r="M1" s="3" t="s">
        <v>4</v>
      </c>
    </row>
    <row r="2" spans="1:14">
      <c r="A2" s="88" t="s">
        <v>5</v>
      </c>
      <c r="B2" s="23" t="s">
        <v>6</v>
      </c>
      <c r="C2" s="5">
        <v>4915.773335488062</v>
      </c>
      <c r="D2" s="5">
        <v>4915.7733466883701</v>
      </c>
      <c r="E2" s="5">
        <v>4915.7733380946038</v>
      </c>
      <c r="F2" s="24">
        <v>4915.7733420000004</v>
      </c>
      <c r="G2" s="5">
        <v>4915.7733400000006</v>
      </c>
      <c r="H2" s="5">
        <v>4915.7733349999999</v>
      </c>
      <c r="I2" s="5">
        <v>4915.773345999999</v>
      </c>
      <c r="J2" s="5">
        <v>4915.7733376179503</v>
      </c>
      <c r="K2" s="76">
        <v>4915.7733396778949</v>
      </c>
      <c r="L2" s="5">
        <v>4915.7733460000009</v>
      </c>
      <c r="M2" s="70">
        <v>4915.7733304008452</v>
      </c>
    </row>
    <row r="3" spans="1:14">
      <c r="A3" s="86"/>
      <c r="B3" s="23" t="s">
        <v>7</v>
      </c>
      <c r="C3" s="5">
        <v>4817.2220998212497</v>
      </c>
      <c r="D3" s="5">
        <v>3171.5894801909099</v>
      </c>
      <c r="E3" s="5">
        <v>4829.0155002799802</v>
      </c>
      <c r="F3" s="24">
        <v>4833.3619770000005</v>
      </c>
      <c r="G3" s="5">
        <v>4833.7442470000005</v>
      </c>
      <c r="H3" s="5">
        <v>4838.1633979999997</v>
      </c>
      <c r="I3" s="5">
        <v>4845.9821309999988</v>
      </c>
      <c r="J3" s="5">
        <v>0</v>
      </c>
      <c r="K3" s="76">
        <v>4843.8141908452499</v>
      </c>
      <c r="L3" s="5">
        <v>8.089734000000135</v>
      </c>
      <c r="M3" s="70">
        <v>4802.2065855930396</v>
      </c>
    </row>
    <row r="4" spans="1:14">
      <c r="A4" s="86"/>
      <c r="B4" s="23" t="s">
        <v>8</v>
      </c>
      <c r="C4" s="5">
        <v>98.551235666812303</v>
      </c>
      <c r="D4" s="5">
        <v>1744.18386649746</v>
      </c>
      <c r="E4" s="5">
        <v>86.757837814623997</v>
      </c>
      <c r="F4" s="24">
        <v>82.411364999999989</v>
      </c>
      <c r="G4" s="5">
        <v>82.029092999999989</v>
      </c>
      <c r="H4" s="5">
        <v>77.609936999999988</v>
      </c>
      <c r="I4" s="5">
        <v>69.791214999999994</v>
      </c>
      <c r="J4" s="5">
        <v>4915.7733376179503</v>
      </c>
      <c r="K4" s="76">
        <v>71.9591488326449</v>
      </c>
      <c r="L4" s="5">
        <v>4907.6836120000007</v>
      </c>
      <c r="M4" s="70">
        <v>113.566744807806</v>
      </c>
    </row>
    <row r="5" spans="1:14">
      <c r="A5" s="87"/>
      <c r="B5" s="25" t="s">
        <v>9</v>
      </c>
      <c r="C5" s="26">
        <v>0.97995203827740607</v>
      </c>
      <c r="D5" s="26">
        <v>0.64518627213102253</v>
      </c>
      <c r="E5" s="26">
        <v>0.98235113137900465</v>
      </c>
      <c r="F5" s="26">
        <v>0.9832353204131925</v>
      </c>
      <c r="G5" s="26">
        <v>0.98331308477294432</v>
      </c>
      <c r="H5" s="26">
        <v>0.98421205948463442</v>
      </c>
      <c r="I5" s="26">
        <v>0.98580259705082007</v>
      </c>
      <c r="J5" s="26">
        <v>0</v>
      </c>
      <c r="K5" s="26">
        <v>0.98540000000000005</v>
      </c>
      <c r="L5" s="71">
        <v>1.6456686325017015E-3</v>
      </c>
      <c r="M5" s="26">
        <v>0.97689999999999999</v>
      </c>
      <c r="N5" s="80" t="s">
        <v>10</v>
      </c>
    </row>
    <row r="6" spans="1:14">
      <c r="A6" s="89" t="s">
        <v>11</v>
      </c>
      <c r="B6" s="23" t="s">
        <v>6</v>
      </c>
      <c r="C6" s="5">
        <v>6104.2628726820903</v>
      </c>
      <c r="D6" s="5">
        <v>6104.2628879315098</v>
      </c>
      <c r="E6" s="5">
        <v>6104.2628722748759</v>
      </c>
      <c r="F6" s="24">
        <v>6104.2628829999976</v>
      </c>
      <c r="G6" s="5">
        <v>6104.2628729999988</v>
      </c>
      <c r="H6" s="5">
        <v>6104.2628680000007</v>
      </c>
      <c r="I6" s="5">
        <v>6104.2628680000034</v>
      </c>
      <c r="J6" s="5">
        <v>6104.2628764404863</v>
      </c>
      <c r="K6" s="76">
        <v>6104.2628877661627</v>
      </c>
      <c r="L6" s="5">
        <v>6104.2628829999985</v>
      </c>
      <c r="M6" s="70">
        <v>6104.2628971352933</v>
      </c>
    </row>
    <row r="7" spans="1:14">
      <c r="A7" s="86"/>
      <c r="B7" s="23" t="s">
        <v>7</v>
      </c>
      <c r="C7" s="5">
        <v>4914.1627944145403</v>
      </c>
      <c r="D7" s="5">
        <v>4964.3936713210796</v>
      </c>
      <c r="E7" s="5">
        <v>5303.8832006338298</v>
      </c>
      <c r="F7" s="24">
        <v>5260.5514229999981</v>
      </c>
      <c r="G7" s="5">
        <v>5259.5596719999985</v>
      </c>
      <c r="H7" s="5">
        <v>23.016603000000032</v>
      </c>
      <c r="I7" s="5">
        <v>5233.9236320000036</v>
      </c>
      <c r="J7" s="5">
        <v>2.3810287061561901</v>
      </c>
      <c r="K7" s="76">
        <v>5345.6275189177504</v>
      </c>
      <c r="L7" s="5">
        <v>109.26574199999777</v>
      </c>
      <c r="M7" s="70">
        <v>49.608106507103003</v>
      </c>
    </row>
    <row r="8" spans="1:14">
      <c r="A8" s="86"/>
      <c r="B8" s="23" t="s">
        <v>8</v>
      </c>
      <c r="C8" s="5">
        <v>1190.1000782675501</v>
      </c>
      <c r="D8" s="5">
        <v>1139.8692166104299</v>
      </c>
      <c r="E8" s="5">
        <v>800.379671641046</v>
      </c>
      <c r="F8" s="24">
        <v>843.71145999999987</v>
      </c>
      <c r="G8" s="5">
        <v>844.70320100000015</v>
      </c>
      <c r="H8" s="5">
        <v>6081.2462650000007</v>
      </c>
      <c r="I8" s="5">
        <v>870.33923600000003</v>
      </c>
      <c r="J8" s="5">
        <v>6101.8818477343302</v>
      </c>
      <c r="K8" s="76">
        <v>758.63536884841199</v>
      </c>
      <c r="L8" s="5">
        <v>5994.9971410000007</v>
      </c>
      <c r="M8" s="70">
        <v>6054.6547906281903</v>
      </c>
    </row>
    <row r="9" spans="1:14">
      <c r="A9" s="87"/>
      <c r="B9" s="25" t="s">
        <v>9</v>
      </c>
      <c r="C9" s="26">
        <v>0.80503787220673151</v>
      </c>
      <c r="D9" s="26">
        <v>0.81326668960080029</v>
      </c>
      <c r="E9" s="26">
        <v>0.8688818472618024</v>
      </c>
      <c r="F9" s="26">
        <v>0.86178323637573262</v>
      </c>
      <c r="G9" s="26">
        <v>0.86162076919455099</v>
      </c>
      <c r="H9" s="71">
        <v>3.7705786100167057E-3</v>
      </c>
      <c r="I9" s="26">
        <v>0.85742107526814992</v>
      </c>
      <c r="J9" s="26">
        <v>3.9005998829863865E-2</v>
      </c>
      <c r="K9" s="26">
        <v>0.87570000000000003</v>
      </c>
      <c r="L9" s="71">
        <v>1.7899907670145765E-2</v>
      </c>
      <c r="M9" s="70">
        <v>0.81267971814228213</v>
      </c>
      <c r="N9" s="80" t="s">
        <v>12</v>
      </c>
    </row>
    <row r="10" spans="1:14">
      <c r="A10" s="85" t="s">
        <v>13</v>
      </c>
      <c r="B10" s="23" t="s">
        <v>6</v>
      </c>
      <c r="C10" s="5">
        <v>136.064171101206</v>
      </c>
      <c r="D10" s="5">
        <v>136.06417055854371</v>
      </c>
      <c r="E10" s="5">
        <v>136.064171101206</v>
      </c>
      <c r="F10" s="24">
        <v>136.06417099999999</v>
      </c>
      <c r="G10" s="5">
        <v>136.06417099999999</v>
      </c>
      <c r="H10" s="5">
        <v>136.06417099999999</v>
      </c>
      <c r="I10" s="5">
        <v>136.06417099999999</v>
      </c>
      <c r="J10" s="5">
        <v>136.064171101206</v>
      </c>
      <c r="K10" s="76">
        <v>136.064171101206</v>
      </c>
      <c r="L10" s="5">
        <v>136.06417099999999</v>
      </c>
      <c r="M10" s="70">
        <v>136.064171101206</v>
      </c>
    </row>
    <row r="11" spans="1:14">
      <c r="A11" s="86"/>
      <c r="B11" s="23" t="s">
        <v>7</v>
      </c>
      <c r="C11" s="5">
        <v>0</v>
      </c>
      <c r="D11" s="5">
        <v>48.817409370808903</v>
      </c>
      <c r="E11" s="5">
        <v>0</v>
      </c>
      <c r="F11" s="24">
        <v>0</v>
      </c>
      <c r="G11" s="5">
        <v>0</v>
      </c>
      <c r="H11" s="5">
        <v>0</v>
      </c>
      <c r="I11" s="5">
        <v>0</v>
      </c>
      <c r="J11" s="5">
        <v>0</v>
      </c>
      <c r="K11" s="76">
        <v>0</v>
      </c>
      <c r="L11" s="5">
        <v>0</v>
      </c>
      <c r="M11" s="70">
        <v>0</v>
      </c>
    </row>
    <row r="12" spans="1:14">
      <c r="A12" s="86"/>
      <c r="B12" s="23" t="s">
        <v>8</v>
      </c>
      <c r="C12" s="5">
        <v>136.064171101206</v>
      </c>
      <c r="D12" s="5">
        <v>87.246761187734805</v>
      </c>
      <c r="E12" s="5">
        <v>136.064171101206</v>
      </c>
      <c r="F12" s="24">
        <v>136.06417099999999</v>
      </c>
      <c r="G12" s="5">
        <v>136.06417099999999</v>
      </c>
      <c r="H12" s="5">
        <v>136.06417099999999</v>
      </c>
      <c r="I12" s="5">
        <v>136.06417099999999</v>
      </c>
      <c r="J12" s="5">
        <v>136.064171101206</v>
      </c>
      <c r="K12" s="76">
        <v>136.064171101206</v>
      </c>
      <c r="L12" s="5">
        <v>136.06417099999999</v>
      </c>
      <c r="M12" s="70">
        <v>136.064171101206</v>
      </c>
    </row>
    <row r="13" spans="1:14" ht="13.5" customHeight="1">
      <c r="A13" s="87"/>
      <c r="B13" s="25" t="s">
        <v>9</v>
      </c>
      <c r="C13" s="26">
        <v>0</v>
      </c>
      <c r="D13" s="26">
        <v>0.35878225083365689</v>
      </c>
      <c r="E13" s="72">
        <v>0</v>
      </c>
      <c r="F13" s="71">
        <v>0</v>
      </c>
      <c r="G13" s="26">
        <v>0</v>
      </c>
      <c r="H13" s="71">
        <v>0</v>
      </c>
      <c r="I13" s="71">
        <v>0</v>
      </c>
      <c r="J13" s="72">
        <v>0</v>
      </c>
      <c r="K13" s="72">
        <v>0</v>
      </c>
      <c r="L13" s="71">
        <v>0</v>
      </c>
      <c r="M13" s="70">
        <v>0</v>
      </c>
      <c r="N13" s="80" t="s">
        <v>12</v>
      </c>
    </row>
    <row r="14" spans="1:14">
      <c r="A14" s="85" t="s">
        <v>14</v>
      </c>
      <c r="B14" s="23" t="s">
        <v>6</v>
      </c>
      <c r="C14" s="5">
        <v>7760.9075363419797</v>
      </c>
      <c r="D14" s="5">
        <v>7760.9075349670402</v>
      </c>
      <c r="E14" s="5">
        <v>7760.9075271465199</v>
      </c>
      <c r="F14" s="24">
        <v>7760.9075340000009</v>
      </c>
      <c r="G14" s="5">
        <v>7760.9075420000008</v>
      </c>
      <c r="H14" s="5">
        <v>7760.9075549999998</v>
      </c>
      <c r="I14" s="5">
        <v>7760.907537000001</v>
      </c>
      <c r="J14" s="5">
        <v>7760.9075390074249</v>
      </c>
      <c r="K14" s="76">
        <v>7760.9075338942403</v>
      </c>
      <c r="L14" s="5">
        <v>7760.9075469999989</v>
      </c>
      <c r="M14" s="70">
        <v>7760.9075468799201</v>
      </c>
    </row>
    <row r="15" spans="1:14">
      <c r="A15" s="86"/>
      <c r="B15" s="23" t="s">
        <v>7</v>
      </c>
      <c r="C15" s="5">
        <v>5915.2645184928997</v>
      </c>
      <c r="D15" s="5">
        <v>6691.6060433574003</v>
      </c>
      <c r="E15" s="5">
        <v>6245.2669394397699</v>
      </c>
      <c r="F15" s="24">
        <v>5829.8253680000007</v>
      </c>
      <c r="G15" s="5">
        <v>5829.866465000001</v>
      </c>
      <c r="H15" s="5">
        <v>5982.5825580000001</v>
      </c>
      <c r="I15" s="5">
        <v>6150.3409430000011</v>
      </c>
      <c r="J15" s="5">
        <v>747.084972679565</v>
      </c>
      <c r="K15" s="76">
        <v>6052.3900497252698</v>
      </c>
      <c r="L15" s="5">
        <v>6161.2304449999992</v>
      </c>
      <c r="M15" s="70">
        <v>6105.1407492690496</v>
      </c>
    </row>
    <row r="16" spans="1:14">
      <c r="A16" s="86"/>
      <c r="B16" s="23" t="s">
        <v>8</v>
      </c>
      <c r="C16" s="5">
        <v>1845.64301784908</v>
      </c>
      <c r="D16" s="5">
        <v>1069.3014916096399</v>
      </c>
      <c r="E16" s="5">
        <v>1515.64058770675</v>
      </c>
      <c r="F16" s="24">
        <v>1931.0821660000001</v>
      </c>
      <c r="G16" s="5">
        <v>1931.0410769999999</v>
      </c>
      <c r="H16" s="5">
        <v>1778.3249969999997</v>
      </c>
      <c r="I16" s="5">
        <v>1610.5665939999999</v>
      </c>
      <c r="J16" s="5">
        <v>7013.8225663278599</v>
      </c>
      <c r="K16" s="76">
        <v>1708.51748416897</v>
      </c>
      <c r="L16" s="5">
        <v>1599.6771020000001</v>
      </c>
      <c r="M16" s="70">
        <v>1655.7667976108701</v>
      </c>
    </row>
    <row r="17" spans="1:14">
      <c r="A17" s="87"/>
      <c r="B17" s="25" t="s">
        <v>9</v>
      </c>
      <c r="C17" s="26">
        <v>0.762187217254362</v>
      </c>
      <c r="D17" s="26">
        <v>0.86221952950838998</v>
      </c>
      <c r="E17" s="26">
        <v>0.80470833051350488</v>
      </c>
      <c r="F17" s="26">
        <v>0.75117830517371043</v>
      </c>
      <c r="G17" s="26">
        <v>0.75118359978524274</v>
      </c>
      <c r="H17" s="26">
        <v>0.77086120606419206</v>
      </c>
      <c r="I17" s="26">
        <v>0.7924770284503907</v>
      </c>
      <c r="J17" s="26">
        <v>9.6299999999999997E-2</v>
      </c>
      <c r="K17" s="26">
        <v>0.77990000000000004</v>
      </c>
      <c r="L17" s="26">
        <v>0.79388014967162446</v>
      </c>
      <c r="M17" s="26">
        <v>0.78659999999999997</v>
      </c>
    </row>
    <row r="18" spans="1:14">
      <c r="A18" s="85" t="s">
        <v>15</v>
      </c>
      <c r="B18" s="23" t="s">
        <v>6</v>
      </c>
      <c r="C18" s="5">
        <v>50.075301092707903</v>
      </c>
      <c r="D18" s="5">
        <v>50.075299943995759</v>
      </c>
      <c r="E18" s="5">
        <v>50.075301092707903</v>
      </c>
      <c r="F18" s="24">
        <v>50.075301000000003</v>
      </c>
      <c r="G18" s="5">
        <v>50.075301000000003</v>
      </c>
      <c r="H18" s="5">
        <v>50.075301000000003</v>
      </c>
      <c r="I18" s="5">
        <v>50.075301000000003</v>
      </c>
      <c r="J18" s="5">
        <v>50.075301092707903</v>
      </c>
      <c r="K18" s="76">
        <v>50.075301092707903</v>
      </c>
      <c r="L18" s="5">
        <v>50.075301000000003</v>
      </c>
      <c r="M18" s="70">
        <v>50.075301092707903</v>
      </c>
    </row>
    <row r="19" spans="1:14">
      <c r="A19" s="86"/>
      <c r="B19" s="23" t="s">
        <v>7</v>
      </c>
      <c r="C19" s="5">
        <v>0</v>
      </c>
      <c r="D19" s="5">
        <v>40.319261853519201</v>
      </c>
      <c r="E19" s="5">
        <v>0</v>
      </c>
      <c r="F19" s="24">
        <v>0</v>
      </c>
      <c r="G19" s="5">
        <v>0</v>
      </c>
      <c r="H19" s="5">
        <v>0</v>
      </c>
      <c r="I19" s="5">
        <v>0</v>
      </c>
      <c r="J19" s="5">
        <v>0</v>
      </c>
      <c r="K19" s="76">
        <v>0</v>
      </c>
      <c r="L19" s="5">
        <v>0</v>
      </c>
      <c r="M19" s="70">
        <v>0</v>
      </c>
    </row>
    <row r="20" spans="1:14">
      <c r="A20" s="86"/>
      <c r="B20" s="23" t="s">
        <v>8</v>
      </c>
      <c r="C20" s="5">
        <v>50.075301092707903</v>
      </c>
      <c r="D20" s="5">
        <v>9.7560380904765598</v>
      </c>
      <c r="E20" s="5">
        <v>50.075301092707903</v>
      </c>
      <c r="F20" s="24">
        <v>50.075301000000003</v>
      </c>
      <c r="G20" s="5">
        <v>50.075301000000003</v>
      </c>
      <c r="H20" s="5">
        <v>50.075301000000003</v>
      </c>
      <c r="I20" s="5">
        <v>50.075301000000003</v>
      </c>
      <c r="J20" s="5">
        <v>50.075301092707903</v>
      </c>
      <c r="K20" s="76">
        <v>50.075301092707903</v>
      </c>
      <c r="L20" s="5">
        <v>50.075301000000003</v>
      </c>
      <c r="M20" s="70">
        <v>50.075301092707903</v>
      </c>
    </row>
    <row r="21" spans="1:14">
      <c r="A21" s="87"/>
      <c r="B21" s="25" t="s">
        <v>9</v>
      </c>
      <c r="C21" s="26">
        <v>0</v>
      </c>
      <c r="D21" s="26">
        <v>0.80517264796441124</v>
      </c>
      <c r="E21" s="72">
        <v>0</v>
      </c>
      <c r="F21" s="71">
        <v>0</v>
      </c>
      <c r="G21" s="26">
        <v>0</v>
      </c>
      <c r="H21" s="71">
        <v>0</v>
      </c>
      <c r="I21" s="71">
        <v>0</v>
      </c>
      <c r="J21" s="72">
        <v>0</v>
      </c>
      <c r="K21" s="72">
        <v>0</v>
      </c>
      <c r="L21" s="71">
        <v>0</v>
      </c>
      <c r="M21" s="70">
        <v>0</v>
      </c>
      <c r="N21" s="80" t="s">
        <v>16</v>
      </c>
    </row>
    <row r="22" spans="1:14">
      <c r="A22" s="85" t="s">
        <v>17</v>
      </c>
      <c r="B22" s="23" t="s">
        <v>6</v>
      </c>
      <c r="C22" s="5">
        <v>643.70733983620994</v>
      </c>
      <c r="D22" s="5">
        <v>643.70733737632611</v>
      </c>
      <c r="E22" s="5">
        <v>643.70733693635191</v>
      </c>
      <c r="F22" s="24">
        <v>643.70733599999994</v>
      </c>
      <c r="G22" s="5">
        <v>643.70734900000002</v>
      </c>
      <c r="H22" s="5">
        <v>643.70733600000005</v>
      </c>
      <c r="I22" s="5">
        <v>643.70733599999994</v>
      </c>
      <c r="J22" s="5">
        <v>643.707337409861</v>
      </c>
      <c r="K22" s="76">
        <v>643.70733731475502</v>
      </c>
      <c r="L22" s="5">
        <v>643.70733800000005</v>
      </c>
      <c r="M22" s="70">
        <v>643.707337409861</v>
      </c>
    </row>
    <row r="23" spans="1:14">
      <c r="A23" s="86"/>
      <c r="B23" s="23" t="s">
        <v>7</v>
      </c>
      <c r="C23" s="5">
        <v>408.22940318948997</v>
      </c>
      <c r="D23" s="5">
        <v>583.33867297223196</v>
      </c>
      <c r="E23" s="5">
        <v>525.45438192318295</v>
      </c>
      <c r="F23" s="24">
        <v>565.0228229999999</v>
      </c>
      <c r="G23" s="5">
        <v>564.22193200000004</v>
      </c>
      <c r="H23" s="5">
        <v>0</v>
      </c>
      <c r="I23" s="5">
        <v>546.54075499999999</v>
      </c>
      <c r="J23" s="5">
        <v>0</v>
      </c>
      <c r="K23" s="76">
        <v>565.13251220040195</v>
      </c>
      <c r="L23" s="5">
        <v>0</v>
      </c>
      <c r="M23" s="70">
        <v>0</v>
      </c>
    </row>
    <row r="24" spans="1:14">
      <c r="A24" s="86"/>
      <c r="B24" s="23" t="s">
        <v>8</v>
      </c>
      <c r="C24" s="5">
        <v>235.47793664672</v>
      </c>
      <c r="D24" s="5">
        <v>60.368664404094197</v>
      </c>
      <c r="E24" s="5">
        <v>118.252955013169</v>
      </c>
      <c r="F24" s="24">
        <v>78.68451300000001</v>
      </c>
      <c r="G24" s="5">
        <v>79.485416999999998</v>
      </c>
      <c r="H24" s="5">
        <v>643.70733600000005</v>
      </c>
      <c r="I24" s="5">
        <v>97.166581000000008</v>
      </c>
      <c r="J24" s="5">
        <v>643.707337409861</v>
      </c>
      <c r="K24" s="76">
        <v>78.574825114353104</v>
      </c>
      <c r="L24" s="5">
        <v>643.70733800000005</v>
      </c>
      <c r="M24" s="70">
        <v>643.707337409861</v>
      </c>
    </row>
    <row r="25" spans="1:14">
      <c r="A25" s="87"/>
      <c r="B25" s="27" t="s">
        <v>9</v>
      </c>
      <c r="C25" s="26">
        <v>0.63418478853039506</v>
      </c>
      <c r="D25" s="26">
        <v>0.90621721875946049</v>
      </c>
      <c r="E25" s="26">
        <v>0.81629391459792933</v>
      </c>
      <c r="F25" s="26">
        <v>0.87776352917003253</v>
      </c>
      <c r="G25" s="26">
        <v>0.8765193264866703</v>
      </c>
      <c r="H25" s="71">
        <v>0</v>
      </c>
      <c r="I25" s="26">
        <v>0.84905161776810956</v>
      </c>
      <c r="J25" s="26">
        <v>0</v>
      </c>
      <c r="K25" s="26">
        <v>0.87790000000000001</v>
      </c>
      <c r="L25" s="71">
        <v>0</v>
      </c>
      <c r="M25" s="70">
        <v>0</v>
      </c>
      <c r="N25" s="80" t="s">
        <v>18</v>
      </c>
    </row>
    <row r="26" spans="1:14">
      <c r="A26" s="85" t="s">
        <v>19</v>
      </c>
      <c r="B26" s="23" t="s">
        <v>6</v>
      </c>
      <c r="C26" s="5">
        <v>397.53356151712842</v>
      </c>
      <c r="D26" s="5">
        <v>397.53356408916704</v>
      </c>
      <c r="E26" s="5">
        <v>397.53356410327797</v>
      </c>
      <c r="F26" s="24">
        <v>397.53356199999996</v>
      </c>
      <c r="G26" s="5">
        <v>397.53356199999996</v>
      </c>
      <c r="H26" s="5">
        <v>397.53356300000007</v>
      </c>
      <c r="I26" s="5">
        <v>397.53356199999996</v>
      </c>
      <c r="J26" s="5">
        <v>397.53356173107011</v>
      </c>
      <c r="K26" s="76">
        <v>397.53355722619597</v>
      </c>
      <c r="L26" s="5">
        <v>397.53356300000002</v>
      </c>
      <c r="M26" s="70">
        <v>397.53356496229691</v>
      </c>
    </row>
    <row r="27" spans="1:14">
      <c r="A27" s="86"/>
      <c r="B27" s="23" t="s">
        <v>7</v>
      </c>
      <c r="C27" s="5">
        <v>96.584178634922395</v>
      </c>
      <c r="D27" s="5">
        <v>254.70207316025801</v>
      </c>
      <c r="E27" s="5">
        <v>220.345271975283</v>
      </c>
      <c r="F27" s="24">
        <v>0.2023909999999205</v>
      </c>
      <c r="G27" s="5">
        <v>0.20238999999992302</v>
      </c>
      <c r="H27" s="5">
        <v>6.0448890000000688</v>
      </c>
      <c r="I27" s="5">
        <v>173.41991899999996</v>
      </c>
      <c r="J27" s="5">
        <v>2.4313177536021202</v>
      </c>
      <c r="K27" s="76">
        <v>186.90603444517899</v>
      </c>
      <c r="L27" s="5">
        <v>8.8998470000000225</v>
      </c>
      <c r="M27" s="70">
        <v>7.6489295120548801</v>
      </c>
    </row>
    <row r="28" spans="1:14">
      <c r="A28" s="86"/>
      <c r="B28" s="23" t="s">
        <v>8</v>
      </c>
      <c r="C28" s="5">
        <v>300.94938288220601</v>
      </c>
      <c r="D28" s="5">
        <v>142.83149092890901</v>
      </c>
      <c r="E28" s="5">
        <v>177.188292127995</v>
      </c>
      <c r="F28" s="24">
        <v>397.33117100000004</v>
      </c>
      <c r="G28" s="5">
        <v>397.33117200000004</v>
      </c>
      <c r="H28" s="5">
        <v>391.488674</v>
      </c>
      <c r="I28" s="5">
        <v>224.113643</v>
      </c>
      <c r="J28" s="5">
        <v>395.10224397746799</v>
      </c>
      <c r="K28" s="76">
        <v>210.62752278101701</v>
      </c>
      <c r="L28" s="5">
        <v>388.63371599999999</v>
      </c>
      <c r="M28" s="70">
        <v>389.884635450242</v>
      </c>
    </row>
    <row r="29" spans="1:14">
      <c r="A29" s="87"/>
      <c r="B29" s="25" t="s">
        <v>9</v>
      </c>
      <c r="C29" s="71">
        <v>0.24295855239573502</v>
      </c>
      <c r="D29" s="26">
        <v>0.64070583258506486</v>
      </c>
      <c r="E29" s="26">
        <v>0.55428092586928834</v>
      </c>
      <c r="F29" s="71">
        <v>5.0911676232237352E-4</v>
      </c>
      <c r="G29" s="26">
        <v>5.0911424681150078E-4</v>
      </c>
      <c r="H29" s="71">
        <v>1.5205984003921872E-2</v>
      </c>
      <c r="I29" s="26">
        <v>0.43623969288912512</v>
      </c>
      <c r="J29" s="26">
        <v>6.1000000000000004E-3</v>
      </c>
      <c r="K29" s="26">
        <v>0.47010000000000002</v>
      </c>
      <c r="L29" s="71">
        <v>2.2387661894097789E-2</v>
      </c>
      <c r="M29" s="70">
        <v>1.9240965257311855</v>
      </c>
      <c r="N29" s="80" t="s">
        <v>20</v>
      </c>
    </row>
    <row r="30" spans="1:14">
      <c r="A30" s="85" t="s">
        <v>21</v>
      </c>
      <c r="B30" s="23" t="s">
        <v>6</v>
      </c>
      <c r="C30" s="5">
        <v>53.101368948936098</v>
      </c>
      <c r="D30" s="5">
        <v>53.101371941741853</v>
      </c>
      <c r="E30" s="5">
        <v>53.10136710825936</v>
      </c>
      <c r="F30" s="24">
        <v>53.101368999999998</v>
      </c>
      <c r="G30" s="5">
        <v>53.101369000000005</v>
      </c>
      <c r="H30" s="5">
        <v>53.101365000000001</v>
      </c>
      <c r="I30" s="5">
        <v>53.101365000000001</v>
      </c>
      <c r="J30" s="5">
        <v>53.101367930225102</v>
      </c>
      <c r="K30" s="76">
        <v>53.101365958574092</v>
      </c>
      <c r="L30" s="5">
        <v>53.101367999999994</v>
      </c>
      <c r="M30" s="70">
        <v>53.101367030737805</v>
      </c>
    </row>
    <row r="31" spans="1:14">
      <c r="A31" s="86"/>
      <c r="B31" s="23" t="s">
        <v>7</v>
      </c>
      <c r="C31" s="5">
        <v>35.469103038072802</v>
      </c>
      <c r="D31" s="5">
        <v>46.628948623778101</v>
      </c>
      <c r="E31" s="5">
        <v>45.888625956365502</v>
      </c>
      <c r="F31" s="24">
        <v>1.5551400000000015</v>
      </c>
      <c r="G31" s="5">
        <v>1.5441550000000035</v>
      </c>
      <c r="H31" s="5">
        <v>46.714621999999999</v>
      </c>
      <c r="I31" s="5">
        <v>46.843034000000003</v>
      </c>
      <c r="J31" s="5">
        <v>0</v>
      </c>
      <c r="K31" s="76">
        <v>46.554684688838499</v>
      </c>
      <c r="L31" s="5">
        <v>37.239948999999996</v>
      </c>
      <c r="M31" s="70">
        <v>42.702604444811101</v>
      </c>
    </row>
    <row r="32" spans="1:14">
      <c r="A32" s="86"/>
      <c r="B32" s="23" t="s">
        <v>8</v>
      </c>
      <c r="C32" s="5">
        <v>17.6322659108633</v>
      </c>
      <c r="D32" s="5">
        <v>6.4724233179637496</v>
      </c>
      <c r="E32" s="5">
        <v>7.2127411518938596</v>
      </c>
      <c r="F32" s="24">
        <v>51.546228999999997</v>
      </c>
      <c r="G32" s="5">
        <v>51.557214000000002</v>
      </c>
      <c r="H32" s="5">
        <v>6.3867430000000001</v>
      </c>
      <c r="I32" s="5">
        <v>6.2583310000000001</v>
      </c>
      <c r="J32" s="5">
        <v>53.101367930225102</v>
      </c>
      <c r="K32" s="76">
        <v>6.5466812697355898</v>
      </c>
      <c r="L32" s="5">
        <v>15.861419</v>
      </c>
      <c r="M32" s="70">
        <v>10.398762585926701</v>
      </c>
    </row>
    <row r="33" spans="1:14">
      <c r="A33" s="87"/>
      <c r="B33" s="25" t="s">
        <v>9</v>
      </c>
      <c r="C33" s="26">
        <v>0.66795082198692424</v>
      </c>
      <c r="D33" s="26">
        <v>0.87811193795398124</v>
      </c>
      <c r="E33" s="26">
        <v>0.86417033035723867</v>
      </c>
      <c r="F33" s="71">
        <v>2.9286250604951478E-2</v>
      </c>
      <c r="G33" s="71">
        <v>2.9079382115365111E-2</v>
      </c>
      <c r="H33" s="26">
        <v>0.8797254458524747</v>
      </c>
      <c r="I33" s="26">
        <v>0.88214368877334892</v>
      </c>
      <c r="J33" s="26">
        <v>0</v>
      </c>
      <c r="K33" s="26">
        <v>0.87670000000000003</v>
      </c>
      <c r="L33" s="26">
        <v>0.70129923959774443</v>
      </c>
      <c r="M33" s="26">
        <v>0.80420000000000003</v>
      </c>
      <c r="N33" s="80" t="s">
        <v>22</v>
      </c>
    </row>
    <row r="34" spans="1:14">
      <c r="A34" s="85" t="s">
        <v>23</v>
      </c>
      <c r="B34" s="23" t="s">
        <v>6</v>
      </c>
      <c r="C34" s="5">
        <v>31.8537183846937</v>
      </c>
      <c r="D34" s="5">
        <v>31.853718418019909</v>
      </c>
      <c r="E34" s="5">
        <v>31.853718029209301</v>
      </c>
      <c r="F34" s="24">
        <v>31.853718000000001</v>
      </c>
      <c r="G34" s="5">
        <v>31.853718000000001</v>
      </c>
      <c r="H34" s="5">
        <v>31.853719000000002</v>
      </c>
      <c r="I34" s="5">
        <v>31.853719000000002</v>
      </c>
      <c r="J34" s="5">
        <v>31.853718029209301</v>
      </c>
      <c r="K34" s="76">
        <v>31.853718384693799</v>
      </c>
      <c r="L34" s="5">
        <v>31.853718999999998</v>
      </c>
      <c r="M34" s="70">
        <v>31.853718029209301</v>
      </c>
    </row>
    <row r="35" spans="1:14">
      <c r="A35" s="86"/>
      <c r="B35" s="23" t="s">
        <v>7</v>
      </c>
      <c r="C35" s="5">
        <v>0</v>
      </c>
      <c r="D35" s="5">
        <v>5.9247269988047098</v>
      </c>
      <c r="E35" s="5">
        <v>0</v>
      </c>
      <c r="F35" s="24">
        <v>0</v>
      </c>
      <c r="G35" s="5">
        <v>0</v>
      </c>
      <c r="H35" s="5">
        <v>0</v>
      </c>
      <c r="I35" s="5">
        <v>0</v>
      </c>
      <c r="J35" s="5">
        <v>0</v>
      </c>
      <c r="K35" s="76">
        <v>0</v>
      </c>
      <c r="L35" s="5">
        <v>0</v>
      </c>
      <c r="M35" s="70">
        <v>0</v>
      </c>
    </row>
    <row r="36" spans="1:14">
      <c r="A36" s="86"/>
      <c r="B36" s="23" t="s">
        <v>8</v>
      </c>
      <c r="C36" s="5">
        <v>31.8537183846937</v>
      </c>
      <c r="D36" s="5">
        <v>25.928991419215201</v>
      </c>
      <c r="E36" s="5">
        <v>31.853718029209301</v>
      </c>
      <c r="F36" s="24">
        <v>31.853718000000001</v>
      </c>
      <c r="G36" s="5">
        <v>31.853718000000001</v>
      </c>
      <c r="H36" s="5">
        <v>31.853719000000002</v>
      </c>
      <c r="I36" s="5">
        <v>31.853719000000002</v>
      </c>
      <c r="J36" s="5">
        <v>31.853718029209301</v>
      </c>
      <c r="K36" s="76">
        <v>31.853718384693799</v>
      </c>
      <c r="L36" s="5">
        <v>31.853718999999998</v>
      </c>
      <c r="M36" s="70">
        <v>31.853718029209301</v>
      </c>
    </row>
    <row r="37" spans="1:14">
      <c r="A37" s="87"/>
      <c r="B37" s="25" t="s">
        <v>9</v>
      </c>
      <c r="C37" s="26">
        <v>0</v>
      </c>
      <c r="D37" s="71">
        <v>0.18599797113334948</v>
      </c>
      <c r="E37" s="72">
        <v>0</v>
      </c>
      <c r="F37" s="71">
        <v>0</v>
      </c>
      <c r="G37" s="26">
        <v>0</v>
      </c>
      <c r="H37" s="71">
        <v>0</v>
      </c>
      <c r="I37" s="71">
        <v>0</v>
      </c>
      <c r="J37" s="72">
        <v>0</v>
      </c>
      <c r="K37" s="72">
        <v>0</v>
      </c>
      <c r="L37" s="71">
        <v>0</v>
      </c>
      <c r="M37" s="70">
        <v>0</v>
      </c>
      <c r="N37" s="80" t="s">
        <v>24</v>
      </c>
    </row>
    <row r="38" spans="1:14">
      <c r="A38" s="85" t="s">
        <v>25</v>
      </c>
      <c r="B38" s="23" t="s">
        <v>6</v>
      </c>
      <c r="C38" s="5">
        <v>2643.7788694143969</v>
      </c>
      <c r="D38" s="5">
        <v>2643.7788613115849</v>
      </c>
      <c r="E38" s="5">
        <v>2643.7788699716011</v>
      </c>
      <c r="F38" s="24">
        <v>2643.7788570000002</v>
      </c>
      <c r="G38" s="5">
        <v>2643.7788690000007</v>
      </c>
      <c r="H38" s="5">
        <v>2643.7788729999997</v>
      </c>
      <c r="I38" s="5">
        <v>2643.778867</v>
      </c>
      <c r="J38" s="5">
        <v>2643.7788628397402</v>
      </c>
      <c r="K38" s="76">
        <v>2643.7788617013712</v>
      </c>
      <c r="L38" s="5">
        <v>2643.7788559999999</v>
      </c>
      <c r="M38" s="70">
        <v>2643.7788571699029</v>
      </c>
    </row>
    <row r="39" spans="1:14">
      <c r="A39" s="86"/>
      <c r="B39" s="23" t="s">
        <v>7</v>
      </c>
      <c r="C39" s="5">
        <v>2393.80301282752</v>
      </c>
      <c r="D39" s="5">
        <v>2274.7108382039501</v>
      </c>
      <c r="E39" s="5">
        <v>2463.5683886639199</v>
      </c>
      <c r="F39" s="24">
        <v>1959.8047210000002</v>
      </c>
      <c r="G39" s="5">
        <v>1959.9409080000007</v>
      </c>
      <c r="H39" s="5">
        <v>2423.7071089999999</v>
      </c>
      <c r="I39" s="5">
        <v>2433.4633119999999</v>
      </c>
      <c r="J39" s="5">
        <v>0</v>
      </c>
      <c r="K39" s="76">
        <v>2433.2647883388299</v>
      </c>
      <c r="L39" s="5">
        <v>2309.5876389999999</v>
      </c>
      <c r="M39" s="70">
        <v>2370.3622714920898</v>
      </c>
    </row>
    <row r="40" spans="1:14">
      <c r="A40" s="86"/>
      <c r="B40" s="23" t="s">
        <v>8</v>
      </c>
      <c r="C40" s="5">
        <v>249.975856586877</v>
      </c>
      <c r="D40" s="5">
        <v>369.06802310763499</v>
      </c>
      <c r="E40" s="5">
        <v>180.21048130768099</v>
      </c>
      <c r="F40" s="24">
        <v>683.97413600000004</v>
      </c>
      <c r="G40" s="5">
        <v>683.83796099999995</v>
      </c>
      <c r="H40" s="5">
        <v>220.071764</v>
      </c>
      <c r="I40" s="5">
        <v>210.31555499999999</v>
      </c>
      <c r="J40" s="5">
        <v>2643.7788628397402</v>
      </c>
      <c r="K40" s="76">
        <v>210.51407336254101</v>
      </c>
      <c r="L40" s="5">
        <v>334.19121699999999</v>
      </c>
      <c r="M40" s="70">
        <v>273.41658567781298</v>
      </c>
    </row>
    <row r="41" spans="1:14">
      <c r="A41" s="87"/>
      <c r="B41" s="25" t="s">
        <v>9</v>
      </c>
      <c r="C41" s="26">
        <v>0.90544751700725745</v>
      </c>
      <c r="D41" s="26">
        <v>0.86040132610617082</v>
      </c>
      <c r="E41" s="26">
        <v>0.93183602329433213</v>
      </c>
      <c r="F41" s="26">
        <v>0.74128920269219023</v>
      </c>
      <c r="G41" s="26">
        <v>0.74134071157824966</v>
      </c>
      <c r="H41" s="26">
        <v>0.91675863429898896</v>
      </c>
      <c r="I41" s="26">
        <v>0.92044888563669713</v>
      </c>
      <c r="J41" s="26">
        <v>0</v>
      </c>
      <c r="K41" s="26">
        <v>0.92030000000000001</v>
      </c>
      <c r="L41" s="26">
        <v>0.87359335436034669</v>
      </c>
      <c r="M41" s="26">
        <v>0.89659999999999995</v>
      </c>
    </row>
    <row r="42" spans="1:14">
      <c r="A42" s="85" t="s">
        <v>26</v>
      </c>
      <c r="B42" s="23" t="s">
        <v>6</v>
      </c>
      <c r="C42" s="5">
        <v>483.47944527412261</v>
      </c>
      <c r="D42" s="5">
        <v>483.47943588313797</v>
      </c>
      <c r="E42" s="5">
        <v>483.47944512929064</v>
      </c>
      <c r="F42" s="24">
        <v>483.479444</v>
      </c>
      <c r="G42" s="5">
        <v>483.479444</v>
      </c>
      <c r="H42" s="5">
        <v>483.47943400000003</v>
      </c>
      <c r="I42" s="5">
        <v>483.47943400000003</v>
      </c>
      <c r="J42" s="5">
        <v>483.4794354707123</v>
      </c>
      <c r="K42" s="76">
        <v>483.47943442886202</v>
      </c>
      <c r="L42" s="5">
        <v>483.479444</v>
      </c>
      <c r="M42" s="70">
        <v>483.47943507425578</v>
      </c>
    </row>
    <row r="43" spans="1:14">
      <c r="A43" s="86"/>
      <c r="B43" s="23" t="s">
        <v>7</v>
      </c>
      <c r="C43" s="5">
        <v>1.52795020615266</v>
      </c>
      <c r="D43" s="5">
        <v>211.786118296213</v>
      </c>
      <c r="E43" s="5">
        <v>1.5280346013046</v>
      </c>
      <c r="F43" s="24">
        <v>0</v>
      </c>
      <c r="G43" s="5">
        <v>0</v>
      </c>
      <c r="H43" s="5">
        <v>1.5280400000000327</v>
      </c>
      <c r="I43" s="5">
        <v>1.5280400000000327</v>
      </c>
      <c r="J43" s="5">
        <v>1.1190730160542799</v>
      </c>
      <c r="K43" s="76">
        <v>0</v>
      </c>
      <c r="L43" s="5">
        <v>1.7105390000000398</v>
      </c>
      <c r="M43" s="70">
        <v>1.52742082197676</v>
      </c>
    </row>
    <row r="44" spans="1:14">
      <c r="A44" s="86"/>
      <c r="B44" s="23" t="s">
        <v>8</v>
      </c>
      <c r="C44" s="5">
        <v>481.95149506796997</v>
      </c>
      <c r="D44" s="5">
        <v>271.69331758692499</v>
      </c>
      <c r="E44" s="5">
        <v>481.95141052798601</v>
      </c>
      <c r="F44" s="24">
        <v>483.47944399999994</v>
      </c>
      <c r="G44" s="5">
        <v>483.47944399999994</v>
      </c>
      <c r="H44" s="5">
        <v>481.95139399999999</v>
      </c>
      <c r="I44" s="5">
        <v>481.95139399999999</v>
      </c>
      <c r="J44" s="5">
        <v>482.360362454658</v>
      </c>
      <c r="K44" s="76">
        <v>483.47943442886202</v>
      </c>
      <c r="L44" s="5">
        <v>481.76890499999996</v>
      </c>
      <c r="M44" s="70">
        <v>481.95201425227901</v>
      </c>
    </row>
    <row r="45" spans="1:14">
      <c r="A45" s="87"/>
      <c r="B45" s="25" t="s">
        <v>9</v>
      </c>
      <c r="C45" s="71">
        <v>3.160320921784678E-3</v>
      </c>
      <c r="D45" s="26">
        <v>0.43804576281379615</v>
      </c>
      <c r="E45" s="72">
        <v>3.1604954806216789E-3</v>
      </c>
      <c r="F45" s="71">
        <v>0</v>
      </c>
      <c r="G45" s="26">
        <v>0</v>
      </c>
      <c r="H45" s="71">
        <v>3.1605067197129893E-3</v>
      </c>
      <c r="I45" s="71">
        <v>3.1605067197129893E-3</v>
      </c>
      <c r="J45" s="72">
        <v>2.3E-3</v>
      </c>
      <c r="K45" s="72">
        <v>0</v>
      </c>
      <c r="L45" s="71">
        <v>3.5379766838650535E-3</v>
      </c>
      <c r="M45" s="70">
        <v>0.31592260418318913</v>
      </c>
      <c r="N45" s="82" t="s">
        <v>27</v>
      </c>
    </row>
    <row r="46" spans="1:14">
      <c r="A46" s="85" t="s">
        <v>28</v>
      </c>
      <c r="B46" s="23" t="s">
        <v>6</v>
      </c>
      <c r="C46" s="5">
        <v>11318.79913307672</v>
      </c>
      <c r="D46" s="5">
        <v>11318.799120833351</v>
      </c>
      <c r="E46" s="5">
        <v>11318.799132317639</v>
      </c>
      <c r="F46" s="24">
        <v>11318.799126999998</v>
      </c>
      <c r="G46" s="5">
        <v>11318.799125999998</v>
      </c>
      <c r="H46" s="5">
        <v>11318.799120000001</v>
      </c>
      <c r="I46" s="5">
        <v>11318.799130999998</v>
      </c>
      <c r="J46" s="5">
        <v>11318.799128165663</v>
      </c>
      <c r="K46" s="76">
        <v>11318.799135193947</v>
      </c>
      <c r="L46" s="5">
        <v>11318.79912300001</v>
      </c>
      <c r="M46" s="70">
        <v>11318.799121150409</v>
      </c>
    </row>
    <row r="47" spans="1:14">
      <c r="A47" s="86"/>
      <c r="B47" s="23" t="s">
        <v>7</v>
      </c>
      <c r="C47" s="5">
        <v>5283.2258123177098</v>
      </c>
      <c r="D47" s="5">
        <v>7911.5639071101004</v>
      </c>
      <c r="E47" s="5">
        <v>6278.2356223081797</v>
      </c>
      <c r="F47" s="24">
        <v>19.085074999997232</v>
      </c>
      <c r="G47" s="5">
        <v>19.039232999995875</v>
      </c>
      <c r="H47" s="5">
        <v>5662.7805210000015</v>
      </c>
      <c r="I47" s="5">
        <v>6224.5468239999991</v>
      </c>
      <c r="J47" s="5">
        <v>625.40562233476305</v>
      </c>
      <c r="K47" s="76">
        <v>47.151448981747997</v>
      </c>
      <c r="L47" s="5">
        <v>6203.9338860000089</v>
      </c>
      <c r="M47" s="70">
        <v>5495.3256292885799</v>
      </c>
    </row>
    <row r="48" spans="1:14">
      <c r="A48" s="86"/>
      <c r="B48" s="23" t="s">
        <v>8</v>
      </c>
      <c r="C48" s="5">
        <v>6035.5733207590101</v>
      </c>
      <c r="D48" s="5">
        <v>3407.2352137232501</v>
      </c>
      <c r="E48" s="5">
        <v>5040.5635100094596</v>
      </c>
      <c r="F48" s="24">
        <v>11299.714052000001</v>
      </c>
      <c r="G48" s="5">
        <v>11299.759893000002</v>
      </c>
      <c r="H48" s="5">
        <v>5656.018599</v>
      </c>
      <c r="I48" s="5">
        <v>5094.2523069999988</v>
      </c>
      <c r="J48" s="5">
        <v>10693.3935058309</v>
      </c>
      <c r="K48" s="76">
        <v>11271.6476862122</v>
      </c>
      <c r="L48" s="5">
        <v>5114.8652370000009</v>
      </c>
      <c r="M48" s="70">
        <v>5823.4734918618296</v>
      </c>
    </row>
    <row r="49" spans="1:14">
      <c r="A49" s="87"/>
      <c r="B49" s="25" t="s">
        <v>9</v>
      </c>
      <c r="C49" s="26">
        <v>0.46676557735516622</v>
      </c>
      <c r="D49" s="26">
        <v>0.69897555585628313</v>
      </c>
      <c r="E49" s="26">
        <v>0.55467329607276517</v>
      </c>
      <c r="F49" s="71">
        <v>1.6861395617907438E-3</v>
      </c>
      <c r="G49" s="71">
        <v>1.6820894856470728E-3</v>
      </c>
      <c r="H49" s="26">
        <v>0.50029870315429725</v>
      </c>
      <c r="I49" s="26">
        <v>0.54992996624104507</v>
      </c>
      <c r="J49" s="26">
        <v>5.5300000000000002E-2</v>
      </c>
      <c r="K49" s="26">
        <v>4.1000000000000003E-3</v>
      </c>
      <c r="L49" s="26">
        <v>0.54810884251788694</v>
      </c>
      <c r="M49" s="26">
        <v>0.48549999999999999</v>
      </c>
      <c r="N49" s="80" t="s">
        <v>22</v>
      </c>
    </row>
    <row r="50" spans="1:14">
      <c r="A50" s="85" t="s">
        <v>29</v>
      </c>
      <c r="B50" s="23" t="s">
        <v>6</v>
      </c>
      <c r="C50" s="5">
        <v>13.504288335918</v>
      </c>
      <c r="D50" s="5">
        <v>13.504288832842199</v>
      </c>
      <c r="E50" s="5">
        <v>13.504288335918</v>
      </c>
      <c r="F50" s="24">
        <v>13.504288000000001</v>
      </c>
      <c r="G50" s="5">
        <v>13.504288000000001</v>
      </c>
      <c r="H50" s="5">
        <v>13.504288000000001</v>
      </c>
      <c r="I50" s="5">
        <v>13.504288000000001</v>
      </c>
      <c r="J50" s="5">
        <v>13.504288335918</v>
      </c>
      <c r="K50" s="76">
        <v>13.504288335918</v>
      </c>
      <c r="L50" s="5">
        <v>13.504288000000001</v>
      </c>
      <c r="M50" s="70">
        <v>13.504288335918</v>
      </c>
    </row>
    <row r="51" spans="1:14">
      <c r="A51" s="86"/>
      <c r="B51" s="23" t="s">
        <v>7</v>
      </c>
      <c r="C51" s="5">
        <v>0</v>
      </c>
      <c r="D51" s="5">
        <v>0</v>
      </c>
      <c r="E51" s="5">
        <v>0</v>
      </c>
      <c r="F51" s="24">
        <v>0</v>
      </c>
      <c r="G51" s="5">
        <v>0</v>
      </c>
      <c r="H51" s="5">
        <v>0</v>
      </c>
      <c r="I51" s="5">
        <v>0</v>
      </c>
      <c r="J51" s="5">
        <v>0</v>
      </c>
      <c r="K51" s="76">
        <v>0</v>
      </c>
      <c r="L51" s="5">
        <v>0</v>
      </c>
      <c r="M51" s="70">
        <v>0</v>
      </c>
    </row>
    <row r="52" spans="1:14">
      <c r="A52" s="86"/>
      <c r="B52" s="23" t="s">
        <v>8</v>
      </c>
      <c r="C52" s="5">
        <v>13.504288335918</v>
      </c>
      <c r="D52" s="5">
        <v>13.504288832842199</v>
      </c>
      <c r="E52" s="5">
        <v>13.504288335918</v>
      </c>
      <c r="F52" s="24">
        <v>13.504288000000001</v>
      </c>
      <c r="G52" s="5">
        <v>13.504288000000001</v>
      </c>
      <c r="H52" s="5">
        <v>13.504288000000001</v>
      </c>
      <c r="I52" s="5">
        <v>13.504288000000001</v>
      </c>
      <c r="J52" s="5">
        <v>13.504288335918</v>
      </c>
      <c r="K52" s="76">
        <v>13.504288335918</v>
      </c>
      <c r="L52" s="5">
        <v>13.504288000000001</v>
      </c>
      <c r="M52" s="70">
        <v>13.504288335918</v>
      </c>
    </row>
    <row r="53" spans="1:14">
      <c r="A53" s="87"/>
      <c r="B53" s="25" t="s">
        <v>9</v>
      </c>
      <c r="C53" s="26">
        <v>0</v>
      </c>
      <c r="D53" s="26">
        <v>0</v>
      </c>
      <c r="E53" s="26">
        <v>0</v>
      </c>
      <c r="F53" s="71">
        <v>0</v>
      </c>
      <c r="G53" s="26">
        <v>0</v>
      </c>
      <c r="H53" s="26">
        <v>0</v>
      </c>
      <c r="I53" s="26">
        <v>0</v>
      </c>
      <c r="J53" s="71">
        <v>0</v>
      </c>
      <c r="K53" s="26">
        <v>0</v>
      </c>
      <c r="L53" s="26">
        <v>0</v>
      </c>
      <c r="M53" s="70">
        <v>0</v>
      </c>
      <c r="N53" s="80" t="s">
        <v>30</v>
      </c>
    </row>
    <row r="54" spans="1:14">
      <c r="A54" s="85" t="s">
        <v>31</v>
      </c>
      <c r="B54" s="23" t="s">
        <v>6</v>
      </c>
      <c r="C54" s="5">
        <v>1710.5334410446601</v>
      </c>
      <c r="D54" s="5">
        <v>1710.5334371510121</v>
      </c>
      <c r="E54" s="5">
        <v>1710.5334367432768</v>
      </c>
      <c r="F54" s="24">
        <v>1710.5334380000002</v>
      </c>
      <c r="G54" s="5">
        <v>1710.5334380000002</v>
      </c>
      <c r="H54" s="5">
        <v>1710.5334359999999</v>
      </c>
      <c r="I54" s="5">
        <v>1710.533437</v>
      </c>
      <c r="J54" s="5">
        <v>1710.5334314377319</v>
      </c>
      <c r="K54" s="76">
        <v>1710.5334348538399</v>
      </c>
      <c r="L54" s="5">
        <v>1710.5334469999998</v>
      </c>
      <c r="M54" s="70">
        <v>1710.5334326248237</v>
      </c>
    </row>
    <row r="55" spans="1:14">
      <c r="A55" s="86"/>
      <c r="B55" s="23" t="s">
        <v>7</v>
      </c>
      <c r="C55" s="5">
        <v>0</v>
      </c>
      <c r="D55" s="5">
        <v>647.19276026525199</v>
      </c>
      <c r="E55" s="5">
        <v>0.91955143209687396</v>
      </c>
      <c r="F55" s="24">
        <v>0</v>
      </c>
      <c r="G55" s="5">
        <v>0</v>
      </c>
      <c r="H55" s="5">
        <v>0</v>
      </c>
      <c r="I55" s="5">
        <v>0.91618300000027375</v>
      </c>
      <c r="J55" s="5">
        <v>0.73111125149203604</v>
      </c>
      <c r="K55" s="76">
        <v>0</v>
      </c>
      <c r="L55" s="5">
        <v>0</v>
      </c>
      <c r="M55" s="70">
        <v>0.73787083631370198</v>
      </c>
    </row>
    <row r="56" spans="1:14">
      <c r="A56" s="86"/>
      <c r="B56" s="23" t="s">
        <v>8</v>
      </c>
      <c r="C56" s="5">
        <v>1710.5334410446601</v>
      </c>
      <c r="D56" s="5">
        <v>1063.3406768857601</v>
      </c>
      <c r="E56" s="5">
        <v>1709.61388531118</v>
      </c>
      <c r="F56" s="24">
        <v>1710.5334379999999</v>
      </c>
      <c r="G56" s="5">
        <v>1710.5334379999999</v>
      </c>
      <c r="H56" s="5">
        <v>1710.5334359999997</v>
      </c>
      <c r="I56" s="5">
        <v>1709.6172539999998</v>
      </c>
      <c r="J56" s="5">
        <v>1709.80232018624</v>
      </c>
      <c r="K56" s="76">
        <v>1710.5334348538399</v>
      </c>
      <c r="L56" s="5">
        <v>1710.5334469999998</v>
      </c>
      <c r="M56" s="70">
        <v>1709.79556178851</v>
      </c>
    </row>
    <row r="57" spans="1:14">
      <c r="A57" s="87"/>
      <c r="B57" s="25" t="s">
        <v>9</v>
      </c>
      <c r="C57" s="26">
        <v>0</v>
      </c>
      <c r="D57" s="26">
        <v>0.37835726926401819</v>
      </c>
      <c r="E57" s="71">
        <v>5.3758167618613093E-4</v>
      </c>
      <c r="F57" s="71">
        <v>0</v>
      </c>
      <c r="G57" s="26">
        <v>0</v>
      </c>
      <c r="H57" s="26">
        <v>0</v>
      </c>
      <c r="I57" s="26">
        <v>5.356124470779777E-4</v>
      </c>
      <c r="J57" s="71">
        <v>4.0000000000000002E-4</v>
      </c>
      <c r="K57" s="26">
        <v>0</v>
      </c>
      <c r="L57" s="26">
        <v>0</v>
      </c>
      <c r="M57" s="70">
        <v>4.3136884800984848E-2</v>
      </c>
      <c r="N57" s="80" t="s">
        <v>32</v>
      </c>
    </row>
    <row r="58" spans="1:14">
      <c r="A58" s="85" t="s">
        <v>33</v>
      </c>
      <c r="B58" s="23" t="s">
        <v>6</v>
      </c>
      <c r="C58" s="5">
        <v>3305.8781264896902</v>
      </c>
      <c r="D58" s="5">
        <v>3305.87806335607</v>
      </c>
      <c r="E58" s="5">
        <v>3305.8781235547017</v>
      </c>
      <c r="F58" s="24">
        <v>3305.8781250000002</v>
      </c>
      <c r="G58" s="5">
        <v>3305.8781250000002</v>
      </c>
      <c r="H58" s="5">
        <v>3305.8781269999999</v>
      </c>
      <c r="I58" s="5">
        <v>3305.8781270000004</v>
      </c>
      <c r="J58" s="5">
        <v>3305.8781244381998</v>
      </c>
      <c r="K58" s="76">
        <v>3305.8781278593501</v>
      </c>
      <c r="L58" s="5">
        <v>3305.8781189999991</v>
      </c>
      <c r="M58" s="70">
        <v>3305.878124057318</v>
      </c>
    </row>
    <row r="59" spans="1:14">
      <c r="A59" s="86"/>
      <c r="B59" s="23" t="s">
        <v>7</v>
      </c>
      <c r="C59" s="5">
        <v>0</v>
      </c>
      <c r="D59" s="5">
        <v>1429.03311443962</v>
      </c>
      <c r="E59" s="5">
        <v>5.0441449483020104</v>
      </c>
      <c r="F59" s="24">
        <v>0</v>
      </c>
      <c r="G59" s="5">
        <v>0</v>
      </c>
      <c r="H59" s="5">
        <v>0</v>
      </c>
      <c r="I59" s="5">
        <v>3.116797000000588</v>
      </c>
      <c r="J59" s="5">
        <v>7.9313828446797796</v>
      </c>
      <c r="K59" s="76">
        <v>0</v>
      </c>
      <c r="L59" s="5">
        <v>0</v>
      </c>
      <c r="M59" s="70">
        <v>7.85726753119806</v>
      </c>
    </row>
    <row r="60" spans="1:14">
      <c r="A60" s="86"/>
      <c r="B60" s="23" t="s">
        <v>8</v>
      </c>
      <c r="C60" s="5">
        <v>3305.8781264896902</v>
      </c>
      <c r="D60" s="5">
        <v>1876.84494891645</v>
      </c>
      <c r="E60" s="5">
        <v>3300.8339786063998</v>
      </c>
      <c r="F60" s="24">
        <v>3305.8781249999997</v>
      </c>
      <c r="G60" s="5">
        <v>3305.8781249999997</v>
      </c>
      <c r="H60" s="5">
        <v>3305.8781269999999</v>
      </c>
      <c r="I60" s="5">
        <v>3302.7613299999998</v>
      </c>
      <c r="J60" s="5">
        <v>3297.9467415935201</v>
      </c>
      <c r="K60" s="76">
        <v>3305.8781278593501</v>
      </c>
      <c r="L60" s="5">
        <v>3305.8781189999991</v>
      </c>
      <c r="M60" s="70">
        <v>3298.02085652612</v>
      </c>
    </row>
    <row r="61" spans="1:14">
      <c r="A61" s="87"/>
      <c r="B61" s="25" t="s">
        <v>9</v>
      </c>
      <c r="C61" s="26">
        <v>0</v>
      </c>
      <c r="D61" s="26">
        <v>0.43227036419755011</v>
      </c>
      <c r="E61" s="71">
        <v>1.5258109221758629E-3</v>
      </c>
      <c r="F61" s="71">
        <v>0</v>
      </c>
      <c r="G61" s="26">
        <v>0</v>
      </c>
      <c r="H61" s="26">
        <v>0</v>
      </c>
      <c r="I61" s="26">
        <v>9.4280456818564013E-4</v>
      </c>
      <c r="J61" s="71">
        <v>2.3999999999999998E-3</v>
      </c>
      <c r="K61" s="26">
        <v>0</v>
      </c>
      <c r="L61" s="26">
        <v>0</v>
      </c>
      <c r="M61" s="70">
        <v>0.23767565640183985</v>
      </c>
      <c r="N61" s="80" t="s">
        <v>34</v>
      </c>
    </row>
    <row r="62" spans="1:14">
      <c r="A62" s="85" t="s">
        <v>35</v>
      </c>
      <c r="B62" s="23" t="s">
        <v>6</v>
      </c>
      <c r="C62" s="5">
        <v>9.9902855363725305</v>
      </c>
      <c r="D62" s="5">
        <v>9.9902898848606405</v>
      </c>
      <c r="E62" s="5">
        <v>9.9902855363725305</v>
      </c>
      <c r="F62" s="24">
        <v>9.9902859999999993</v>
      </c>
      <c r="G62" s="5">
        <v>9.9902859999999993</v>
      </c>
      <c r="H62" s="5">
        <v>9.9902859999999993</v>
      </c>
      <c r="I62" s="5">
        <v>9.9902859999999993</v>
      </c>
      <c r="J62" s="5">
        <v>9.9902855363725305</v>
      </c>
      <c r="K62" s="76">
        <v>9.9902855363725305</v>
      </c>
      <c r="L62" s="5">
        <v>9.9902859999999993</v>
      </c>
      <c r="M62" s="70">
        <v>9.9902855363725305</v>
      </c>
    </row>
    <row r="63" spans="1:14">
      <c r="A63" s="86"/>
      <c r="B63" s="23" t="s">
        <v>7</v>
      </c>
      <c r="C63" s="5">
        <v>0</v>
      </c>
      <c r="D63" s="5">
        <v>0</v>
      </c>
      <c r="E63" s="5">
        <v>0</v>
      </c>
      <c r="F63" s="24">
        <v>0</v>
      </c>
      <c r="G63" s="5">
        <v>0</v>
      </c>
      <c r="H63" s="5">
        <v>0</v>
      </c>
      <c r="I63" s="5">
        <v>0</v>
      </c>
      <c r="J63" s="5">
        <v>0</v>
      </c>
      <c r="K63" s="76">
        <v>0</v>
      </c>
      <c r="L63" s="5">
        <v>0</v>
      </c>
      <c r="M63" s="70">
        <v>0</v>
      </c>
    </row>
    <row r="64" spans="1:14">
      <c r="A64" s="86"/>
      <c r="B64" s="23" t="s">
        <v>8</v>
      </c>
      <c r="C64" s="5">
        <v>9.9902855363725305</v>
      </c>
      <c r="D64" s="5">
        <v>9.9902898848606405</v>
      </c>
      <c r="E64" s="5">
        <v>9.9902855363725305</v>
      </c>
      <c r="F64" s="24">
        <v>9.9902859999999993</v>
      </c>
      <c r="G64" s="5">
        <v>9.9902859999999993</v>
      </c>
      <c r="H64" s="5">
        <v>9.9902859999999993</v>
      </c>
      <c r="I64" s="5">
        <v>9.9902859999999993</v>
      </c>
      <c r="J64" s="5">
        <v>9.9902855363725305</v>
      </c>
      <c r="K64" s="76">
        <v>9.9902855363725305</v>
      </c>
      <c r="L64" s="5">
        <v>9.9902859999999993</v>
      </c>
      <c r="M64" s="70">
        <v>9.9902855363725305</v>
      </c>
    </row>
    <row r="65" spans="1:14">
      <c r="A65" s="87"/>
      <c r="B65" s="25" t="s">
        <v>9</v>
      </c>
      <c r="C65" s="26">
        <v>0</v>
      </c>
      <c r="D65" s="26">
        <v>0</v>
      </c>
      <c r="E65" s="26">
        <v>0</v>
      </c>
      <c r="F65" s="26">
        <v>0</v>
      </c>
      <c r="G65" s="26">
        <v>0</v>
      </c>
      <c r="H65" s="26">
        <v>0</v>
      </c>
      <c r="I65" s="26">
        <v>0</v>
      </c>
      <c r="J65" s="26">
        <v>0</v>
      </c>
      <c r="K65" s="26">
        <v>0</v>
      </c>
      <c r="L65" s="26">
        <v>0</v>
      </c>
      <c r="M65" s="70">
        <v>0</v>
      </c>
    </row>
    <row r="66" spans="1:14">
      <c r="A66" s="85" t="s">
        <v>36</v>
      </c>
      <c r="B66" s="23" t="s">
        <v>6</v>
      </c>
      <c r="C66" s="5">
        <v>25.2760559158897</v>
      </c>
      <c r="D66" s="5">
        <v>25.276053883590901</v>
      </c>
      <c r="E66" s="5">
        <v>25.2760559158897</v>
      </c>
      <c r="F66" s="24">
        <v>25.276056000000001</v>
      </c>
      <c r="G66" s="5">
        <v>25.276056000000001</v>
      </c>
      <c r="H66" s="5">
        <v>25.276056000000001</v>
      </c>
      <c r="I66" s="5">
        <v>25.276056000000001</v>
      </c>
      <c r="J66" s="5">
        <v>25.2760559158897</v>
      </c>
      <c r="K66" s="76">
        <v>25.2760559158897</v>
      </c>
      <c r="L66" s="5">
        <v>25.276056000000001</v>
      </c>
      <c r="M66" s="70">
        <v>25.2760559158897</v>
      </c>
    </row>
    <row r="67" spans="1:14">
      <c r="A67" s="86"/>
      <c r="B67" s="23" t="s">
        <v>7</v>
      </c>
      <c r="C67" s="5">
        <v>0</v>
      </c>
      <c r="D67" s="5">
        <v>0</v>
      </c>
      <c r="E67" s="5">
        <v>0</v>
      </c>
      <c r="F67" s="24">
        <v>0</v>
      </c>
      <c r="G67" s="5">
        <v>0</v>
      </c>
      <c r="H67" s="5">
        <v>0</v>
      </c>
      <c r="I67" s="5">
        <v>0</v>
      </c>
      <c r="J67" s="5">
        <v>0</v>
      </c>
      <c r="K67" s="76">
        <v>0</v>
      </c>
      <c r="L67" s="5">
        <v>0</v>
      </c>
      <c r="M67" s="70">
        <v>0</v>
      </c>
    </row>
    <row r="68" spans="1:14">
      <c r="A68" s="86"/>
      <c r="B68" s="23" t="s">
        <v>8</v>
      </c>
      <c r="C68" s="5">
        <v>25.2760559158897</v>
      </c>
      <c r="D68" s="5">
        <v>25.276053883590901</v>
      </c>
      <c r="E68" s="5">
        <v>25.2760559158897</v>
      </c>
      <c r="F68" s="24">
        <v>25.276056000000001</v>
      </c>
      <c r="G68" s="5">
        <v>25.276056000000001</v>
      </c>
      <c r="H68" s="5">
        <v>25.276056000000001</v>
      </c>
      <c r="I68" s="5">
        <v>25.276056000000001</v>
      </c>
      <c r="J68" s="5">
        <v>25.2760559158897</v>
      </c>
      <c r="K68" s="76">
        <v>25.2760559158897</v>
      </c>
      <c r="L68" s="5">
        <v>25.276056000000001</v>
      </c>
      <c r="M68" s="70">
        <v>25.2760559158897</v>
      </c>
    </row>
    <row r="69" spans="1:14">
      <c r="A69" s="87"/>
      <c r="B69" s="25" t="s">
        <v>9</v>
      </c>
      <c r="C69" s="26">
        <v>0</v>
      </c>
      <c r="D69" s="26">
        <v>0</v>
      </c>
      <c r="E69" s="26">
        <v>0</v>
      </c>
      <c r="F69" s="26">
        <v>0</v>
      </c>
      <c r="G69" s="26">
        <v>0</v>
      </c>
      <c r="H69" s="26">
        <v>0</v>
      </c>
      <c r="I69" s="26">
        <v>0</v>
      </c>
      <c r="J69" s="26">
        <v>0</v>
      </c>
      <c r="K69" s="26">
        <v>0</v>
      </c>
      <c r="L69" s="26">
        <v>0</v>
      </c>
      <c r="M69" s="70">
        <v>0</v>
      </c>
    </row>
    <row r="70" spans="1:14">
      <c r="A70" s="85" t="s">
        <v>37</v>
      </c>
      <c r="B70" s="23" t="s">
        <v>6</v>
      </c>
      <c r="C70" s="5">
        <v>1190.237616610249</v>
      </c>
      <c r="D70" s="5">
        <v>1190.2376200607218</v>
      </c>
      <c r="E70" s="5">
        <v>1190.2376260539681</v>
      </c>
      <c r="F70" s="24">
        <v>1190.2376180000001</v>
      </c>
      <c r="G70" s="5">
        <v>1190.2376180000001</v>
      </c>
      <c r="H70" s="5">
        <v>1190.2376179999999</v>
      </c>
      <c r="I70" s="5">
        <v>1190.237621</v>
      </c>
      <c r="J70" s="5">
        <v>1190.2376260112189</v>
      </c>
      <c r="K70" s="76">
        <v>1190.2376180992401</v>
      </c>
      <c r="L70" s="5">
        <v>1190.2376200000003</v>
      </c>
      <c r="M70" s="70">
        <v>1190.2376244346131</v>
      </c>
    </row>
    <row r="71" spans="1:14">
      <c r="A71" s="86"/>
      <c r="B71" s="23" t="s">
        <v>7</v>
      </c>
      <c r="C71" s="5">
        <v>2.4939268864789401</v>
      </c>
      <c r="D71" s="5">
        <v>621.63562564456799</v>
      </c>
      <c r="E71" s="5">
        <v>202.59147989359701</v>
      </c>
      <c r="F71" s="24">
        <v>0</v>
      </c>
      <c r="G71" s="5">
        <v>0</v>
      </c>
      <c r="H71" s="5">
        <v>1.2291000000004715E-2</v>
      </c>
      <c r="I71" s="5">
        <v>203.72714399999995</v>
      </c>
      <c r="J71" s="5">
        <v>166.492710028689</v>
      </c>
      <c r="K71" s="76">
        <v>0</v>
      </c>
      <c r="L71" s="5">
        <v>4.0450700000003508</v>
      </c>
      <c r="M71" s="70">
        <v>209.883149881826</v>
      </c>
    </row>
    <row r="72" spans="1:14">
      <c r="A72" s="86"/>
      <c r="B72" s="23" t="s">
        <v>8</v>
      </c>
      <c r="C72" s="5">
        <v>1187.7436897237701</v>
      </c>
      <c r="D72" s="5">
        <v>568.60199441615396</v>
      </c>
      <c r="E72" s="5">
        <v>987.64614616037102</v>
      </c>
      <c r="F72" s="24">
        <v>1190.2376180000001</v>
      </c>
      <c r="G72" s="5">
        <v>1190.2376180000001</v>
      </c>
      <c r="H72" s="5">
        <v>1190.2253269999999</v>
      </c>
      <c r="I72" s="5">
        <v>986.51047700000004</v>
      </c>
      <c r="J72" s="5">
        <v>1023.74491598253</v>
      </c>
      <c r="K72" s="76">
        <v>1190.2376180992401</v>
      </c>
      <c r="L72" s="5">
        <v>1186.19255</v>
      </c>
      <c r="M72" s="70">
        <v>980.354474552787</v>
      </c>
    </row>
    <row r="73" spans="1:14">
      <c r="A73" s="87"/>
      <c r="B73" s="25" t="s">
        <v>9</v>
      </c>
      <c r="C73" s="26">
        <v>2.0953184907577934E-3</v>
      </c>
      <c r="D73" s="26">
        <v>0.52227858972635588</v>
      </c>
      <c r="E73" s="71">
        <v>0.17021095238373102</v>
      </c>
      <c r="F73" s="71">
        <v>0</v>
      </c>
      <c r="G73" s="26">
        <v>0</v>
      </c>
      <c r="H73" s="26">
        <v>1.0326509441583383E-5</v>
      </c>
      <c r="I73" s="71">
        <v>0.17116510216576322</v>
      </c>
      <c r="J73" s="72">
        <v>0.1399</v>
      </c>
      <c r="K73" s="72">
        <v>0</v>
      </c>
      <c r="L73" s="26">
        <v>3.3985398646703417E-3</v>
      </c>
      <c r="M73" s="74">
        <v>17.633718307428296</v>
      </c>
      <c r="N73" s="80" t="s">
        <v>38</v>
      </c>
    </row>
    <row r="74" spans="1:14">
      <c r="A74" s="85" t="s">
        <v>39</v>
      </c>
      <c r="B74" s="23" t="s">
        <v>6</v>
      </c>
      <c r="C74" s="5">
        <v>339.12888754732103</v>
      </c>
      <c r="D74" s="5">
        <v>339.12889117270618</v>
      </c>
      <c r="E74" s="5">
        <v>339.12888930471001</v>
      </c>
      <c r="F74" s="24">
        <v>339.12889099999995</v>
      </c>
      <c r="G74" s="5">
        <v>339.12889099999995</v>
      </c>
      <c r="H74" s="5">
        <v>339.12888999999996</v>
      </c>
      <c r="I74" s="5">
        <v>339.12889100000001</v>
      </c>
      <c r="J74" s="5">
        <v>339.12888734151477</v>
      </c>
      <c r="K74" s="76">
        <v>339.1288890466941</v>
      </c>
      <c r="L74" s="5">
        <v>339.1288879999999</v>
      </c>
      <c r="M74" s="70">
        <v>339.12888536846503</v>
      </c>
    </row>
    <row r="75" spans="1:14">
      <c r="A75" s="86"/>
      <c r="B75" s="23" t="s">
        <v>7</v>
      </c>
      <c r="C75" s="5">
        <v>2.1373824061850599</v>
      </c>
      <c r="D75" s="5">
        <v>262.51006396937697</v>
      </c>
      <c r="E75" s="5">
        <v>120.635523673918</v>
      </c>
      <c r="F75" s="24">
        <v>0</v>
      </c>
      <c r="G75" s="5">
        <v>0</v>
      </c>
      <c r="H75" s="5">
        <v>8.4597000000030675E-2</v>
      </c>
      <c r="I75" s="5">
        <v>120.29342600000001</v>
      </c>
      <c r="J75" s="5">
        <v>84.671937382126799</v>
      </c>
      <c r="K75" s="76">
        <v>4.04288155131063E-2</v>
      </c>
      <c r="L75" s="5">
        <v>0.77648199999993039</v>
      </c>
      <c r="M75" s="70">
        <v>124.78358746274699</v>
      </c>
    </row>
    <row r="76" spans="1:14">
      <c r="A76" s="86"/>
      <c r="B76" s="23" t="s">
        <v>8</v>
      </c>
      <c r="C76" s="5">
        <v>336.99150514113597</v>
      </c>
      <c r="D76" s="5">
        <v>76.618827203329204</v>
      </c>
      <c r="E76" s="5">
        <v>218.493365630792</v>
      </c>
      <c r="F76" s="24">
        <v>339.12889100000001</v>
      </c>
      <c r="G76" s="5">
        <v>339.12889100000001</v>
      </c>
      <c r="H76" s="5">
        <v>339.04429299999993</v>
      </c>
      <c r="I76" s="5">
        <v>218.835465</v>
      </c>
      <c r="J76" s="5">
        <v>254.456949959388</v>
      </c>
      <c r="K76" s="76">
        <v>339.08846023118099</v>
      </c>
      <c r="L76" s="5">
        <v>338.35240599999997</v>
      </c>
      <c r="M76" s="70">
        <v>214.34529790571801</v>
      </c>
    </row>
    <row r="77" spans="1:14">
      <c r="A77" s="87"/>
      <c r="B77" s="25" t="s">
        <v>9</v>
      </c>
      <c r="C77" s="26">
        <v>6.3025666189726048E-3</v>
      </c>
      <c r="D77" s="26">
        <v>0.77407166066452893</v>
      </c>
      <c r="E77" s="26">
        <v>0.35572175499777614</v>
      </c>
      <c r="F77" s="71">
        <v>0</v>
      </c>
      <c r="G77" s="26">
        <v>0</v>
      </c>
      <c r="H77" s="26">
        <v>2.4945382860195334E-4</v>
      </c>
      <c r="I77" s="26">
        <v>0.35471299907621262</v>
      </c>
      <c r="J77" s="26">
        <v>0.24970000000000001</v>
      </c>
      <c r="K77" s="26">
        <v>1E-4</v>
      </c>
      <c r="L77" s="26">
        <v>2.2896368533486026E-3</v>
      </c>
      <c r="M77" s="26">
        <v>0.36799999999999999</v>
      </c>
      <c r="N77" s="80" t="s">
        <v>40</v>
      </c>
    </row>
    <row r="78" spans="1:14">
      <c r="A78" s="85" t="s">
        <v>41</v>
      </c>
      <c r="B78" s="23" t="s">
        <v>6</v>
      </c>
      <c r="C78" s="5">
        <v>689.53117713403901</v>
      </c>
      <c r="D78" s="5">
        <v>689.53117428362998</v>
      </c>
      <c r="E78" s="5">
        <v>689.53117719930594</v>
      </c>
      <c r="F78" s="24">
        <v>689.53117699999996</v>
      </c>
      <c r="G78" s="5">
        <v>689.53117699999996</v>
      </c>
      <c r="H78" s="5">
        <v>689.53117799999995</v>
      </c>
      <c r="I78" s="5">
        <v>689.53117799999995</v>
      </c>
      <c r="J78" s="5">
        <v>689.53117721407875</v>
      </c>
      <c r="K78" s="76">
        <v>689.53117714417897</v>
      </c>
      <c r="L78" s="5">
        <v>689.53117799999995</v>
      </c>
      <c r="M78" s="70">
        <v>689.53117721407875</v>
      </c>
    </row>
    <row r="79" spans="1:14">
      <c r="A79" s="86"/>
      <c r="B79" s="23" t="s">
        <v>7</v>
      </c>
      <c r="C79" s="5">
        <v>0</v>
      </c>
      <c r="D79" s="5">
        <v>572.60472884510398</v>
      </c>
      <c r="E79" s="5">
        <v>1.1428430220069201E-3</v>
      </c>
      <c r="F79" s="24">
        <v>0</v>
      </c>
      <c r="G79" s="5">
        <v>0</v>
      </c>
      <c r="H79" s="5">
        <v>0</v>
      </c>
      <c r="I79" s="5">
        <v>0</v>
      </c>
      <c r="J79" s="5">
        <v>0.142435891224757</v>
      </c>
      <c r="K79" s="76">
        <v>0</v>
      </c>
      <c r="L79" s="5">
        <v>0</v>
      </c>
      <c r="M79" s="70">
        <v>0.142435891224757</v>
      </c>
    </row>
    <row r="80" spans="1:14">
      <c r="A80" s="86"/>
      <c r="B80" s="23" t="s">
        <v>8</v>
      </c>
      <c r="C80" s="5">
        <v>689.53117713403901</v>
      </c>
      <c r="D80" s="5">
        <v>116.926445438526</v>
      </c>
      <c r="E80" s="5">
        <v>689.53003435628398</v>
      </c>
      <c r="F80" s="24">
        <v>689.53117699999996</v>
      </c>
      <c r="G80" s="5">
        <v>689.53117699999996</v>
      </c>
      <c r="H80" s="5">
        <v>689.53117800000007</v>
      </c>
      <c r="I80" s="5">
        <v>689.53117800000007</v>
      </c>
      <c r="J80" s="5">
        <v>689.388741322854</v>
      </c>
      <c r="K80" s="76">
        <v>689.53117714417897</v>
      </c>
      <c r="L80" s="5">
        <v>689.53117799999995</v>
      </c>
      <c r="M80" s="70">
        <v>689.388741322854</v>
      </c>
    </row>
    <row r="81" spans="1:14">
      <c r="A81" s="87"/>
      <c r="B81" s="25" t="s">
        <v>9</v>
      </c>
      <c r="C81" s="26">
        <v>0</v>
      </c>
      <c r="D81" s="26">
        <v>0.83042616519839929</v>
      </c>
      <c r="E81" s="26">
        <v>1.6574203745925565E-6</v>
      </c>
      <c r="F81" s="71">
        <v>0</v>
      </c>
      <c r="G81" s="26">
        <v>0</v>
      </c>
      <c r="H81" s="26">
        <v>0</v>
      </c>
      <c r="I81" s="26">
        <v>0</v>
      </c>
      <c r="J81" s="71">
        <v>2.0656918197701005E-2</v>
      </c>
      <c r="K81" s="26">
        <v>0</v>
      </c>
      <c r="L81" s="26">
        <v>0</v>
      </c>
      <c r="M81" s="26">
        <v>2.0000000000000001E-4</v>
      </c>
      <c r="N81" s="80" t="s">
        <v>42</v>
      </c>
    </row>
    <row r="82" spans="1:14">
      <c r="A82" s="85" t="s">
        <v>43</v>
      </c>
      <c r="B82" s="23" t="s">
        <v>6</v>
      </c>
      <c r="C82" s="5">
        <v>186.390447629059</v>
      </c>
      <c r="D82" s="5">
        <v>186.39044755954498</v>
      </c>
      <c r="E82" s="5">
        <v>186.39044614963862</v>
      </c>
      <c r="F82" s="24">
        <v>186.39044699999999</v>
      </c>
      <c r="G82" s="5">
        <v>186.39044699999999</v>
      </c>
      <c r="H82" s="5">
        <v>186.39044700000002</v>
      </c>
      <c r="I82" s="5">
        <v>186.390446</v>
      </c>
      <c r="J82" s="5">
        <v>186.39044747806929</v>
      </c>
      <c r="K82" s="76">
        <v>186.39044690878606</v>
      </c>
      <c r="L82" s="5">
        <v>186.39044699999999</v>
      </c>
      <c r="M82" s="70">
        <v>186.39044729807628</v>
      </c>
    </row>
    <row r="83" spans="1:14">
      <c r="A83" s="86"/>
      <c r="B83" s="23" t="s">
        <v>7</v>
      </c>
      <c r="C83" s="5">
        <v>0</v>
      </c>
      <c r="D83" s="5">
        <v>133.45905063911499</v>
      </c>
      <c r="E83" s="5">
        <v>38.7107376776816</v>
      </c>
      <c r="F83" s="24">
        <v>0</v>
      </c>
      <c r="G83" s="5">
        <v>0</v>
      </c>
      <c r="H83" s="5">
        <v>0</v>
      </c>
      <c r="I83" s="5">
        <v>38.900370000000009</v>
      </c>
      <c r="J83" s="5">
        <v>17.9338717899413</v>
      </c>
      <c r="K83" s="76">
        <v>4.2092004505053897E-2</v>
      </c>
      <c r="L83" s="5">
        <v>0</v>
      </c>
      <c r="M83" s="70">
        <v>40.668143748113302</v>
      </c>
    </row>
    <row r="84" spans="1:14">
      <c r="A84" s="86"/>
      <c r="B84" s="23" t="s">
        <v>8</v>
      </c>
      <c r="C84" s="5">
        <v>186.390447629059</v>
      </c>
      <c r="D84" s="5">
        <v>52.931396920429997</v>
      </c>
      <c r="E84" s="5">
        <v>147.67970847195701</v>
      </c>
      <c r="F84" s="24">
        <v>186.39044699999999</v>
      </c>
      <c r="G84" s="5">
        <v>186.39044699999999</v>
      </c>
      <c r="H84" s="5">
        <v>186.39044699999999</v>
      </c>
      <c r="I84" s="5">
        <v>147.49007599999999</v>
      </c>
      <c r="J84" s="5">
        <v>168.456575688128</v>
      </c>
      <c r="K84" s="76">
        <v>186.348354904281</v>
      </c>
      <c r="L84" s="5">
        <v>186.39044699999999</v>
      </c>
      <c r="M84" s="70">
        <v>145.72230354996299</v>
      </c>
    </row>
    <row r="85" spans="1:14">
      <c r="A85" s="87"/>
      <c r="B85" s="25" t="s">
        <v>9</v>
      </c>
      <c r="C85" s="26">
        <v>0</v>
      </c>
      <c r="D85" s="26">
        <v>0.71601872513600606</v>
      </c>
      <c r="E85" s="26">
        <v>0.20768627618715882</v>
      </c>
      <c r="F85" s="71">
        <v>0</v>
      </c>
      <c r="G85" s="26">
        <v>0</v>
      </c>
      <c r="H85" s="26">
        <v>0</v>
      </c>
      <c r="I85" s="26">
        <v>0.2087036692857101</v>
      </c>
      <c r="J85" s="71">
        <v>9.6199999999999994E-2</v>
      </c>
      <c r="K85" s="26">
        <v>2.2000000000000001E-4</v>
      </c>
      <c r="L85" s="26">
        <v>0</v>
      </c>
      <c r="M85" s="71">
        <v>0.21820000000000001</v>
      </c>
      <c r="N85" s="80" t="s">
        <v>44</v>
      </c>
    </row>
    <row r="86" spans="1:14">
      <c r="A86" s="85" t="s">
        <v>45</v>
      </c>
      <c r="B86" s="23" t="s">
        <v>6</v>
      </c>
      <c r="C86" s="5">
        <v>155.85408149862701</v>
      </c>
      <c r="D86" s="5">
        <v>155.8540822664319</v>
      </c>
      <c r="E86" s="5">
        <v>155.85408326821741</v>
      </c>
      <c r="F86" s="24">
        <v>155.85408600000002</v>
      </c>
      <c r="G86" s="5">
        <v>155.85408100000004</v>
      </c>
      <c r="H86" s="5">
        <v>155.85408099999998</v>
      </c>
      <c r="I86" s="5">
        <v>155.85408000000001</v>
      </c>
      <c r="J86" s="5">
        <v>0.194061331778626</v>
      </c>
      <c r="K86" s="76">
        <v>155.8540813287058</v>
      </c>
      <c r="L86" s="5">
        <v>155.854086</v>
      </c>
      <c r="M86" s="70">
        <v>155.854081642794</v>
      </c>
    </row>
    <row r="87" spans="1:14">
      <c r="A87" s="86"/>
      <c r="B87" s="23" t="s">
        <v>7</v>
      </c>
      <c r="C87" s="5">
        <v>1.09542307524203</v>
      </c>
      <c r="D87" s="5">
        <v>34.001913929136897</v>
      </c>
      <c r="E87" s="5">
        <v>37.101815648483402</v>
      </c>
      <c r="F87" s="24">
        <v>4.1890769999999975</v>
      </c>
      <c r="G87" s="5">
        <v>4.4583370000000002</v>
      </c>
      <c r="H87" s="5">
        <v>0</v>
      </c>
      <c r="I87" s="5">
        <v>0.46572900000001027</v>
      </c>
      <c r="J87" s="5">
        <v>0</v>
      </c>
      <c r="K87" s="76">
        <v>32.0691100358478</v>
      </c>
      <c r="L87" s="5">
        <v>0</v>
      </c>
      <c r="M87" s="70">
        <v>0</v>
      </c>
    </row>
    <row r="88" spans="1:14">
      <c r="A88" s="86"/>
      <c r="B88" s="23" t="s">
        <v>8</v>
      </c>
      <c r="C88" s="5">
        <v>154.75865842338499</v>
      </c>
      <c r="D88" s="5">
        <v>121.852168337295</v>
      </c>
      <c r="E88" s="5">
        <v>118.752267619734</v>
      </c>
      <c r="F88" s="24">
        <v>151.66500900000003</v>
      </c>
      <c r="G88" s="5">
        <v>151.39574400000004</v>
      </c>
      <c r="H88" s="5">
        <v>155.85408099999998</v>
      </c>
      <c r="I88" s="5">
        <v>155.388351</v>
      </c>
      <c r="J88" s="5">
        <v>0.194061331778626</v>
      </c>
      <c r="K88" s="76">
        <v>123.784971292858</v>
      </c>
      <c r="L88" s="5">
        <v>155.854086</v>
      </c>
      <c r="M88" s="70">
        <v>155.854081642794</v>
      </c>
    </row>
    <row r="89" spans="1:14">
      <c r="A89" s="87"/>
      <c r="B89" s="25" t="s">
        <v>9</v>
      </c>
      <c r="C89" s="26">
        <v>7.0285170892472265E-3</v>
      </c>
      <c r="D89" s="71">
        <v>0.21816505178870302</v>
      </c>
      <c r="E89" s="71">
        <v>0.2380548194212721</v>
      </c>
      <c r="F89" s="71">
        <v>2.6878198111533611E-2</v>
      </c>
      <c r="G89" s="71">
        <v>2.8605840613182269E-2</v>
      </c>
      <c r="H89" s="71">
        <v>0</v>
      </c>
      <c r="I89" s="71">
        <v>2.9882374590386742E-3</v>
      </c>
      <c r="J89" s="72">
        <v>0</v>
      </c>
      <c r="K89" s="72">
        <v>0.20569999999999999</v>
      </c>
      <c r="L89" s="71">
        <v>0</v>
      </c>
      <c r="M89" s="72">
        <v>0</v>
      </c>
      <c r="N89" s="80" t="s">
        <v>46</v>
      </c>
    </row>
    <row r="90" spans="1:14">
      <c r="A90" s="85" t="s">
        <v>47</v>
      </c>
      <c r="B90" s="23" t="s">
        <v>6</v>
      </c>
      <c r="C90" s="5">
        <v>57.769448602723998</v>
      </c>
      <c r="D90" s="5">
        <v>57.769447019698724</v>
      </c>
      <c r="E90" s="5">
        <v>57.769446607507597</v>
      </c>
      <c r="F90" s="24">
        <v>57.769444000000007</v>
      </c>
      <c r="G90" s="5">
        <v>57.76944000000001</v>
      </c>
      <c r="H90" s="5">
        <v>57.769444</v>
      </c>
      <c r="I90" s="5">
        <v>57.769445999999995</v>
      </c>
      <c r="J90" s="5">
        <v>155.854081642794</v>
      </c>
      <c r="K90" s="76">
        <v>57.769446607507597</v>
      </c>
      <c r="L90" s="5">
        <v>57.769450000000006</v>
      </c>
      <c r="M90" s="70">
        <v>57.769444087755602</v>
      </c>
    </row>
    <row r="91" spans="1:14">
      <c r="A91" s="86"/>
      <c r="B91" s="23" t="s">
        <v>7</v>
      </c>
      <c r="C91" s="5">
        <v>16.9653030225912</v>
      </c>
      <c r="D91" s="5">
        <v>9.0940504829994193</v>
      </c>
      <c r="E91" s="5">
        <v>57.769446607507597</v>
      </c>
      <c r="F91" s="24">
        <v>4.4485090000000014</v>
      </c>
      <c r="G91" s="5">
        <v>4.1183750000000074</v>
      </c>
      <c r="H91" s="5">
        <v>4.6420099999999991</v>
      </c>
      <c r="I91" s="5">
        <v>4.5971369999999965</v>
      </c>
      <c r="J91" s="5">
        <v>0</v>
      </c>
      <c r="K91" s="76">
        <v>57.769446607507597</v>
      </c>
      <c r="L91" s="5">
        <v>55.668123000000008</v>
      </c>
      <c r="M91" s="70">
        <v>26.273669542729898</v>
      </c>
    </row>
    <row r="92" spans="1:14">
      <c r="A92" s="86"/>
      <c r="B92" s="23" t="s">
        <v>8</v>
      </c>
      <c r="C92" s="5">
        <v>40.804145580132797</v>
      </c>
      <c r="D92" s="5">
        <v>48.675396536699303</v>
      </c>
      <c r="E92" s="5">
        <v>0</v>
      </c>
      <c r="F92" s="24">
        <v>53.320935000000006</v>
      </c>
      <c r="G92" s="5">
        <v>53.651065000000003</v>
      </c>
      <c r="H92" s="5">
        <v>53.127434000000001</v>
      </c>
      <c r="I92" s="5">
        <v>53.172308999999998</v>
      </c>
      <c r="J92" s="5">
        <v>155.854081642794</v>
      </c>
      <c r="K92" s="76">
        <v>0</v>
      </c>
      <c r="L92" s="5">
        <v>2.1013269999999999</v>
      </c>
      <c r="M92" s="70">
        <v>31.4957745450257</v>
      </c>
    </row>
    <row r="93" spans="1:14">
      <c r="A93" s="87"/>
      <c r="B93" s="25" t="s">
        <v>9</v>
      </c>
      <c r="C93" s="26">
        <v>0.29367258010822067</v>
      </c>
      <c r="D93" s="71">
        <v>0.15741972534198659</v>
      </c>
      <c r="E93" s="26">
        <v>1</v>
      </c>
      <c r="F93" s="26">
        <v>7.7004532015229374E-2</v>
      </c>
      <c r="G93" s="71">
        <v>7.1289854982149847E-2</v>
      </c>
      <c r="H93" s="26">
        <v>8.0354070916798151E-2</v>
      </c>
      <c r="I93" s="26">
        <v>7.9577308046194464E-2</v>
      </c>
      <c r="J93" s="26">
        <v>0</v>
      </c>
      <c r="K93" s="26">
        <v>1</v>
      </c>
      <c r="L93" s="26">
        <v>0.96362563604119478</v>
      </c>
      <c r="M93" s="26">
        <v>0.45479999999999998</v>
      </c>
      <c r="N93" s="80" t="s">
        <v>48</v>
      </c>
    </row>
    <row r="94" spans="1:14">
      <c r="A94" s="85" t="s">
        <v>49</v>
      </c>
      <c r="B94" s="23" t="s">
        <v>6</v>
      </c>
      <c r="C94" s="5">
        <v>376.1587643229272</v>
      </c>
      <c r="D94" s="5">
        <v>376.15876666327051</v>
      </c>
      <c r="E94" s="5">
        <v>376.158767284551</v>
      </c>
      <c r="F94" s="24">
        <v>376.158772</v>
      </c>
      <c r="G94" s="5">
        <v>376.15877400000005</v>
      </c>
      <c r="H94" s="5">
        <v>376.15876700000001</v>
      </c>
      <c r="I94" s="5">
        <v>376.15877</v>
      </c>
      <c r="J94" s="5">
        <v>57.769446607507597</v>
      </c>
      <c r="K94" s="76">
        <v>376.15876693825101</v>
      </c>
      <c r="L94" s="5">
        <v>376.158771</v>
      </c>
      <c r="M94" s="70">
        <v>376.15876698034975</v>
      </c>
    </row>
    <row r="95" spans="1:14">
      <c r="A95" s="86"/>
      <c r="B95" s="23" t="s">
        <v>7</v>
      </c>
      <c r="C95" s="5">
        <v>37.467708285670199</v>
      </c>
      <c r="D95" s="5">
        <v>76.728366310232502</v>
      </c>
      <c r="E95" s="5">
        <v>194.046891605534</v>
      </c>
      <c r="F95" s="24">
        <v>32.434860000000072</v>
      </c>
      <c r="G95" s="5">
        <v>31.709167000000036</v>
      </c>
      <c r="H95" s="5">
        <v>0.58397400000001198</v>
      </c>
      <c r="I95" s="5">
        <v>21.018565000000024</v>
      </c>
      <c r="J95" s="5">
        <v>0</v>
      </c>
      <c r="K95" s="76">
        <v>191.09902430346401</v>
      </c>
      <c r="L95" s="5">
        <v>16.226315999999997</v>
      </c>
      <c r="M95" s="70">
        <v>0.69854978163979298</v>
      </c>
      <c r="N95" s="83"/>
    </row>
    <row r="96" spans="1:14">
      <c r="A96" s="86"/>
      <c r="B96" s="23" t="s">
        <v>8</v>
      </c>
      <c r="C96" s="5">
        <v>338.691056037257</v>
      </c>
      <c r="D96" s="5">
        <v>299.43040035303801</v>
      </c>
      <c r="E96" s="5">
        <v>182.111875679017</v>
      </c>
      <c r="F96" s="24">
        <v>343.72391199999993</v>
      </c>
      <c r="G96" s="5">
        <v>344.44960700000001</v>
      </c>
      <c r="H96" s="5">
        <v>375.574793</v>
      </c>
      <c r="I96" s="5">
        <v>355.14020499999998</v>
      </c>
      <c r="J96" s="5">
        <v>57.769446607507597</v>
      </c>
      <c r="K96" s="76">
        <v>185.059742634787</v>
      </c>
      <c r="L96" s="5">
        <v>359.932455</v>
      </c>
      <c r="M96" s="70">
        <v>375.46021719870998</v>
      </c>
    </row>
    <row r="97" spans="1:14">
      <c r="A97" s="87"/>
      <c r="B97" s="25" t="s">
        <v>9</v>
      </c>
      <c r="C97" s="71">
        <v>9.9606102101889832E-2</v>
      </c>
      <c r="D97" s="71">
        <v>0.2039786736618002</v>
      </c>
      <c r="E97" s="26">
        <v>0.51586433304834889</v>
      </c>
      <c r="F97" s="71">
        <v>8.622651500999709E-2</v>
      </c>
      <c r="G97" s="72">
        <v>8.4297294631229397E-2</v>
      </c>
      <c r="H97" s="71">
        <v>1.5524668071873278E-3</v>
      </c>
      <c r="I97" s="71">
        <v>5.5876844237873341E-2</v>
      </c>
      <c r="J97" s="72">
        <v>0</v>
      </c>
      <c r="K97" s="26">
        <v>0.50800000000000001</v>
      </c>
      <c r="L97" s="71">
        <v>4.3136880623208959E-2</v>
      </c>
      <c r="M97" s="70">
        <v>0.18570610150800623</v>
      </c>
      <c r="N97" s="80" t="s">
        <v>50</v>
      </c>
    </row>
    <row r="98" spans="1:14">
      <c r="A98" s="85" t="s">
        <v>51</v>
      </c>
      <c r="B98" s="23" t="s">
        <v>6</v>
      </c>
      <c r="C98" s="5">
        <v>25.214482457778924</v>
      </c>
      <c r="D98" s="5">
        <v>25.21448190343682</v>
      </c>
      <c r="E98" s="5">
        <v>25.214481397953648</v>
      </c>
      <c r="F98" s="24">
        <v>25.214483000000001</v>
      </c>
      <c r="G98" s="5">
        <v>25.214483000000001</v>
      </c>
      <c r="H98" s="5">
        <v>25.214483000000001</v>
      </c>
      <c r="I98" s="5">
        <v>25.214483000000001</v>
      </c>
      <c r="J98" s="5">
        <v>25.214482507026801</v>
      </c>
      <c r="K98" s="76">
        <v>25.214482507026801</v>
      </c>
      <c r="L98" s="5">
        <v>25.214483000000001</v>
      </c>
      <c r="M98" s="70">
        <v>25.21448270258961</v>
      </c>
    </row>
    <row r="99" spans="1:14">
      <c r="A99" s="86"/>
      <c r="B99" s="23" t="s">
        <v>7</v>
      </c>
      <c r="C99" s="5">
        <v>4.1372263920426401E-2</v>
      </c>
      <c r="D99" s="5">
        <v>22.4239044685051</v>
      </c>
      <c r="E99" s="5">
        <v>19.921243396445298</v>
      </c>
      <c r="F99" s="24">
        <v>0</v>
      </c>
      <c r="G99" s="5">
        <v>0</v>
      </c>
      <c r="H99" s="5">
        <v>10.124531000000001</v>
      </c>
      <c r="I99" s="5">
        <v>20.612677000000001</v>
      </c>
      <c r="J99" s="5">
        <v>0</v>
      </c>
      <c r="K99" s="76">
        <v>0</v>
      </c>
      <c r="L99" s="5">
        <v>25.214483000000001</v>
      </c>
      <c r="M99" s="70">
        <v>20.077018654675001</v>
      </c>
    </row>
    <row r="100" spans="1:14">
      <c r="A100" s="86"/>
      <c r="B100" s="23" t="s">
        <v>8</v>
      </c>
      <c r="C100" s="5">
        <v>25.173110193858498</v>
      </c>
      <c r="D100" s="5">
        <v>2.7905774349317198</v>
      </c>
      <c r="E100" s="5">
        <v>5.2932380015083504</v>
      </c>
      <c r="F100" s="24">
        <v>25.214483000000001</v>
      </c>
      <c r="G100" s="5">
        <v>25.214483000000001</v>
      </c>
      <c r="H100" s="5">
        <v>15.089952</v>
      </c>
      <c r="I100" s="5">
        <v>4.6018059999999998</v>
      </c>
      <c r="J100" s="5">
        <v>25.214482507026801</v>
      </c>
      <c r="K100" s="76">
        <v>25.214482507026801</v>
      </c>
      <c r="L100" s="5">
        <v>0</v>
      </c>
      <c r="M100" s="70">
        <v>5.1374640479146096</v>
      </c>
    </row>
    <row r="101" spans="1:14">
      <c r="A101" s="87"/>
      <c r="B101" s="25" t="s">
        <v>9</v>
      </c>
      <c r="C101" s="26">
        <v>1.640813528086619E-3</v>
      </c>
      <c r="D101" s="26">
        <v>0.88932640196143176</v>
      </c>
      <c r="E101" s="26">
        <v>0.79007151017835575</v>
      </c>
      <c r="F101" s="71">
        <v>0</v>
      </c>
      <c r="G101" s="71">
        <v>0</v>
      </c>
      <c r="H101" s="26">
        <v>0.40153633132196287</v>
      </c>
      <c r="I101" s="26">
        <v>0.81749354131115837</v>
      </c>
      <c r="J101" s="26">
        <v>0</v>
      </c>
      <c r="K101" s="26">
        <v>0</v>
      </c>
      <c r="L101" s="26">
        <v>1</v>
      </c>
      <c r="M101" s="26">
        <v>0.79620000000000002</v>
      </c>
      <c r="N101" s="80" t="s">
        <v>52</v>
      </c>
    </row>
    <row r="103" spans="1:14" ht="43.5" customHeight="1">
      <c r="A103" s="90" t="s">
        <v>53</v>
      </c>
      <c r="B103" s="90"/>
      <c r="C103" s="90"/>
      <c r="D103" s="90"/>
      <c r="E103" s="90"/>
      <c r="F103" s="90"/>
      <c r="G103" s="90"/>
    </row>
    <row r="104" spans="1:14" ht="61.5" customHeight="1">
      <c r="A104" s="75" t="s">
        <v>54</v>
      </c>
    </row>
  </sheetData>
  <autoFilter ref="B1:G101" xr:uid="{00000000-0009-0000-0000-000000000000}"/>
  <mergeCells count="26">
    <mergeCell ref="A103:G103"/>
    <mergeCell ref="A42:A45"/>
    <mergeCell ref="A22:A25"/>
    <mergeCell ref="A26:A29"/>
    <mergeCell ref="A30:A33"/>
    <mergeCell ref="A34:A37"/>
    <mergeCell ref="A38:A41"/>
    <mergeCell ref="A46:A49"/>
    <mergeCell ref="A50:A53"/>
    <mergeCell ref="A54:A57"/>
    <mergeCell ref="A58:A61"/>
    <mergeCell ref="A62:A65"/>
    <mergeCell ref="A86:A89"/>
    <mergeCell ref="A90:A93"/>
    <mergeCell ref="A94:A97"/>
    <mergeCell ref="A98:A101"/>
    <mergeCell ref="A2:A5"/>
    <mergeCell ref="A6:A9"/>
    <mergeCell ref="A10:A13"/>
    <mergeCell ref="A14:A17"/>
    <mergeCell ref="A18:A21"/>
    <mergeCell ref="A66:A69"/>
    <mergeCell ref="A70:A73"/>
    <mergeCell ref="A74:A77"/>
    <mergeCell ref="A78:A81"/>
    <mergeCell ref="A82:A85"/>
  </mergeCells>
  <conditionalFormatting sqref="A2">
    <cfRule type="expression" dxfId="377" priority="234">
      <formula>VALUE(MID(A2,1,2))=2</formula>
    </cfRule>
    <cfRule type="expression" dxfId="376" priority="222">
      <formula>VALUE(MID(A2,1,2))=13</formula>
    </cfRule>
    <cfRule type="expression" dxfId="375" priority="233">
      <formula>VALUE(MID(A2,1,2))=3</formula>
    </cfRule>
    <cfRule type="expression" dxfId="374" priority="232">
      <formula>VALUE(MID(A2,1,2))=1</formula>
    </cfRule>
    <cfRule type="expression" dxfId="373" priority="231">
      <formula>VALUE(MID(A2,1,2))=4</formula>
    </cfRule>
    <cfRule type="expression" dxfId="372" priority="230">
      <formula>VALUE(MID(A2,1,2))=5</formula>
    </cfRule>
    <cfRule type="expression" dxfId="371" priority="229">
      <formula>VALUE(MID(A2,1,2))=6</formula>
    </cfRule>
    <cfRule type="expression" dxfId="370" priority="228">
      <formula>VALUE(MID(A2,1,2))=7</formula>
    </cfRule>
    <cfRule type="expression" dxfId="369" priority="227">
      <formula>VALUE(MID(A2,1,2))=8</formula>
    </cfRule>
    <cfRule type="expression" dxfId="368" priority="226">
      <formula>VALUE(MID(A2,1,2))=9</formula>
    </cfRule>
    <cfRule type="expression" dxfId="367" priority="225">
      <formula>VALUE(MID(A2,1,2))=10</formula>
    </cfRule>
    <cfRule type="expression" dxfId="366" priority="224">
      <formula>VALUE(MID(A2,1,2))=11</formula>
    </cfRule>
    <cfRule type="expression" dxfId="365" priority="223">
      <formula>VALUE(MID(A2,1,2))=12</formula>
    </cfRule>
  </conditionalFormatting>
  <conditionalFormatting sqref="A6">
    <cfRule type="expression" dxfId="364" priority="209">
      <formula>VALUE(MID(A6,1,2))=13</formula>
    </cfRule>
    <cfRule type="expression" dxfId="363" priority="221">
      <formula>VALUE(MID(A6,1,2))=2</formula>
    </cfRule>
    <cfRule type="expression" dxfId="362" priority="220">
      <formula>VALUE(MID(A6,1,2))=3</formula>
    </cfRule>
    <cfRule type="expression" dxfId="361" priority="219">
      <formula>VALUE(MID(A6,1,2))=1</formula>
    </cfRule>
    <cfRule type="expression" dxfId="360" priority="218">
      <formula>VALUE(MID(A6,1,2))=4</formula>
    </cfRule>
    <cfRule type="expression" dxfId="359" priority="217">
      <formula>VALUE(MID(A6,1,2))=5</formula>
    </cfRule>
    <cfRule type="expression" dxfId="358" priority="216">
      <formula>VALUE(MID(A6,1,2))=6</formula>
    </cfRule>
    <cfRule type="expression" dxfId="357" priority="215">
      <formula>VALUE(MID(A6,1,2))=7</formula>
    </cfRule>
    <cfRule type="expression" dxfId="356" priority="214">
      <formula>VALUE(MID(A6,1,2))=8</formula>
    </cfRule>
    <cfRule type="expression" dxfId="355" priority="213">
      <formula>VALUE(MID(A6,1,2))=9</formula>
    </cfRule>
    <cfRule type="expression" dxfId="354" priority="212">
      <formula>VALUE(MID(A6,1,2))=10</formula>
    </cfRule>
    <cfRule type="expression" dxfId="353" priority="211">
      <formula>VALUE(MID(A6,1,2))=11</formula>
    </cfRule>
    <cfRule type="expression" dxfId="352" priority="210">
      <formula>VALUE(MID(A6,1,2))=12</formula>
    </cfRule>
  </conditionalFormatting>
  <conditionalFormatting sqref="A10">
    <cfRule type="expression" dxfId="351" priority="208">
      <formula>VALUE(MID(A10,1,2))=2</formula>
    </cfRule>
    <cfRule type="expression" dxfId="350" priority="207">
      <formula>VALUE(MID(A10,1,2))=3</formula>
    </cfRule>
    <cfRule type="expression" dxfId="349" priority="205">
      <formula>VALUE(MID(A10,1,2))=4</formula>
    </cfRule>
    <cfRule type="expression" dxfId="348" priority="204">
      <formula>VALUE(MID(A10,1,2))=5</formula>
    </cfRule>
    <cfRule type="expression" dxfId="347" priority="203">
      <formula>VALUE(MID(A10,1,2))=6</formula>
    </cfRule>
    <cfRule type="expression" dxfId="346" priority="202">
      <formula>VALUE(MID(A10,1,2))=7</formula>
    </cfRule>
    <cfRule type="expression" dxfId="345" priority="201">
      <formula>VALUE(MID(A10,1,2))=8</formula>
    </cfRule>
    <cfRule type="expression" dxfId="344" priority="200">
      <formula>VALUE(MID(A10,1,2))=9</formula>
    </cfRule>
    <cfRule type="expression" dxfId="343" priority="199">
      <formula>VALUE(MID(A10,1,2))=10</formula>
    </cfRule>
    <cfRule type="expression" dxfId="342" priority="198">
      <formula>VALUE(MID(A10,1,2))=11</formula>
    </cfRule>
    <cfRule type="expression" dxfId="341" priority="197">
      <formula>VALUE(MID(A10,1,2))=12</formula>
    </cfRule>
    <cfRule type="expression" dxfId="340" priority="196">
      <formula>VALUE(MID(A10,1,2))=13</formula>
    </cfRule>
    <cfRule type="expression" dxfId="339" priority="206">
      <formula>VALUE(MID(A10,1,2))=1</formula>
    </cfRule>
  </conditionalFormatting>
  <conditionalFormatting sqref="A14">
    <cfRule type="expression" dxfId="338" priority="195">
      <formula>VALUE(MID(A14,1,2))=2</formula>
    </cfRule>
    <cfRule type="expression" dxfId="337" priority="194">
      <formula>VALUE(MID(A14,1,2))=3</formula>
    </cfRule>
    <cfRule type="expression" dxfId="336" priority="193">
      <formula>VALUE(MID(A14,1,2))=1</formula>
    </cfRule>
    <cfRule type="expression" dxfId="335" priority="192">
      <formula>VALUE(MID(A14,1,2))=4</formula>
    </cfRule>
    <cfRule type="expression" dxfId="334" priority="191">
      <formula>VALUE(MID(A14,1,2))=5</formula>
    </cfRule>
    <cfRule type="expression" dxfId="333" priority="190">
      <formula>VALUE(MID(A14,1,2))=6</formula>
    </cfRule>
    <cfRule type="expression" dxfId="332" priority="189">
      <formula>VALUE(MID(A14,1,2))=7</formula>
    </cfRule>
    <cfRule type="expression" dxfId="331" priority="188">
      <formula>VALUE(MID(A14,1,2))=8</formula>
    </cfRule>
    <cfRule type="expression" dxfId="330" priority="187">
      <formula>VALUE(MID(A14,1,2))=9</formula>
    </cfRule>
    <cfRule type="expression" dxfId="329" priority="186">
      <formula>VALUE(MID(A14,1,2))=10</formula>
    </cfRule>
    <cfRule type="expression" dxfId="328" priority="185">
      <formula>VALUE(MID(A14,1,2))=11</formula>
    </cfRule>
    <cfRule type="expression" dxfId="327" priority="184">
      <formula>VALUE(MID(A14,1,2))=12</formula>
    </cfRule>
    <cfRule type="expression" dxfId="326" priority="183">
      <formula>VALUE(MID(A14,1,2))=13</formula>
    </cfRule>
  </conditionalFormatting>
  <conditionalFormatting sqref="A18">
    <cfRule type="expression" dxfId="325" priority="182">
      <formula>VALUE(MID(A18,1,2))=2</formula>
    </cfRule>
    <cfRule type="expression" dxfId="324" priority="181">
      <formula>VALUE(MID(A18,1,2))=3</formula>
    </cfRule>
    <cfRule type="expression" dxfId="323" priority="180">
      <formula>VALUE(MID(A18,1,2))=1</formula>
    </cfRule>
    <cfRule type="expression" dxfId="322" priority="179">
      <formula>VALUE(MID(A18,1,2))=4</formula>
    </cfRule>
    <cfRule type="expression" dxfId="321" priority="178">
      <formula>VALUE(MID(A18,1,2))=5</formula>
    </cfRule>
    <cfRule type="expression" dxfId="320" priority="177">
      <formula>VALUE(MID(A18,1,2))=6</formula>
    </cfRule>
    <cfRule type="expression" dxfId="319" priority="176">
      <formula>VALUE(MID(A18,1,2))=7</formula>
    </cfRule>
    <cfRule type="expression" dxfId="318" priority="175">
      <formula>VALUE(MID(A18,1,2))=8</formula>
    </cfRule>
    <cfRule type="expression" dxfId="317" priority="174">
      <formula>VALUE(MID(A18,1,2))=9</formula>
    </cfRule>
    <cfRule type="expression" dxfId="316" priority="173">
      <formula>VALUE(MID(A18,1,2))=10</formula>
    </cfRule>
    <cfRule type="expression" dxfId="315" priority="172">
      <formula>VALUE(MID(A18,1,2))=11</formula>
    </cfRule>
    <cfRule type="expression" dxfId="314" priority="171">
      <formula>VALUE(MID(A18,1,2))=12</formula>
    </cfRule>
    <cfRule type="expression" dxfId="313" priority="170">
      <formula>VALUE(MID(A18,1,2))=13</formula>
    </cfRule>
  </conditionalFormatting>
  <conditionalFormatting sqref="A22 A26 A30">
    <cfRule type="expression" dxfId="312" priority="157">
      <formula>VALUE(MID(A22,1,2))=13</formula>
    </cfRule>
    <cfRule type="expression" dxfId="311" priority="158">
      <formula>VALUE(MID(A22,1,2))=12</formula>
    </cfRule>
    <cfRule type="expression" dxfId="310" priority="159">
      <formula>VALUE(MID(A22,1,2))=11</formula>
    </cfRule>
    <cfRule type="expression" dxfId="309" priority="160">
      <formula>VALUE(MID(A22,1,2))=10</formula>
    </cfRule>
    <cfRule type="expression" dxfId="308" priority="161">
      <formula>VALUE(MID(A22,1,2))=9</formula>
    </cfRule>
    <cfRule type="expression" dxfId="307" priority="162">
      <formula>VALUE(MID(A22,1,2))=8</formula>
    </cfRule>
    <cfRule type="expression" dxfId="306" priority="169">
      <formula>VALUE(MID(A22,1,2))=2</formula>
    </cfRule>
    <cfRule type="expression" dxfId="305" priority="163">
      <formula>VALUE(MID(A22,1,2))=7</formula>
    </cfRule>
    <cfRule type="expression" dxfId="304" priority="164">
      <formula>VALUE(MID(A22,1,2))=6</formula>
    </cfRule>
    <cfRule type="expression" dxfId="303" priority="165">
      <formula>VALUE(MID(A22,1,2))=5</formula>
    </cfRule>
    <cfRule type="expression" dxfId="302" priority="166">
      <formula>VALUE(MID(A22,1,2))=4</formula>
    </cfRule>
    <cfRule type="expression" dxfId="301" priority="167">
      <formula>VALUE(MID(A22,1,2))=1</formula>
    </cfRule>
    <cfRule type="expression" dxfId="300" priority="168">
      <formula>VALUE(MID(A22,1,2))=3</formula>
    </cfRule>
  </conditionalFormatting>
  <conditionalFormatting sqref="A34">
    <cfRule type="expression" dxfId="299" priority="151">
      <formula>VALUE(MID(A34,1,2))=6</formula>
    </cfRule>
    <cfRule type="expression" dxfId="298" priority="147">
      <formula>VALUE(MID(A34,1,2))=10</formula>
    </cfRule>
    <cfRule type="expression" dxfId="297" priority="156">
      <formula>VALUE(MID(A34,1,2))=2</formula>
    </cfRule>
    <cfRule type="expression" dxfId="296" priority="155">
      <formula>VALUE(MID(A34,1,2))=3</formula>
    </cfRule>
    <cfRule type="expression" dxfId="295" priority="154">
      <formula>VALUE(MID(A34,1,2))=1</formula>
    </cfRule>
    <cfRule type="expression" dxfId="294" priority="153">
      <formula>VALUE(MID(A34,1,2))=4</formula>
    </cfRule>
    <cfRule type="expression" dxfId="293" priority="152">
      <formula>VALUE(MID(A34,1,2))=5</formula>
    </cfRule>
    <cfRule type="expression" dxfId="292" priority="150">
      <formula>VALUE(MID(A34,1,2))=7</formula>
    </cfRule>
    <cfRule type="expression" dxfId="291" priority="149">
      <formula>VALUE(MID(A34,1,2))=8</formula>
    </cfRule>
    <cfRule type="expression" dxfId="290" priority="148">
      <formula>VALUE(MID(A34,1,2))=9</formula>
    </cfRule>
    <cfRule type="expression" dxfId="289" priority="146">
      <formula>VALUE(MID(A34,1,2))=11</formula>
    </cfRule>
    <cfRule type="expression" dxfId="288" priority="145">
      <formula>VALUE(MID(A34,1,2))=12</formula>
    </cfRule>
    <cfRule type="expression" dxfId="287" priority="144">
      <formula>VALUE(MID(A34,1,2))=13</formula>
    </cfRule>
  </conditionalFormatting>
  <conditionalFormatting sqref="A38">
    <cfRule type="expression" dxfId="286" priority="142">
      <formula>VALUE(MID(A38,1,2))=3</formula>
    </cfRule>
    <cfRule type="expression" dxfId="285" priority="131">
      <formula>VALUE(MID(A38,1,2))=13</formula>
    </cfRule>
    <cfRule type="expression" dxfId="284" priority="132">
      <formula>VALUE(MID(A38,1,2))=12</formula>
    </cfRule>
    <cfRule type="expression" dxfId="283" priority="133">
      <formula>VALUE(MID(A38,1,2))=11</formula>
    </cfRule>
    <cfRule type="expression" dxfId="282" priority="134">
      <formula>VALUE(MID(A38,1,2))=10</formula>
    </cfRule>
    <cfRule type="expression" dxfId="281" priority="135">
      <formula>VALUE(MID(A38,1,2))=9</formula>
    </cfRule>
    <cfRule type="expression" dxfId="280" priority="136">
      <formula>VALUE(MID(A38,1,2))=8</formula>
    </cfRule>
    <cfRule type="expression" dxfId="279" priority="137">
      <formula>VALUE(MID(A38,1,2))=7</formula>
    </cfRule>
    <cfRule type="expression" dxfId="278" priority="138">
      <formula>VALUE(MID(A38,1,2))=6</formula>
    </cfRule>
    <cfRule type="expression" dxfId="277" priority="139">
      <formula>VALUE(MID(A38,1,2))=5</formula>
    </cfRule>
    <cfRule type="expression" dxfId="276" priority="143">
      <formula>VALUE(MID(A38,1,2))=2</formula>
    </cfRule>
    <cfRule type="expression" dxfId="275" priority="140">
      <formula>VALUE(MID(A38,1,2))=4</formula>
    </cfRule>
    <cfRule type="expression" dxfId="274" priority="141">
      <formula>VALUE(MID(A38,1,2))=1</formula>
    </cfRule>
  </conditionalFormatting>
  <conditionalFormatting sqref="A42">
    <cfRule type="expression" dxfId="273" priority="118">
      <formula>VALUE(MID(A42,1,2))=13</formula>
    </cfRule>
    <cfRule type="expression" dxfId="272" priority="119">
      <formula>VALUE(MID(A42,1,2))=12</formula>
    </cfRule>
    <cfRule type="expression" dxfId="271" priority="120">
      <formula>VALUE(MID(A42,1,2))=11</formula>
    </cfRule>
    <cfRule type="expression" dxfId="270" priority="121">
      <formula>VALUE(MID(A42,1,2))=10</formula>
    </cfRule>
    <cfRule type="expression" dxfId="269" priority="122">
      <formula>VALUE(MID(A42,1,2))=9</formula>
    </cfRule>
    <cfRule type="expression" dxfId="268" priority="123">
      <formula>VALUE(MID(A42,1,2))=8</formula>
    </cfRule>
    <cfRule type="expression" dxfId="267" priority="124">
      <formula>VALUE(MID(A42,1,2))=7</formula>
    </cfRule>
    <cfRule type="expression" dxfId="266" priority="125">
      <formula>VALUE(MID(A42,1,2))=6</formula>
    </cfRule>
    <cfRule type="expression" dxfId="265" priority="126">
      <formula>VALUE(MID(A42,1,2))=5</formula>
    </cfRule>
    <cfRule type="expression" dxfId="264" priority="127">
      <formula>VALUE(MID(A42,1,2))=4</formula>
    </cfRule>
    <cfRule type="expression" dxfId="263" priority="128">
      <formula>VALUE(MID(A42,1,2))=1</formula>
    </cfRule>
    <cfRule type="expression" dxfId="262" priority="129">
      <formula>VALUE(MID(A42,1,2))=3</formula>
    </cfRule>
    <cfRule type="expression" dxfId="261" priority="130">
      <formula>VALUE(MID(A42,1,2))=2</formula>
    </cfRule>
  </conditionalFormatting>
  <conditionalFormatting sqref="A46">
    <cfRule type="expression" dxfId="260" priority="116">
      <formula>VALUE(MID(A46,1,2))=3</formula>
    </cfRule>
    <cfRule type="expression" dxfId="259" priority="117">
      <formula>VALUE(MID(A46,1,2))=2</formula>
    </cfRule>
    <cfRule type="expression" dxfId="258" priority="105">
      <formula>VALUE(MID(A46,1,2))=13</formula>
    </cfRule>
    <cfRule type="expression" dxfId="257" priority="115">
      <formula>VALUE(MID(A46,1,2))=1</formula>
    </cfRule>
    <cfRule type="expression" dxfId="256" priority="114">
      <formula>VALUE(MID(A46,1,2))=4</formula>
    </cfRule>
    <cfRule type="expression" dxfId="255" priority="113">
      <formula>VALUE(MID(A46,1,2))=5</formula>
    </cfRule>
    <cfRule type="expression" dxfId="254" priority="112">
      <formula>VALUE(MID(A46,1,2))=6</formula>
    </cfRule>
    <cfRule type="expression" dxfId="253" priority="111">
      <formula>VALUE(MID(A46,1,2))=7</formula>
    </cfRule>
    <cfRule type="expression" dxfId="252" priority="110">
      <formula>VALUE(MID(A46,1,2))=8</formula>
    </cfRule>
    <cfRule type="expression" dxfId="251" priority="109">
      <formula>VALUE(MID(A46,1,2))=9</formula>
    </cfRule>
    <cfRule type="expression" dxfId="250" priority="108">
      <formula>VALUE(MID(A46,1,2))=10</formula>
    </cfRule>
    <cfRule type="expression" dxfId="249" priority="107">
      <formula>VALUE(MID(A46,1,2))=11</formula>
    </cfRule>
    <cfRule type="expression" dxfId="248" priority="106">
      <formula>VALUE(MID(A46,1,2))=12</formula>
    </cfRule>
  </conditionalFormatting>
  <conditionalFormatting sqref="A50">
    <cfRule type="expression" dxfId="247" priority="92">
      <formula>VALUE(MID(A50,1,2))=13</formula>
    </cfRule>
    <cfRule type="expression" dxfId="246" priority="102">
      <formula>VALUE(MID(A50,1,2))=1</formula>
    </cfRule>
    <cfRule type="expression" dxfId="245" priority="104">
      <formula>VALUE(MID(A50,1,2))=2</formula>
    </cfRule>
    <cfRule type="expression" dxfId="244" priority="103">
      <formula>VALUE(MID(A50,1,2))=3</formula>
    </cfRule>
    <cfRule type="expression" dxfId="243" priority="101">
      <formula>VALUE(MID(A50,1,2))=4</formula>
    </cfRule>
    <cfRule type="expression" dxfId="242" priority="100">
      <formula>VALUE(MID(A50,1,2))=5</formula>
    </cfRule>
    <cfRule type="expression" dxfId="241" priority="99">
      <formula>VALUE(MID(A50,1,2))=6</formula>
    </cfRule>
    <cfRule type="expression" dxfId="240" priority="98">
      <formula>VALUE(MID(A50,1,2))=7</formula>
    </cfRule>
    <cfRule type="expression" dxfId="239" priority="97">
      <formula>VALUE(MID(A50,1,2))=8</formula>
    </cfRule>
    <cfRule type="expression" dxfId="238" priority="96">
      <formula>VALUE(MID(A50,1,2))=9</formula>
    </cfRule>
    <cfRule type="expression" dxfId="237" priority="95">
      <formula>VALUE(MID(A50,1,2))=10</formula>
    </cfRule>
    <cfRule type="expression" dxfId="236" priority="94">
      <formula>VALUE(MID(A50,1,2))=11</formula>
    </cfRule>
    <cfRule type="expression" dxfId="235" priority="93">
      <formula>VALUE(MID(A50,1,2))=12</formula>
    </cfRule>
  </conditionalFormatting>
  <conditionalFormatting sqref="A54">
    <cfRule type="expression" dxfId="234" priority="91">
      <formula>VALUE(MID(A54,1,2))=2</formula>
    </cfRule>
    <cfRule type="expression" dxfId="233" priority="90">
      <formula>VALUE(MID(A54,1,2))=3</formula>
    </cfRule>
    <cfRule type="expression" dxfId="232" priority="88">
      <formula>VALUE(MID(A54,1,2))=4</formula>
    </cfRule>
    <cfRule type="expression" dxfId="231" priority="87">
      <formula>VALUE(MID(A54,1,2))=5</formula>
    </cfRule>
    <cfRule type="expression" dxfId="230" priority="86">
      <formula>VALUE(MID(A54,1,2))=6</formula>
    </cfRule>
    <cfRule type="expression" dxfId="229" priority="85">
      <formula>VALUE(MID(A54,1,2))=7</formula>
    </cfRule>
    <cfRule type="expression" dxfId="228" priority="84">
      <formula>VALUE(MID(A54,1,2))=8</formula>
    </cfRule>
    <cfRule type="expression" dxfId="227" priority="83">
      <formula>VALUE(MID(A54,1,2))=9</formula>
    </cfRule>
    <cfRule type="expression" dxfId="226" priority="82">
      <formula>VALUE(MID(A54,1,2))=10</formula>
    </cfRule>
    <cfRule type="expression" dxfId="225" priority="81">
      <formula>VALUE(MID(A54,1,2))=11</formula>
    </cfRule>
    <cfRule type="expression" dxfId="224" priority="80">
      <formula>VALUE(MID(A54,1,2))=12</formula>
    </cfRule>
    <cfRule type="expression" dxfId="223" priority="79">
      <formula>VALUE(MID(A54,1,2))=13</formula>
    </cfRule>
    <cfRule type="expression" dxfId="222" priority="89">
      <formula>VALUE(MID(A54,1,2))=1</formula>
    </cfRule>
  </conditionalFormatting>
  <conditionalFormatting sqref="A58 A62 A66">
    <cfRule type="expression" dxfId="221" priority="78">
      <formula>VALUE(MID(A58,1,2))=2</formula>
    </cfRule>
    <cfRule type="expression" dxfId="220" priority="77">
      <formula>VALUE(MID(A58,1,2))=3</formula>
    </cfRule>
    <cfRule type="expression" dxfId="219" priority="76">
      <formula>VALUE(MID(A58,1,2))=1</formula>
    </cfRule>
    <cfRule type="expression" dxfId="218" priority="75">
      <formula>VALUE(MID(A58,1,2))=4</formula>
    </cfRule>
    <cfRule type="expression" dxfId="217" priority="74">
      <formula>VALUE(MID(A58,1,2))=5</formula>
    </cfRule>
    <cfRule type="expression" dxfId="216" priority="73">
      <formula>VALUE(MID(A58,1,2))=6</formula>
    </cfRule>
    <cfRule type="expression" dxfId="215" priority="72">
      <formula>VALUE(MID(A58,1,2))=7</formula>
    </cfRule>
    <cfRule type="expression" dxfId="214" priority="71">
      <formula>VALUE(MID(A58,1,2))=8</formula>
    </cfRule>
    <cfRule type="expression" dxfId="213" priority="70">
      <formula>VALUE(MID(A58,1,2))=9</formula>
    </cfRule>
    <cfRule type="expression" dxfId="212" priority="69">
      <formula>VALUE(MID(A58,1,2))=10</formula>
    </cfRule>
    <cfRule type="expression" dxfId="211" priority="68">
      <formula>VALUE(MID(A58,1,2))=11</formula>
    </cfRule>
    <cfRule type="expression" dxfId="210" priority="67">
      <formula>VALUE(MID(A58,1,2))=12</formula>
    </cfRule>
    <cfRule type="expression" dxfId="209" priority="66">
      <formula>VALUE(MID(A58,1,2))=13</formula>
    </cfRule>
  </conditionalFormatting>
  <conditionalFormatting sqref="A70 A74">
    <cfRule type="expression" dxfId="208" priority="62">
      <formula>VALUE(MID(A70,1,2))=4</formula>
    </cfRule>
    <cfRule type="expression" dxfId="207" priority="65">
      <formula>VALUE(MID(A70,1,2))=2</formula>
    </cfRule>
    <cfRule type="expression" dxfId="206" priority="53">
      <formula>VALUE(MID(A70,1,2))=13</formula>
    </cfRule>
    <cfRule type="expression" dxfId="205" priority="54">
      <formula>VALUE(MID(A70,1,2))=12</formula>
    </cfRule>
    <cfRule type="expression" dxfId="204" priority="55">
      <formula>VALUE(MID(A70,1,2))=11</formula>
    </cfRule>
    <cfRule type="expression" dxfId="203" priority="56">
      <formula>VALUE(MID(A70,1,2))=10</formula>
    </cfRule>
    <cfRule type="expression" dxfId="202" priority="57">
      <formula>VALUE(MID(A70,1,2))=9</formula>
    </cfRule>
    <cfRule type="expression" dxfId="201" priority="64">
      <formula>VALUE(MID(A70,1,2))=3</formula>
    </cfRule>
    <cfRule type="expression" dxfId="200" priority="63">
      <formula>VALUE(MID(A70,1,2))=1</formula>
    </cfRule>
    <cfRule type="expression" dxfId="199" priority="60">
      <formula>VALUE(MID(A70,1,2))=6</formula>
    </cfRule>
    <cfRule type="expression" dxfId="198" priority="61">
      <formula>VALUE(MID(A70,1,2))=5</formula>
    </cfRule>
    <cfRule type="expression" dxfId="197" priority="58">
      <formula>VALUE(MID(A70,1,2))=8</formula>
    </cfRule>
    <cfRule type="expression" dxfId="196" priority="59">
      <formula>VALUE(MID(A70,1,2))=7</formula>
    </cfRule>
  </conditionalFormatting>
  <conditionalFormatting sqref="A78">
    <cfRule type="expression" dxfId="195" priority="46">
      <formula>VALUE(MID(A78,1,2))=7</formula>
    </cfRule>
    <cfRule type="expression" dxfId="194" priority="40">
      <formula>VALUE(MID(A78,1,2))=13</formula>
    </cfRule>
    <cfRule type="expression" dxfId="193" priority="45">
      <formula>VALUE(MID(A78,1,2))=8</formula>
    </cfRule>
    <cfRule type="expression" dxfId="192" priority="41">
      <formula>VALUE(MID(A78,1,2))=12</formula>
    </cfRule>
    <cfRule type="expression" dxfId="191" priority="42">
      <formula>VALUE(MID(A78,1,2))=11</formula>
    </cfRule>
    <cfRule type="expression" dxfId="190" priority="43">
      <formula>VALUE(MID(A78,1,2))=10</formula>
    </cfRule>
    <cfRule type="expression" dxfId="189" priority="44">
      <formula>VALUE(MID(A78,1,2))=9</formula>
    </cfRule>
    <cfRule type="expression" dxfId="188" priority="52">
      <formula>VALUE(MID(A78,1,2))=2</formula>
    </cfRule>
    <cfRule type="expression" dxfId="187" priority="51">
      <formula>VALUE(MID(A78,1,2))=3</formula>
    </cfRule>
    <cfRule type="expression" dxfId="186" priority="50">
      <formula>VALUE(MID(A78,1,2))=1</formula>
    </cfRule>
    <cfRule type="expression" dxfId="185" priority="49">
      <formula>VALUE(MID(A78,1,2))=4</formula>
    </cfRule>
    <cfRule type="expression" dxfId="184" priority="48">
      <formula>VALUE(MID(A78,1,2))=5</formula>
    </cfRule>
    <cfRule type="expression" dxfId="183" priority="47">
      <formula>VALUE(MID(A78,1,2))=6</formula>
    </cfRule>
  </conditionalFormatting>
  <conditionalFormatting sqref="A82">
    <cfRule type="expression" dxfId="182" priority="34">
      <formula>VALUE(MID(A82,1,2))=6</formula>
    </cfRule>
    <cfRule type="expression" dxfId="181" priority="39">
      <formula>VALUE(MID(A82,1,2))=2</formula>
    </cfRule>
    <cfRule type="expression" dxfId="180" priority="38">
      <formula>VALUE(MID(A82,1,2))=3</formula>
    </cfRule>
    <cfRule type="expression" dxfId="179" priority="37">
      <formula>VALUE(MID(A82,1,2))=1</formula>
    </cfRule>
    <cfRule type="expression" dxfId="178" priority="36">
      <formula>VALUE(MID(A82,1,2))=4</formula>
    </cfRule>
    <cfRule type="expression" dxfId="177" priority="35">
      <formula>VALUE(MID(A82,1,2))=5</formula>
    </cfRule>
    <cfRule type="expression" dxfId="176" priority="30">
      <formula>VALUE(MID(A82,1,2))=10</formula>
    </cfRule>
    <cfRule type="expression" dxfId="175" priority="33">
      <formula>VALUE(MID(A82,1,2))=7</formula>
    </cfRule>
    <cfRule type="expression" dxfId="174" priority="32">
      <formula>VALUE(MID(A82,1,2))=8</formula>
    </cfRule>
    <cfRule type="expression" dxfId="173" priority="31">
      <formula>VALUE(MID(A82,1,2))=9</formula>
    </cfRule>
    <cfRule type="expression" dxfId="172" priority="29">
      <formula>VALUE(MID(A82,1,2))=11</formula>
    </cfRule>
    <cfRule type="expression" dxfId="171" priority="28">
      <formula>VALUE(MID(A82,1,2))=12</formula>
    </cfRule>
    <cfRule type="expression" dxfId="170" priority="27">
      <formula>VALUE(MID(A82,1,2))=13</formula>
    </cfRule>
  </conditionalFormatting>
  <conditionalFormatting sqref="A86">
    <cfRule type="expression" dxfId="169" priority="21">
      <formula>VALUE(MID(A86,1,2))=6</formula>
    </cfRule>
    <cfRule type="expression" dxfId="168" priority="26">
      <formula>VALUE(MID(A86,1,2))=2</formula>
    </cfRule>
    <cfRule type="expression" dxfId="167" priority="25">
      <formula>VALUE(MID(A86,1,2))=3</formula>
    </cfRule>
    <cfRule type="expression" dxfId="166" priority="24">
      <formula>VALUE(MID(A86,1,2))=1</formula>
    </cfRule>
    <cfRule type="expression" dxfId="165" priority="23">
      <formula>VALUE(MID(A86,1,2))=4</formula>
    </cfRule>
    <cfRule type="expression" dxfId="164" priority="22">
      <formula>VALUE(MID(A86,1,2))=5</formula>
    </cfRule>
    <cfRule type="expression" dxfId="163" priority="20">
      <formula>VALUE(MID(A86,1,2))=7</formula>
    </cfRule>
    <cfRule type="expression" dxfId="162" priority="19">
      <formula>VALUE(MID(A86,1,2))=8</formula>
    </cfRule>
    <cfRule type="expression" dxfId="161" priority="18">
      <formula>VALUE(MID(A86,1,2))=9</formula>
    </cfRule>
    <cfRule type="expression" dxfId="160" priority="17">
      <formula>VALUE(MID(A86,1,2))=10</formula>
    </cfRule>
    <cfRule type="expression" dxfId="159" priority="16">
      <formula>VALUE(MID(A86,1,2))=11</formula>
    </cfRule>
    <cfRule type="expression" dxfId="158" priority="15">
      <formula>VALUE(MID(A86,1,2))=12</formula>
    </cfRule>
    <cfRule type="expression" dxfId="157" priority="14">
      <formula>VALUE(MID(A86,1,2))=13</formula>
    </cfRule>
  </conditionalFormatting>
  <conditionalFormatting sqref="A90 A94 A98">
    <cfRule type="expression" dxfId="156" priority="8">
      <formula>VALUE(MID(A90,1,2))=6</formula>
    </cfRule>
    <cfRule type="expression" dxfId="155" priority="7">
      <formula>VALUE(MID(A90,1,2))=7</formula>
    </cfRule>
    <cfRule type="expression" dxfId="154" priority="6">
      <formula>VALUE(MID(A90,1,2))=8</formula>
    </cfRule>
    <cfRule type="expression" dxfId="153" priority="5">
      <formula>VALUE(MID(A90,1,2))=9</formula>
    </cfRule>
    <cfRule type="expression" dxfId="152" priority="4">
      <formula>VALUE(MID(A90,1,2))=10</formula>
    </cfRule>
    <cfRule type="expression" dxfId="151" priority="2">
      <formula>VALUE(MID(A90,1,2))=12</formula>
    </cfRule>
    <cfRule type="expression" dxfId="150" priority="3">
      <formula>VALUE(MID(A90,1,2))=11</formula>
    </cfRule>
    <cfRule type="expression" dxfId="149" priority="1">
      <formula>VALUE(MID(A90,1,2))=13</formula>
    </cfRule>
    <cfRule type="expression" dxfId="148" priority="10">
      <formula>VALUE(MID(A90,1,2))=4</formula>
    </cfRule>
    <cfRule type="expression" dxfId="147" priority="13">
      <formula>VALUE(MID(A90,1,2))=2</formula>
    </cfRule>
    <cfRule type="expression" dxfId="146" priority="12">
      <formula>VALUE(MID(A90,1,2))=3</formula>
    </cfRule>
    <cfRule type="expression" dxfId="145" priority="11">
      <formula>VALUE(MID(A90,1,2))=1</formula>
    </cfRule>
    <cfRule type="expression" dxfId="144" priority="9">
      <formula>VALUE(MID(A90,1,2))=5</formula>
    </cfRule>
  </conditionalFormatting>
  <conditionalFormatting sqref="C5:M5 C9:L9 C13:L13 C17:M17 C21:L21 C25:L25 C33:M33 C41:M41 C49:M49 C53:L53 C69:L69 C77:M77 C81:M81 C85:M85 C101:M101 C73:L73 C29:L29 C45:L45 C37:L37 C93:M93 C97:L97 C57:L57 C61:L61 C65:L65 C89:M89">
    <cfRule type="cellIs" dxfId="143" priority="247"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U219"/>
  <sheetViews>
    <sheetView zoomScaleNormal="100" workbookViewId="0">
      <pane xSplit="1" ySplit="1" topLeftCell="K2" activePane="bottomRight" state="frozen"/>
      <selection pane="bottomRight" activeCell="A5" sqref="A5:XFD5"/>
      <selection pane="bottomLeft" activeCell="A2" sqref="A2"/>
      <selection pane="topRight" activeCell="B1" sqref="B1"/>
    </sheetView>
  </sheetViews>
  <sheetFormatPr defaultColWidth="11.42578125" defaultRowHeight="15" customHeight="1"/>
  <cols>
    <col min="1" max="1" width="28.85546875" style="46" customWidth="1"/>
    <col min="2" max="4" width="24.140625" style="34" customWidth="1"/>
    <col min="5" max="6" width="15.42578125" style="34" customWidth="1"/>
    <col min="7" max="9" width="15.85546875" style="34" customWidth="1"/>
    <col min="10" max="11" width="15.42578125" style="34" customWidth="1"/>
    <col min="12" max="12" width="15.85546875" style="34" customWidth="1"/>
    <col min="13" max="16" width="15.85546875" style="34" hidden="1" customWidth="1"/>
    <col min="17" max="17" width="11.42578125" style="34" hidden="1" customWidth="1"/>
    <col min="18" max="41" width="15.85546875" style="34" hidden="1" customWidth="1"/>
    <col min="42" max="43" width="16.28515625" style="41" customWidth="1"/>
    <col min="44" max="45" width="16.28515625" style="57" customWidth="1"/>
    <col min="46" max="46" width="16.28515625" style="41" customWidth="1"/>
    <col min="47" max="16384" width="11.42578125" style="34"/>
  </cols>
  <sheetData>
    <row r="1" spans="1:46" ht="30.75">
      <c r="A1" s="31" t="s">
        <v>0</v>
      </c>
      <c r="B1" s="64" t="s">
        <v>55</v>
      </c>
      <c r="C1" s="64" t="s">
        <v>56</v>
      </c>
      <c r="D1" s="64" t="s">
        <v>57</v>
      </c>
      <c r="E1" s="64" t="s">
        <v>58</v>
      </c>
      <c r="F1" s="32" t="s">
        <v>59</v>
      </c>
      <c r="G1" s="64" t="s">
        <v>60</v>
      </c>
      <c r="H1" s="64" t="s">
        <v>61</v>
      </c>
      <c r="I1" s="32" t="s">
        <v>1</v>
      </c>
      <c r="J1" s="64" t="s">
        <v>2</v>
      </c>
      <c r="K1" s="64" t="s">
        <v>3</v>
      </c>
      <c r="L1" s="32" t="s">
        <v>4</v>
      </c>
      <c r="M1" s="64"/>
      <c r="N1" s="64"/>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17" t="s">
        <v>62</v>
      </c>
      <c r="AQ1" s="15" t="s">
        <v>63</v>
      </c>
      <c r="AR1" s="47" t="s">
        <v>64</v>
      </c>
      <c r="AS1" s="47" t="s">
        <v>65</v>
      </c>
      <c r="AT1" s="33" t="s">
        <v>66</v>
      </c>
    </row>
    <row r="2" spans="1:46">
      <c r="A2" s="84" t="s">
        <v>5</v>
      </c>
      <c r="B2" s="22">
        <v>1</v>
      </c>
      <c r="C2" s="22">
        <v>1</v>
      </c>
      <c r="D2" s="22">
        <v>1</v>
      </c>
      <c r="E2" s="22">
        <v>1</v>
      </c>
      <c r="F2" s="22">
        <v>1</v>
      </c>
      <c r="G2" s="22">
        <v>1</v>
      </c>
      <c r="H2" s="22">
        <v>1</v>
      </c>
      <c r="I2" s="22">
        <v>0</v>
      </c>
      <c r="J2" s="22">
        <v>1</v>
      </c>
      <c r="K2" s="69">
        <v>1</v>
      </c>
      <c r="L2" s="22">
        <v>1</v>
      </c>
      <c r="M2" s="22"/>
      <c r="N2" s="22"/>
      <c r="O2" s="22"/>
      <c r="P2" s="22"/>
      <c r="Q2" s="22"/>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7</v>
      </c>
      <c r="AQ2" s="17">
        <f>SUMIFS(B2:AO2,$B$103:$AO$103,"X")</f>
        <v>10</v>
      </c>
      <c r="AR2" s="66">
        <v>4915.7733461786083</v>
      </c>
      <c r="AS2" s="48">
        <f t="shared" ref="AS2:AS33" si="0">IFERROR(AR2/$AR$102,0)*100</f>
        <v>11.532659183856561</v>
      </c>
      <c r="AT2" s="8" t="s">
        <v>67</v>
      </c>
    </row>
    <row r="3" spans="1:46">
      <c r="A3" s="84" t="s">
        <v>11</v>
      </c>
      <c r="B3" s="22">
        <v>1</v>
      </c>
      <c r="C3" s="22">
        <v>1</v>
      </c>
      <c r="D3" s="22">
        <v>1</v>
      </c>
      <c r="E3" s="22">
        <v>1</v>
      </c>
      <c r="F3" s="22">
        <v>1</v>
      </c>
      <c r="G3" s="69">
        <v>1</v>
      </c>
      <c r="H3" s="22">
        <v>1</v>
      </c>
      <c r="I3" s="22">
        <v>0</v>
      </c>
      <c r="J3" s="22">
        <v>1</v>
      </c>
      <c r="K3" s="69">
        <v>1</v>
      </c>
      <c r="L3" s="22">
        <v>0</v>
      </c>
      <c r="M3" s="22"/>
      <c r="N3" s="22"/>
      <c r="O3" s="22"/>
      <c r="P3" s="22"/>
      <c r="Q3" s="22"/>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6</v>
      </c>
      <c r="AQ3" s="17">
        <f t="shared" ref="AQ3:AQ66" si="1">SUMIFS(B3:AO3,$B$103:$AO$103,"X")</f>
        <v>9</v>
      </c>
      <c r="AR3" s="66">
        <v>6104.2628782779502</v>
      </c>
      <c r="AS3" s="48">
        <f t="shared" si="0"/>
        <v>14.320917256808174</v>
      </c>
      <c r="AT3" s="8" t="s">
        <v>67</v>
      </c>
    </row>
    <row r="4" spans="1:46">
      <c r="A4" s="68" t="s">
        <v>13</v>
      </c>
      <c r="B4" s="22">
        <v>0</v>
      </c>
      <c r="C4" s="22">
        <v>1</v>
      </c>
      <c r="D4" s="22">
        <v>0</v>
      </c>
      <c r="E4" s="69">
        <v>1</v>
      </c>
      <c r="F4" s="22">
        <v>0</v>
      </c>
      <c r="G4" s="69">
        <v>1</v>
      </c>
      <c r="H4" s="69">
        <v>1</v>
      </c>
      <c r="I4" s="69">
        <v>1</v>
      </c>
      <c r="J4" s="22">
        <v>0</v>
      </c>
      <c r="K4" s="69">
        <v>1</v>
      </c>
      <c r="L4" s="22">
        <v>0</v>
      </c>
      <c r="M4" s="22"/>
      <c r="N4" s="22"/>
      <c r="O4" s="22"/>
      <c r="P4" s="22"/>
      <c r="Q4" s="22"/>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5</v>
      </c>
      <c r="AQ4" s="17">
        <f t="shared" si="1"/>
        <v>6</v>
      </c>
      <c r="AR4" s="66">
        <v>136.06417110120651</v>
      </c>
      <c r="AS4" s="48">
        <f t="shared" si="0"/>
        <v>0.31921360118525399</v>
      </c>
      <c r="AT4" s="8" t="s">
        <v>67</v>
      </c>
    </row>
    <row r="5" spans="1:46">
      <c r="A5" s="68" t="s">
        <v>14</v>
      </c>
      <c r="B5" s="22">
        <v>1</v>
      </c>
      <c r="C5" s="22">
        <v>1</v>
      </c>
      <c r="D5" s="22">
        <v>1</v>
      </c>
      <c r="E5" s="22">
        <v>1</v>
      </c>
      <c r="F5" s="22">
        <v>1</v>
      </c>
      <c r="G5" s="22">
        <v>1</v>
      </c>
      <c r="H5" s="22">
        <v>1</v>
      </c>
      <c r="I5" s="22">
        <v>0</v>
      </c>
      <c r="J5" s="22">
        <v>1</v>
      </c>
      <c r="K5" s="22">
        <v>1</v>
      </c>
      <c r="L5" s="22">
        <v>1</v>
      </c>
      <c r="M5" s="22"/>
      <c r="N5" s="22"/>
      <c r="O5" s="22"/>
      <c r="P5" s="22"/>
      <c r="Q5" s="22"/>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7</v>
      </c>
      <c r="AQ5" s="17">
        <f t="shared" si="1"/>
        <v>10</v>
      </c>
      <c r="AR5" s="66">
        <v>7760.9075399613384</v>
      </c>
      <c r="AS5" s="48">
        <f t="shared" si="0"/>
        <v>18.207491540547675</v>
      </c>
      <c r="AT5" s="8"/>
    </row>
    <row r="6" spans="1:46">
      <c r="A6" s="68" t="s">
        <v>15</v>
      </c>
      <c r="B6" s="22">
        <v>0</v>
      </c>
      <c r="C6" s="22">
        <v>1</v>
      </c>
      <c r="D6" s="22">
        <v>0</v>
      </c>
      <c r="E6" s="69">
        <v>1</v>
      </c>
      <c r="F6" s="22">
        <v>0</v>
      </c>
      <c r="G6" s="69">
        <v>1</v>
      </c>
      <c r="H6" s="69">
        <v>1</v>
      </c>
      <c r="I6" s="22">
        <v>0</v>
      </c>
      <c r="J6" s="22">
        <v>0</v>
      </c>
      <c r="K6" s="69">
        <v>1</v>
      </c>
      <c r="L6" s="22">
        <v>0</v>
      </c>
      <c r="M6" s="22"/>
      <c r="N6" s="22"/>
      <c r="O6" s="22"/>
      <c r="P6" s="22"/>
      <c r="Q6" s="22"/>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4</v>
      </c>
      <c r="AQ6" s="17">
        <f t="shared" si="1"/>
        <v>5</v>
      </c>
      <c r="AR6" s="66">
        <v>50.075301092707939</v>
      </c>
      <c r="AS6" s="48">
        <f t="shared" si="0"/>
        <v>0.11747925308235273</v>
      </c>
      <c r="AT6" s="8" t="s">
        <v>67</v>
      </c>
    </row>
    <row r="7" spans="1:46">
      <c r="A7" s="68" t="s">
        <v>17</v>
      </c>
      <c r="B7" s="22">
        <v>1</v>
      </c>
      <c r="C7" s="22">
        <v>1</v>
      </c>
      <c r="D7" s="22">
        <v>1</v>
      </c>
      <c r="E7" s="22">
        <v>1</v>
      </c>
      <c r="F7" s="22">
        <v>1</v>
      </c>
      <c r="G7" s="69">
        <v>1</v>
      </c>
      <c r="H7" s="22">
        <v>1</v>
      </c>
      <c r="I7" s="22">
        <v>0</v>
      </c>
      <c r="J7" s="22">
        <v>1</v>
      </c>
      <c r="K7" s="69">
        <v>1</v>
      </c>
      <c r="L7" s="22">
        <v>0</v>
      </c>
      <c r="M7" s="22"/>
      <c r="N7" s="22"/>
      <c r="O7" s="22"/>
      <c r="P7" s="22"/>
      <c r="Q7" s="22"/>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6</v>
      </c>
      <c r="AQ7" s="17">
        <f t="shared" si="1"/>
        <v>9</v>
      </c>
      <c r="AR7" s="66">
        <v>643.70733812310743</v>
      </c>
      <c r="AS7" s="48">
        <f t="shared" si="0"/>
        <v>1.5101707955050998</v>
      </c>
      <c r="AT7" s="8" t="s">
        <v>67</v>
      </c>
    </row>
    <row r="8" spans="1:46">
      <c r="A8" s="68" t="s">
        <v>19</v>
      </c>
      <c r="B8" s="69">
        <v>1</v>
      </c>
      <c r="C8" s="22">
        <v>1</v>
      </c>
      <c r="D8" s="22">
        <v>1</v>
      </c>
      <c r="E8" s="73">
        <v>1</v>
      </c>
      <c r="F8" s="22">
        <v>0</v>
      </c>
      <c r="G8" s="69">
        <v>1</v>
      </c>
      <c r="H8" s="22">
        <v>1</v>
      </c>
      <c r="I8" s="22">
        <v>0</v>
      </c>
      <c r="J8" s="22">
        <v>1</v>
      </c>
      <c r="K8" s="69">
        <v>1</v>
      </c>
      <c r="L8" s="22">
        <v>0</v>
      </c>
      <c r="M8" s="22"/>
      <c r="N8" s="22"/>
      <c r="O8" s="22"/>
      <c r="P8" s="22"/>
      <c r="Q8" s="22"/>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5</v>
      </c>
      <c r="AQ8" s="17">
        <f t="shared" si="1"/>
        <v>8</v>
      </c>
      <c r="AR8" s="66">
        <v>397.53356269080712</v>
      </c>
      <c r="AS8" s="48">
        <f t="shared" si="0"/>
        <v>0.93263435268457118</v>
      </c>
      <c r="AT8" s="35" t="s">
        <v>67</v>
      </c>
    </row>
    <row r="9" spans="1:46">
      <c r="A9" s="68" t="s">
        <v>21</v>
      </c>
      <c r="B9" s="22">
        <v>1</v>
      </c>
      <c r="C9" s="22">
        <v>1</v>
      </c>
      <c r="D9" s="22">
        <v>1</v>
      </c>
      <c r="E9" s="22">
        <v>1</v>
      </c>
      <c r="F9" s="69">
        <v>1</v>
      </c>
      <c r="G9" s="22">
        <v>1</v>
      </c>
      <c r="H9" s="22">
        <v>1</v>
      </c>
      <c r="I9" s="22">
        <v>0</v>
      </c>
      <c r="J9" s="22">
        <v>1</v>
      </c>
      <c r="K9" s="22">
        <v>1</v>
      </c>
      <c r="L9" s="22">
        <v>1</v>
      </c>
      <c r="M9" s="22"/>
      <c r="N9" s="22"/>
      <c r="O9" s="22"/>
      <c r="P9" s="22"/>
      <c r="Q9" s="22"/>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7</v>
      </c>
      <c r="AQ9" s="17">
        <f t="shared" si="1"/>
        <v>10</v>
      </c>
      <c r="AR9" s="66">
        <v>53.101367930225187</v>
      </c>
      <c r="AS9" s="48">
        <f t="shared" si="0"/>
        <v>0.12457856280373895</v>
      </c>
      <c r="AT9" s="8"/>
    </row>
    <row r="10" spans="1:46">
      <c r="A10" s="68" t="s">
        <v>23</v>
      </c>
      <c r="B10" s="22">
        <v>0</v>
      </c>
      <c r="C10" s="69">
        <v>1</v>
      </c>
      <c r="D10" s="22">
        <v>0</v>
      </c>
      <c r="E10" s="69">
        <v>1</v>
      </c>
      <c r="F10" s="22">
        <v>0</v>
      </c>
      <c r="G10" s="69">
        <v>1</v>
      </c>
      <c r="H10" s="69">
        <v>1</v>
      </c>
      <c r="I10" s="22">
        <v>0</v>
      </c>
      <c r="J10" s="22">
        <v>0</v>
      </c>
      <c r="K10" s="69">
        <v>1</v>
      </c>
      <c r="L10" s="22">
        <v>0</v>
      </c>
      <c r="M10" s="22"/>
      <c r="N10" s="22"/>
      <c r="O10" s="22"/>
      <c r="P10" s="22"/>
      <c r="Q10" s="22"/>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4</v>
      </c>
      <c r="AQ10" s="17">
        <f t="shared" si="1"/>
        <v>5</v>
      </c>
      <c r="AR10" s="66">
        <v>31.853717906233321</v>
      </c>
      <c r="AS10" s="48">
        <f t="shared" si="0"/>
        <v>7.4730474023354296E-2</v>
      </c>
      <c r="AT10" s="8" t="s">
        <v>67</v>
      </c>
    </row>
    <row r="11" spans="1:46">
      <c r="A11" s="68" t="s">
        <v>25</v>
      </c>
      <c r="B11" s="22">
        <v>1</v>
      </c>
      <c r="C11" s="22">
        <v>1</v>
      </c>
      <c r="D11" s="22">
        <v>1</v>
      </c>
      <c r="E11" s="22">
        <v>1</v>
      </c>
      <c r="F11" s="22">
        <v>1</v>
      </c>
      <c r="G11" s="22">
        <v>1</v>
      </c>
      <c r="H11" s="22">
        <v>1</v>
      </c>
      <c r="I11" s="22">
        <v>0</v>
      </c>
      <c r="J11" s="22">
        <v>1</v>
      </c>
      <c r="K11" s="22">
        <v>1</v>
      </c>
      <c r="L11" s="22">
        <v>1</v>
      </c>
      <c r="M11" s="22"/>
      <c r="N11" s="22"/>
      <c r="O11" s="22"/>
      <c r="P11" s="22"/>
      <c r="Q11" s="22"/>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7</v>
      </c>
      <c r="AQ11" s="17">
        <f t="shared" si="1"/>
        <v>10</v>
      </c>
      <c r="AR11" s="66">
        <v>2643.778863099546</v>
      </c>
      <c r="AS11" s="48">
        <f t="shared" si="0"/>
        <v>6.2024423093698573</v>
      </c>
      <c r="AT11" s="35"/>
    </row>
    <row r="12" spans="1:46">
      <c r="A12" s="68" t="s">
        <v>26</v>
      </c>
      <c r="B12" s="69">
        <v>1</v>
      </c>
      <c r="C12" s="22">
        <v>1</v>
      </c>
      <c r="D12" s="22">
        <v>0</v>
      </c>
      <c r="E12" s="69">
        <v>1</v>
      </c>
      <c r="F12" s="22">
        <v>0</v>
      </c>
      <c r="G12" s="69">
        <v>1</v>
      </c>
      <c r="H12" s="69">
        <v>1</v>
      </c>
      <c r="I12" s="69">
        <v>1</v>
      </c>
      <c r="J12" s="22">
        <v>0</v>
      </c>
      <c r="K12" s="69">
        <v>1</v>
      </c>
      <c r="L12" s="22">
        <v>0</v>
      </c>
      <c r="M12" s="22"/>
      <c r="N12" s="22"/>
      <c r="O12" s="22"/>
      <c r="P12" s="22"/>
      <c r="Q12" s="22"/>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5</v>
      </c>
      <c r="AQ12" s="17">
        <f t="shared" si="1"/>
        <v>7</v>
      </c>
      <c r="AR12" s="66">
        <v>483.47944541951682</v>
      </c>
      <c r="AS12" s="48">
        <f t="shared" si="0"/>
        <v>1.1342678503999273</v>
      </c>
      <c r="AT12" s="8" t="s">
        <v>67</v>
      </c>
    </row>
    <row r="13" spans="1:46">
      <c r="A13" s="68" t="s">
        <v>28</v>
      </c>
      <c r="B13" s="22">
        <v>1</v>
      </c>
      <c r="C13" s="22">
        <v>1</v>
      </c>
      <c r="D13" s="22">
        <v>1</v>
      </c>
      <c r="E13" s="22">
        <v>1</v>
      </c>
      <c r="F13" s="69">
        <v>1</v>
      </c>
      <c r="G13" s="22">
        <v>1</v>
      </c>
      <c r="H13" s="22">
        <v>1</v>
      </c>
      <c r="I13" s="22">
        <v>0</v>
      </c>
      <c r="J13" s="22">
        <v>0</v>
      </c>
      <c r="K13" s="22">
        <v>1</v>
      </c>
      <c r="L13" s="22">
        <v>1</v>
      </c>
      <c r="M13" s="22"/>
      <c r="N13" s="22"/>
      <c r="O13" s="22"/>
      <c r="P13" s="22"/>
      <c r="Q13" s="22"/>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6</v>
      </c>
      <c r="AQ13" s="17">
        <f t="shared" si="1"/>
        <v>9</v>
      </c>
      <c r="AR13" s="66">
        <v>11318.79912669363</v>
      </c>
      <c r="AS13" s="48">
        <f t="shared" si="0"/>
        <v>26.554489702045771</v>
      </c>
      <c r="AT13" s="8"/>
    </row>
    <row r="14" spans="1:46">
      <c r="A14" s="68" t="s">
        <v>29</v>
      </c>
      <c r="B14" s="22">
        <v>0</v>
      </c>
      <c r="C14" s="22">
        <v>0</v>
      </c>
      <c r="D14" s="22">
        <v>0</v>
      </c>
      <c r="E14" s="69">
        <v>1</v>
      </c>
      <c r="F14" s="22">
        <v>0</v>
      </c>
      <c r="G14" s="22">
        <v>0</v>
      </c>
      <c r="H14" s="22">
        <v>0</v>
      </c>
      <c r="I14" s="69">
        <v>1</v>
      </c>
      <c r="J14" s="22">
        <v>0</v>
      </c>
      <c r="K14" s="22">
        <v>0</v>
      </c>
      <c r="L14" s="22">
        <v>0</v>
      </c>
      <c r="M14" s="22"/>
      <c r="N14" s="22"/>
      <c r="O14" s="22"/>
      <c r="P14" s="22"/>
      <c r="Q14" s="22"/>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2</v>
      </c>
      <c r="AQ14" s="17">
        <f t="shared" si="1"/>
        <v>2</v>
      </c>
      <c r="AR14" s="66">
        <v>13.504288335918041</v>
      </c>
      <c r="AS14" s="48">
        <f t="shared" si="0"/>
        <v>3.168176071822771E-2</v>
      </c>
      <c r="AT14" s="35"/>
    </row>
    <row r="15" spans="1:46">
      <c r="A15" s="68" t="s">
        <v>31</v>
      </c>
      <c r="B15" s="22">
        <v>0</v>
      </c>
      <c r="C15" s="22">
        <v>1</v>
      </c>
      <c r="D15" s="69">
        <v>1</v>
      </c>
      <c r="E15" s="69">
        <v>1</v>
      </c>
      <c r="F15" s="22">
        <v>0</v>
      </c>
      <c r="G15" s="22">
        <v>0</v>
      </c>
      <c r="H15" s="22">
        <v>0</v>
      </c>
      <c r="I15" s="69">
        <v>1</v>
      </c>
      <c r="J15" s="22">
        <v>0</v>
      </c>
      <c r="K15" s="22">
        <v>0</v>
      </c>
      <c r="L15" s="22">
        <v>0</v>
      </c>
      <c r="M15" s="22"/>
      <c r="N15" s="22"/>
      <c r="O15" s="22"/>
      <c r="P15" s="22"/>
      <c r="Q15" s="22"/>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2</v>
      </c>
      <c r="AQ15" s="17">
        <f t="shared" si="1"/>
        <v>4</v>
      </c>
      <c r="AR15" s="66">
        <v>1710.533437665516</v>
      </c>
      <c r="AS15" s="48">
        <f t="shared" si="0"/>
        <v>4.0130001466650596</v>
      </c>
      <c r="AT15" s="8" t="s">
        <v>67</v>
      </c>
    </row>
    <row r="16" spans="1:46">
      <c r="A16" s="68" t="s">
        <v>33</v>
      </c>
      <c r="B16" s="22">
        <v>0</v>
      </c>
      <c r="C16" s="22">
        <v>1</v>
      </c>
      <c r="D16" s="69">
        <v>1</v>
      </c>
      <c r="E16" s="69">
        <v>1</v>
      </c>
      <c r="F16" s="22">
        <v>0</v>
      </c>
      <c r="G16" s="22">
        <v>0</v>
      </c>
      <c r="H16" s="22">
        <v>0</v>
      </c>
      <c r="I16" s="69">
        <v>1</v>
      </c>
      <c r="J16" s="22">
        <v>0</v>
      </c>
      <c r="K16" s="22">
        <v>0</v>
      </c>
      <c r="L16" s="22">
        <v>0</v>
      </c>
      <c r="M16" s="22"/>
      <c r="N16" s="22"/>
      <c r="O16" s="22"/>
      <c r="P16" s="22"/>
      <c r="Q16" s="22"/>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2</v>
      </c>
      <c r="AQ16" s="17">
        <f t="shared" si="1"/>
        <v>4</v>
      </c>
      <c r="AR16" s="66">
        <v>3305.8781262172452</v>
      </c>
      <c r="AS16" s="48">
        <f t="shared" si="0"/>
        <v>7.755761514649091</v>
      </c>
      <c r="AT16" s="8" t="s">
        <v>67</v>
      </c>
    </row>
    <row r="17" spans="1:46">
      <c r="A17" s="68" t="s">
        <v>35</v>
      </c>
      <c r="B17" s="22">
        <v>0</v>
      </c>
      <c r="C17" s="22">
        <v>0</v>
      </c>
      <c r="D17" s="22">
        <v>0</v>
      </c>
      <c r="E17" s="22">
        <v>0</v>
      </c>
      <c r="F17" s="22">
        <v>0</v>
      </c>
      <c r="G17" s="22">
        <v>0</v>
      </c>
      <c r="H17" s="22">
        <v>0</v>
      </c>
      <c r="I17" s="22">
        <v>0</v>
      </c>
      <c r="J17" s="22">
        <v>0</v>
      </c>
      <c r="K17" s="22">
        <v>0</v>
      </c>
      <c r="L17" s="22">
        <v>0</v>
      </c>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1"/>
      <c r="AM17" s="21"/>
      <c r="AN17" s="21"/>
      <c r="AO17" s="21"/>
      <c r="AP17" s="17">
        <f t="shared" si="2"/>
        <v>0</v>
      </c>
      <c r="AQ17" s="17">
        <f t="shared" si="1"/>
        <v>0</v>
      </c>
      <c r="AR17" s="66">
        <v>9.9902855363725358</v>
      </c>
      <c r="AS17" s="48">
        <f t="shared" si="0"/>
        <v>2.3437727927379082E-2</v>
      </c>
      <c r="AT17" s="35"/>
    </row>
    <row r="18" spans="1:46">
      <c r="A18" s="68" t="s">
        <v>36</v>
      </c>
      <c r="B18" s="22">
        <v>0</v>
      </c>
      <c r="C18" s="22">
        <v>0</v>
      </c>
      <c r="D18" s="22">
        <v>0</v>
      </c>
      <c r="E18" s="22">
        <v>0</v>
      </c>
      <c r="F18" s="22">
        <v>0</v>
      </c>
      <c r="G18" s="22">
        <v>0</v>
      </c>
      <c r="H18" s="22">
        <v>0</v>
      </c>
      <c r="I18" s="22">
        <v>0</v>
      </c>
      <c r="J18" s="22">
        <v>0</v>
      </c>
      <c r="K18" s="22">
        <v>0</v>
      </c>
      <c r="L18" s="22">
        <v>0</v>
      </c>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1"/>
      <c r="AM18" s="21"/>
      <c r="AN18" s="21"/>
      <c r="AO18" s="21"/>
      <c r="AP18" s="17">
        <f t="shared" si="2"/>
        <v>0</v>
      </c>
      <c r="AQ18" s="17">
        <f t="shared" si="1"/>
        <v>0</v>
      </c>
      <c r="AR18" s="66">
        <v>25.276055915889771</v>
      </c>
      <c r="AS18" s="48">
        <f t="shared" si="0"/>
        <v>5.9298937900923075E-2</v>
      </c>
      <c r="AT18" s="35"/>
    </row>
    <row r="19" spans="1:46">
      <c r="A19" s="68" t="s">
        <v>37</v>
      </c>
      <c r="B19" s="22">
        <v>0</v>
      </c>
      <c r="C19" s="22">
        <v>1</v>
      </c>
      <c r="D19" s="69">
        <v>1</v>
      </c>
      <c r="E19" s="69">
        <v>1</v>
      </c>
      <c r="F19" s="22">
        <v>0</v>
      </c>
      <c r="G19" s="22">
        <v>0</v>
      </c>
      <c r="H19" s="69">
        <v>1</v>
      </c>
      <c r="I19" s="22">
        <v>0</v>
      </c>
      <c r="J19" s="22">
        <v>0</v>
      </c>
      <c r="K19" s="22">
        <v>0</v>
      </c>
      <c r="L19" s="69">
        <v>1</v>
      </c>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1"/>
      <c r="AM19" s="21"/>
      <c r="AN19" s="21"/>
      <c r="AO19" s="21"/>
      <c r="AP19" s="17">
        <f t="shared" si="2"/>
        <v>3</v>
      </c>
      <c r="AQ19" s="17">
        <f t="shared" si="1"/>
        <v>5</v>
      </c>
      <c r="AR19" s="66">
        <v>1190.237619257568</v>
      </c>
      <c r="AS19" s="48">
        <f t="shared" si="0"/>
        <v>2.7923591760741084</v>
      </c>
      <c r="AT19" s="8" t="s">
        <v>67</v>
      </c>
    </row>
    <row r="20" spans="1:46">
      <c r="A20" s="68" t="s">
        <v>39</v>
      </c>
      <c r="B20" s="22">
        <v>0</v>
      </c>
      <c r="C20" s="22">
        <v>1</v>
      </c>
      <c r="D20" s="22">
        <v>1</v>
      </c>
      <c r="E20" s="69">
        <v>1</v>
      </c>
      <c r="F20" s="22">
        <v>0</v>
      </c>
      <c r="G20" s="22">
        <v>0</v>
      </c>
      <c r="H20" s="22">
        <v>1</v>
      </c>
      <c r="I20" s="22">
        <v>1</v>
      </c>
      <c r="J20" s="22">
        <v>0</v>
      </c>
      <c r="K20" s="22">
        <v>0</v>
      </c>
      <c r="L20" s="22">
        <v>1</v>
      </c>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1"/>
      <c r="AM20" s="21"/>
      <c r="AN20" s="21"/>
      <c r="AO20" s="21"/>
      <c r="AP20" s="17">
        <f t="shared" si="2"/>
        <v>4</v>
      </c>
      <c r="AQ20" s="17">
        <f t="shared" si="1"/>
        <v>6</v>
      </c>
      <c r="AR20" s="66">
        <v>339.128890257791</v>
      </c>
      <c r="AS20" s="48">
        <f t="shared" si="0"/>
        <v>0.79561396250763872</v>
      </c>
      <c r="AT20" s="8" t="s">
        <v>67</v>
      </c>
    </row>
    <row r="21" spans="1:46">
      <c r="A21" s="84" t="s">
        <v>41</v>
      </c>
      <c r="B21" s="22">
        <v>0</v>
      </c>
      <c r="C21" s="22">
        <v>1</v>
      </c>
      <c r="D21" s="22">
        <v>0</v>
      </c>
      <c r="E21" s="69">
        <v>1</v>
      </c>
      <c r="F21" s="22">
        <v>0</v>
      </c>
      <c r="G21" s="22">
        <v>0</v>
      </c>
      <c r="H21" s="22">
        <v>0</v>
      </c>
      <c r="I21" s="69">
        <v>1</v>
      </c>
      <c r="J21" s="22">
        <v>0</v>
      </c>
      <c r="K21" s="22">
        <v>0</v>
      </c>
      <c r="L21" s="22">
        <v>0</v>
      </c>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1"/>
      <c r="AM21" s="21"/>
      <c r="AN21" s="21"/>
      <c r="AO21" s="21"/>
      <c r="AP21" s="17">
        <f t="shared" si="2"/>
        <v>2</v>
      </c>
      <c r="AQ21" s="17">
        <f t="shared" si="1"/>
        <v>3</v>
      </c>
      <c r="AR21" s="66">
        <v>689.53117713288964</v>
      </c>
      <c r="AS21" s="48">
        <f t="shared" si="0"/>
        <v>1.6176758980758983</v>
      </c>
      <c r="AT21" s="35"/>
    </row>
    <row r="22" spans="1:46">
      <c r="A22" s="84" t="s">
        <v>43</v>
      </c>
      <c r="B22" s="22">
        <v>0</v>
      </c>
      <c r="C22" s="22">
        <v>1</v>
      </c>
      <c r="D22" s="22">
        <v>0</v>
      </c>
      <c r="E22" s="69">
        <v>1</v>
      </c>
      <c r="F22" s="22">
        <v>0</v>
      </c>
      <c r="G22" s="22">
        <v>0</v>
      </c>
      <c r="H22" s="22">
        <v>0</v>
      </c>
      <c r="I22" s="69">
        <v>1</v>
      </c>
      <c r="J22" s="22">
        <v>0</v>
      </c>
      <c r="K22" s="22">
        <v>0</v>
      </c>
      <c r="L22" s="69">
        <v>1</v>
      </c>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1"/>
      <c r="AM22" s="21"/>
      <c r="AN22" s="21"/>
      <c r="AO22" s="21"/>
      <c r="AP22" s="17">
        <f t="shared" si="2"/>
        <v>3</v>
      </c>
      <c r="AQ22" s="17">
        <f t="shared" si="1"/>
        <v>4</v>
      </c>
      <c r="AR22" s="66">
        <v>186.39044654757029</v>
      </c>
      <c r="AS22" s="48">
        <f t="shared" si="0"/>
        <v>0.4372816531158798</v>
      </c>
      <c r="AT22" s="35"/>
    </row>
    <row r="23" spans="1:46">
      <c r="A23" s="84" t="s">
        <v>45</v>
      </c>
      <c r="B23" s="22">
        <v>0</v>
      </c>
      <c r="C23" s="69">
        <v>1</v>
      </c>
      <c r="D23" s="69">
        <v>1</v>
      </c>
      <c r="E23" s="69">
        <v>1</v>
      </c>
      <c r="F23" s="69">
        <v>1</v>
      </c>
      <c r="G23" s="69">
        <v>1</v>
      </c>
      <c r="H23" s="69">
        <v>1</v>
      </c>
      <c r="I23" s="22">
        <v>0</v>
      </c>
      <c r="J23" s="22">
        <v>0</v>
      </c>
      <c r="K23" s="69">
        <v>1</v>
      </c>
      <c r="L23" s="22">
        <v>0</v>
      </c>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1"/>
      <c r="AM23" s="21"/>
      <c r="AN23" s="21"/>
      <c r="AO23" s="21"/>
      <c r="AP23" s="17">
        <f t="shared" si="2"/>
        <v>5</v>
      </c>
      <c r="AQ23" s="17">
        <f t="shared" si="1"/>
        <v>7</v>
      </c>
      <c r="AR23" s="66">
        <v>155.85408357657059</v>
      </c>
      <c r="AS23" s="48">
        <f t="shared" si="0"/>
        <v>0.36564176208371063</v>
      </c>
      <c r="AT23" s="35" t="s">
        <v>67</v>
      </c>
    </row>
    <row r="24" spans="1:46">
      <c r="A24" s="84" t="s">
        <v>47</v>
      </c>
      <c r="B24" s="22">
        <v>1</v>
      </c>
      <c r="C24" s="69">
        <v>1</v>
      </c>
      <c r="D24" s="22">
        <v>1</v>
      </c>
      <c r="E24" s="22">
        <v>0</v>
      </c>
      <c r="F24" s="69">
        <v>1</v>
      </c>
      <c r="G24" s="22">
        <v>0</v>
      </c>
      <c r="H24" s="22">
        <v>0</v>
      </c>
      <c r="I24" s="22">
        <v>0</v>
      </c>
      <c r="J24" s="22">
        <v>1</v>
      </c>
      <c r="K24" s="22">
        <v>1</v>
      </c>
      <c r="L24" s="22">
        <v>1</v>
      </c>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1"/>
      <c r="AM24" s="21"/>
      <c r="AN24" s="21"/>
      <c r="AO24" s="21"/>
      <c r="AP24" s="17">
        <f t="shared" si="2"/>
        <v>4</v>
      </c>
      <c r="AQ24" s="17">
        <f t="shared" si="1"/>
        <v>7</v>
      </c>
      <c r="AR24" s="66">
        <v>57.769446607507618</v>
      </c>
      <c r="AS24" s="48">
        <f t="shared" si="0"/>
        <v>0.13553011744984084</v>
      </c>
      <c r="AT24" s="35" t="s">
        <v>67</v>
      </c>
    </row>
    <row r="25" spans="1:46">
      <c r="A25" s="84" t="s">
        <v>49</v>
      </c>
      <c r="B25" s="69">
        <v>1</v>
      </c>
      <c r="C25" s="69">
        <v>1</v>
      </c>
      <c r="D25" s="22">
        <v>1</v>
      </c>
      <c r="E25" s="69">
        <v>1</v>
      </c>
      <c r="F25" s="22">
        <v>0</v>
      </c>
      <c r="G25" s="69">
        <v>1</v>
      </c>
      <c r="H25" s="69">
        <v>1</v>
      </c>
      <c r="I25" s="22">
        <v>0</v>
      </c>
      <c r="J25" s="22">
        <v>1</v>
      </c>
      <c r="K25" s="69">
        <v>1</v>
      </c>
      <c r="L25" s="22">
        <v>0</v>
      </c>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1"/>
      <c r="AM25" s="21"/>
      <c r="AN25" s="21"/>
      <c r="AO25" s="21"/>
      <c r="AP25" s="17">
        <f t="shared" si="2"/>
        <v>5</v>
      </c>
      <c r="AQ25" s="17">
        <f t="shared" si="1"/>
        <v>8</v>
      </c>
      <c r="AR25" s="66">
        <v>376.15876827088709</v>
      </c>
      <c r="AS25" s="48">
        <f t="shared" si="0"/>
        <v>0.88248797655810352</v>
      </c>
      <c r="AT25" s="35" t="s">
        <v>67</v>
      </c>
    </row>
    <row r="26" spans="1:46">
      <c r="A26" s="84" t="s">
        <v>51</v>
      </c>
      <c r="B26" s="22">
        <v>0</v>
      </c>
      <c r="C26" s="22">
        <v>1</v>
      </c>
      <c r="D26" s="22">
        <v>1</v>
      </c>
      <c r="E26" s="69">
        <v>1</v>
      </c>
      <c r="F26" s="69">
        <v>1</v>
      </c>
      <c r="G26" s="22">
        <v>1</v>
      </c>
      <c r="H26" s="22">
        <v>1</v>
      </c>
      <c r="I26" s="22">
        <v>0</v>
      </c>
      <c r="J26" s="22">
        <v>0</v>
      </c>
      <c r="K26" s="22">
        <v>1</v>
      </c>
      <c r="L26" s="22">
        <v>1</v>
      </c>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1"/>
      <c r="AM26" s="21"/>
      <c r="AN26" s="21"/>
      <c r="AO26" s="21"/>
      <c r="AP26" s="17">
        <f t="shared" si="2"/>
        <v>6</v>
      </c>
      <c r="AQ26" s="17">
        <f t="shared" si="1"/>
        <v>8</v>
      </c>
      <c r="AR26" s="66">
        <v>25.21448270781805</v>
      </c>
      <c r="AS26" s="48">
        <f t="shared" si="0"/>
        <v>5.915448396182927E-2</v>
      </c>
      <c r="AT26" s="8" t="s">
        <v>67</v>
      </c>
    </row>
    <row r="27" spans="1:46" hidden="1">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48"/>
      <c r="AS27" s="48">
        <f t="shared" si="0"/>
        <v>0</v>
      </c>
      <c r="AT27" s="35"/>
    </row>
    <row r="28" spans="1:46" hidden="1">
      <c r="A28" s="6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48"/>
      <c r="AS28" s="48">
        <f t="shared" si="0"/>
        <v>0</v>
      </c>
      <c r="AT28" s="35"/>
    </row>
    <row r="29" spans="1:46"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48"/>
      <c r="AS29" s="48">
        <f t="shared" si="0"/>
        <v>0</v>
      </c>
      <c r="AT29" s="35"/>
    </row>
    <row r="30" spans="1:46"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48"/>
      <c r="AS30" s="48">
        <f t="shared" si="0"/>
        <v>0</v>
      </c>
      <c r="AT30" s="35"/>
    </row>
    <row r="31" spans="1:46"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48"/>
      <c r="AS31" s="48">
        <f t="shared" si="0"/>
        <v>0</v>
      </c>
      <c r="AT31" s="35"/>
    </row>
    <row r="32" spans="1:46"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48"/>
      <c r="AS32" s="48">
        <f t="shared" si="0"/>
        <v>0</v>
      </c>
      <c r="AT32" s="35"/>
    </row>
    <row r="33" spans="1:46"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48"/>
      <c r="AS33" s="48">
        <f t="shared" si="0"/>
        <v>0</v>
      </c>
      <c r="AT33" s="35"/>
    </row>
    <row r="34" spans="1:46"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8"/>
      <c r="AS34" s="48">
        <f t="shared" ref="AS34:AS65" si="3">IFERROR(AR34/$AR$102,0)*100</f>
        <v>0</v>
      </c>
      <c r="AT34" s="35"/>
    </row>
    <row r="35" spans="1:46"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8"/>
      <c r="AS35" s="48">
        <f t="shared" si="3"/>
        <v>0</v>
      </c>
      <c r="AT35" s="35"/>
    </row>
    <row r="36" spans="1:46"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8"/>
      <c r="AS36" s="48">
        <f t="shared" si="3"/>
        <v>0</v>
      </c>
      <c r="AT36" s="35"/>
    </row>
    <row r="37" spans="1:46"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8"/>
      <c r="AS37" s="48">
        <f t="shared" si="3"/>
        <v>0</v>
      </c>
      <c r="AT37" s="35"/>
    </row>
    <row r="38" spans="1:46"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8"/>
      <c r="AS38" s="48">
        <f t="shared" si="3"/>
        <v>0</v>
      </c>
      <c r="AT38" s="35"/>
    </row>
    <row r="39" spans="1:46"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8"/>
      <c r="AS39" s="48">
        <f t="shared" si="3"/>
        <v>0</v>
      </c>
      <c r="AT39" s="35"/>
    </row>
    <row r="40" spans="1:46"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8"/>
      <c r="AS40" s="48">
        <f t="shared" si="3"/>
        <v>0</v>
      </c>
      <c r="AT40" s="35"/>
    </row>
    <row r="41" spans="1:46"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8"/>
      <c r="AS41" s="48">
        <f t="shared" si="3"/>
        <v>0</v>
      </c>
      <c r="AT41" s="35"/>
    </row>
    <row r="42" spans="1:46"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8"/>
      <c r="AS42" s="48">
        <f t="shared" si="3"/>
        <v>0</v>
      </c>
      <c r="AT42" s="35"/>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8"/>
      <c r="AS43" s="48">
        <f t="shared" si="3"/>
        <v>0</v>
      </c>
      <c r="AT43" s="35"/>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8"/>
      <c r="AS44" s="48">
        <f t="shared" si="3"/>
        <v>0</v>
      </c>
      <c r="AT44" s="35"/>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8"/>
      <c r="AS45" s="48">
        <f t="shared" si="3"/>
        <v>0</v>
      </c>
      <c r="AT45" s="35"/>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8"/>
      <c r="AS46" s="48">
        <f t="shared" si="3"/>
        <v>0</v>
      </c>
      <c r="AT46" s="35"/>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8"/>
      <c r="AS47" s="48">
        <f t="shared" si="3"/>
        <v>0</v>
      </c>
      <c r="AT47" s="35"/>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8"/>
      <c r="AS48" s="48">
        <f t="shared" si="3"/>
        <v>0</v>
      </c>
      <c r="AT48" s="35"/>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8"/>
      <c r="AS49" s="48">
        <f t="shared" si="3"/>
        <v>0</v>
      </c>
      <c r="AT49" s="35"/>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8"/>
      <c r="AS50" s="48">
        <f t="shared" si="3"/>
        <v>0</v>
      </c>
      <c r="AT50" s="35"/>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8"/>
      <c r="AS51" s="48">
        <f t="shared" si="3"/>
        <v>0</v>
      </c>
      <c r="AT51" s="35"/>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8"/>
      <c r="AS52" s="48">
        <f t="shared" si="3"/>
        <v>0</v>
      </c>
      <c r="AT52" s="35"/>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8"/>
      <c r="AS53" s="48">
        <f t="shared" si="3"/>
        <v>0</v>
      </c>
      <c r="AT53" s="35"/>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8"/>
      <c r="AS54" s="48">
        <f t="shared" si="3"/>
        <v>0</v>
      </c>
      <c r="AT54" s="35"/>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8"/>
      <c r="AS55" s="48">
        <f t="shared" si="3"/>
        <v>0</v>
      </c>
      <c r="AT55" s="35"/>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8"/>
      <c r="AS56" s="48">
        <f t="shared" si="3"/>
        <v>0</v>
      </c>
      <c r="AT56" s="35"/>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8"/>
      <c r="AS57" s="48">
        <f t="shared" si="3"/>
        <v>0</v>
      </c>
      <c r="AT57" s="35"/>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8"/>
      <c r="AS58" s="48">
        <f t="shared" si="3"/>
        <v>0</v>
      </c>
      <c r="AT58" s="35"/>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8"/>
      <c r="AS59" s="48">
        <f t="shared" si="3"/>
        <v>0</v>
      </c>
      <c r="AT59" s="35"/>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8"/>
      <c r="AS60" s="48">
        <f t="shared" si="3"/>
        <v>0</v>
      </c>
      <c r="AT60" s="35"/>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8"/>
      <c r="AS61" s="48">
        <f t="shared" si="3"/>
        <v>0</v>
      </c>
      <c r="AT61" s="35"/>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8"/>
      <c r="AS62" s="48">
        <f t="shared" si="3"/>
        <v>0</v>
      </c>
      <c r="AT62" s="35"/>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8"/>
      <c r="AS63" s="48">
        <f t="shared" si="3"/>
        <v>0</v>
      </c>
      <c r="AT63" s="35"/>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8"/>
      <c r="AS64" s="48">
        <f t="shared" si="3"/>
        <v>0</v>
      </c>
      <c r="AT64" s="35"/>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8"/>
      <c r="AS65" s="48">
        <f t="shared" si="3"/>
        <v>0</v>
      </c>
      <c r="AT65" s="35"/>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8"/>
      <c r="AS66" s="48">
        <f t="shared" ref="AS66:AS97" si="4">IFERROR(AR66/$AR$102,0)*100</f>
        <v>0</v>
      </c>
      <c r="AT66" s="35"/>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8"/>
      <c r="AS67" s="48">
        <f t="shared" si="4"/>
        <v>0</v>
      </c>
      <c r="AT67" s="35"/>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8"/>
      <c r="AS68" s="48">
        <f t="shared" si="4"/>
        <v>0</v>
      </c>
      <c r="AT68" s="35"/>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8"/>
      <c r="AS69" s="48">
        <f t="shared" si="4"/>
        <v>0</v>
      </c>
      <c r="AT69" s="35"/>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8"/>
      <c r="AS70" s="48">
        <f t="shared" si="4"/>
        <v>0</v>
      </c>
      <c r="AT70" s="35"/>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8"/>
      <c r="AS71" s="48">
        <f t="shared" si="4"/>
        <v>0</v>
      </c>
      <c r="AT71" s="35"/>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8"/>
      <c r="AS72" s="48">
        <f t="shared" si="4"/>
        <v>0</v>
      </c>
      <c r="AT72" s="35"/>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8"/>
      <c r="AS73" s="48">
        <f t="shared" si="4"/>
        <v>0</v>
      </c>
      <c r="AT73" s="35"/>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8"/>
      <c r="AS74" s="48">
        <f t="shared" si="4"/>
        <v>0</v>
      </c>
      <c r="AT74" s="35"/>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8"/>
      <c r="AS75" s="48">
        <f t="shared" si="4"/>
        <v>0</v>
      </c>
      <c r="AT75" s="35"/>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8"/>
      <c r="AS76" s="48">
        <f t="shared" si="4"/>
        <v>0</v>
      </c>
      <c r="AT76" s="35"/>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8"/>
      <c r="AS77" s="48">
        <f t="shared" si="4"/>
        <v>0</v>
      </c>
      <c r="AT77" s="35"/>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8"/>
      <c r="AS78" s="48">
        <f t="shared" si="4"/>
        <v>0</v>
      </c>
      <c r="AT78" s="35"/>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8"/>
      <c r="AS79" s="48">
        <f t="shared" si="4"/>
        <v>0</v>
      </c>
      <c r="AT79" s="35"/>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8"/>
      <c r="AS80" s="48">
        <f t="shared" si="4"/>
        <v>0</v>
      </c>
      <c r="AT80" s="35"/>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8"/>
      <c r="AS81" s="48">
        <f t="shared" si="4"/>
        <v>0</v>
      </c>
      <c r="AT81" s="35"/>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8"/>
      <c r="AS82" s="48">
        <f t="shared" si="4"/>
        <v>0</v>
      </c>
      <c r="AT82" s="35"/>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8"/>
      <c r="AS83" s="48">
        <f t="shared" si="4"/>
        <v>0</v>
      </c>
      <c r="AT83" s="35"/>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8"/>
      <c r="AS84" s="48">
        <f t="shared" si="4"/>
        <v>0</v>
      </c>
      <c r="AT84" s="35"/>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8"/>
      <c r="AS85" s="48">
        <f t="shared" si="4"/>
        <v>0</v>
      </c>
      <c r="AT85" s="35"/>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8"/>
      <c r="AS86" s="48">
        <f t="shared" si="4"/>
        <v>0</v>
      </c>
      <c r="AT86" s="35"/>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8"/>
      <c r="AS87" s="48">
        <f t="shared" si="4"/>
        <v>0</v>
      </c>
      <c r="AT87" s="35"/>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8"/>
      <c r="AS88" s="48">
        <f t="shared" si="4"/>
        <v>0</v>
      </c>
      <c r="AT88" s="35"/>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8"/>
      <c r="AS89" s="48">
        <f t="shared" si="4"/>
        <v>0</v>
      </c>
      <c r="AT89" s="35"/>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8"/>
      <c r="AS90" s="48">
        <f t="shared" si="4"/>
        <v>0</v>
      </c>
      <c r="AT90" s="35"/>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8"/>
      <c r="AS91" s="48">
        <f t="shared" si="4"/>
        <v>0</v>
      </c>
      <c r="AT91" s="35"/>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8"/>
      <c r="AS92" s="48">
        <f t="shared" si="4"/>
        <v>0</v>
      </c>
      <c r="AT92" s="35"/>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8"/>
      <c r="AS93" s="48">
        <f t="shared" si="4"/>
        <v>0</v>
      </c>
      <c r="AT93" s="35"/>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8"/>
      <c r="AS94" s="48">
        <f t="shared" si="4"/>
        <v>0</v>
      </c>
      <c r="AT94" s="35"/>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8"/>
      <c r="AS95" s="48">
        <f t="shared" si="4"/>
        <v>0</v>
      </c>
      <c r="AT95" s="35"/>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8"/>
      <c r="AS96" s="48">
        <f t="shared" si="4"/>
        <v>0</v>
      </c>
      <c r="AT96" s="35"/>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8"/>
      <c r="AS97" s="48">
        <f t="shared" si="4"/>
        <v>0</v>
      </c>
      <c r="AT97" s="35"/>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8"/>
      <c r="AS98" s="48">
        <f t="shared" ref="AS98:AS101" si="7">IFERROR(AR98/$AR$102,0)*100</f>
        <v>0</v>
      </c>
      <c r="AT98" s="35"/>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8"/>
      <c r="AS99" s="48">
        <f t="shared" si="7"/>
        <v>0</v>
      </c>
      <c r="AT99" s="35"/>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8"/>
      <c r="AS100" s="48">
        <f t="shared" si="7"/>
        <v>0</v>
      </c>
      <c r="AT100" s="35"/>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8"/>
      <c r="AS101" s="48">
        <f t="shared" si="7"/>
        <v>0</v>
      </c>
      <c r="AT101" s="35"/>
    </row>
    <row r="102" spans="1:47">
      <c r="A102" s="16" t="s">
        <v>68</v>
      </c>
      <c r="B102" s="20">
        <f>SUM(B2:B101)</f>
        <v>11</v>
      </c>
      <c r="C102" s="20">
        <f t="shared" ref="C102:AO102" si="8">SUM(C2:C101)</f>
        <v>22</v>
      </c>
      <c r="D102" s="20">
        <f t="shared" si="8"/>
        <v>16</v>
      </c>
      <c r="E102" s="20">
        <f t="shared" si="8"/>
        <v>22</v>
      </c>
      <c r="F102" s="20">
        <f t="shared" si="8"/>
        <v>10</v>
      </c>
      <c r="G102" s="20">
        <f t="shared" si="8"/>
        <v>15</v>
      </c>
      <c r="H102" s="20">
        <f t="shared" si="8"/>
        <v>17</v>
      </c>
      <c r="I102" s="20">
        <f t="shared" si="8"/>
        <v>8</v>
      </c>
      <c r="J102" s="20">
        <f t="shared" si="8"/>
        <v>9</v>
      </c>
      <c r="K102" s="20">
        <f t="shared" si="8"/>
        <v>16</v>
      </c>
      <c r="L102" s="20">
        <f t="shared" si="8"/>
        <v>10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107</v>
      </c>
      <c r="AQ102" s="17">
        <f t="shared" si="5"/>
        <v>156</v>
      </c>
      <c r="AR102" s="49">
        <f>SUM(AR2:AR101)</f>
        <v>42624.80376650441</v>
      </c>
      <c r="AS102" s="49">
        <f>SUM(AS2:AS101)</f>
        <v>100.00000000000006</v>
      </c>
      <c r="AT102" s="35"/>
    </row>
    <row r="103" spans="1:47">
      <c r="A103" s="58" t="s">
        <v>69</v>
      </c>
      <c r="B103" s="58" t="s">
        <v>67</v>
      </c>
      <c r="C103" s="58" t="s">
        <v>67</v>
      </c>
      <c r="D103" s="58" t="s">
        <v>67</v>
      </c>
      <c r="E103" s="58" t="s">
        <v>67</v>
      </c>
      <c r="F103" s="58" t="s">
        <v>67</v>
      </c>
      <c r="G103" s="58" t="s">
        <v>67</v>
      </c>
      <c r="H103" s="58" t="s">
        <v>67</v>
      </c>
      <c r="I103" s="58" t="s">
        <v>67</v>
      </c>
      <c r="J103" s="58" t="s">
        <v>67</v>
      </c>
      <c r="K103" s="58" t="s">
        <v>67</v>
      </c>
      <c r="L103" s="58" t="s">
        <v>67</v>
      </c>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11"/>
      <c r="AQ103" s="11"/>
      <c r="AR103" s="50"/>
      <c r="AS103" s="50"/>
      <c r="AT103" s="36"/>
      <c r="AU103" s="36"/>
    </row>
    <row r="104" spans="1:47">
      <c r="A104" s="8" t="s">
        <v>70</v>
      </c>
      <c r="B104" s="8"/>
      <c r="C104" s="8"/>
      <c r="D104" s="8"/>
      <c r="E104" s="8"/>
      <c r="F104" s="8"/>
      <c r="G104" s="8"/>
      <c r="H104" s="8"/>
      <c r="I104" s="8"/>
      <c r="J104" s="8"/>
      <c r="K104" s="8"/>
      <c r="L104" s="8" t="s">
        <v>67</v>
      </c>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0"/>
      <c r="AS104" s="50"/>
      <c r="AT104" s="36"/>
      <c r="AU104" s="36"/>
    </row>
    <row r="105" spans="1:47">
      <c r="A105" s="8" t="s">
        <v>71</v>
      </c>
      <c r="B105" s="8" t="s">
        <v>67</v>
      </c>
      <c r="C105" s="8" t="s">
        <v>67</v>
      </c>
      <c r="D105" s="8" t="s">
        <v>67</v>
      </c>
      <c r="E105" s="8" t="s">
        <v>67</v>
      </c>
      <c r="F105" s="8" t="s">
        <v>67</v>
      </c>
      <c r="G105" s="8" t="s">
        <v>67</v>
      </c>
      <c r="H105" s="8" t="s">
        <v>67</v>
      </c>
      <c r="I105" s="8" t="s">
        <v>67</v>
      </c>
      <c r="J105" s="8" t="s">
        <v>67</v>
      </c>
      <c r="K105" s="8" t="s">
        <v>67</v>
      </c>
      <c r="L105" s="8" t="s">
        <v>67</v>
      </c>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11"/>
      <c r="AQ105" s="11"/>
      <c r="AR105" s="51"/>
      <c r="AS105" s="51"/>
      <c r="AT105" s="36"/>
      <c r="AU105" s="36"/>
    </row>
    <row r="106" spans="1:47">
      <c r="A106" s="8" t="s">
        <v>72</v>
      </c>
      <c r="B106" s="8"/>
      <c r="C106" s="8"/>
      <c r="D106" s="8"/>
      <c r="E106" s="8" t="s">
        <v>67</v>
      </c>
      <c r="F106" s="8" t="s">
        <v>67</v>
      </c>
      <c r="G106" s="8" t="s">
        <v>67</v>
      </c>
      <c r="H106" s="8" t="s">
        <v>67</v>
      </c>
      <c r="I106" s="8" t="s">
        <v>67</v>
      </c>
      <c r="J106" s="8" t="s">
        <v>67</v>
      </c>
      <c r="K106" s="8" t="s">
        <v>67</v>
      </c>
      <c r="L106" s="8" t="s">
        <v>67</v>
      </c>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11"/>
      <c r="AQ106" s="11"/>
      <c r="AR106" s="51"/>
      <c r="AS106" s="51"/>
      <c r="AT106" s="36"/>
      <c r="AU106" s="36"/>
    </row>
    <row r="107" spans="1:47">
      <c r="A107" s="8" t="s">
        <v>73</v>
      </c>
      <c r="B107" s="8" t="s">
        <v>67</v>
      </c>
      <c r="C107" s="8" t="s">
        <v>67</v>
      </c>
      <c r="D107" s="8" t="s">
        <v>67</v>
      </c>
      <c r="E107" s="8" t="s">
        <v>67</v>
      </c>
      <c r="F107" s="8"/>
      <c r="G107" s="8" t="s">
        <v>67</v>
      </c>
      <c r="H107" s="8" t="s">
        <v>67</v>
      </c>
      <c r="I107" s="8" t="s">
        <v>67</v>
      </c>
      <c r="J107" s="59"/>
      <c r="K107" s="59" t="s">
        <v>67</v>
      </c>
      <c r="L107" s="59" t="s">
        <v>67</v>
      </c>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11"/>
      <c r="AQ107" s="11"/>
      <c r="AR107" s="51"/>
      <c r="AS107" s="51"/>
      <c r="AT107" s="36"/>
      <c r="AU107" s="36"/>
    </row>
    <row r="108" spans="1:47">
      <c r="A108" s="8" t="s">
        <v>74</v>
      </c>
      <c r="B108" s="65"/>
      <c r="C108" s="8" t="s">
        <v>67</v>
      </c>
      <c r="D108" s="8" t="s">
        <v>67</v>
      </c>
      <c r="E108" s="8"/>
      <c r="F108" s="8"/>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11"/>
      <c r="AQ108" s="11"/>
      <c r="AR108" s="51"/>
      <c r="AS108" s="51"/>
      <c r="AT108" s="36"/>
      <c r="AU108" s="36"/>
    </row>
    <row r="109" spans="1:47">
      <c r="A109" s="60" t="s">
        <v>75</v>
      </c>
      <c r="B109" s="61"/>
      <c r="C109" s="61"/>
      <c r="D109" s="61"/>
      <c r="E109" s="61"/>
      <c r="F109" s="61"/>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11"/>
      <c r="AQ109" s="12"/>
      <c r="AR109" s="51"/>
      <c r="AS109" s="51"/>
      <c r="AT109" s="36"/>
      <c r="AU109" s="36"/>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1"/>
      <c r="AS110" s="51"/>
      <c r="AT110" s="36"/>
      <c r="AU110" s="36"/>
    </row>
    <row r="111" spans="1:47">
      <c r="A111" s="37" t="s">
        <v>76</v>
      </c>
      <c r="B111" s="38"/>
      <c r="C111" s="38"/>
      <c r="D111" s="38"/>
      <c r="E111" s="38"/>
      <c r="F111" s="38"/>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13"/>
      <c r="AQ111" s="40"/>
      <c r="AR111" s="52"/>
      <c r="AS111" s="52"/>
    </row>
    <row r="112" spans="1:47">
      <c r="A112" s="30" t="s">
        <v>77</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2"/>
      <c r="AR112" s="53"/>
      <c r="AS112" s="53"/>
    </row>
    <row r="113" spans="1:45">
      <c r="A113" s="6" t="s">
        <v>78</v>
      </c>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13"/>
      <c r="AQ113" s="42"/>
      <c r="AR113" s="54"/>
      <c r="AS113" s="54"/>
    </row>
    <row r="114" spans="1:45">
      <c r="A114" s="7" t="s">
        <v>79</v>
      </c>
      <c r="B114" s="91" t="s">
        <v>80</v>
      </c>
      <c r="C114" s="92"/>
      <c r="D114" s="92"/>
      <c r="E114" s="92"/>
      <c r="F114" s="92"/>
      <c r="G114" s="92"/>
      <c r="H114" s="92"/>
      <c r="I114" s="92"/>
      <c r="J114" s="92"/>
      <c r="K114" s="92"/>
      <c r="L114" s="92"/>
      <c r="M114" s="92"/>
      <c r="N114" s="92"/>
      <c r="O114" s="92"/>
      <c r="P114" s="92"/>
      <c r="Q114" s="92"/>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13"/>
      <c r="AQ114" s="12"/>
      <c r="AR114" s="55"/>
      <c r="AS114" s="55"/>
    </row>
    <row r="115" spans="1:45" ht="15.75" customHeight="1">
      <c r="A115" s="45"/>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6"/>
      <c r="AS115" s="56"/>
    </row>
    <row r="219" spans="12:12" ht="15" customHeight="1">
      <c r="L219" s="34" t="s">
        <v>81</v>
      </c>
    </row>
  </sheetData>
  <autoFilter ref="A1:AT109" xr:uid="{00000000-0009-0000-0000-000001000000}"/>
  <mergeCells count="1">
    <mergeCell ref="B114:Q114"/>
  </mergeCells>
  <phoneticPr fontId="6" type="noConversion"/>
  <conditionalFormatting sqref="A1 A27 A29:A110 A111:F111 B112:F112 A113:F113 B114 A115:F1048576">
    <cfRule type="beginsWith" dxfId="142" priority="353" operator="beginsWith" text="05">
      <formula>LEFT(A1,LEN("05"))="05"</formula>
    </cfRule>
    <cfRule type="beginsWith" dxfId="141" priority="345" operator="beginsWith" text="13">
      <formula>LEFT(A1,LEN("13"))="13"</formula>
    </cfRule>
    <cfRule type="beginsWith" dxfId="140" priority="352" operator="beginsWith" text="06">
      <formula>LEFT(A1,LEN("06"))="06"</formula>
    </cfRule>
    <cfRule type="beginsWith" dxfId="139" priority="351" operator="beginsWith" text="07">
      <formula>LEFT(A1,LEN("07"))="07"</formula>
    </cfRule>
    <cfRule type="beginsWith" dxfId="138" priority="350" operator="beginsWith" text="08">
      <formula>LEFT(A1,LEN("08"))="08"</formula>
    </cfRule>
    <cfRule type="beginsWith" dxfId="137" priority="349" operator="beginsWith" text="09">
      <formula>LEFT(A1,LEN("09"))="09"</formula>
    </cfRule>
    <cfRule type="beginsWith" dxfId="136" priority="348" operator="beginsWith" text="10">
      <formula>LEFT(A1,LEN("10"))="10"</formula>
    </cfRule>
    <cfRule type="beginsWith" dxfId="135" priority="347" operator="beginsWith" text="11">
      <formula>LEFT(A1,LEN("11"))="11"</formula>
    </cfRule>
    <cfRule type="beginsWith" dxfId="134" priority="356" operator="beginsWith" text="02">
      <formula>LEFT(A1,LEN("02"))="02"</formula>
    </cfRule>
    <cfRule type="beginsWith" dxfId="133" priority="346" operator="beginsWith" text="12">
      <formula>LEFT(A1,LEN("12"))="12"</formula>
    </cfRule>
    <cfRule type="beginsWith" dxfId="132" priority="355" operator="beginsWith" text="03">
      <formula>LEFT(A1,LEN("03"))="03"</formula>
    </cfRule>
    <cfRule type="beginsWith" dxfId="131" priority="354" operator="beginsWith" text="04">
      <formula>LEFT(A1,LEN("04"))="04"</formula>
    </cfRule>
    <cfRule type="beginsWith" dxfId="130" priority="357" operator="beginsWith" text="01">
      <formula>LEFT(A1,LEN("01"))="01"</formula>
    </cfRule>
  </conditionalFormatting>
  <conditionalFormatting sqref="A2:A26">
    <cfRule type="expression" dxfId="129" priority="198">
      <formula>VALUE(MID(A2,1,2))=11</formula>
    </cfRule>
    <cfRule type="expression" dxfId="128" priority="199">
      <formula>VALUE(MID(A2,1,2))=10</formula>
    </cfRule>
    <cfRule type="expression" dxfId="127" priority="200">
      <formula>VALUE(MID(A2,1,2))=9</formula>
    </cfRule>
    <cfRule type="expression" dxfId="126" priority="201">
      <formula>VALUE(MID(A2,1,2))=8</formula>
    </cfRule>
    <cfRule type="expression" dxfId="125" priority="197">
      <formula>VALUE(MID(A2,1,2))=12</formula>
    </cfRule>
    <cfRule type="expression" dxfId="124" priority="202">
      <formula>VALUE(MID(A2,1,2))=7</formula>
    </cfRule>
    <cfRule type="expression" dxfId="123" priority="203">
      <formula>VALUE(MID(A2,1,2))=6</formula>
    </cfRule>
    <cfRule type="expression" dxfId="122" priority="204">
      <formula>VALUE(MID(A2,1,2))=5</formula>
    </cfRule>
    <cfRule type="expression" dxfId="121" priority="205">
      <formula>VALUE(MID(A2,1,2))=4</formula>
    </cfRule>
    <cfRule type="expression" dxfId="120" priority="206">
      <formula>VALUE(MID(A2,1,2))=1</formula>
    </cfRule>
    <cfRule type="expression" dxfId="119" priority="207">
      <formula>VALUE(MID(A2,1,2))=3</formula>
    </cfRule>
    <cfRule type="expression" dxfId="118" priority="208">
      <formula>VALUE(MID(A2,1,2))=2</formula>
    </cfRule>
    <cfRule type="expression" dxfId="117" priority="196">
      <formula>VALUE(MID(A2,1,2))=13</formula>
    </cfRule>
  </conditionalFormatting>
  <conditionalFormatting sqref="A28">
    <cfRule type="expression" dxfId="116" priority="188">
      <formula>VALUE(MID(A28,1,2))=8</formula>
    </cfRule>
    <cfRule type="expression" dxfId="115" priority="187">
      <formula>VALUE(MID(A28,1,2))=9</formula>
    </cfRule>
    <cfRule type="expression" dxfId="114" priority="185">
      <formula>VALUE(MID(A28,1,2))=11</formula>
    </cfRule>
    <cfRule type="expression" dxfId="113" priority="184">
      <formula>VALUE(MID(A28,1,2))=12</formula>
    </cfRule>
    <cfRule type="expression" dxfId="112" priority="183">
      <formula>VALUE(MID(A28,1,2))=13</formula>
    </cfRule>
    <cfRule type="expression" dxfId="111" priority="192">
      <formula>VALUE(MID(A28,1,2))=4</formula>
    </cfRule>
    <cfRule type="expression" dxfId="110" priority="190">
      <formula>VALUE(MID(A28,1,2))=6</formula>
    </cfRule>
    <cfRule type="expression" dxfId="109" priority="186">
      <formula>VALUE(MID(A28,1,2))=10</formula>
    </cfRule>
    <cfRule type="expression" dxfId="108" priority="195">
      <formula>VALUE(MID(A28,1,2))=2</formula>
    </cfRule>
    <cfRule type="expression" dxfId="107" priority="194">
      <formula>VALUE(MID(A28,1,2))=3</formula>
    </cfRule>
    <cfRule type="expression" dxfId="106" priority="193">
      <formula>VALUE(MID(A28,1,2))=1</formula>
    </cfRule>
    <cfRule type="expression" dxfId="105" priority="189">
      <formula>VALUE(MID(A28,1,2))=7</formula>
    </cfRule>
    <cfRule type="expression" dxfId="104" priority="191">
      <formula>VALUE(MID(A28,1,2))=5</formula>
    </cfRule>
  </conditionalFormatting>
  <conditionalFormatting sqref="F12">
    <cfRule type="beginsWith" dxfId="103" priority="7" operator="beginsWith" text="07">
      <formula>LEFT(F12,LEN("07"))="07"</formula>
    </cfRule>
    <cfRule type="beginsWith" dxfId="102" priority="6" operator="beginsWith" text="08">
      <formula>LEFT(F12,LEN("08"))="08"</formula>
    </cfRule>
    <cfRule type="beginsWith" dxfId="101" priority="5" operator="beginsWith" text="09">
      <formula>LEFT(F12,LEN("09"))="09"</formula>
    </cfRule>
    <cfRule type="beginsWith" dxfId="100" priority="4" operator="beginsWith" text="10">
      <formula>LEFT(F12,LEN("10"))="10"</formula>
    </cfRule>
    <cfRule type="beginsWith" dxfId="99" priority="3" operator="beginsWith" text="11">
      <formula>LEFT(F12,LEN("11"))="11"</formula>
    </cfRule>
    <cfRule type="beginsWith" dxfId="98" priority="2" operator="beginsWith" text="12">
      <formula>LEFT(F12,LEN("12"))="12"</formula>
    </cfRule>
    <cfRule type="beginsWith" dxfId="97" priority="1" operator="beginsWith" text="13">
      <formula>LEFT(F12,LEN("13"))="13"</formula>
    </cfRule>
    <cfRule type="beginsWith" dxfId="96" priority="9" operator="beginsWith" text="05">
      <formula>LEFT(F12,LEN("05"))="05"</formula>
    </cfRule>
    <cfRule type="beginsWith" dxfId="95" priority="13" operator="beginsWith" text="01">
      <formula>LEFT(F12,LEN("01"))="01"</formula>
    </cfRule>
    <cfRule type="beginsWith" dxfId="94" priority="12" operator="beginsWith" text="02">
      <formula>LEFT(F12,LEN("02"))="02"</formula>
    </cfRule>
    <cfRule type="beginsWith" dxfId="93" priority="11" operator="beginsWith" text="03">
      <formula>LEFT(F12,LEN("03"))="03"</formula>
    </cfRule>
    <cfRule type="beginsWith" dxfId="92" priority="10" operator="beginsWith" text="04">
      <formula>LEFT(F12,LEN("04"))="04"</formula>
    </cfRule>
    <cfRule type="beginsWith" dxfId="91" priority="8" operator="beginsWith" text="06">
      <formula>LEFT(F12,LEN("06"))="06"</formula>
    </cfRule>
  </conditionalFormatting>
  <conditionalFormatting sqref="F14:H16">
    <cfRule type="beginsWith" dxfId="90" priority="104" operator="beginsWith" text="01">
      <formula>LEFT(F14,LEN("01"))="01"</formula>
    </cfRule>
    <cfRule type="beginsWith" dxfId="89" priority="103" operator="beginsWith" text="02">
      <formula>LEFT(F14,LEN("02"))="02"</formula>
    </cfRule>
    <cfRule type="beginsWith" dxfId="88" priority="102" operator="beginsWith" text="03">
      <formula>LEFT(F14,LEN("03"))="03"</formula>
    </cfRule>
    <cfRule type="beginsWith" dxfId="87" priority="101" operator="beginsWith" text="04">
      <formula>LEFT(F14,LEN("04"))="04"</formula>
    </cfRule>
    <cfRule type="beginsWith" dxfId="86" priority="100" operator="beginsWith" text="05">
      <formula>LEFT(F14,LEN("05"))="05"</formula>
    </cfRule>
    <cfRule type="beginsWith" dxfId="85" priority="99" operator="beginsWith" text="06">
      <formula>LEFT(F14,LEN("06"))="06"</formula>
    </cfRule>
    <cfRule type="beginsWith" dxfId="84" priority="92" operator="beginsWith" text="13">
      <formula>LEFT(F14,LEN("13"))="13"</formula>
    </cfRule>
    <cfRule type="beginsWith" dxfId="83" priority="93" operator="beginsWith" text="12">
      <formula>LEFT(F14,LEN("12"))="12"</formula>
    </cfRule>
    <cfRule type="beginsWith" dxfId="82" priority="95" operator="beginsWith" text="10">
      <formula>LEFT(F14,LEN("10"))="10"</formula>
    </cfRule>
    <cfRule type="beginsWith" dxfId="81" priority="96" operator="beginsWith" text="09">
      <formula>LEFT(F14,LEN("09"))="09"</formula>
    </cfRule>
    <cfRule type="beginsWith" dxfId="80" priority="97" operator="beginsWith" text="08">
      <formula>LEFT(F14,LEN("08"))="08"</formula>
    </cfRule>
    <cfRule type="beginsWith" dxfId="79" priority="98" operator="beginsWith" text="07">
      <formula>LEFT(F14,LEN("07"))="07"</formula>
    </cfRule>
    <cfRule type="beginsWith" dxfId="78" priority="94" operator="beginsWith" text="11">
      <formula>LEFT(F14,LEN("11"))="11"</formula>
    </cfRule>
  </conditionalFormatting>
  <conditionalFormatting sqref="G13:I13">
    <cfRule type="beginsWith" dxfId="77" priority="47" operator="beginsWith" text="06">
      <formula>LEFT(G13,LEN("06"))="06"</formula>
    </cfRule>
    <cfRule type="beginsWith" dxfId="76" priority="48" operator="beginsWith" text="05">
      <formula>LEFT(G13,LEN("05"))="05"</formula>
    </cfRule>
    <cfRule type="beginsWith" dxfId="75" priority="49" operator="beginsWith" text="04">
      <formula>LEFT(G13,LEN("04"))="04"</formula>
    </cfRule>
    <cfRule type="beginsWith" dxfId="74" priority="50" operator="beginsWith" text="03">
      <formula>LEFT(G13,LEN("03"))="03"</formula>
    </cfRule>
    <cfRule type="beginsWith" dxfId="73" priority="51" operator="beginsWith" text="02">
      <formula>LEFT(G13,LEN("02"))="02"</formula>
    </cfRule>
    <cfRule type="beginsWith" dxfId="72" priority="52" operator="beginsWith" text="01">
      <formula>LEFT(G13,LEN("01"))="01"</formula>
    </cfRule>
    <cfRule type="beginsWith" dxfId="71" priority="43" operator="beginsWith" text="10">
      <formula>LEFT(G13,LEN("10"))="10"</formula>
    </cfRule>
    <cfRule type="beginsWith" dxfId="70" priority="40" operator="beginsWith" text="13">
      <formula>LEFT(G13,LEN("13"))="13"</formula>
    </cfRule>
    <cfRule type="beginsWith" dxfId="69" priority="41" operator="beginsWith" text="12">
      <formula>LEFT(G13,LEN("12"))="12"</formula>
    </cfRule>
    <cfRule type="beginsWith" dxfId="68" priority="42" operator="beginsWith" text="11">
      <formula>LEFT(G13,LEN("11"))="11"</formula>
    </cfRule>
    <cfRule type="beginsWith" dxfId="67" priority="44" operator="beginsWith" text="09">
      <formula>LEFT(G13,LEN("09"))="09"</formula>
    </cfRule>
    <cfRule type="beginsWith" dxfId="66" priority="45" operator="beginsWith" text="08">
      <formula>LEFT(G13,LEN("08"))="08"</formula>
    </cfRule>
    <cfRule type="beginsWith" dxfId="65" priority="46" operator="beginsWith" text="07">
      <formula>LEFT(G13,LEN("07"))="07"</formula>
    </cfRule>
  </conditionalFormatting>
  <conditionalFormatting sqref="K13:L16">
    <cfRule type="beginsWith" dxfId="64" priority="14" operator="beginsWith" text="13">
      <formula>LEFT(K13,LEN("13"))="13"</formula>
    </cfRule>
    <cfRule type="beginsWith" dxfId="63" priority="15" operator="beginsWith" text="12">
      <formula>LEFT(K13,LEN("12"))="12"</formula>
    </cfRule>
    <cfRule type="beginsWith" dxfId="62" priority="16" operator="beginsWith" text="11">
      <formula>LEFT(K13,LEN("11"))="11"</formula>
    </cfRule>
    <cfRule type="beginsWith" dxfId="61" priority="17" operator="beginsWith" text="10">
      <formula>LEFT(K13,LEN("10"))="10"</formula>
    </cfRule>
    <cfRule type="beginsWith" dxfId="60" priority="18" operator="beginsWith" text="09">
      <formula>LEFT(K13,LEN("09"))="09"</formula>
    </cfRule>
    <cfRule type="beginsWith" dxfId="59" priority="19" operator="beginsWith" text="08">
      <formula>LEFT(K13,LEN("08"))="08"</formula>
    </cfRule>
    <cfRule type="beginsWith" dxfId="58" priority="20" operator="beginsWith" text="07">
      <formula>LEFT(K13,LEN("07"))="07"</formula>
    </cfRule>
    <cfRule type="beginsWith" dxfId="57" priority="21" operator="beginsWith" text="06">
      <formula>LEFT(K13,LEN("06"))="06"</formula>
    </cfRule>
    <cfRule type="beginsWith" dxfId="56" priority="22" operator="beginsWith" text="05">
      <formula>LEFT(K13,LEN("05"))="05"</formula>
    </cfRule>
    <cfRule type="beginsWith" dxfId="55" priority="26" operator="beginsWith" text="01">
      <formula>LEFT(K13,LEN("01"))="01"</formula>
    </cfRule>
    <cfRule type="beginsWith" dxfId="54" priority="25" operator="beginsWith" text="02">
      <formula>LEFT(K13,LEN("02"))="02"</formula>
    </cfRule>
    <cfRule type="beginsWith" dxfId="53" priority="24" operator="beginsWith" text="03">
      <formula>LEFT(K13,LEN("03"))="03"</formula>
    </cfRule>
    <cfRule type="beginsWith" dxfId="52" priority="23" operator="beginsWith" text="04">
      <formula>LEFT(K13,LEN("04"))="04"</formula>
    </cfRule>
  </conditionalFormatting>
  <conditionalFormatting sqref="K13:P16">
    <cfRule type="beginsWith" dxfId="51" priority="64" operator="beginsWith" text="02">
      <formula>LEFT(K13,LEN("02"))="02"</formula>
    </cfRule>
    <cfRule type="beginsWith" dxfId="50" priority="58" operator="beginsWith" text="08">
      <formula>LEFT(K13,LEN("08"))="08"</formula>
    </cfRule>
    <cfRule type="beginsWith" dxfId="49" priority="60" operator="beginsWith" text="06">
      <formula>LEFT(K13,LEN("06"))="06"</formula>
    </cfRule>
    <cfRule type="beginsWith" dxfId="48" priority="54" operator="beginsWith" text="12">
      <formula>LEFT(K13,LEN("12"))="12"</formula>
    </cfRule>
    <cfRule type="beginsWith" dxfId="47" priority="61" operator="beginsWith" text="05">
      <formula>LEFT(K13,LEN("05"))="05"</formula>
    </cfRule>
    <cfRule type="beginsWith" dxfId="46" priority="62" operator="beginsWith" text="04">
      <formula>LEFT(K13,LEN("04"))="04"</formula>
    </cfRule>
    <cfRule type="beginsWith" dxfId="45" priority="63" operator="beginsWith" text="03">
      <formula>LEFT(K13,LEN("03"))="03"</formula>
    </cfRule>
    <cfRule type="beginsWith" dxfId="44" priority="65" operator="beginsWith" text="01">
      <formula>LEFT(K13,LEN("01"))="01"</formula>
    </cfRule>
    <cfRule type="beginsWith" dxfId="43" priority="59" operator="beginsWith" text="07">
      <formula>LEFT(K13,LEN("07"))="07"</formula>
    </cfRule>
    <cfRule type="beginsWith" dxfId="42" priority="53" operator="beginsWith" text="13">
      <formula>LEFT(K13,LEN("13"))="13"</formula>
    </cfRule>
    <cfRule type="beginsWith" dxfId="41" priority="55" operator="beginsWith" text="11">
      <formula>LEFT(K13,LEN("11"))="11"</formula>
    </cfRule>
    <cfRule type="beginsWith" dxfId="40" priority="56" operator="beginsWith" text="10">
      <formula>LEFT(K13,LEN("10"))="10"</formula>
    </cfRule>
    <cfRule type="beginsWith" dxfId="39" priority="57" operator="beginsWith" text="09">
      <formula>LEFT(K13,LEN("09"))="09"</formula>
    </cfRule>
  </conditionalFormatting>
  <conditionalFormatting sqref="AT1:AT7 R2:AO16 AT9:AT10 AT12:AT13 AT15:AT16 AL17:AO26 F27:AO101">
    <cfRule type="beginsWith" dxfId="38" priority="278" operator="beginsWith" text="02">
      <formula>LEFT(F1,LEN("02"))="02"</formula>
    </cfRule>
    <cfRule type="beginsWith" dxfId="37" priority="277" operator="beginsWith" text="03">
      <formula>LEFT(F1,LEN("03"))="03"</formula>
    </cfRule>
    <cfRule type="beginsWith" dxfId="36" priority="276" operator="beginsWith" text="04">
      <formula>LEFT(F1,LEN("04"))="04"</formula>
    </cfRule>
    <cfRule type="beginsWith" dxfId="35" priority="275" operator="beginsWith" text="05">
      <formula>LEFT(F1,LEN("05"))="05"</formula>
    </cfRule>
    <cfRule type="beginsWith" dxfId="34" priority="271" operator="beginsWith" text="09">
      <formula>LEFT(F1,LEN("09"))="09"</formula>
    </cfRule>
    <cfRule type="beginsWith" dxfId="33" priority="274" operator="beginsWith" text="06">
      <formula>LEFT(F1,LEN("06"))="06"</formula>
    </cfRule>
    <cfRule type="beginsWith" dxfId="32" priority="273" operator="beginsWith" text="07">
      <formula>LEFT(F1,LEN("07"))="07"</formula>
    </cfRule>
    <cfRule type="beginsWith" dxfId="31" priority="272" operator="beginsWith" text="08">
      <formula>LEFT(F1,LEN("08"))="08"</formula>
    </cfRule>
    <cfRule type="beginsWith" dxfId="30" priority="270" operator="beginsWith" text="10">
      <formula>LEFT(F1,LEN("10"))="10"</formula>
    </cfRule>
    <cfRule type="beginsWith" dxfId="29" priority="269" operator="beginsWith" text="11">
      <formula>LEFT(F1,LEN("11"))="11"</formula>
    </cfRule>
    <cfRule type="beginsWith" dxfId="28" priority="268" operator="beginsWith" text="12">
      <formula>LEFT(F1,LEN("12"))="12"</formula>
    </cfRule>
    <cfRule type="beginsWith" dxfId="27" priority="279" operator="beginsWith" text="01">
      <formula>LEFT(F1,LEN("01"))="01"</formula>
    </cfRule>
    <cfRule type="beginsWith" dxfId="26" priority="267" operator="beginsWith" text="13">
      <formula>LEFT(F1,LEN("13"))="13"</formula>
    </cfRule>
  </conditionalFormatting>
  <conditionalFormatting sqref="AT19:AT20">
    <cfRule type="beginsWith" dxfId="25" priority="124" operator="beginsWith" text="07">
      <formula>LEFT(AT19,LEN("07"))="07"</formula>
    </cfRule>
    <cfRule type="beginsWith" dxfId="24" priority="125" operator="beginsWith" text="06">
      <formula>LEFT(AT19,LEN("06"))="06"</formula>
    </cfRule>
    <cfRule type="beginsWith" dxfId="23" priority="127" operator="beginsWith" text="04">
      <formula>LEFT(AT19,LEN("04"))="04"</formula>
    </cfRule>
    <cfRule type="beginsWith" dxfId="22" priority="128" operator="beginsWith" text="03">
      <formula>LEFT(AT19,LEN("03"))="03"</formula>
    </cfRule>
    <cfRule type="beginsWith" dxfId="21" priority="129" operator="beginsWith" text="02">
      <formula>LEFT(AT19,LEN("02"))="02"</formula>
    </cfRule>
    <cfRule type="beginsWith" dxfId="20" priority="130" operator="beginsWith" text="01">
      <formula>LEFT(AT19,LEN("01"))="01"</formula>
    </cfRule>
    <cfRule type="beginsWith" dxfId="19" priority="126" operator="beginsWith" text="05">
      <formula>LEFT(AT19,LEN("05"))="05"</formula>
    </cfRule>
    <cfRule type="beginsWith" dxfId="18" priority="118" operator="beginsWith" text="13">
      <formula>LEFT(AT19,LEN("13"))="13"</formula>
    </cfRule>
    <cfRule type="beginsWith" dxfId="17" priority="119" operator="beginsWith" text="12">
      <formula>LEFT(AT19,LEN("12"))="12"</formula>
    </cfRule>
    <cfRule type="beginsWith" dxfId="16" priority="120" operator="beginsWith" text="11">
      <formula>LEFT(AT19,LEN("11"))="11"</formula>
    </cfRule>
    <cfRule type="beginsWith" dxfId="15" priority="121" operator="beginsWith" text="10">
      <formula>LEFT(AT19,LEN("10"))="10"</formula>
    </cfRule>
    <cfRule type="beginsWith" dxfId="14" priority="122" operator="beginsWith" text="09">
      <formula>LEFT(AT19,LEN("09"))="09"</formula>
    </cfRule>
    <cfRule type="beginsWith" dxfId="13" priority="123" operator="beginsWith" text="08">
      <formula>LEFT(AT19,LEN("08"))="08"</formula>
    </cfRule>
  </conditionalFormatting>
  <conditionalFormatting sqref="AT26">
    <cfRule type="beginsWith" dxfId="12" priority="117" operator="beginsWith" text="01">
      <formula>LEFT(AT26,LEN("01"))="01"</formula>
    </cfRule>
    <cfRule type="beginsWith" dxfId="11" priority="116" operator="beginsWith" text="02">
      <formula>LEFT(AT26,LEN("02"))="02"</formula>
    </cfRule>
    <cfRule type="beginsWith" dxfId="10" priority="115" operator="beginsWith" text="03">
      <formula>LEFT(AT26,LEN("03"))="03"</formula>
    </cfRule>
    <cfRule type="beginsWith" dxfId="9" priority="111" operator="beginsWith" text="07">
      <formula>LEFT(AT26,LEN("07"))="07"</formula>
    </cfRule>
    <cfRule type="beginsWith" dxfId="8" priority="110" operator="beginsWith" text="08">
      <formula>LEFT(AT26,LEN("08"))="08"</formula>
    </cfRule>
    <cfRule type="beginsWith" dxfId="7" priority="113" operator="beginsWith" text="05">
      <formula>LEFT(AT26,LEN("05"))="05"</formula>
    </cfRule>
    <cfRule type="beginsWith" dxfId="6" priority="112" operator="beginsWith" text="06">
      <formula>LEFT(AT26,LEN("06"))="06"</formula>
    </cfRule>
    <cfRule type="beginsWith" dxfId="5" priority="109" operator="beginsWith" text="09">
      <formula>LEFT(AT26,LEN("09"))="09"</formula>
    </cfRule>
    <cfRule type="beginsWith" dxfId="4" priority="108" operator="beginsWith" text="10">
      <formula>LEFT(AT26,LEN("10"))="10"</formula>
    </cfRule>
    <cfRule type="beginsWith" dxfId="3" priority="107" operator="beginsWith" text="11">
      <formula>LEFT(AT26,LEN("11"))="11"</formula>
    </cfRule>
    <cfRule type="beginsWith" dxfId="2" priority="106" operator="beginsWith" text="12">
      <formula>LEFT(AT26,LEN("12"))="12"</formula>
    </cfRule>
    <cfRule type="beginsWith" dxfId="1" priority="105" operator="beginsWith" text="13">
      <formula>LEFT(AT26,LEN("13"))="13"</formula>
    </cfRule>
    <cfRule type="beginsWith" dxfId="0" priority="114" operator="beginsWith" text="04">
      <formula>LEFT(AT26,LEN("04"))="04"</formula>
    </cfRule>
  </conditionalFormatting>
  <dataValidations count="1">
    <dataValidation type="list" allowBlank="1" showInputMessage="1" showErrorMessage="1" sqref="AT2:AT102 B103:AO109" xr:uid="{00000000-0002-0000-0100-000000000000}">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00"/>
  <sheetViews>
    <sheetView tabSelected="1" workbookViewId="0">
      <selection activeCell="C10" sqref="C10"/>
    </sheetView>
  </sheetViews>
  <sheetFormatPr defaultColWidth="11.42578125" defaultRowHeight="15"/>
  <cols>
    <col min="1" max="3" width="28.42578125" style="29" customWidth="1"/>
  </cols>
  <sheetData>
    <row r="1" spans="1:3">
      <c r="A1" s="63" t="s">
        <v>82</v>
      </c>
      <c r="B1" s="63" t="s">
        <v>83</v>
      </c>
      <c r="C1" s="63" t="s">
        <v>84</v>
      </c>
    </row>
    <row r="2" spans="1:3">
      <c r="A2" s="28">
        <v>1</v>
      </c>
      <c r="B2" s="28" t="str">
        <f>+'Aptitud final'!B1</f>
        <v>ganaderia_doble_proposito</v>
      </c>
      <c r="C2" s="28" t="s">
        <v>11</v>
      </c>
    </row>
    <row r="3" spans="1:3">
      <c r="A3" s="28">
        <f>+A2+1</f>
        <v>2</v>
      </c>
      <c r="B3" s="28" t="str">
        <f>+'Aptitud final'!C1</f>
        <v>avicultura_engorde</v>
      </c>
      <c r="C3" s="28" t="s">
        <v>11</v>
      </c>
    </row>
    <row r="4" spans="1:3">
      <c r="A4" s="28">
        <f t="shared" ref="A4:A11" si="0">+A3+1</f>
        <v>3</v>
      </c>
      <c r="B4" s="28" t="str">
        <f>+'Aptitud final'!D1</f>
        <v>porcicultura_ceba</v>
      </c>
      <c r="C4" s="28" t="s">
        <v>11</v>
      </c>
    </row>
    <row r="5" spans="1:3">
      <c r="A5" s="28">
        <f t="shared" si="0"/>
        <v>4</v>
      </c>
      <c r="B5" s="77" t="s">
        <v>58</v>
      </c>
      <c r="C5" s="77" t="s">
        <v>14</v>
      </c>
    </row>
    <row r="6" spans="1:3">
      <c r="A6" s="28">
        <f t="shared" si="0"/>
        <v>5</v>
      </c>
      <c r="B6" s="77" t="s">
        <v>59</v>
      </c>
      <c r="C6" s="77" t="s">
        <v>11</v>
      </c>
    </row>
    <row r="7" spans="1:3">
      <c r="A7" s="28">
        <f t="shared" si="0"/>
        <v>6</v>
      </c>
      <c r="B7" s="77" t="s">
        <v>60</v>
      </c>
      <c r="C7" s="28" t="s">
        <v>5</v>
      </c>
    </row>
    <row r="8" spans="1:3">
      <c r="A8" s="28">
        <f t="shared" si="0"/>
        <v>7</v>
      </c>
      <c r="B8" s="77" t="s">
        <v>61</v>
      </c>
      <c r="C8" s="77" t="s">
        <v>14</v>
      </c>
    </row>
    <row r="9" spans="1:3">
      <c r="A9" s="28">
        <f t="shared" si="0"/>
        <v>8</v>
      </c>
      <c r="B9" s="77" t="s">
        <v>3</v>
      </c>
      <c r="C9" s="28" t="s">
        <v>5</v>
      </c>
    </row>
    <row r="10" spans="1:3">
      <c r="A10" s="28">
        <f t="shared" si="0"/>
        <v>9</v>
      </c>
      <c r="B10" s="77" t="s">
        <v>4</v>
      </c>
      <c r="C10" s="77" t="s">
        <v>14</v>
      </c>
    </row>
    <row r="11" spans="1:3">
      <c r="A11" s="28">
        <f t="shared" si="0"/>
        <v>10</v>
      </c>
      <c r="B11" s="78" t="s">
        <v>1</v>
      </c>
      <c r="C11" s="28" t="s">
        <v>31</v>
      </c>
    </row>
    <row r="12" spans="1:3">
      <c r="A12" s="28">
        <f t="shared" ref="A12:A67" si="1">IF(B12="","",A11+1)</f>
        <v>11</v>
      </c>
      <c r="B12" s="77" t="s">
        <v>2</v>
      </c>
      <c r="C12" s="77" t="s">
        <v>11</v>
      </c>
    </row>
    <row r="13" spans="1:3">
      <c r="A13" s="28" t="str">
        <f t="shared" si="1"/>
        <v/>
      </c>
      <c r="B13" s="28"/>
      <c r="C13" s="28"/>
    </row>
    <row r="14" spans="1:3">
      <c r="A14" s="28" t="str">
        <f t="shared" si="1"/>
        <v/>
      </c>
      <c r="B14" s="28"/>
      <c r="C14" s="28"/>
    </row>
    <row r="15" spans="1:3">
      <c r="A15" s="28" t="str">
        <f t="shared" si="1"/>
        <v/>
      </c>
      <c r="B15" s="28"/>
      <c r="C15" s="28"/>
    </row>
    <row r="16" spans="1:3">
      <c r="A16" s="28" t="str">
        <f t="shared" si="1"/>
        <v/>
      </c>
      <c r="B16" s="28"/>
      <c r="C16" s="28"/>
    </row>
    <row r="17" spans="1:3">
      <c r="A17" s="28" t="str">
        <f t="shared" si="1"/>
        <v/>
      </c>
      <c r="B17" s="28"/>
      <c r="C17" s="28"/>
    </row>
    <row r="18" spans="1:3">
      <c r="A18" s="28" t="str">
        <f>IF(B18="","",A17+1)</f>
        <v/>
      </c>
      <c r="B18" s="28"/>
      <c r="C18" s="28"/>
    </row>
    <row r="19" spans="1:3">
      <c r="A19" s="28" t="str">
        <f>IF(B19="","",A18+1)</f>
        <v/>
      </c>
      <c r="B19" s="28"/>
      <c r="C19" s="28"/>
    </row>
    <row r="20" spans="1:3">
      <c r="A20" s="28" t="str">
        <f>IF(B20="","",A19+1)</f>
        <v/>
      </c>
      <c r="B20" s="28"/>
      <c r="C20" s="28"/>
    </row>
    <row r="21" spans="1:3">
      <c r="A21" s="28" t="str">
        <f>IF(B21="","",A20+1)</f>
        <v/>
      </c>
      <c r="B21" s="28"/>
      <c r="C21" s="28"/>
    </row>
    <row r="22" spans="1:3">
      <c r="A22" s="29" t="str">
        <f t="shared" si="1"/>
        <v/>
      </c>
    </row>
    <row r="23" spans="1:3">
      <c r="A23" s="29" t="str">
        <f t="shared" si="1"/>
        <v/>
      </c>
    </row>
    <row r="24" spans="1:3">
      <c r="A24" s="29" t="str">
        <f t="shared" si="1"/>
        <v/>
      </c>
    </row>
    <row r="25" spans="1:3">
      <c r="A25" s="29" t="str">
        <f t="shared" si="1"/>
        <v/>
      </c>
    </row>
    <row r="26" spans="1:3">
      <c r="A26" s="29" t="str">
        <f t="shared" si="1"/>
        <v/>
      </c>
    </row>
    <row r="27" spans="1:3">
      <c r="A27" s="29" t="str">
        <f t="shared" si="1"/>
        <v/>
      </c>
    </row>
    <row r="28" spans="1:3">
      <c r="A28" s="29" t="str">
        <f t="shared" si="1"/>
        <v/>
      </c>
    </row>
    <row r="29" spans="1:3">
      <c r="A29" s="29" t="str">
        <f t="shared" si="1"/>
        <v/>
      </c>
    </row>
    <row r="30" spans="1:3">
      <c r="A30" s="29" t="str">
        <f t="shared" si="1"/>
        <v/>
      </c>
    </row>
    <row r="31" spans="1:3">
      <c r="A31" s="29" t="str">
        <f t="shared" si="1"/>
        <v/>
      </c>
    </row>
    <row r="32" spans="1:3">
      <c r="A32" s="29" t="str">
        <f t="shared" si="1"/>
        <v/>
      </c>
    </row>
    <row r="33" spans="1:1">
      <c r="A33" s="29" t="str">
        <f t="shared" si="1"/>
        <v/>
      </c>
    </row>
    <row r="34" spans="1:1">
      <c r="A34" s="29" t="str">
        <f t="shared" si="1"/>
        <v/>
      </c>
    </row>
    <row r="35" spans="1:1">
      <c r="A35" s="29" t="str">
        <f t="shared" si="1"/>
        <v/>
      </c>
    </row>
    <row r="36" spans="1:1">
      <c r="A36" s="29" t="str">
        <f t="shared" si="1"/>
        <v/>
      </c>
    </row>
    <row r="37" spans="1:1">
      <c r="A37" s="29" t="str">
        <f t="shared" si="1"/>
        <v/>
      </c>
    </row>
    <row r="38" spans="1:1">
      <c r="A38" s="29" t="str">
        <f t="shared" si="1"/>
        <v/>
      </c>
    </row>
    <row r="39" spans="1:1">
      <c r="A39" s="29" t="str">
        <f t="shared" si="1"/>
        <v/>
      </c>
    </row>
    <row r="40" spans="1:1">
      <c r="A40" s="29" t="str">
        <f t="shared" si="1"/>
        <v/>
      </c>
    </row>
    <row r="41" spans="1:1">
      <c r="A41" s="29" t="str">
        <f t="shared" si="1"/>
        <v/>
      </c>
    </row>
    <row r="42" spans="1:1">
      <c r="A42" s="29" t="str">
        <f t="shared" si="1"/>
        <v/>
      </c>
    </row>
    <row r="43" spans="1:1">
      <c r="A43" s="29" t="str">
        <f t="shared" si="1"/>
        <v/>
      </c>
    </row>
    <row r="44" spans="1:1">
      <c r="A44" s="29" t="str">
        <f t="shared" si="1"/>
        <v/>
      </c>
    </row>
    <row r="45" spans="1:1">
      <c r="A45" s="29" t="str">
        <f t="shared" si="1"/>
        <v/>
      </c>
    </row>
    <row r="46" spans="1:1">
      <c r="A46" s="29" t="str">
        <f t="shared" si="1"/>
        <v/>
      </c>
    </row>
    <row r="47" spans="1:1">
      <c r="A47" s="29" t="str">
        <f t="shared" si="1"/>
        <v/>
      </c>
    </row>
    <row r="48" spans="1:1">
      <c r="A48" s="29" t="str">
        <f t="shared" si="1"/>
        <v/>
      </c>
    </row>
    <row r="49" spans="1:1">
      <c r="A49" s="29" t="str">
        <f t="shared" si="1"/>
        <v/>
      </c>
    </row>
    <row r="50" spans="1:1">
      <c r="A50" s="29" t="str">
        <f t="shared" si="1"/>
        <v/>
      </c>
    </row>
    <row r="51" spans="1:1">
      <c r="A51" s="29" t="str">
        <f t="shared" si="1"/>
        <v/>
      </c>
    </row>
    <row r="52" spans="1:1">
      <c r="A52" s="29" t="str">
        <f t="shared" si="1"/>
        <v/>
      </c>
    </row>
    <row r="53" spans="1:1">
      <c r="A53" s="29" t="str">
        <f t="shared" si="1"/>
        <v/>
      </c>
    </row>
    <row r="54" spans="1:1">
      <c r="A54" s="29" t="str">
        <f t="shared" si="1"/>
        <v/>
      </c>
    </row>
    <row r="55" spans="1:1">
      <c r="A55" s="29" t="str">
        <f t="shared" si="1"/>
        <v/>
      </c>
    </row>
    <row r="56" spans="1:1">
      <c r="A56" s="29" t="str">
        <f t="shared" si="1"/>
        <v/>
      </c>
    </row>
    <row r="57" spans="1:1">
      <c r="A57" s="29" t="str">
        <f t="shared" si="1"/>
        <v/>
      </c>
    </row>
    <row r="58" spans="1:1">
      <c r="A58" s="29" t="str">
        <f t="shared" si="1"/>
        <v/>
      </c>
    </row>
    <row r="59" spans="1:1">
      <c r="A59" s="29" t="str">
        <f t="shared" si="1"/>
        <v/>
      </c>
    </row>
    <row r="60" spans="1:1">
      <c r="A60" s="29" t="str">
        <f t="shared" si="1"/>
        <v/>
      </c>
    </row>
    <row r="61" spans="1:1">
      <c r="A61" s="29" t="str">
        <f t="shared" si="1"/>
        <v/>
      </c>
    </row>
    <row r="62" spans="1:1">
      <c r="A62" s="29" t="str">
        <f t="shared" si="1"/>
        <v/>
      </c>
    </row>
    <row r="63" spans="1:1">
      <c r="A63" s="29" t="str">
        <f t="shared" si="1"/>
        <v/>
      </c>
    </row>
    <row r="64" spans="1:1">
      <c r="A64" s="29" t="str">
        <f t="shared" si="1"/>
        <v/>
      </c>
    </row>
    <row r="65" spans="1:1">
      <c r="A65" s="29" t="str">
        <f t="shared" si="1"/>
        <v/>
      </c>
    </row>
    <row r="66" spans="1:1">
      <c r="A66" s="29" t="str">
        <f t="shared" si="1"/>
        <v/>
      </c>
    </row>
    <row r="67" spans="1:1">
      <c r="A67" s="29" t="str">
        <f t="shared" si="1"/>
        <v/>
      </c>
    </row>
    <row r="68" spans="1:1">
      <c r="A68" s="29" t="str">
        <f t="shared" ref="A68:A100" si="2">IF(B68="","",A67+1)</f>
        <v/>
      </c>
    </row>
    <row r="69" spans="1:1">
      <c r="A69" s="29" t="str">
        <f t="shared" si="2"/>
        <v/>
      </c>
    </row>
    <row r="70" spans="1:1">
      <c r="A70" s="29" t="str">
        <f t="shared" si="2"/>
        <v/>
      </c>
    </row>
    <row r="71" spans="1:1">
      <c r="A71" s="29" t="str">
        <f t="shared" si="2"/>
        <v/>
      </c>
    </row>
    <row r="72" spans="1:1">
      <c r="A72" s="29" t="str">
        <f t="shared" si="2"/>
        <v/>
      </c>
    </row>
    <row r="73" spans="1:1">
      <c r="A73" s="29" t="str">
        <f t="shared" si="2"/>
        <v/>
      </c>
    </row>
    <row r="74" spans="1:1">
      <c r="A74" s="29" t="str">
        <f t="shared" si="2"/>
        <v/>
      </c>
    </row>
    <row r="75" spans="1:1">
      <c r="A75" s="29" t="str">
        <f t="shared" si="2"/>
        <v/>
      </c>
    </row>
    <row r="76" spans="1:1">
      <c r="A76" s="29" t="str">
        <f t="shared" si="2"/>
        <v/>
      </c>
    </row>
    <row r="77" spans="1:1">
      <c r="A77" s="29" t="str">
        <f t="shared" si="2"/>
        <v/>
      </c>
    </row>
    <row r="78" spans="1:1">
      <c r="A78" s="29" t="str">
        <f t="shared" si="2"/>
        <v/>
      </c>
    </row>
    <row r="79" spans="1:1">
      <c r="A79" s="29" t="str">
        <f t="shared" si="2"/>
        <v/>
      </c>
    </row>
    <row r="80" spans="1:1">
      <c r="A80" s="29" t="str">
        <f t="shared" si="2"/>
        <v/>
      </c>
    </row>
    <row r="81" spans="1:1">
      <c r="A81" s="29" t="str">
        <f t="shared" si="2"/>
        <v/>
      </c>
    </row>
    <row r="82" spans="1:1">
      <c r="A82" s="29" t="str">
        <f t="shared" si="2"/>
        <v/>
      </c>
    </row>
    <row r="83" spans="1:1">
      <c r="A83" s="29" t="str">
        <f t="shared" si="2"/>
        <v/>
      </c>
    </row>
    <row r="84" spans="1:1">
      <c r="A84" s="29" t="str">
        <f t="shared" si="2"/>
        <v/>
      </c>
    </row>
    <row r="85" spans="1:1">
      <c r="A85" s="29" t="str">
        <f t="shared" si="2"/>
        <v/>
      </c>
    </row>
    <row r="86" spans="1:1">
      <c r="A86" s="29" t="str">
        <f t="shared" si="2"/>
        <v/>
      </c>
    </row>
    <row r="87" spans="1:1">
      <c r="A87" s="29" t="str">
        <f t="shared" si="2"/>
        <v/>
      </c>
    </row>
    <row r="88" spans="1:1">
      <c r="A88" s="29" t="str">
        <f t="shared" si="2"/>
        <v/>
      </c>
    </row>
    <row r="89" spans="1:1">
      <c r="A89" s="29" t="str">
        <f t="shared" si="2"/>
        <v/>
      </c>
    </row>
    <row r="90" spans="1:1">
      <c r="A90" s="29" t="str">
        <f t="shared" si="2"/>
        <v/>
      </c>
    </row>
    <row r="91" spans="1:1">
      <c r="A91" s="29" t="str">
        <f t="shared" si="2"/>
        <v/>
      </c>
    </row>
    <row r="92" spans="1:1">
      <c r="A92" s="29" t="str">
        <f t="shared" si="2"/>
        <v/>
      </c>
    </row>
    <row r="93" spans="1:1">
      <c r="A93" s="29" t="str">
        <f t="shared" si="2"/>
        <v/>
      </c>
    </row>
    <row r="94" spans="1:1">
      <c r="A94" s="29" t="str">
        <f t="shared" si="2"/>
        <v/>
      </c>
    </row>
    <row r="95" spans="1:1">
      <c r="A95" s="29" t="str">
        <f t="shared" si="2"/>
        <v/>
      </c>
    </row>
    <row r="96" spans="1:1">
      <c r="A96" s="29" t="str">
        <f t="shared" si="2"/>
        <v/>
      </c>
    </row>
    <row r="97" spans="1:1">
      <c r="A97" s="29" t="str">
        <f t="shared" si="2"/>
        <v/>
      </c>
    </row>
    <row r="98" spans="1:1">
      <c r="A98" s="29" t="str">
        <f t="shared" si="2"/>
        <v/>
      </c>
    </row>
    <row r="99" spans="1:1">
      <c r="A99" s="29" t="str">
        <f t="shared" si="2"/>
        <v/>
      </c>
    </row>
    <row r="100" spans="1:1">
      <c r="A100" s="29" t="str">
        <f t="shared" si="2"/>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500"/>
  <sheetViews>
    <sheetView topLeftCell="A166" workbookViewId="0">
      <selection activeCell="B18" sqref="A18:B25"/>
    </sheetView>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avicultura_levante_pollitas</v>
      </c>
      <c r="C45" t="str">
        <v>avicultura levante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pecuaria</v>
      </c>
      <c r="B48" s="1" t="str">
        <v>avicultura_levante_pollitas_postura</v>
      </c>
      <c r="C48" t="str">
        <v>avicultura levante de pollitas y postura</v>
      </c>
    </row>
    <row r="49" spans="1:3">
      <c r="A49" s="1" t="str">
        <v>agricola</v>
      </c>
      <c r="B49" s="1" t="str">
        <v>badea</v>
      </c>
      <c r="C49" t="str">
        <v>badea</v>
      </c>
    </row>
    <row r="50" spans="1:3">
      <c r="A50" s="1" t="str">
        <v>agricola</v>
      </c>
      <c r="B50" s="1" t="str">
        <v>banano</v>
      </c>
      <c r="C50" t="str">
        <v>banano</v>
      </c>
    </row>
    <row r="51" spans="1:3">
      <c r="A51" s="1" t="str">
        <v>agricola</v>
      </c>
      <c r="B51" s="1" t="str">
        <v>banano_bocadillo</v>
      </c>
      <c r="C51" t="str">
        <v>banano bocadillo</v>
      </c>
    </row>
    <row r="52" spans="1:3">
      <c r="A52" s="1" t="str">
        <v>agricola</v>
      </c>
      <c r="B52" s="1" t="str">
        <v>batata</v>
      </c>
      <c r="C52" t="str">
        <v>batata</v>
      </c>
    </row>
    <row r="53" spans="1:3">
      <c r="A53" s="1" t="str">
        <v>agricola</v>
      </c>
      <c r="B53" s="1" t="str">
        <v>berenjena</v>
      </c>
      <c r="C53" t="str">
        <v>berenjena</v>
      </c>
    </row>
    <row r="54" spans="1:3">
      <c r="A54" s="1" t="str">
        <v>agricola</v>
      </c>
      <c r="B54" s="1" t="str">
        <v>bijao</v>
      </c>
      <c r="C54" t="str">
        <v>bijao</v>
      </c>
    </row>
    <row r="55" spans="1:3">
      <c r="A55" s="1" t="str">
        <v>agricola</v>
      </c>
      <c r="B55" s="1" t="str">
        <v>bore</v>
      </c>
      <c r="C55" t="str">
        <v>bore</v>
      </c>
    </row>
    <row r="56" spans="1:3">
      <c r="A56" s="1" t="str">
        <v>agricola</v>
      </c>
      <c r="B56" s="1" t="str">
        <v>borojo</v>
      </c>
      <c r="C56" t="str">
        <v>borojó</v>
      </c>
    </row>
    <row r="57" spans="1:3">
      <c r="A57" s="1" t="str">
        <v>agricola</v>
      </c>
      <c r="B57" s="1" t="str">
        <v>brevo</v>
      </c>
      <c r="C57" t="str">
        <v>brevo</v>
      </c>
    </row>
    <row r="58" spans="1:3">
      <c r="A58" s="1" t="str">
        <v>agricola</v>
      </c>
      <c r="B58" s="1" t="str">
        <v>brocoli</v>
      </c>
      <c r="C58" t="str">
        <v>brócoli</v>
      </c>
    </row>
    <row r="59" spans="1:3">
      <c r="A59" s="1" t="str">
        <v>pecuaria</v>
      </c>
      <c r="B59" s="1" t="str">
        <v>bufalos</v>
      </c>
      <c r="C59" t="str">
        <v>búfalos</v>
      </c>
    </row>
    <row r="60" spans="1:3">
      <c r="A60" s="1" t="str">
        <v>agricola</v>
      </c>
      <c r="B60" s="1" t="str">
        <v>cacao</v>
      </c>
      <c r="C60" t="str">
        <v>cacao</v>
      </c>
    </row>
    <row r="61" spans="1:3">
      <c r="A61" s="1" t="str">
        <v>agricola</v>
      </c>
      <c r="B61" s="1" t="str">
        <v>cacao_aguacate</v>
      </c>
      <c r="C61" t="str">
        <v>cacao en asocio con aguacate</v>
      </c>
    </row>
    <row r="62" spans="1:3">
      <c r="A62" s="1" t="str">
        <v>agricola</v>
      </c>
      <c r="B62" s="1" t="str">
        <v>cacao_banano</v>
      </c>
      <c r="C62" t="str">
        <v>cacao en asocio con banano</v>
      </c>
    </row>
    <row r="63" spans="1:3">
      <c r="A63" s="1" t="str">
        <v>agricola</v>
      </c>
      <c r="B63" s="1" t="str">
        <v>cacao_banano_aguacate</v>
      </c>
      <c r="C63" t="str">
        <v>cacao en asocio con banano y aguacate</v>
      </c>
    </row>
    <row r="64" spans="1:3">
      <c r="A64" s="1" t="str">
        <v>agricola</v>
      </c>
      <c r="B64" s="1" t="str">
        <v>cacao_banano_aguacate_citricos</v>
      </c>
      <c r="C64" t="str">
        <v>cacao en asocio con banano, aguacate y cítricos</v>
      </c>
    </row>
    <row r="65" spans="1:3">
      <c r="A65" s="1" t="str">
        <v>agricola</v>
      </c>
      <c r="B65" s="1" t="str">
        <v>cacao_platano</v>
      </c>
      <c r="C65" t="str">
        <v>cacao en asocio con plátano</v>
      </c>
    </row>
    <row r="66" spans="1:3">
      <c r="A66" s="1" t="str">
        <v>agricola</v>
      </c>
      <c r="B66" s="1" t="str">
        <v>cacao_platano_aguacate</v>
      </c>
      <c r="C66" t="str">
        <v>cacao en asocio con plátano y aguacate</v>
      </c>
    </row>
    <row r="67" spans="1:3">
      <c r="A67" s="1" t="str">
        <v>agricola</v>
      </c>
      <c r="B67" s="1" t="str">
        <v>cacao_platano_aguacate_citricos</v>
      </c>
      <c r="C67" t="str">
        <v>cacao en asocio con plátano, aguacate y cítricos</v>
      </c>
    </row>
    <row r="68" spans="1:3">
      <c r="A68" s="1" t="str">
        <v>agricola</v>
      </c>
      <c r="B68" s="1" t="str">
        <v>cacao_sombrio</v>
      </c>
      <c r="C68" t="str">
        <v>cacao sombrío</v>
      </c>
    </row>
    <row r="69" spans="1:3">
      <c r="A69" s="1" t="str">
        <v>agricola</v>
      </c>
      <c r="B69" s="1" t="str">
        <v>cafe</v>
      </c>
      <c r="C69" t="str">
        <v>café</v>
      </c>
    </row>
    <row r="70" spans="1:3">
      <c r="A70" s="1" t="str">
        <v>agricola</v>
      </c>
      <c r="B70" s="1" t="str">
        <v>cafe_aguacate</v>
      </c>
      <c r="C70" t="str">
        <v>café en asocio con aguacate</v>
      </c>
    </row>
    <row r="71" spans="1:3">
      <c r="A71" s="1" t="str">
        <v>agricola</v>
      </c>
      <c r="B71" s="1" t="str">
        <v>cafe_banano</v>
      </c>
      <c r="C71" t="str">
        <v>café en asocio con banano</v>
      </c>
    </row>
    <row r="72" spans="1:3">
      <c r="A72" s="1" t="str">
        <v>agricola</v>
      </c>
      <c r="B72" s="1" t="str">
        <v>cafe_banano_citricos</v>
      </c>
      <c r="C72" t="str">
        <v>café en asocio con banano y cítricos</v>
      </c>
    </row>
    <row r="73" spans="1:3">
      <c r="A73" s="1" t="str">
        <v>agricola</v>
      </c>
      <c r="B73" s="1" t="str">
        <v>cafe_frijol</v>
      </c>
      <c r="C73" t="str">
        <v>café en asocio con frijol</v>
      </c>
    </row>
    <row r="74" spans="1:3">
      <c r="A74" s="1" t="str">
        <v>agricola</v>
      </c>
      <c r="B74" s="1" t="str">
        <v>cafe_maiz</v>
      </c>
      <c r="C74" t="str">
        <v>café en asocio con maíz</v>
      </c>
    </row>
    <row r="75" spans="1:3">
      <c r="A75" s="1" t="str">
        <v>agricola</v>
      </c>
      <c r="B75" s="1" t="str">
        <v>cafe_platano</v>
      </c>
      <c r="C75" t="str">
        <v>café en asocio con plátano</v>
      </c>
    </row>
    <row r="76" spans="1:3">
      <c r="A76" s="1" t="str">
        <v>agricola</v>
      </c>
      <c r="B76" s="1" t="str">
        <v>cafe_platano_citricos</v>
      </c>
      <c r="C76" t="str">
        <v>café en asocio con plátano y cítricos</v>
      </c>
    </row>
    <row r="77" spans="1:3">
      <c r="A77" s="1" t="str">
        <v>agricola</v>
      </c>
      <c r="B77" s="1" t="str">
        <v>cafe_sombrio</v>
      </c>
      <c r="C77" t="str">
        <v>café sombrío</v>
      </c>
    </row>
    <row r="78" spans="1:3">
      <c r="A78" s="1" t="str">
        <v>agricola</v>
      </c>
      <c r="B78" s="1" t="str">
        <v>caimo</v>
      </c>
      <c r="C78" t="str">
        <v>caimo</v>
      </c>
    </row>
    <row r="79" spans="1:3">
      <c r="A79" s="1" t="str">
        <v>agricola</v>
      </c>
      <c r="B79" s="1" t="str">
        <v>calabacin</v>
      </c>
      <c r="C79" t="str">
        <v>calabacín</v>
      </c>
    </row>
    <row r="80" spans="1:3">
      <c r="A80" s="1" t="str">
        <v>agricola</v>
      </c>
      <c r="B80" s="1" t="str">
        <v>calabaza</v>
      </c>
      <c r="C80" t="str">
        <v>calabaza</v>
      </c>
    </row>
    <row r="81" spans="1:3">
      <c r="A81" s="1" t="str">
        <v>agricola</v>
      </c>
      <c r="B81" s="1" t="str">
        <v>calendula</v>
      </c>
      <c r="C81" t="str">
        <v>caléndula</v>
      </c>
    </row>
    <row r="82" spans="1:3">
      <c r="A82" s="1" t="str">
        <v>pecuaria</v>
      </c>
      <c r="B82" s="1" t="str">
        <v>camaron</v>
      </c>
      <c r="C82" t="str">
        <v>camarón</v>
      </c>
    </row>
    <row r="83" spans="1:3">
      <c r="A83" s="1" t="str">
        <v>agricola</v>
      </c>
      <c r="B83" s="1" t="str">
        <v>camu_camu</v>
      </c>
      <c r="C83" t="str">
        <v>camu camu</v>
      </c>
    </row>
    <row r="84" spans="1:3">
      <c r="A84" s="1" t="str">
        <v>agricola</v>
      </c>
      <c r="B84" s="1" t="str">
        <v>cana</v>
      </c>
      <c r="C84" t="str">
        <v>caña</v>
      </c>
    </row>
    <row r="85" spans="1:3">
      <c r="A85" s="1" t="str">
        <v>agricola</v>
      </c>
      <c r="B85" s="1" t="str">
        <v>cana_de_azucar</v>
      </c>
      <c r="C85" t="str">
        <v>caña de azúcar</v>
      </c>
    </row>
    <row r="86" spans="1:3">
      <c r="A86" s="1" t="str">
        <v>agricola</v>
      </c>
      <c r="B86" s="1" t="str">
        <v>cana_flecha</v>
      </c>
      <c r="C86" t="str">
        <v>caña flecha</v>
      </c>
    </row>
    <row r="87" spans="1:3">
      <c r="A87" s="1" t="str">
        <v>agricola</v>
      </c>
      <c r="B87" s="1" t="str">
        <v>cana_miel</v>
      </c>
      <c r="C87" t="str">
        <v>caña miel</v>
      </c>
    </row>
    <row r="88" spans="1:3">
      <c r="A88" s="1" t="str">
        <v>agricola</v>
      </c>
      <c r="B88" s="1" t="str">
        <v>cana_panelera</v>
      </c>
      <c r="C88" t="str">
        <v>caña panelera</v>
      </c>
    </row>
    <row r="89" spans="1:3">
      <c r="A89" s="1" t="str">
        <v>pecuaria</v>
      </c>
      <c r="B89" s="1" t="str">
        <v>caprinos_carne</v>
      </c>
      <c r="C89" t="str">
        <v>caprinos de carne</v>
      </c>
    </row>
    <row r="90" spans="1:3">
      <c r="A90" s="1" t="str">
        <v>pecuaria</v>
      </c>
      <c r="B90" s="1" t="str">
        <v>caprinos_doble_proposito</v>
      </c>
      <c r="C90" t="str">
        <v>caprinos doble propósito</v>
      </c>
    </row>
    <row r="91" spans="1:3">
      <c r="A91" s="1" t="str">
        <v>pecuaria</v>
      </c>
      <c r="B91" s="1" t="str">
        <v>caprinos_leche</v>
      </c>
      <c r="C91" t="str">
        <v>caprinos de leche</v>
      </c>
    </row>
    <row r="92" spans="1:3">
      <c r="A92" s="1" t="str">
        <v>agricola</v>
      </c>
      <c r="B92" s="1" t="str">
        <v>carambolo</v>
      </c>
      <c r="C92" t="str">
        <v>carambolo</v>
      </c>
    </row>
    <row r="93" spans="1:3">
      <c r="A93" s="1" t="str">
        <v>agricola</v>
      </c>
      <c r="B93" s="1" t="str">
        <v>cardamomo</v>
      </c>
      <c r="C93" t="str">
        <v>cardamomo</v>
      </c>
    </row>
    <row r="94" spans="1:3">
      <c r="A94" s="1" t="str">
        <v>agricola</v>
      </c>
      <c r="B94" s="1" t="str">
        <v>caucho</v>
      </c>
      <c r="C94" t="str">
        <v>caucho</v>
      </c>
    </row>
    <row r="95" spans="1:3">
      <c r="A95" s="1" t="str">
        <v>agricola</v>
      </c>
      <c r="B95" s="1" t="str">
        <v>cebada</v>
      </c>
      <c r="C95" t="str">
        <v>cebada</v>
      </c>
    </row>
    <row r="96" spans="1:3">
      <c r="A96" s="1" t="str">
        <v>agricola</v>
      </c>
      <c r="B96" s="1" t="str">
        <v>cebolla_bulbo</v>
      </c>
      <c r="C96" t="str">
        <v>cebolla bulbo</v>
      </c>
    </row>
    <row r="97" spans="1:3">
      <c r="A97" s="1" t="str">
        <v>agricola</v>
      </c>
      <c r="B97" s="1" t="str">
        <v>cebolla_junca</v>
      </c>
      <c r="C97" t="str">
        <v>cebolla junca</v>
      </c>
    </row>
    <row r="98" spans="1:3">
      <c r="A98" s="1" t="str">
        <v>agricola</v>
      </c>
      <c r="B98" s="1" t="str">
        <v>cebolla_rama</v>
      </c>
      <c r="C98" t="str">
        <v>cebolla de rama</v>
      </c>
    </row>
    <row r="99" spans="1:3">
      <c r="A99" s="1" t="str">
        <v>agricola</v>
      </c>
      <c r="B99" s="1" t="str">
        <v>chamba</v>
      </c>
      <c r="C99" t="str">
        <v>chamba</v>
      </c>
    </row>
    <row r="100" spans="1:3">
      <c r="A100" s="1" t="str">
        <v>agricola</v>
      </c>
      <c r="B100" s="1" t="str">
        <v>chirimoya</v>
      </c>
      <c r="C100" t="str">
        <v>chirimoya</v>
      </c>
    </row>
    <row r="101" spans="1:3">
      <c r="A101" s="1" t="str">
        <v>agricola</v>
      </c>
      <c r="B101" s="1" t="str">
        <v>cholupa</v>
      </c>
      <c r="C101" t="str">
        <v>cholupa</v>
      </c>
    </row>
    <row r="102" spans="1:3">
      <c r="A102" s="1" t="str">
        <v>agricola</v>
      </c>
      <c r="B102" s="1" t="str">
        <v>chontaduro</v>
      </c>
      <c r="C102" t="str">
        <v>chontaduro</v>
      </c>
    </row>
    <row r="103" spans="1:3">
      <c r="A103" s="1" t="str">
        <v>agricola</v>
      </c>
      <c r="B103" s="1" t="str">
        <v>cidra_poncil</v>
      </c>
      <c r="C103" t="str">
        <v>cidra poncil</v>
      </c>
    </row>
    <row r="104" spans="1:3">
      <c r="A104" s="1" t="str">
        <v>agricola</v>
      </c>
      <c r="B104" s="1" t="str">
        <v>cilantro</v>
      </c>
      <c r="C104" t="str">
        <v>cilantro</v>
      </c>
    </row>
    <row r="105" spans="1:3">
      <c r="A105" s="1" t="str">
        <v>agricola</v>
      </c>
      <c r="B105" s="1" t="str">
        <v>cilantro_cimarron</v>
      </c>
      <c r="C105" t="str">
        <v>cilantro cimarrón</v>
      </c>
    </row>
    <row r="106" spans="1:3">
      <c r="A106" s="1" t="str">
        <v>agricola</v>
      </c>
      <c r="B106" s="1" t="str">
        <v>ciruela</v>
      </c>
      <c r="C106" t="str">
        <v>ciruela</v>
      </c>
    </row>
    <row r="107" spans="1:3">
      <c r="A107" s="1" t="str">
        <v>agricola</v>
      </c>
      <c r="B107" s="1" t="str">
        <v>ciruela_castilla</v>
      </c>
      <c r="C107" t="str">
        <v>ciruela castilla</v>
      </c>
    </row>
    <row r="108" spans="1:3">
      <c r="A108" s="1" t="str">
        <v>agricola</v>
      </c>
      <c r="B108" s="1" t="str">
        <v>ciruela_costena</v>
      </c>
      <c r="C108" t="str">
        <v>ciruela costeña</v>
      </c>
    </row>
    <row r="109" spans="1:3">
      <c r="A109" s="1" t="str">
        <v>agricola</v>
      </c>
      <c r="B109" s="1" t="str">
        <v>citricos</v>
      </c>
      <c r="C109" t="str">
        <v>cítricos</v>
      </c>
    </row>
    <row r="110" spans="1:3">
      <c r="A110" s="1" t="str">
        <v>agricola</v>
      </c>
      <c r="B110" s="1" t="str">
        <v>coco</v>
      </c>
      <c r="C110" t="str">
        <v>coco</v>
      </c>
    </row>
    <row r="111" spans="1:3">
      <c r="A111" s="1" t="str">
        <v>pecuaria</v>
      </c>
      <c r="B111" s="1" t="str">
        <v>codornices</v>
      </c>
      <c r="C111" t="str">
        <v>codornices</v>
      </c>
    </row>
    <row r="112" spans="1:3">
      <c r="A112" s="1" t="str">
        <v>agricola</v>
      </c>
      <c r="B112" s="1" t="str">
        <v>col</v>
      </c>
      <c r="C112" t="str">
        <v>col</v>
      </c>
    </row>
    <row r="113" spans="1:3">
      <c r="A113" s="1" t="str">
        <v>agricola</v>
      </c>
      <c r="B113" s="1" t="str">
        <v>coliflor</v>
      </c>
      <c r="C113" t="str">
        <v>coliflor</v>
      </c>
    </row>
    <row r="114" spans="1:3">
      <c r="A114" s="1" t="str">
        <v>agricola</v>
      </c>
      <c r="B114" s="1" t="str">
        <v>copoazu</v>
      </c>
      <c r="C114" t="str">
        <v>copoazú</v>
      </c>
    </row>
    <row r="115" spans="1:3">
      <c r="A115" s="1" t="str">
        <v>agricola</v>
      </c>
      <c r="B115" s="1" t="str">
        <v>corozo</v>
      </c>
      <c r="C115" t="str">
        <v>corozo</v>
      </c>
    </row>
    <row r="116" spans="1:3">
      <c r="A116" s="1" t="str">
        <v>agricola</v>
      </c>
      <c r="B116" s="1" t="str">
        <v>cubios</v>
      </c>
      <c r="C116" t="str">
        <v>cubios</v>
      </c>
    </row>
    <row r="117" spans="1:3">
      <c r="A117" s="1" t="str">
        <v>pecuaria</v>
      </c>
      <c r="B117" s="1" t="str">
        <v>cunicultura</v>
      </c>
      <c r="C117" t="str">
        <v>cunicultura</v>
      </c>
    </row>
    <row r="118" spans="1:3">
      <c r="A118" s="1" t="str">
        <v>agricola</v>
      </c>
      <c r="B118" s="1" t="str">
        <v>curcuma</v>
      </c>
      <c r="C118" t="str">
        <v>cúrcuma</v>
      </c>
    </row>
    <row r="119" spans="1:3">
      <c r="A119" s="1" t="str">
        <v>agricola</v>
      </c>
      <c r="B119" s="1" t="str">
        <v>curuba</v>
      </c>
      <c r="C119" t="str">
        <v>curuba</v>
      </c>
    </row>
    <row r="120" spans="1:3">
      <c r="A120" s="1" t="str">
        <v>pecuaria</v>
      </c>
      <c r="B120" s="1" t="str">
        <v>cuyicultura</v>
      </c>
      <c r="C120" t="str">
        <v>cuyicultura</v>
      </c>
    </row>
    <row r="121" spans="1:3">
      <c r="A121" s="1" t="str">
        <v>agricola</v>
      </c>
      <c r="B121" s="1" t="str">
        <v>datil</v>
      </c>
      <c r="C121" t="str">
        <v>dátil</v>
      </c>
    </row>
    <row r="122" spans="1:3">
      <c r="A122" s="1" t="str">
        <v>agricola</v>
      </c>
      <c r="B122" s="1" t="str">
        <v>durazno</v>
      </c>
      <c r="C122" t="str">
        <v>durazno</v>
      </c>
    </row>
    <row r="123" spans="1:3">
      <c r="A123" s="1" t="str">
        <v>agricola</v>
      </c>
      <c r="B123" s="1" t="str">
        <v>esparrago</v>
      </c>
      <c r="C123" t="str">
        <v>espárrago</v>
      </c>
    </row>
    <row r="124" spans="1:3">
      <c r="A124" s="1" t="str">
        <v>agricola</v>
      </c>
      <c r="B124" s="1" t="str">
        <v>espinaca</v>
      </c>
      <c r="C124" t="str">
        <v>espinaca</v>
      </c>
    </row>
    <row r="125" spans="1:3">
      <c r="A125" s="1" t="str">
        <v>agricola</v>
      </c>
      <c r="B125" s="1" t="str">
        <v>estevia</v>
      </c>
      <c r="C125" t="str">
        <v>estevia</v>
      </c>
    </row>
    <row r="126" spans="1:3">
      <c r="A126" s="1" t="str">
        <v>agricola</v>
      </c>
      <c r="B126" s="1" t="str">
        <v>feijoa</v>
      </c>
      <c r="C126" t="str">
        <v>feijoa</v>
      </c>
    </row>
    <row r="127" spans="1:3">
      <c r="A127" s="1" t="str">
        <v>agricola</v>
      </c>
      <c r="B127" s="1" t="str">
        <v>fique</v>
      </c>
      <c r="C127" t="str">
        <v>fique</v>
      </c>
    </row>
    <row r="128" spans="1:3">
      <c r="A128" s="1" t="str">
        <v>agricola</v>
      </c>
      <c r="B128" s="1" t="str">
        <v>frambuesa</v>
      </c>
      <c r="C128" t="str">
        <v>frambuesa</v>
      </c>
    </row>
    <row r="129" spans="1:3">
      <c r="A129" s="1" t="str">
        <v>agricola</v>
      </c>
      <c r="B129" s="1" t="str">
        <v>fresa</v>
      </c>
      <c r="C129" t="str">
        <v>fresa</v>
      </c>
    </row>
    <row r="130" spans="1:3">
      <c r="A130" s="1" t="str">
        <v>agricola</v>
      </c>
      <c r="B130" s="1" t="str">
        <v>frijol</v>
      </c>
      <c r="C130" t="str">
        <v>frijol</v>
      </c>
    </row>
    <row r="131" spans="1:3">
      <c r="A131" s="1" t="str">
        <v>agricola</v>
      </c>
      <c r="B131" s="1" t="str">
        <v>frijol_arbustivo</v>
      </c>
      <c r="C131" t="str">
        <v>frijol arbustivo</v>
      </c>
    </row>
    <row r="132" spans="1:3">
      <c r="A132" s="1" t="str">
        <v>agricola</v>
      </c>
      <c r="B132" s="1" t="str">
        <v>frijol_cabeza_negra</v>
      </c>
      <c r="C132" t="str">
        <v>frijol cabeza negra</v>
      </c>
    </row>
    <row r="133" spans="1:3">
      <c r="A133" s="1" t="str">
        <v>agricola</v>
      </c>
      <c r="B133" s="1" t="str">
        <v>frijol_calima</v>
      </c>
      <c r="C133" t="str">
        <v>frijol calima</v>
      </c>
    </row>
    <row r="134" spans="1:3">
      <c r="A134" s="1" t="str">
        <v>agricola</v>
      </c>
      <c r="B134" s="1" t="str">
        <v>frijol_caraota</v>
      </c>
      <c r="C134" t="str">
        <v>frijol caraota</v>
      </c>
    </row>
    <row r="135" spans="1:3">
      <c r="A135" s="1" t="str">
        <v>agricola</v>
      </c>
      <c r="B135" s="1" t="str">
        <v>frijol_cargamanto</v>
      </c>
      <c r="C135" t="str">
        <v>frijol cargamanto</v>
      </c>
    </row>
    <row r="136" spans="1:3">
      <c r="A136" s="1" t="str">
        <v>agricola</v>
      </c>
      <c r="B136" s="1" t="str">
        <v>frijol_caupi</v>
      </c>
      <c r="C136" t="str">
        <v>frijol caupí</v>
      </c>
    </row>
    <row r="137" spans="1:3">
      <c r="A137" s="1" t="str">
        <v>agricola</v>
      </c>
      <c r="B137" s="1" t="str">
        <v>frijol_rosado</v>
      </c>
      <c r="C137" t="str">
        <v>frijol rosado</v>
      </c>
    </row>
    <row r="138" spans="1:3">
      <c r="A138" s="1" t="str">
        <v>agricola</v>
      </c>
      <c r="B138" s="1" t="str">
        <v>frijol_voluble</v>
      </c>
      <c r="C138" t="str">
        <v>frijol voluble</v>
      </c>
    </row>
    <row r="139" spans="1:3">
      <c r="A139" s="1" t="str">
        <v>agricola</v>
      </c>
      <c r="B139" s="1" t="str">
        <v>frijol_zaragoza</v>
      </c>
      <c r="C139" t="str">
        <v>frijol zaragoza</v>
      </c>
    </row>
    <row r="140" spans="1:3">
      <c r="A140" s="1" t="str">
        <v>pecuaria</v>
      </c>
      <c r="B140" s="1" t="str">
        <v>ganaderia_ceba</v>
      </c>
      <c r="C140" t="str">
        <v>ganadería de ceba</v>
      </c>
    </row>
    <row r="141" spans="1:3">
      <c r="A141" s="1" t="str">
        <v>pecuaria</v>
      </c>
      <c r="B141" s="1" t="str">
        <v>ganaderia_cria</v>
      </c>
      <c r="C141" t="str">
        <v>ganadería de cría</v>
      </c>
    </row>
    <row r="142" spans="1:3">
      <c r="A142" s="1" t="str">
        <v>pecuaria</v>
      </c>
      <c r="B142" s="1" t="str">
        <v>ganaderia_doble_proposito</v>
      </c>
      <c r="C142" t="str">
        <v>ganadería doble propósito</v>
      </c>
    </row>
    <row r="143" spans="1:3">
      <c r="A143" s="1" t="str">
        <v>pecuaria</v>
      </c>
      <c r="B143" s="1" t="str">
        <v>ganaderia_leche</v>
      </c>
      <c r="C143" t="str">
        <v>ganadería de leche</v>
      </c>
    </row>
    <row r="144" spans="1:3">
      <c r="A144" s="1" t="str">
        <v>agricola</v>
      </c>
      <c r="B144" s="1" t="str">
        <v>garbanzo</v>
      </c>
      <c r="C144" t="str">
        <v>garbanzo</v>
      </c>
    </row>
    <row r="145" spans="1:3">
      <c r="A145" s="1" t="str">
        <v>agricola</v>
      </c>
      <c r="B145" s="1" t="str">
        <v>girasol</v>
      </c>
      <c r="C145" t="str">
        <v>girasol</v>
      </c>
    </row>
    <row r="146" spans="1:3">
      <c r="A146" s="1" t="str">
        <v>agricola</v>
      </c>
      <c r="B146" s="1" t="str">
        <v>granadilla</v>
      </c>
      <c r="C146" t="str">
        <v>granadilla</v>
      </c>
    </row>
    <row r="147" spans="1:3">
      <c r="A147" s="1" t="str">
        <v>agricola</v>
      </c>
      <c r="B147" s="1" t="str">
        <v>guama</v>
      </c>
      <c r="C147" t="str">
        <v>guama</v>
      </c>
    </row>
    <row r="148" spans="1:3">
      <c r="A148" s="1" t="str">
        <v>agricola</v>
      </c>
      <c r="B148" s="1" t="str">
        <v>guanabana</v>
      </c>
      <c r="C148" t="str">
        <v>guanábana</v>
      </c>
    </row>
    <row r="149" spans="1:3">
      <c r="A149" s="1" t="str">
        <v>agricola</v>
      </c>
      <c r="B149" s="1" t="str">
        <v>guandul</v>
      </c>
      <c r="C149" t="str">
        <v>guandul</v>
      </c>
    </row>
    <row r="150" spans="1:3">
      <c r="A150" s="1" t="str">
        <v>agricola</v>
      </c>
      <c r="B150" s="1" t="str">
        <v>guatila</v>
      </c>
      <c r="C150" t="str">
        <v>guatila</v>
      </c>
    </row>
    <row r="151" spans="1:3">
      <c r="A151" s="1" t="str">
        <v>agricola</v>
      </c>
      <c r="B151" s="1" t="str">
        <v>guayaba</v>
      </c>
      <c r="C151" t="str">
        <v>guayaba</v>
      </c>
    </row>
    <row r="152" spans="1:3">
      <c r="A152" s="1" t="str">
        <v>agricola</v>
      </c>
      <c r="B152" s="1" t="str">
        <v>guayaba_agria</v>
      </c>
      <c r="C152" t="str">
        <v>guayaba agria</v>
      </c>
    </row>
    <row r="153" spans="1:3">
      <c r="A153" s="1" t="str">
        <v>agricola</v>
      </c>
      <c r="B153" s="1" t="str">
        <v>gulupa</v>
      </c>
      <c r="C153" t="str">
        <v>gulupa</v>
      </c>
    </row>
    <row r="154" spans="1:3">
      <c r="A154" s="1" t="str">
        <v>agricola</v>
      </c>
      <c r="B154" s="1" t="str">
        <v>haba</v>
      </c>
      <c r="C154" t="str">
        <v>haba</v>
      </c>
    </row>
    <row r="155" spans="1:3">
      <c r="A155" s="1" t="str">
        <v>agricola</v>
      </c>
      <c r="B155" s="1" t="str">
        <v>habichuela</v>
      </c>
      <c r="C155" t="str">
        <v>habichuela</v>
      </c>
    </row>
    <row r="156" spans="1:3">
      <c r="A156" s="1" t="str">
        <v>agricola</v>
      </c>
      <c r="B156" s="1" t="str">
        <v>hibias</v>
      </c>
      <c r="C156" t="str">
        <v>hibias</v>
      </c>
    </row>
    <row r="157" spans="1:3">
      <c r="A157" s="1" t="str">
        <v>agricola</v>
      </c>
      <c r="B157" s="1" t="str">
        <v>hierbabuena</v>
      </c>
      <c r="C157" t="str">
        <v>hierbabuena</v>
      </c>
    </row>
    <row r="158" spans="1:3">
      <c r="A158" s="1" t="str">
        <v>agricola</v>
      </c>
      <c r="B158" s="1" t="str">
        <v>higo</v>
      </c>
      <c r="C158" t="str">
        <v>higo</v>
      </c>
    </row>
    <row r="159" spans="1:3">
      <c r="A159" s="1" t="str">
        <v>agricola</v>
      </c>
      <c r="B159" s="1" t="str">
        <v>higuerilla</v>
      </c>
      <c r="C159" t="str">
        <v>higuerilla</v>
      </c>
    </row>
    <row r="160" spans="1:3">
      <c r="A160" s="1" t="str">
        <v>agricola</v>
      </c>
      <c r="B160" s="1" t="str">
        <v>hortalizas</v>
      </c>
      <c r="C160" t="str">
        <v>hortalizas</v>
      </c>
    </row>
    <row r="161" spans="1:3">
      <c r="A161" s="1" t="str">
        <v>agricola</v>
      </c>
      <c r="B161" s="1" t="str">
        <v>hortensias</v>
      </c>
      <c r="C161" t="str">
        <v>hortensias</v>
      </c>
    </row>
    <row r="162" spans="1:3">
      <c r="A162" s="1" t="str">
        <v>agricola</v>
      </c>
      <c r="B162" s="1" t="str">
        <v>iraca</v>
      </c>
      <c r="C162" t="str">
        <v>iraca</v>
      </c>
    </row>
    <row r="163" spans="1:3">
      <c r="A163" s="1" t="str">
        <v>agricola</v>
      </c>
      <c r="B163" s="1" t="str">
        <v>jengibre</v>
      </c>
      <c r="C163" t="str">
        <v>jengibre</v>
      </c>
    </row>
    <row r="164" spans="1:3">
      <c r="A164" s="1" t="str">
        <v>agricola</v>
      </c>
      <c r="B164" s="1" t="str">
        <v>laurel</v>
      </c>
      <c r="C164" t="str">
        <v>laurel</v>
      </c>
    </row>
    <row r="165" spans="1:3">
      <c r="A165" s="1" t="str">
        <v>agricola</v>
      </c>
      <c r="B165" s="1" t="str">
        <v>lechuga</v>
      </c>
      <c r="C165" t="str">
        <v>lechuga</v>
      </c>
    </row>
    <row r="166" spans="1:3">
      <c r="A166" s="1" t="str">
        <v>agricola</v>
      </c>
      <c r="B166" s="1" t="str">
        <v>lechuga_hidroponica</v>
      </c>
      <c r="C166" t="str">
        <v>lechuga hidropónica</v>
      </c>
    </row>
    <row r="167" spans="1:3">
      <c r="A167" s="1" t="str">
        <v>agricola</v>
      </c>
      <c r="B167" s="1" t="str">
        <v>lima</v>
      </c>
      <c r="C167" t="str">
        <v>lima</v>
      </c>
    </row>
    <row r="168" spans="1:3">
      <c r="A168" s="1" t="str">
        <v>agricola</v>
      </c>
      <c r="B168" s="1" t="str">
        <v>limon</v>
      </c>
      <c r="C168" t="str">
        <v>limón</v>
      </c>
    </row>
    <row r="169" spans="1:3">
      <c r="A169" s="1" t="str">
        <v>agricola</v>
      </c>
      <c r="B169" s="1" t="str">
        <v>limon_criollo</v>
      </c>
      <c r="C169" t="str">
        <v>limón criollo</v>
      </c>
    </row>
    <row r="170" spans="1:3">
      <c r="A170" s="1" t="str">
        <v>agricola</v>
      </c>
      <c r="B170" s="1" t="str">
        <v>limon_mandarino</v>
      </c>
      <c r="C170" t="str">
        <v>limón mandarino</v>
      </c>
    </row>
    <row r="171" spans="1:3">
      <c r="A171" s="1" t="str">
        <v>agricola</v>
      </c>
      <c r="B171" s="1" t="str">
        <v>limon_tahiti</v>
      </c>
      <c r="C171" t="str">
        <v>limón tahití</v>
      </c>
    </row>
    <row r="172" spans="1:3">
      <c r="A172" s="1" t="str">
        <v>agricola</v>
      </c>
      <c r="B172" s="1" t="str">
        <v>limonaria</v>
      </c>
      <c r="C172" t="str">
        <v>limonaria</v>
      </c>
    </row>
    <row r="173" spans="1:3">
      <c r="A173" s="1" t="str">
        <v>agricola</v>
      </c>
      <c r="B173" s="1" t="str">
        <v>lulo</v>
      </c>
      <c r="C173" t="str">
        <v>lulo</v>
      </c>
    </row>
    <row r="174" spans="1:3">
      <c r="A174" s="1" t="str">
        <v>agricola</v>
      </c>
      <c r="B174" s="1" t="str">
        <v>macadamia</v>
      </c>
      <c r="C174" t="str">
        <v>macadamia</v>
      </c>
    </row>
    <row r="175" spans="1:3">
      <c r="A175" s="1" t="str">
        <v>agricola</v>
      </c>
      <c r="B175" s="1" t="str">
        <v>maiz</v>
      </c>
      <c r="C175" t="str">
        <v>maíz</v>
      </c>
    </row>
    <row r="176" spans="1:3">
      <c r="A176" s="1" t="str">
        <v>agricola</v>
      </c>
      <c r="B176" s="1" t="str">
        <v>maiz_amarillo</v>
      </c>
      <c r="C176" t="str">
        <v>maíz amarillo</v>
      </c>
    </row>
    <row r="177" spans="1:3">
      <c r="A177" s="1" t="str">
        <v>agricola</v>
      </c>
      <c r="B177" s="1" t="str">
        <v>maiz_amarillo_tecnificado</v>
      </c>
      <c r="C177" t="str">
        <v>maíz amarillo tecnificado</v>
      </c>
    </row>
    <row r="178" spans="1:3">
      <c r="A178" s="1" t="str">
        <v>agricola</v>
      </c>
      <c r="B178" s="1" t="str">
        <v>maiz_amarillo_tradicional</v>
      </c>
      <c r="C178" t="str">
        <v>maíz amarillo tradicional</v>
      </c>
    </row>
    <row r="179" spans="1:3">
      <c r="A179" s="1" t="str">
        <v>agricola</v>
      </c>
      <c r="B179" s="1" t="str">
        <v>maiz_amarillo_tradicional_1</v>
      </c>
      <c r="C179" t="str">
        <v>maíz amarillo tradicional 1</v>
      </c>
    </row>
    <row r="180" spans="1:3">
      <c r="A180" s="1" t="str">
        <v>agricola</v>
      </c>
      <c r="B180" s="1" t="str">
        <v>maiz_blanco</v>
      </c>
      <c r="C180" t="str">
        <v>maíz blanco</v>
      </c>
    </row>
    <row r="181" spans="1:3">
      <c r="A181" s="1" t="str">
        <v>agricola</v>
      </c>
      <c r="B181" s="1" t="str">
        <v>maiz_blanco_tecnificado</v>
      </c>
      <c r="C181" t="str">
        <v>maíz blanco tecnificado</v>
      </c>
    </row>
    <row r="182" spans="1:3">
      <c r="A182" s="1" t="str">
        <v>agricola</v>
      </c>
      <c r="B182" s="1" t="str">
        <v>maiz_blanco_tradicional</v>
      </c>
      <c r="C182" t="str">
        <v>maíz blanco tradicional</v>
      </c>
    </row>
    <row r="183" spans="1:3">
      <c r="A183" s="1" t="str">
        <v>agricola</v>
      </c>
      <c r="B183" s="1" t="str">
        <v>maiz_frijol</v>
      </c>
      <c r="C183" t="str">
        <v>maíz en asocio con frijol</v>
      </c>
    </row>
    <row r="184" spans="1:3">
      <c r="A184" s="1" t="str">
        <v>agricola</v>
      </c>
      <c r="B184" s="1" t="str">
        <v>maiz_puya</v>
      </c>
      <c r="C184" t="str">
        <v>maíz puya</v>
      </c>
    </row>
    <row r="185" spans="1:3">
      <c r="A185" s="1" t="str">
        <v>agricola</v>
      </c>
      <c r="B185" s="1" t="str">
        <v>maiz_tecnificado</v>
      </c>
      <c r="C185" t="str">
        <v>maíz tecnificado</v>
      </c>
    </row>
    <row r="186" spans="1:3">
      <c r="A186" s="1" t="str">
        <v>agricola</v>
      </c>
      <c r="B186" s="1" t="str">
        <v>maiz_tradicional</v>
      </c>
      <c r="C186" t="str">
        <v>maíz tradicional</v>
      </c>
    </row>
    <row r="187" spans="1:3">
      <c r="A187" s="1" t="str">
        <v>agricola</v>
      </c>
      <c r="B187" s="1" t="str">
        <v>malanga</v>
      </c>
      <c r="C187" t="str">
        <v>malanga</v>
      </c>
    </row>
    <row r="188" spans="1:3">
      <c r="A188" s="1" t="str">
        <v>agricola</v>
      </c>
      <c r="B188" s="1" t="str">
        <v>mamey</v>
      </c>
      <c r="C188" t="str">
        <v>mamey</v>
      </c>
    </row>
    <row r="189" spans="1:3">
      <c r="A189" s="1" t="str">
        <v>agricola</v>
      </c>
      <c r="B189" s="1" t="str">
        <v>mamoncillo</v>
      </c>
      <c r="C189" t="str">
        <v>mamoncillo</v>
      </c>
    </row>
    <row r="190" spans="1:3">
      <c r="A190" s="1" t="str">
        <v>agricola</v>
      </c>
      <c r="B190" s="1" t="str">
        <v>mandarina</v>
      </c>
      <c r="C190" t="str">
        <v>mandarina</v>
      </c>
    </row>
    <row r="191" spans="1:3">
      <c r="A191" s="1" t="str">
        <v>agricola</v>
      </c>
      <c r="B191" s="1" t="str">
        <v>mandarina_arrayana</v>
      </c>
      <c r="C191" t="str">
        <v>mandarina arrayana</v>
      </c>
    </row>
    <row r="192" spans="1:3">
      <c r="A192" s="1" t="str">
        <v>agricola</v>
      </c>
      <c r="B192" s="1" t="str">
        <v>mandarina_oneco</v>
      </c>
      <c r="C192" t="str">
        <v>mandarina oneco</v>
      </c>
    </row>
    <row r="193" spans="1:3">
      <c r="A193" s="1" t="str">
        <v>agricola</v>
      </c>
      <c r="B193" s="1" t="str">
        <v>mango</v>
      </c>
      <c r="C193" t="str">
        <v>mango</v>
      </c>
    </row>
    <row r="194" spans="1:3">
      <c r="A194" s="1" t="str">
        <v>agricola</v>
      </c>
      <c r="B194" s="1" t="str">
        <v>mango_azucar</v>
      </c>
      <c r="C194" t="str">
        <v>mango de azúcar</v>
      </c>
    </row>
    <row r="195" spans="1:3">
      <c r="A195" s="1" t="str">
        <v>agricola</v>
      </c>
      <c r="B195" s="1" t="str">
        <v>mango_citricos</v>
      </c>
      <c r="C195" t="str">
        <v>mango en asocio con cítricos</v>
      </c>
    </row>
    <row r="196" spans="1:3">
      <c r="A196" s="1" t="str">
        <v>agricola</v>
      </c>
      <c r="B196" s="1" t="str">
        <v>mango_criollo</v>
      </c>
      <c r="C196" t="str">
        <v>mango criollo</v>
      </c>
    </row>
    <row r="197" spans="1:3">
      <c r="A197" s="1" t="str">
        <v>agricola</v>
      </c>
      <c r="B197" s="1" t="str">
        <v>mango_fairchild</v>
      </c>
      <c r="C197" t="str">
        <v>mango fairchild</v>
      </c>
    </row>
    <row r="198" spans="1:3">
      <c r="A198" s="1" t="str">
        <v>agricola</v>
      </c>
      <c r="B198" s="1" t="str">
        <v>mango_hilacha</v>
      </c>
      <c r="C198" t="str">
        <v>mango hilacha</v>
      </c>
    </row>
    <row r="199" spans="1:3">
      <c r="A199" s="1" t="str">
        <v>agricola</v>
      </c>
      <c r="B199" s="1" t="str">
        <v>mango_keitt</v>
      </c>
      <c r="C199" t="str">
        <v>mango keitt</v>
      </c>
    </row>
    <row r="200" spans="1:3">
      <c r="A200" s="1" t="str">
        <v>agricola</v>
      </c>
      <c r="B200" s="1" t="str">
        <v>mango_Kent</v>
      </c>
      <c r="C200" t="str">
        <v>mango Kent</v>
      </c>
    </row>
    <row r="201" spans="1:3">
      <c r="A201" s="1" t="str">
        <v>agricola</v>
      </c>
      <c r="B201" s="1" t="str">
        <v>mango_tommy</v>
      </c>
      <c r="C201" t="str">
        <v>mango tommy</v>
      </c>
    </row>
    <row r="202" spans="1:3">
      <c r="A202" s="1" t="str">
        <v>agricola</v>
      </c>
      <c r="B202" s="1" t="str">
        <v>mangostino</v>
      </c>
      <c r="C202" t="str">
        <v>mangostino</v>
      </c>
    </row>
    <row r="203" spans="1:3">
      <c r="A203" s="1" t="str">
        <v>agricola</v>
      </c>
      <c r="B203" s="1" t="str">
        <v>mani</v>
      </c>
      <c r="C203" t="str">
        <v>maní</v>
      </c>
    </row>
    <row r="204" spans="1:3">
      <c r="A204" s="1" t="str">
        <v>agricola</v>
      </c>
      <c r="B204" s="1" t="str">
        <v>manzana</v>
      </c>
      <c r="C204" t="str">
        <v>manzana</v>
      </c>
    </row>
    <row r="205" spans="1:3">
      <c r="A205" s="1" t="str">
        <v>agricola</v>
      </c>
      <c r="B205" s="1" t="str">
        <v>manzanilla</v>
      </c>
      <c r="C205" t="str">
        <v>manzanilla</v>
      </c>
    </row>
    <row r="206" spans="1:3">
      <c r="A206" s="1" t="str">
        <v>agricola</v>
      </c>
      <c r="B206" s="1" t="str">
        <v>maracuya</v>
      </c>
      <c r="C206" t="str">
        <v>maracuyá</v>
      </c>
    </row>
    <row r="207" spans="1:3">
      <c r="A207" s="1" t="str">
        <v>agricola</v>
      </c>
      <c r="B207" s="1" t="str">
        <v>maranon</v>
      </c>
      <c r="C207" t="str">
        <v>marañón</v>
      </c>
    </row>
    <row r="208" spans="1:3">
      <c r="A208" s="1" t="str">
        <v>agricola</v>
      </c>
      <c r="B208" s="1" t="str">
        <v>melon</v>
      </c>
      <c r="C208" t="str">
        <v>melón</v>
      </c>
    </row>
    <row r="209" spans="1:3">
      <c r="A209" s="1" t="str">
        <v>agricola</v>
      </c>
      <c r="B209" s="1" t="str">
        <v>menta</v>
      </c>
      <c r="C209" t="str">
        <v>menta</v>
      </c>
    </row>
    <row r="210" spans="1:3">
      <c r="A210" s="1" t="str">
        <v>agricola</v>
      </c>
      <c r="B210" s="1" t="str">
        <v>millo</v>
      </c>
      <c r="C210" t="str">
        <v>millo</v>
      </c>
    </row>
    <row r="211" spans="1:3">
      <c r="A211" s="1" t="str">
        <v>agricola</v>
      </c>
      <c r="B211" s="1" t="str">
        <v>mora</v>
      </c>
      <c r="C211" t="str">
        <v>mora</v>
      </c>
    </row>
    <row r="212" spans="1:3">
      <c r="A212" s="1" t="str">
        <v>agricola</v>
      </c>
      <c r="B212" s="1" t="str">
        <v>morera</v>
      </c>
      <c r="C212" t="str">
        <v>morera</v>
      </c>
    </row>
    <row r="213" spans="1:3">
      <c r="A213" s="1" t="str">
        <v>agricola</v>
      </c>
      <c r="B213" s="1" t="str">
        <v>moringa</v>
      </c>
      <c r="C213" t="str">
        <v>moringa</v>
      </c>
    </row>
    <row r="214" spans="1:3">
      <c r="A214" s="1" t="str">
        <v>agricola</v>
      </c>
      <c r="B214" s="1" t="str">
        <v>nabo</v>
      </c>
      <c r="C214" t="str">
        <v>nabo</v>
      </c>
    </row>
    <row r="215" spans="1:3">
      <c r="A215" s="1" t="str">
        <v>agricola</v>
      </c>
      <c r="B215" s="1" t="str">
        <v>name</v>
      </c>
      <c r="C215" t="str">
        <v>ñame</v>
      </c>
    </row>
    <row r="216" spans="1:3">
      <c r="A216" s="1" t="str">
        <v>agricola</v>
      </c>
      <c r="B216" s="1" t="str">
        <v>name_diamante</v>
      </c>
      <c r="C216" t="str">
        <v>ñame diamante</v>
      </c>
    </row>
    <row r="217" spans="1:3">
      <c r="A217" s="1" t="str">
        <v>agricola</v>
      </c>
      <c r="B217" s="1" t="str">
        <v>name_espino</v>
      </c>
      <c r="C217" t="str">
        <v>ñame espino</v>
      </c>
    </row>
    <row r="218" spans="1:3">
      <c r="A218" s="1" t="str">
        <v>agricola</v>
      </c>
      <c r="B218" s="1" t="str">
        <v>name_frijol</v>
      </c>
      <c r="C218" t="str">
        <v>ñame en asocio con frijol</v>
      </c>
    </row>
    <row r="219" spans="1:3">
      <c r="A219" s="1" t="str">
        <v>agricola</v>
      </c>
      <c r="B219" s="1" t="str">
        <v>name_maiz</v>
      </c>
      <c r="C219" t="str">
        <v>ñame en asocio con maíz</v>
      </c>
    </row>
    <row r="220" spans="1:3">
      <c r="A220" s="1" t="str">
        <v>agricola</v>
      </c>
      <c r="B220" s="1" t="str">
        <v>name_yuca</v>
      </c>
      <c r="C220" t="str">
        <v>ñame en asocio con yuca</v>
      </c>
    </row>
    <row r="221" spans="1:3">
      <c r="A221" s="1" t="str">
        <v>agricola</v>
      </c>
      <c r="B221" s="1" t="str">
        <v>naranja</v>
      </c>
      <c r="C221" t="str">
        <v>naranja</v>
      </c>
    </row>
    <row r="222" spans="1:3">
      <c r="A222" s="1" t="str">
        <v>agricola</v>
      </c>
      <c r="B222" s="1" t="str">
        <v>naranja_jaffa</v>
      </c>
      <c r="C222" t="str">
        <v>naranja jaffa</v>
      </c>
    </row>
    <row r="223" spans="1:3">
      <c r="A223" s="1" t="str">
        <v>agricola</v>
      </c>
      <c r="B223" s="1" t="str">
        <v>naranja_salustiana</v>
      </c>
      <c r="C223" t="str">
        <v>naranja salustiana</v>
      </c>
    </row>
    <row r="224" spans="1:3">
      <c r="A224" s="1" t="str">
        <v>agricola</v>
      </c>
      <c r="B224" s="1" t="str">
        <v>naranja_tangelo</v>
      </c>
      <c r="C224" t="str">
        <v>naranja tangelo</v>
      </c>
    </row>
    <row r="225" spans="1:3">
      <c r="A225" s="1" t="str">
        <v>agricola</v>
      </c>
      <c r="B225" s="1" t="str">
        <v>naranja_valencia</v>
      </c>
      <c r="C225" t="str">
        <v>naranja valencia</v>
      </c>
    </row>
    <row r="226" spans="1:3">
      <c r="A226" s="1" t="str">
        <v>agricola</v>
      </c>
      <c r="B226" s="1" t="str">
        <v>naranja_washington</v>
      </c>
      <c r="C226" t="str">
        <v>naranja washington</v>
      </c>
    </row>
    <row r="227" spans="1:3">
      <c r="A227" s="1" t="str">
        <v>agricola</v>
      </c>
      <c r="B227" s="1" t="str">
        <v>nispero</v>
      </c>
      <c r="C227" t="str">
        <v>níspero</v>
      </c>
    </row>
    <row r="228" spans="1:3">
      <c r="A228" s="1" t="str">
        <v>agricola</v>
      </c>
      <c r="B228" s="1" t="str">
        <v>noni</v>
      </c>
      <c r="C228" t="str">
        <v>noni</v>
      </c>
    </row>
    <row r="229" spans="1:3">
      <c r="A229" s="1" t="str">
        <v>agricola</v>
      </c>
      <c r="B229" s="1" t="str">
        <v>olivo</v>
      </c>
      <c r="C229" t="str">
        <v>olivo</v>
      </c>
    </row>
    <row r="230" spans="1:3">
      <c r="A230" s="1" t="str">
        <v>agricola</v>
      </c>
      <c r="B230" s="1" t="str">
        <v>oregano</v>
      </c>
      <c r="C230" t="str">
        <v>orégano</v>
      </c>
    </row>
    <row r="231" spans="1:3">
      <c r="A231" s="1" t="str">
        <v>pecuaria</v>
      </c>
      <c r="B231" s="1" t="str">
        <v>ovinos_carne</v>
      </c>
      <c r="C231" t="str">
        <v>ovinos de carne</v>
      </c>
    </row>
    <row r="232" spans="1:3">
      <c r="A232" s="1" t="str">
        <v>pecuaria</v>
      </c>
      <c r="B232" s="1" t="str">
        <v>ovinos_doble_proposito</v>
      </c>
      <c r="C232" t="str">
        <v>ovinos doble propósito</v>
      </c>
    </row>
    <row r="233" spans="1:3">
      <c r="A233" s="1" t="str">
        <v>pecuaria</v>
      </c>
      <c r="B233" s="1" t="str">
        <v>ovinos_leche</v>
      </c>
      <c r="C233" t="str">
        <v>ovinos de leche</v>
      </c>
    </row>
    <row r="234" spans="1:3">
      <c r="A234" s="1" t="str">
        <v>pecuaria</v>
      </c>
      <c r="B234" s="1" t="str">
        <v>ovinos_triple_proposito</v>
      </c>
      <c r="C234" t="str">
        <v>ovinos triple propósito</v>
      </c>
    </row>
    <row r="235" spans="1:3">
      <c r="A235" s="1" t="str">
        <v>agricola</v>
      </c>
      <c r="B235" s="1" t="str">
        <v>palma_aceite</v>
      </c>
      <c r="C235" t="str">
        <v>palma de aceite</v>
      </c>
    </row>
    <row r="236" spans="1:3">
      <c r="A236" s="1" t="str">
        <v>agricola</v>
      </c>
      <c r="B236" s="1" t="str">
        <v>palmito</v>
      </c>
      <c r="C236" t="str">
        <v>palmito</v>
      </c>
    </row>
    <row r="237" spans="1:3">
      <c r="A237" s="1" t="str">
        <v>agricola</v>
      </c>
      <c r="B237" s="1" t="str">
        <v>papa</v>
      </c>
      <c r="C237" t="str">
        <v>papa</v>
      </c>
    </row>
    <row r="238" spans="1:3">
      <c r="A238" s="1" t="str">
        <v>agricola</v>
      </c>
      <c r="B238" s="1" t="str">
        <v>papa_criolla</v>
      </c>
      <c r="C238" t="str">
        <v>papa criolla</v>
      </c>
    </row>
    <row r="239" spans="1:3">
      <c r="A239" s="1" t="str">
        <v>agricola</v>
      </c>
      <c r="B239" s="1" t="str">
        <v>papa_pastusa</v>
      </c>
      <c r="C239" t="str">
        <v>papa pastusa</v>
      </c>
    </row>
    <row r="240" spans="1:3">
      <c r="A240" s="1" t="str">
        <v>agricola</v>
      </c>
      <c r="B240" s="1" t="str">
        <v>papaya</v>
      </c>
      <c r="C240" t="str">
        <v>papaya</v>
      </c>
    </row>
    <row r="241" spans="1:3">
      <c r="A241" s="1" t="str">
        <v>agricola</v>
      </c>
      <c r="B241" s="1" t="str">
        <v>papaya_hawaiana</v>
      </c>
      <c r="C241" t="str">
        <v>papaya hawaiana</v>
      </c>
    </row>
    <row r="242" spans="1:3">
      <c r="A242" s="1" t="str">
        <v>agricola</v>
      </c>
      <c r="B242" s="1" t="str">
        <v>papaya_maradol</v>
      </c>
      <c r="C242" t="str">
        <v>papaya maradol</v>
      </c>
    </row>
    <row r="243" spans="1:3">
      <c r="A243" s="1" t="str">
        <v>agricola</v>
      </c>
      <c r="B243" s="1" t="str">
        <v>papaya_melona</v>
      </c>
      <c r="C243" t="str">
        <v>papaya melona</v>
      </c>
    </row>
    <row r="244" spans="1:3">
      <c r="A244" s="1" t="str">
        <v>agricola</v>
      </c>
      <c r="B244" s="1" t="str">
        <v>papaya_redonda</v>
      </c>
      <c r="C244" t="str">
        <v>papaya redonda</v>
      </c>
    </row>
    <row r="245" spans="1:3">
      <c r="A245" s="1" t="str">
        <v>agricola</v>
      </c>
      <c r="B245" s="1" t="str">
        <v>papayuela</v>
      </c>
      <c r="C245" t="str">
        <v>papayuela</v>
      </c>
    </row>
    <row r="246" spans="1:3">
      <c r="A246" s="1" t="str">
        <v>agricola</v>
      </c>
      <c r="B246" s="1" t="str">
        <v>patilla</v>
      </c>
      <c r="C246" t="str">
        <v>patilla</v>
      </c>
    </row>
    <row r="247" spans="1:3">
      <c r="A247" s="1" t="str">
        <v>agricola</v>
      </c>
      <c r="B247" s="1" t="str">
        <v>patilla_melon</v>
      </c>
      <c r="C247" t="str">
        <v>patilla en asocio con melón</v>
      </c>
    </row>
    <row r="248" spans="1:3">
      <c r="A248" s="1" t="str">
        <v>pecuaria</v>
      </c>
      <c r="B248" s="1" t="str">
        <v>pavos</v>
      </c>
      <c r="C248" t="str">
        <v>pavos</v>
      </c>
    </row>
    <row r="249" spans="1:3">
      <c r="A249" s="1" t="str">
        <v>agricola</v>
      </c>
      <c r="B249" s="1" t="str">
        <v>pepino_cohombro</v>
      </c>
      <c r="C249" t="str">
        <v>pepino cohombro</v>
      </c>
    </row>
    <row r="250" spans="1:3">
      <c r="A250" s="1" t="str">
        <v>agricola</v>
      </c>
      <c r="B250" s="1" t="str">
        <v>pepino_guiso</v>
      </c>
      <c r="C250" t="str">
        <v>pepino guiso</v>
      </c>
    </row>
    <row r="251" spans="1:3">
      <c r="A251" s="1" t="str">
        <v>agricola</v>
      </c>
      <c r="B251" s="1" t="str">
        <v>pepino_melocoton</v>
      </c>
      <c r="C251" t="str">
        <v xml:space="preserve">pepino melocotón </v>
      </c>
    </row>
    <row r="252" spans="1:3">
      <c r="A252" s="1" t="str">
        <v>agricola</v>
      </c>
      <c r="B252" s="1" t="str">
        <v>pera</v>
      </c>
      <c r="C252" t="str">
        <v>pera</v>
      </c>
    </row>
    <row r="253" spans="1:3">
      <c r="A253" s="1" t="str">
        <v>agricola</v>
      </c>
      <c r="B253" s="1" t="str">
        <v>perejil</v>
      </c>
      <c r="C253" t="str">
        <v>perejil</v>
      </c>
    </row>
    <row r="254" spans="1:3">
      <c r="A254" s="1" t="str">
        <v>pecuaria</v>
      </c>
      <c r="B254" s="1" t="str">
        <v>piangua</v>
      </c>
      <c r="C254" t="str">
        <v>piangua</v>
      </c>
    </row>
    <row r="255" spans="1:3">
      <c r="A255" s="1" t="str">
        <v>agricola</v>
      </c>
      <c r="B255" s="1" t="str">
        <v>pimenton</v>
      </c>
      <c r="C255" t="str">
        <v>pimentón</v>
      </c>
    </row>
    <row r="256" spans="1:3">
      <c r="A256" s="1" t="str">
        <v>agricola</v>
      </c>
      <c r="B256" s="1" t="str">
        <v>pimienta</v>
      </c>
      <c r="C256" t="str">
        <v>pimienta</v>
      </c>
    </row>
    <row r="257" spans="1:3">
      <c r="A257" s="1" t="str">
        <v>agricola</v>
      </c>
      <c r="B257" s="1" t="str">
        <v>pimientos</v>
      </c>
      <c r="C257" t="str">
        <v>pimientos</v>
      </c>
    </row>
    <row r="258" spans="1:3">
      <c r="A258" s="1" t="str">
        <v>agricola</v>
      </c>
      <c r="B258" s="1" t="str">
        <v>pina</v>
      </c>
      <c r="C258" t="str">
        <v>piña</v>
      </c>
    </row>
    <row r="259" spans="1:3">
      <c r="A259" s="1" t="str">
        <v>agricola</v>
      </c>
      <c r="B259" s="1" t="str">
        <v>pina_cayena</v>
      </c>
      <c r="C259" t="str">
        <v>piña cayena</v>
      </c>
    </row>
    <row r="260" spans="1:3">
      <c r="A260" s="1" t="str">
        <v>agricola</v>
      </c>
      <c r="B260" s="1" t="str">
        <v>pina_gold</v>
      </c>
      <c r="C260" t="str">
        <v>piña gold</v>
      </c>
    </row>
    <row r="261" spans="1:3">
      <c r="A261" s="1" t="str">
        <v>agricola</v>
      </c>
      <c r="B261" s="1" t="str">
        <v>pina_manzana</v>
      </c>
      <c r="C261" t="str">
        <v>piña manzana</v>
      </c>
    </row>
    <row r="262" spans="1:3">
      <c r="A262" s="1" t="str">
        <v>agricola</v>
      </c>
      <c r="B262" s="1" t="str">
        <v>pina_perolera</v>
      </c>
      <c r="C262" t="str">
        <v>piña perolera</v>
      </c>
    </row>
    <row r="263" spans="1:3">
      <c r="A263" s="1" t="str">
        <v>pecuaria</v>
      </c>
      <c r="B263" s="1" t="str">
        <v>piscicultura_bocachico</v>
      </c>
      <c r="C263" t="str">
        <v>piscicultura bocachico</v>
      </c>
    </row>
    <row r="264" spans="1:3">
      <c r="A264" s="1" t="str">
        <v>pecuaria</v>
      </c>
      <c r="B264" s="1" t="str">
        <v>piscicultura_cachama</v>
      </c>
      <c r="C264" t="str">
        <v>piscicultura cachama</v>
      </c>
    </row>
    <row r="265" spans="1:3">
      <c r="A265" s="1" t="str">
        <v>pecuaria</v>
      </c>
      <c r="B265" s="1" t="str">
        <v>piscicultura_cachama_bocachico</v>
      </c>
      <c r="C265" t="str">
        <v>piscicultura cachama y bocachico</v>
      </c>
    </row>
    <row r="266" spans="1:3">
      <c r="A266" s="1" t="str">
        <v>pecuaria</v>
      </c>
      <c r="B266" s="1" t="str">
        <v>piscicultura_cachama_tilapia</v>
      </c>
      <c r="C266" t="str">
        <v>piscicultura cachama y tilapia</v>
      </c>
    </row>
    <row r="267" spans="1:3">
      <c r="A267" s="1" t="str">
        <v>pecuaria</v>
      </c>
      <c r="B267" s="1" t="str">
        <v>piscicultura_tilapia</v>
      </c>
      <c r="C267" t="str">
        <v>piscicultura tilapia</v>
      </c>
    </row>
    <row r="268" spans="1:3">
      <c r="A268" s="1" t="str">
        <v>pecuaria</v>
      </c>
      <c r="B268" s="1" t="str">
        <v>piscicultura_tilapia_bocachico</v>
      </c>
      <c r="C268" t="str">
        <v>piscicultura tilapia y bocachico</v>
      </c>
    </row>
    <row r="269" spans="1:3">
      <c r="A269" s="1" t="str">
        <v>pecuaria</v>
      </c>
      <c r="B269" s="1" t="str">
        <v>piscicultura_tilapia_cachama</v>
      </c>
      <c r="C269" t="str">
        <v>piscicultura tilapia y cachama</v>
      </c>
    </row>
    <row r="270" spans="1:3">
      <c r="A270" s="1" t="str">
        <v>pecuaria</v>
      </c>
      <c r="B270" s="1" t="str">
        <v>piscicultura_tilapia_cachama_bocachico</v>
      </c>
      <c r="C270" t="str">
        <v>piscicultura tilapia cachama y bocachico</v>
      </c>
    </row>
    <row r="271" spans="1:3">
      <c r="A271" s="1" t="str">
        <v>pecuaria</v>
      </c>
      <c r="B271" s="1" t="str">
        <v>piscicultura_trucha</v>
      </c>
      <c r="C271" t="str">
        <v>piscicultura trucha</v>
      </c>
    </row>
    <row r="272" spans="1:3">
      <c r="A272" s="1" t="str">
        <v>pecuaria</v>
      </c>
      <c r="B272" s="1" t="str">
        <v>piscicultura_sabalo</v>
      </c>
      <c r="C272" t="str">
        <v>piscicultura sabalo</v>
      </c>
    </row>
    <row r="273" spans="1:3">
      <c r="A273" s="1" t="str">
        <v>agricola</v>
      </c>
      <c r="B273" s="1" t="str">
        <v>pitahaya</v>
      </c>
      <c r="C273" t="str">
        <v>pitahaya</v>
      </c>
    </row>
    <row r="274" spans="1:3">
      <c r="A274" s="1" t="str">
        <v>agricola</v>
      </c>
      <c r="B274" s="1" t="str">
        <v>platano</v>
      </c>
      <c r="C274" t="str">
        <v>plátano</v>
      </c>
    </row>
    <row r="275" spans="1:3">
      <c r="A275" s="1" t="str">
        <v>agricola</v>
      </c>
      <c r="B275" s="1" t="str">
        <v>platano_cachaco</v>
      </c>
      <c r="C275" t="str">
        <v>plátano cachaco</v>
      </c>
    </row>
    <row r="276" spans="1:3">
      <c r="A276" s="1" t="str">
        <v>agricola</v>
      </c>
      <c r="B276" s="1" t="str">
        <v>platano_dominico</v>
      </c>
      <c r="C276" t="str">
        <v>plátano dominico</v>
      </c>
    </row>
    <row r="277" spans="1:3">
      <c r="A277" s="1" t="str">
        <v>agricola</v>
      </c>
      <c r="B277" s="1" t="str">
        <v>platano_dominico_harton</v>
      </c>
      <c r="C277" t="str">
        <v>plátano dominico hartón</v>
      </c>
    </row>
    <row r="278" spans="1:3">
      <c r="A278" s="1" t="str">
        <v>agricola</v>
      </c>
      <c r="B278" s="1" t="str">
        <v>platano_harton</v>
      </c>
      <c r="C278" t="str">
        <v>plátano hartón</v>
      </c>
    </row>
    <row r="279" spans="1:3">
      <c r="A279" s="1" t="str">
        <v>agricola</v>
      </c>
      <c r="B279" s="1" t="str">
        <v>platano_maiz</v>
      </c>
      <c r="C279" t="str">
        <v>plátano en asocio con maíz</v>
      </c>
    </row>
    <row r="280" spans="1:3">
      <c r="A280" s="1" t="str">
        <v>agricola</v>
      </c>
      <c r="B280" s="1" t="str">
        <v>pomarrosa</v>
      </c>
      <c r="C280" t="str">
        <v>pomarrosa</v>
      </c>
    </row>
    <row r="281" spans="1:3">
      <c r="A281" s="1" t="str">
        <v>agricola</v>
      </c>
      <c r="B281" s="1" t="str">
        <v>pomelo</v>
      </c>
      <c r="C281" t="str">
        <v>pomelo</v>
      </c>
    </row>
    <row r="282" spans="1:3">
      <c r="A282" s="1" t="str">
        <v>pecuaria</v>
      </c>
      <c r="B282" s="1" t="str">
        <v>porcicultura_ceba</v>
      </c>
      <c r="C282" t="str">
        <v>porcicultura de ceba</v>
      </c>
    </row>
    <row r="283" spans="1:3">
      <c r="A283" s="1" t="str">
        <v>pecuaria</v>
      </c>
      <c r="B283" s="1" t="str">
        <v>porcicultura_ciclo_completo</v>
      </c>
      <c r="C283" t="str">
        <v>porcicultura de ciclo completo</v>
      </c>
    </row>
    <row r="284" spans="1:3">
      <c r="A284" s="1" t="str">
        <v>pecuaria</v>
      </c>
      <c r="B284" s="1" t="str">
        <v>porcicultura_cria</v>
      </c>
      <c r="C284" t="str">
        <v>porcicultura de cría</v>
      </c>
    </row>
    <row r="285" spans="1:3">
      <c r="A285" s="1" t="str">
        <v>pecuaria</v>
      </c>
      <c r="B285" s="1" t="str">
        <v>porcicultura_cria_levante</v>
      </c>
      <c r="C285" t="str">
        <v>porcicultura de cría y levante</v>
      </c>
    </row>
    <row r="286" spans="1:3">
      <c r="A286" s="1" t="str">
        <v>pecuaria</v>
      </c>
      <c r="B286" s="1" t="str">
        <v>porcicultura_levante</v>
      </c>
      <c r="C286" t="str">
        <v>porcicultura de levante</v>
      </c>
    </row>
    <row r="287" spans="1:3">
      <c r="A287" s="1" t="str">
        <v>pecuaria</v>
      </c>
      <c r="B287" s="1" t="str">
        <v>porcicultura_levante_ceba</v>
      </c>
      <c r="C287" t="str">
        <v>porcicultura de levante y ceba</v>
      </c>
    </row>
    <row r="288" spans="1:3">
      <c r="A288" s="1" t="str">
        <v>agricola</v>
      </c>
      <c r="B288" s="1" t="str">
        <v>quinua</v>
      </c>
      <c r="C288" t="str">
        <v>quinua</v>
      </c>
    </row>
    <row r="289" spans="1:3">
      <c r="A289" s="1" t="str">
        <v>agricola</v>
      </c>
      <c r="B289" s="1" t="str">
        <v>rabano</v>
      </c>
      <c r="C289" t="str">
        <v>rábano</v>
      </c>
    </row>
    <row r="290" spans="1:3">
      <c r="A290" s="1" t="str">
        <v>agricola</v>
      </c>
      <c r="B290" s="1" t="str">
        <v>rambutan</v>
      </c>
      <c r="C290" t="str">
        <v>rambután</v>
      </c>
    </row>
    <row r="291" spans="1:3">
      <c r="A291" s="1" t="str">
        <v>agricola</v>
      </c>
      <c r="B291" s="1" t="str">
        <v>remolacha</v>
      </c>
      <c r="C291" t="str">
        <v>remolacha</v>
      </c>
    </row>
    <row r="292" spans="1:3">
      <c r="A292" s="1" t="str">
        <v>agricola</v>
      </c>
      <c r="B292" s="1" t="str">
        <v>repollo</v>
      </c>
      <c r="C292" t="str">
        <v>repollo</v>
      </c>
    </row>
    <row r="293" spans="1:3">
      <c r="A293" s="1" t="str">
        <v>agricola</v>
      </c>
      <c r="B293" s="1" t="str">
        <v>romero</v>
      </c>
      <c r="C293" t="str">
        <v>romero</v>
      </c>
    </row>
    <row r="294" spans="1:3">
      <c r="A294" s="1" t="str">
        <v>agricola</v>
      </c>
      <c r="B294" s="1" t="str">
        <v>ruda</v>
      </c>
      <c r="C294" t="str">
        <v>ruda</v>
      </c>
    </row>
    <row r="295" spans="1:3">
      <c r="A295" s="1" t="str">
        <v>agricola</v>
      </c>
      <c r="B295" s="1" t="str">
        <v>ruscus</v>
      </c>
      <c r="C295" t="str">
        <v>ruscus</v>
      </c>
    </row>
    <row r="296" spans="1:3">
      <c r="A296" s="1" t="str">
        <v>agricola</v>
      </c>
      <c r="B296" s="1" t="str">
        <v>sabila</v>
      </c>
      <c r="C296" t="str">
        <v>sábila</v>
      </c>
    </row>
    <row r="297" spans="1:3">
      <c r="A297" s="1" t="str">
        <v>agricola</v>
      </c>
      <c r="B297" s="1" t="str">
        <v>sacha_inchi</v>
      </c>
      <c r="C297" t="str">
        <v>sacha inchi</v>
      </c>
    </row>
    <row r="298" spans="1:3">
      <c r="A298" s="1" t="str">
        <v>agricola</v>
      </c>
      <c r="B298" s="1" t="str">
        <v>sorgo</v>
      </c>
      <c r="C298" t="str">
        <v>sorgo</v>
      </c>
    </row>
    <row r="299" spans="1:3">
      <c r="A299" s="1" t="str">
        <v>agricola</v>
      </c>
      <c r="B299" s="1" t="str">
        <v>soya</v>
      </c>
      <c r="C299" t="str">
        <v>soya</v>
      </c>
    </row>
    <row r="300" spans="1:3">
      <c r="A300" s="1" t="str">
        <v>agricola</v>
      </c>
      <c r="B300" s="1" t="str">
        <v>tabaco</v>
      </c>
      <c r="C300" t="str">
        <v>tabaco</v>
      </c>
    </row>
    <row r="301" spans="1:3">
      <c r="A301" s="1" t="str">
        <v>agricola</v>
      </c>
      <c r="B301" s="1" t="str">
        <v>tamarindo</v>
      </c>
      <c r="C301" t="str">
        <v>tamarindo</v>
      </c>
    </row>
    <row r="302" spans="1:3">
      <c r="A302" s="1" t="str">
        <v>agricola</v>
      </c>
      <c r="B302" s="1" t="str">
        <v>te</v>
      </c>
      <c r="C302" t="str">
        <v>té</v>
      </c>
    </row>
    <row r="303" spans="1:3">
      <c r="A303" s="1" t="str">
        <v>agricola</v>
      </c>
      <c r="B303" s="1" t="str">
        <v>tomate</v>
      </c>
      <c r="C303" t="str">
        <v>tomate</v>
      </c>
    </row>
    <row r="304" spans="1:3">
      <c r="A304" s="1" t="str">
        <v>agricola</v>
      </c>
      <c r="B304" s="1" t="str">
        <v>tomate_arbol</v>
      </c>
      <c r="C304" t="str">
        <v>tomate de árbol</v>
      </c>
    </row>
    <row r="305" spans="1:3">
      <c r="A305" s="1" t="str">
        <v>agricola</v>
      </c>
      <c r="B305" s="1" t="str">
        <v>tomate_cherry</v>
      </c>
      <c r="C305" t="str">
        <v>tomate cherry</v>
      </c>
    </row>
    <row r="306" spans="1:3">
      <c r="A306" s="1" t="str">
        <v>agricola</v>
      </c>
      <c r="B306" s="1" t="str">
        <v>tomate_invernadero</v>
      </c>
      <c r="C306" t="str">
        <v>tomate de invernadero</v>
      </c>
    </row>
    <row r="307" spans="1:3">
      <c r="A307" s="1" t="str">
        <v>agricola</v>
      </c>
      <c r="B307" s="1" t="str">
        <v>tomate_mesa</v>
      </c>
      <c r="C307" t="str">
        <v>tomate de mesa</v>
      </c>
    </row>
    <row r="308" spans="1:3">
      <c r="A308" s="1" t="str">
        <v>agricola</v>
      </c>
      <c r="B308" s="1" t="str">
        <v>tomillo</v>
      </c>
      <c r="C308" t="str">
        <v>tomillo</v>
      </c>
    </row>
    <row r="309" spans="1:3">
      <c r="A309" s="1" t="str">
        <v>agricola</v>
      </c>
      <c r="B309" s="1" t="str">
        <v>toronja</v>
      </c>
      <c r="C309" t="str">
        <v>toronja</v>
      </c>
    </row>
    <row r="310" spans="1:3">
      <c r="A310" s="1" t="str">
        <v>agricola</v>
      </c>
      <c r="B310" s="1" t="str">
        <v>toronjil</v>
      </c>
      <c r="C310" t="str">
        <v>toronjil</v>
      </c>
    </row>
    <row r="311" spans="1:3">
      <c r="A311" s="1" t="str">
        <v>agricola</v>
      </c>
      <c r="B311" s="1" t="str">
        <v>trigo</v>
      </c>
      <c r="C311" t="str">
        <v>trigo</v>
      </c>
    </row>
    <row r="312" spans="1:3">
      <c r="A312" s="1" t="str">
        <v>agricola</v>
      </c>
      <c r="B312" s="1" t="str">
        <v>uchuva</v>
      </c>
      <c r="C312" t="str">
        <v>uchuva</v>
      </c>
    </row>
    <row r="313" spans="1:3">
      <c r="A313" s="1" t="str">
        <v>agricola</v>
      </c>
      <c r="B313" s="1" t="str">
        <v>ulluco</v>
      </c>
      <c r="C313" t="str">
        <v>ulluco</v>
      </c>
    </row>
    <row r="314" spans="1:3">
      <c r="A314" s="1" t="str">
        <v>agricola</v>
      </c>
      <c r="B314" s="1" t="str">
        <v>uva</v>
      </c>
      <c r="C314" t="str">
        <v>uva</v>
      </c>
    </row>
    <row r="315" spans="1:3">
      <c r="A315" s="1" t="str">
        <v>agricola</v>
      </c>
      <c r="B315" s="1" t="str">
        <v>uva_caimarona</v>
      </c>
      <c r="C315" t="str">
        <v>uva caimarona</v>
      </c>
    </row>
    <row r="316" spans="1:3">
      <c r="A316" s="1" t="str">
        <v>agricola</v>
      </c>
      <c r="B316" s="1" t="str">
        <v>uva_Isabela</v>
      </c>
      <c r="C316" t="str">
        <v>uva Isabela</v>
      </c>
    </row>
    <row r="317" spans="1:3">
      <c r="A317" s="1" t="str">
        <v>agricola</v>
      </c>
      <c r="B317" s="1" t="str">
        <v>yacon</v>
      </c>
      <c r="C317" t="str">
        <v>yacón</v>
      </c>
    </row>
    <row r="318" spans="1:3">
      <c r="A318" s="1" t="str">
        <v>agricola</v>
      </c>
      <c r="B318" s="1" t="str">
        <v>yuca</v>
      </c>
      <c r="C318" t="str">
        <v>yuca</v>
      </c>
    </row>
    <row r="319" spans="1:3">
      <c r="A319" s="1" t="str">
        <v>agricola</v>
      </c>
      <c r="B319" s="1" t="str">
        <v>yuca_ahuyama</v>
      </c>
      <c r="C319" t="str">
        <v>yuca en asocio con ahuyama</v>
      </c>
    </row>
    <row r="320" spans="1:3">
      <c r="A320" s="1" t="str">
        <v>agricola</v>
      </c>
      <c r="B320" s="1" t="str">
        <v>yuca_industrial</v>
      </c>
      <c r="C320" t="str">
        <v>yuca para uso industrial</v>
      </c>
    </row>
    <row r="321" spans="1:3">
      <c r="A321" s="1" t="str">
        <v>agricola</v>
      </c>
      <c r="B321" s="1" t="str">
        <v>yuca_maiz</v>
      </c>
      <c r="C321" t="str">
        <v>yuca en asocio con maíz</v>
      </c>
    </row>
    <row r="322" spans="1:3">
      <c r="A322" s="1" t="str">
        <v>agricola</v>
      </c>
      <c r="B322" s="1" t="str">
        <v>yuca_maiz_ahuyama</v>
      </c>
      <c r="C322" t="str">
        <v>yuca en asocio con maíz y ahuyama</v>
      </c>
    </row>
    <row r="323" spans="1:3">
      <c r="A323" s="1" t="str">
        <v>agricola</v>
      </c>
      <c r="B323" s="1" t="str">
        <v>yuca_maiz_name</v>
      </c>
      <c r="C323" t="str">
        <v>yuca en asocio con maíz y ñame</v>
      </c>
    </row>
    <row r="324" spans="1:3">
      <c r="A324" s="1" t="str">
        <v>agricola</v>
      </c>
      <c r="B324" s="1" t="str">
        <v>yuca_maiz_name_ahuyama</v>
      </c>
      <c r="C324" t="str">
        <v>Yuca en asocio con maíz, ñame y ahuyama</v>
      </c>
    </row>
    <row r="325" spans="1:3">
      <c r="A325" s="1" t="str">
        <v>agricola</v>
      </c>
      <c r="B325" s="1" t="str">
        <v>yuca_maiz_name_patilla</v>
      </c>
      <c r="C325" t="str">
        <v>Yuca en asocio con maíz, ñame y patilla</v>
      </c>
    </row>
    <row r="326" spans="1:3">
      <c r="A326" s="1" t="str">
        <v>agricola</v>
      </c>
      <c r="B326" s="1" t="str">
        <v>yuca_maiz_patilla</v>
      </c>
      <c r="C326" t="str">
        <v>yuca en asocio con maíz y patilla</v>
      </c>
    </row>
    <row r="327" spans="1:3">
      <c r="A327" s="1" t="str">
        <v>agricola</v>
      </c>
      <c r="B327" s="1" t="str">
        <v>yuca_name</v>
      </c>
      <c r="C327" t="str">
        <v>yuca en asocio con ñame</v>
      </c>
    </row>
    <row r="328" spans="1:3">
      <c r="A328" s="1" t="str">
        <v>agricola</v>
      </c>
      <c r="B328" s="1" t="str">
        <v>yuca_patilla</v>
      </c>
      <c r="C328" t="str">
        <v>yuca en asocio con patilla</v>
      </c>
    </row>
    <row r="329" spans="1:3">
      <c r="A329" s="1" t="str">
        <v>agricola</v>
      </c>
      <c r="B329" s="1" t="str">
        <v>zanahoria</v>
      </c>
      <c r="C329" t="str">
        <v>zanahoria</v>
      </c>
    </row>
    <row r="330" spans="1:3">
      <c r="A330" s="1" t="str">
        <v>agricola</v>
      </c>
      <c r="B330" s="1" t="str">
        <v>zapote</v>
      </c>
      <c r="C330" t="str">
        <v>zapote</v>
      </c>
    </row>
    <row r="331" spans="1:3">
      <c r="A331" s="1" t="str">
        <v>agricola</v>
      </c>
      <c r="B331" s="1" t="str">
        <v>vainilla</v>
      </c>
      <c r="C331" t="str">
        <v>vanilla</v>
      </c>
    </row>
    <row r="332" spans="1:3">
      <c r="A332" s="1" t="str">
        <v>agricola</v>
      </c>
      <c r="B332" s="1" t="str">
        <v>nuez_cacay</v>
      </c>
      <c r="C332" t="str">
        <v>nuez de cacay</v>
      </c>
    </row>
    <row r="333" spans="1:3">
      <c r="A333" s="1" t="str">
        <v>agricola</v>
      </c>
      <c r="B333" s="1" t="str">
        <v>yuca_amarilla</v>
      </c>
      <c r="C333" t="str">
        <v>yuca amarilla</v>
      </c>
    </row>
    <row r="334" spans="1:3">
      <c r="A334" s="1" t="str">
        <v>agricola</v>
      </c>
      <c r="B334" s="1" t="str">
        <v>limon_mandarino_limon_criollo</v>
      </c>
      <c r="C334" t="str">
        <v>limón mandarino en asocio con limón criollo</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25879056839e320833b92c479800ca5">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21a5b3cd2b4348861c660623b9e378c4"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51822B66-A6FD-4CA7-8B69-4D361A27FC8D}"/>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Juan Manuel Buritica Espitia</cp:lastModifiedBy>
  <cp:revision/>
  <dcterms:created xsi:type="dcterms:W3CDTF">2023-06-01T14:44:35Z</dcterms:created>
  <dcterms:modified xsi:type="dcterms:W3CDTF">2025-12-23T19:07:15Z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