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updateLinks="always" defaultThemeVersion="166925"/>
  <mc:AlternateContent xmlns:mc="http://schemas.openxmlformats.org/markup-compatibility/2006">
    <mc:Choice Requires="x15">
      <x15ac:absPath xmlns:x15ac="http://schemas.microsoft.com/office/spreadsheetml/2010/11/ac" url="https://d.docs.live.net/c2f6d3aae4c32296/Documentos/ANT/Municipios priorizados/Meta/Uribe/"/>
    </mc:Choice>
  </mc:AlternateContent>
  <xr:revisionPtr revIDLastSave="116" documentId="8_{C3976EE6-A6EF-4A21-918B-981ADE846F00}" xr6:coauthVersionLast="47" xr6:coauthVersionMax="47" xr10:uidLastSave="{702088F1-1C88-4990-916A-BF402FEA10D0}"/>
  <bookViews>
    <workbookView xWindow="-19310" yWindow="-110" windowWidth="19420" windowHeight="10300"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SIPRA!$B$1:$F$45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<sst xmlns="http://schemas.openxmlformats.org/spreadsheetml/2006/main" count="468" uniqueCount="113">
  <si>
    <t>UFH</t>
  </si>
  <si>
    <t>ganaderia</t>
  </si>
  <si>
    <t>porcicultura_ciclo_completo</t>
  </si>
  <si>
    <t>platano</t>
  </si>
  <si>
    <t>cana-panelera</t>
  </si>
  <si>
    <t>cacao</t>
  </si>
  <si>
    <t>aguacate</t>
  </si>
  <si>
    <t>yuca</t>
  </si>
  <si>
    <t>cafe_sombrio</t>
  </si>
  <si>
    <t>02Ua-80</t>
  </si>
  <si>
    <t>Área total</t>
  </si>
  <si>
    <t>Apto</t>
  </si>
  <si>
    <t>No apto</t>
  </si>
  <si>
    <t>% aptitud</t>
  </si>
  <si>
    <t>Se Flexibiliza aptitud condicionada po ra ruta metodologica por tableros para caña panelera y cafe</t>
  </si>
  <si>
    <t>02Va-80</t>
  </si>
  <si>
    <t>Ganadería  y porcinos se flexibiliza por tableros, Se Flexibiliza aptitud condicionada po ra ruta metodologica por tableros en todas las lineas agricolas</t>
  </si>
  <si>
    <t>05UaL-61</t>
  </si>
  <si>
    <t>05VaL-61</t>
  </si>
  <si>
    <t>Ganadería  y porcinos se flexibiliza por tableros,  Se Flexibiliza aptitud condicionada po ra ruta metodologica por tableros en todas las lineas agricolas</t>
  </si>
  <si>
    <t>07Qaip-49</t>
  </si>
  <si>
    <t xml:space="preserve"> Se Flexibiliza aptitud condicionada po ra ruta metodologica por tableros para platano; porcinos se flexibiliza por tableros</t>
  </si>
  <si>
    <t>07UaiEL-49</t>
  </si>
  <si>
    <t>07Uaip-49</t>
  </si>
  <si>
    <t>Se Flexibiliza aptitud condicionada po ra ruta metodologica por tableros para platano ; porcinos se flexibiliza por tableros. Ganadería se flexibiliza por tableros y teniendo en cuenta el área de la UFH (13.200 ha y apto 1.298 ha)</t>
  </si>
  <si>
    <t>07UcL-49</t>
  </si>
  <si>
    <t>07VaiEL-49</t>
  </si>
  <si>
    <t xml:space="preserve">Porcinos se flexibiliza por tableros,  Se Flexibiliza aptitud condicionada po ra ruta metodologica por tableros en todas las lineas agricolas </t>
  </si>
  <si>
    <t>07Vaip-49</t>
  </si>
  <si>
    <t xml:space="preserve"> Se Flexibiliza aptitud condicionada po ra ruta metodologica por tableros para platano;  porcinos se flexibiliza por tableros</t>
  </si>
  <si>
    <t>08UdL-44</t>
  </si>
  <si>
    <t>Ganadería  y porcinos se flexibiliza por tableros, Se Flexibiliza aptitud condicionada po ra ruta metodologica por tableros para platano, caña panelera, cacao, aguacate y cafe</t>
  </si>
  <si>
    <t>08VdL-44</t>
  </si>
  <si>
    <t>Se Flexibiliza aptitud condicionada po ra ruta metodologica por tableros para platano, caña panelera, cacao, aguacate y cafe; porcinos se flexibiliza por tableros</t>
  </si>
  <si>
    <t>09Lf-38</t>
  </si>
  <si>
    <t xml:space="preserve"> Se Flexibiliza aptitud condicionada po ra ruta metodologica por tableros para platano  porcinos se flexibiliza por tableros</t>
  </si>
  <si>
    <t>09UdLs1-38</t>
  </si>
  <si>
    <t>Se Flexibiliza aptitud condicionada po ra ruta metodologica por tableros para platano, caña panelera y cafe; porcinos se flexibiliza por tableros</t>
  </si>
  <si>
    <t>10Hf-30</t>
  </si>
  <si>
    <t>porcinos se flexibiliza por tableros</t>
  </si>
  <si>
    <t>10Lf-30</t>
  </si>
  <si>
    <t>10Lg2s1-30</t>
  </si>
  <si>
    <t xml:space="preserve"> Se Flexibiliza aptitud condicionada po ra ruta metodologica por tableros para cafe </t>
  </si>
  <si>
    <t>10PfL-30</t>
  </si>
  <si>
    <t>10QfL-30</t>
  </si>
  <si>
    <t>10Qg2s1-30</t>
  </si>
  <si>
    <t>10UdLs2-30</t>
  </si>
  <si>
    <t>11GgL-23</t>
  </si>
  <si>
    <t>11GgLs1-23</t>
  </si>
  <si>
    <t>11HgL-23</t>
  </si>
  <si>
    <t>11HgLs1-23</t>
  </si>
  <si>
    <t>11KfL-23</t>
  </si>
  <si>
    <t xml:space="preserve"> Se Flexibiliza aptitud condicionada po ra ruta metodologica por tableros para platano; porcinos se flexibiliza por tableros </t>
  </si>
  <si>
    <t>11KfLs1-23</t>
  </si>
  <si>
    <t xml:space="preserve"> Se Flexibiliza aptitud condicionada po ra ruta metodologica por tableros para platano ; porcinos se flexibiliza por tableros</t>
  </si>
  <si>
    <t>11KgL-23</t>
  </si>
  <si>
    <t>11KgLs1-23</t>
  </si>
  <si>
    <t>11Lg2s1-23</t>
  </si>
  <si>
    <t>11LgL-23</t>
  </si>
  <si>
    <t>11LgLs1-23</t>
  </si>
  <si>
    <t>11MgL-23</t>
  </si>
  <si>
    <t>11Pf-23</t>
  </si>
  <si>
    <t xml:space="preserve"> Se Flexibiliza aptitud condicionada po ra ruta metodologica por tableros para platano, cacao y cafe; porcinos se flexibiliza por tableros</t>
  </si>
  <si>
    <t>11PfLs1-23</t>
  </si>
  <si>
    <t>Se Flexibiliza aptitud condicionada po ra ruta metodologica por tableros para platano y caña panelera; porcinos se flexibiliza por tableros</t>
  </si>
  <si>
    <t>11Pfs1-23</t>
  </si>
  <si>
    <t>Se Flexibiliza aptitud condicionada po ra ruta metodologica por tableros para platano; porcinos se flexibiliza por tableros</t>
  </si>
  <si>
    <t>11PgL-23</t>
  </si>
  <si>
    <t>11PgLs1-23</t>
  </si>
  <si>
    <t>11Qf-23</t>
  </si>
  <si>
    <t>Se Flexibiliza aptitud condicionada po ra ruta metodologica por tableros para platano, porcinos se flexibiliza por tableros</t>
  </si>
  <si>
    <t>11QgL-23</t>
  </si>
  <si>
    <t>11RgL-23</t>
  </si>
  <si>
    <t>11Uf-23</t>
  </si>
  <si>
    <t>Se da aptitud condicionada a aguacate teniendo encuenta los flexibilizando pendiente y teniendo encuenta el % de aptitud cercano al 25%, Se Flexibiliza aptitud condicionada po ra ruta metodologica por tableros para platano; porcinos se flexibiliza por tableros</t>
  </si>
  <si>
    <t>11UfL-23</t>
  </si>
  <si>
    <t>11UfLs1-23</t>
  </si>
  <si>
    <t>Se da aptitud condicionada a aguacate teniendo encuenta los flexibilizando pendiente y teniendo encuenta el % de aptitud cercano al 25%, Se Flexibiliza aptitud condicionada po ra ruta metodologica por tableros para platano, caña panelera y aguacate; porcinos se flexibiliza por tableros</t>
  </si>
  <si>
    <t>11Ufs1-23</t>
  </si>
  <si>
    <t>11UgL-23</t>
  </si>
  <si>
    <t>11Vf-23</t>
  </si>
  <si>
    <t>11VfL-23</t>
  </si>
  <si>
    <t>11VgL-23</t>
  </si>
  <si>
    <t>13QfLs3-6</t>
  </si>
  <si>
    <t>13VfLs3-6</t>
  </si>
  <si>
    <t>Nota: SIPRA nacional para las líneas pecuarias, caña panelera, cacao</t>
  </si>
  <si>
    <t>Nota: SIPRA territorial para las líneas plátano, aguacate lorena, yuca, café</t>
  </si>
  <si>
    <t>ganaderia_doble_proposito</t>
  </si>
  <si>
    <t>cana_panelera</t>
  </si>
  <si>
    <t>aguacate_lorena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</si>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</sst>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
      <sz val="11"/>
      <color rgb="FF000000"/>
      <name val="Calibri"/>
      <charset val="1"/>
    </font>
    <font>
      <sz val="11"/>
      <color rgb="FF242424"/>
      <name val="Aptos Narrow"/>
      <charset val="1"/>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
      <patternFill patternType="solid">
        <fgColor theme="0"/>
        <bgColor indexed="64"/>
      </patternFill>
    </fill>
    <fill>
      <patternFill patternType="solid">
        <fgColor rgb="FFD9E1F2"/>
        <bgColor rgb="FF000000"/>
      </patternFill>
    </fill>
    <fill>
      <patternFill patternType="solid">
        <fgColor rgb="FFFCE4D6"/>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9" fillId="7" borderId="1" xfId="0" applyFont="1" applyFill="1" applyBorder="1" applyAlignment="1">
      <alignment horizontal="center" vertical="center" wrapText="1"/>
    </xf>
    <xf numFmtId="0" fontId="8" fillId="12" borderId="1" xfId="0" applyFont="1" applyFill="1" applyBorder="1" applyAlignment="1">
      <alignment horizontal="center" vertical="center"/>
    </xf>
    <xf numFmtId="0" fontId="0" fillId="0" borderId="2" xfId="0" applyBorder="1" applyAlignment="1">
      <alignment horizontal="center"/>
    </xf>
    <xf numFmtId="10" fontId="0" fillId="0" borderId="2" xfId="0" applyNumberFormat="1" applyBorder="1" applyAlignment="1">
      <alignment horizontal="center"/>
    </xf>
    <xf numFmtId="164" fontId="3" fillId="0" borderId="9" xfId="0" applyNumberFormat="1" applyFont="1" applyBorder="1" applyAlignment="1">
      <alignment horizontal="center"/>
    </xf>
    <xf numFmtId="10" fontId="3" fillId="10" borderId="9" xfId="1" applyNumberFormat="1" applyFont="1" applyFill="1" applyBorder="1" applyAlignment="1">
      <alignment horizontal="center"/>
    </xf>
    <xf numFmtId="164" fontId="3" fillId="0" borderId="10" xfId="0" applyNumberFormat="1" applyFont="1" applyBorder="1" applyAlignment="1">
      <alignment horizontal="center"/>
    </xf>
    <xf numFmtId="10" fontId="3" fillId="10" borderId="10" xfId="1" applyNumberFormat="1" applyFont="1" applyFill="1" applyBorder="1" applyAlignment="1">
      <alignment horizontal="center"/>
    </xf>
    <xf numFmtId="10" fontId="3" fillId="10" borderId="11" xfId="1" applyNumberFormat="1" applyFont="1" applyFill="1" applyBorder="1" applyAlignment="1">
      <alignment horizontal="center"/>
    </xf>
    <xf numFmtId="2" fontId="3" fillId="13" borderId="1" xfId="0" applyNumberFormat="1" applyFont="1" applyFill="1" applyBorder="1" applyAlignment="1">
      <alignment horizontal="center"/>
    </xf>
    <xf numFmtId="0" fontId="3" fillId="4" borderId="2" xfId="0" applyFont="1" applyFill="1" applyBorder="1" applyAlignment="1">
      <alignment horizontal="center"/>
    </xf>
    <xf numFmtId="0" fontId="0" fillId="0" borderId="0" xfId="0" applyAlignment="1">
      <alignment horizontal="left"/>
    </xf>
    <xf numFmtId="166" fontId="12" fillId="0" borderId="0" xfId="0" applyNumberFormat="1" applyFont="1" applyAlignment="1">
      <alignment horizontal="center"/>
    </xf>
    <xf numFmtId="10" fontId="3" fillId="4" borderId="1" xfId="1" applyNumberFormat="1" applyFont="1" applyFill="1" applyBorder="1" applyAlignment="1">
      <alignment horizontal="center"/>
    </xf>
    <xf numFmtId="0" fontId="18" fillId="0" borderId="0" xfId="0" applyFont="1" applyAlignment="1">
      <alignment wrapText="1"/>
    </xf>
    <xf numFmtId="0" fontId="17" fillId="0" borderId="0" xfId="0" applyFont="1" applyAlignment="1">
      <alignment horizontal="left"/>
    </xf>
    <xf numFmtId="0" fontId="3" fillId="14" borderId="2" xfId="0" applyFont="1" applyFill="1" applyBorder="1" applyAlignment="1">
      <alignment horizontal="center"/>
    </xf>
    <xf numFmtId="0" fontId="3" fillId="15" borderId="13" xfId="0" applyFont="1" applyFill="1" applyBorder="1" applyAlignment="1">
      <alignment horizontal="center"/>
    </xf>
    <xf numFmtId="0" fontId="3" fillId="14" borderId="13" xfId="0" applyFont="1" applyFill="1" applyBorder="1" applyAlignment="1">
      <alignment horizontal="center"/>
    </xf>
    <xf numFmtId="0" fontId="0" fillId="0" borderId="0" xfId="0" applyAlignment="1">
      <alignment horizontal="left" wrapText="1"/>
    </xf>
    <xf numFmtId="0" fontId="18" fillId="0" borderId="0" xfId="0" applyFont="1" applyAlignment="1">
      <alignment horizontal="left" wrapText="1"/>
    </xf>
    <xf numFmtId="0" fontId="18" fillId="0" borderId="0" xfId="0" applyFont="1"/>
    <xf numFmtId="0" fontId="17" fillId="0" borderId="0" xfId="0" applyFont="1" applyAlignment="1">
      <alignment horizontal="left"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0" fillId="0" borderId="9" xfId="0" applyBorder="1" applyAlignment="1">
      <alignment horizontal="left"/>
    </xf>
    <xf numFmtId="0" fontId="0" fillId="0" borderId="12" xfId="0" applyBorder="1" applyAlignment="1">
      <alignment horizontal="left"/>
    </xf>
    <xf numFmtId="0" fontId="0" fillId="0" borderId="10" xfId="0" applyBorder="1" applyAlignment="1">
      <alignment horizontal="left"/>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ill>
        <patternFill>
          <bgColor rgb="FF38D4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E9C1AF"/>
      <color rgb="FFF5DCA3"/>
      <color rgb="FFFF9999"/>
      <color rgb="FFD0CECE"/>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 val="Diccionario líneas productivas"/>
      <sheetName val="Diccionario líne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filterMode="1"/>
  <dimension ref="A1:K209"/>
  <sheetViews>
    <sheetView zoomScale="70" zoomScaleNormal="70" workbookViewId="0">
      <pane ySplit="1" topLeftCell="F21" activePane="bottomLeft" state="frozen"/>
      <selection pane="bottomLeft" activeCell="K33" sqref="K33"/>
    </sheetView>
  </sheetViews>
  <sheetFormatPr defaultColWidth="11.42578125" defaultRowHeight="15"/>
  <cols>
    <col min="1" max="1" width="16.42578125" style="1" customWidth="1"/>
    <col min="2" max="2" width="11.42578125" style="1"/>
    <col min="3" max="10" width="15.5703125" style="1" customWidth="1"/>
    <col min="11" max="11" width="126" style="79" customWidth="1"/>
    <col min="12" max="16384" width="11.42578125" style="1"/>
  </cols>
  <sheetData>
    <row r="1" spans="1:11" ht="30.75">
      <c r="A1" s="3" t="s">
        <v>0</v>
      </c>
      <c r="B1" s="3"/>
      <c r="C1" s="66" t="s">
        <v>1</v>
      </c>
      <c r="D1" s="66" t="s">
        <v>2</v>
      </c>
      <c r="E1" s="66" t="s">
        <v>3</v>
      </c>
      <c r="F1" s="66" t="s">
        <v>4</v>
      </c>
      <c r="G1" s="34" t="s">
        <v>5</v>
      </c>
      <c r="H1" s="34" t="s">
        <v>6</v>
      </c>
      <c r="I1" s="34" t="s">
        <v>7</v>
      </c>
      <c r="J1" s="66" t="s">
        <v>8</v>
      </c>
    </row>
    <row r="2" spans="1:11" ht="14.45">
      <c r="A2" s="91" t="s">
        <v>9</v>
      </c>
      <c r="B2" s="25" t="s">
        <v>10</v>
      </c>
      <c r="C2" s="26">
        <v>40954.465798520672</v>
      </c>
      <c r="D2" s="26">
        <v>40954.465791960291</v>
      </c>
      <c r="E2" s="26">
        <v>40954.465799092017</v>
      </c>
      <c r="F2" s="5">
        <v>40954.465794026597</v>
      </c>
      <c r="G2" s="5">
        <v>40954.465795942313</v>
      </c>
      <c r="H2" s="5">
        <v>40954.465785171087</v>
      </c>
      <c r="I2" s="5">
        <v>40954.465780367776</v>
      </c>
      <c r="J2" s="5">
        <v>40954.465795135657</v>
      </c>
      <c r="K2" s="1"/>
    </row>
    <row r="3" spans="1:11" ht="14.45">
      <c r="A3" s="92"/>
      <c r="B3" s="25" t="s">
        <v>11</v>
      </c>
      <c r="C3" s="26">
        <v>11446.038652416461</v>
      </c>
      <c r="D3" s="26">
        <v>12113.961000660231</v>
      </c>
      <c r="E3" s="26">
        <v>12504.183682481969</v>
      </c>
      <c r="F3" s="5">
        <v>3.055852249437764</v>
      </c>
      <c r="G3" s="5">
        <v>11963.515348825371</v>
      </c>
      <c r="H3" s="5">
        <v>14669.49794172244</v>
      </c>
      <c r="I3" s="5">
        <v>12504.95963878624</v>
      </c>
      <c r="J3" s="5">
        <v>56.591482617232529</v>
      </c>
      <c r="K3" s="1"/>
    </row>
    <row r="4" spans="1:11" ht="14.45">
      <c r="A4" s="92"/>
      <c r="B4" s="25" t="s">
        <v>12</v>
      </c>
      <c r="C4" s="26">
        <v>29508.427146104219</v>
      </c>
      <c r="D4" s="26">
        <v>28840.50479130006</v>
      </c>
      <c r="E4" s="26">
        <v>28450.282116610051</v>
      </c>
      <c r="F4" s="5">
        <v>40951.409941777158</v>
      </c>
      <c r="G4" s="5">
        <v>28990.950447116931</v>
      </c>
      <c r="H4" s="5">
        <v>26284.967843448649</v>
      </c>
      <c r="I4" s="5">
        <v>28449.50614158154</v>
      </c>
      <c r="J4" s="5">
        <v>40897.874312518426</v>
      </c>
      <c r="K4" s="1"/>
    </row>
    <row r="5" spans="1:11">
      <c r="A5" s="93"/>
      <c r="B5" s="27" t="s">
        <v>13</v>
      </c>
      <c r="C5" s="28">
        <v>0.2794820645134603</v>
      </c>
      <c r="D5" s="28">
        <v>0.29579096604986871</v>
      </c>
      <c r="E5" s="28">
        <v>0.30531917431967082</v>
      </c>
      <c r="F5" s="28">
        <v>7.4615849338791155E-5</v>
      </c>
      <c r="G5" s="28">
        <v>0.29211748014085182</v>
      </c>
      <c r="H5" s="28">
        <v>0.3581904356577888</v>
      </c>
      <c r="I5" s="28">
        <v>0.30533812126492688</v>
      </c>
      <c r="J5" s="28">
        <v>1.3818146939168271E-3</v>
      </c>
      <c r="K5" s="83" t="s">
        <v>14</v>
      </c>
    </row>
    <row r="6" spans="1:11" ht="14.45">
      <c r="A6" s="91" t="s">
        <v>15</v>
      </c>
      <c r="B6" s="25" t="s">
        <v>10</v>
      </c>
      <c r="C6" s="26">
        <v>1028.315971121267</v>
      </c>
      <c r="D6" s="26">
        <v>1028.3159737033459</v>
      </c>
      <c r="E6" s="26">
        <v>1028.3159717326009</v>
      </c>
      <c r="F6" s="5">
        <v>1028.3159725407229</v>
      </c>
      <c r="G6" s="5">
        <v>1028.3159727561749</v>
      </c>
      <c r="H6" s="5">
        <v>1028.3159735273771</v>
      </c>
      <c r="I6" s="5">
        <v>1028.3159729959559</v>
      </c>
      <c r="J6" s="5">
        <v>1028.3159725407229</v>
      </c>
      <c r="K6" s="1"/>
    </row>
    <row r="7" spans="1:11" ht="14.45">
      <c r="A7" s="92"/>
      <c r="B7" s="25" t="s">
        <v>11</v>
      </c>
      <c r="C7" s="26">
        <v>116.2248793417468</v>
      </c>
      <c r="D7" s="26">
        <v>120.8580526315785</v>
      </c>
      <c r="E7" s="26">
        <v>121.1823355692645</v>
      </c>
      <c r="F7" s="5">
        <v>0</v>
      </c>
      <c r="G7" s="5">
        <v>123.5814834667834</v>
      </c>
      <c r="H7" s="5">
        <v>141.5565848584981</v>
      </c>
      <c r="I7" s="5">
        <v>120.86083626675121</v>
      </c>
      <c r="J7" s="5">
        <v>0</v>
      </c>
      <c r="K7" s="1"/>
    </row>
    <row r="8" spans="1:11" ht="14.45">
      <c r="A8" s="92"/>
      <c r="B8" s="25" t="s">
        <v>12</v>
      </c>
      <c r="C8" s="26">
        <v>912.09109177951984</v>
      </c>
      <c r="D8" s="26">
        <v>907.45792107176726</v>
      </c>
      <c r="E8" s="26">
        <v>907.13363616333675</v>
      </c>
      <c r="F8" s="5">
        <v>1028.3159725407229</v>
      </c>
      <c r="G8" s="5">
        <v>904.73448928939126</v>
      </c>
      <c r="H8" s="5">
        <v>886.75938866887918</v>
      </c>
      <c r="I8" s="5">
        <v>907.45513672920504</v>
      </c>
      <c r="J8" s="5">
        <v>1028.3159725407229</v>
      </c>
      <c r="K8" s="1"/>
    </row>
    <row r="9" spans="1:11">
      <c r="A9" s="93"/>
      <c r="B9" s="27" t="s">
        <v>13</v>
      </c>
      <c r="C9" s="28">
        <v>0.11302448139069179</v>
      </c>
      <c r="D9" s="28">
        <v>0.1175300741427987</v>
      </c>
      <c r="E9" s="28">
        <v>0.1178454277677758</v>
      </c>
      <c r="F9" s="28">
        <v>0</v>
      </c>
      <c r="G9" s="28">
        <v>0.1201785119952483</v>
      </c>
      <c r="H9" s="28">
        <v>0.1376586462747672</v>
      </c>
      <c r="I9" s="28">
        <v>0.1175327812079279</v>
      </c>
      <c r="J9" s="28">
        <v>0</v>
      </c>
      <c r="K9" s="79" t="s">
        <v>16</v>
      </c>
    </row>
    <row r="10" spans="1:11" ht="14.45">
      <c r="A10" s="91" t="s">
        <v>17</v>
      </c>
      <c r="B10" s="25" t="s">
        <v>10</v>
      </c>
      <c r="C10" s="26">
        <v>30193.231322822259</v>
      </c>
      <c r="D10" s="26">
        <v>30193.231303597371</v>
      </c>
      <c r="E10" s="26">
        <v>30193.231310857071</v>
      </c>
      <c r="F10" s="5">
        <v>30193.231318761489</v>
      </c>
      <c r="G10" s="5">
        <v>30193.23132330304</v>
      </c>
      <c r="H10" s="5">
        <v>30193.231303883211</v>
      </c>
      <c r="I10" s="5">
        <v>30193.23131079118</v>
      </c>
      <c r="J10" s="5">
        <v>30193.231310989569</v>
      </c>
      <c r="K10" s="1"/>
    </row>
    <row r="11" spans="1:11" ht="14.45">
      <c r="A11" s="92"/>
      <c r="B11" s="25" t="s">
        <v>11</v>
      </c>
      <c r="C11" s="26">
        <v>2199.1574573589892</v>
      </c>
      <c r="D11" s="26">
        <v>2386.712880827562</v>
      </c>
      <c r="E11" s="26">
        <v>2404.1163408461348</v>
      </c>
      <c r="F11" s="5">
        <v>0.67074920828127149</v>
      </c>
      <c r="G11" s="5">
        <v>2399.0839178282499</v>
      </c>
      <c r="H11" s="5">
        <v>2669.735503931588</v>
      </c>
      <c r="I11" s="5">
        <v>2403.8264472482242</v>
      </c>
      <c r="J11" s="5">
        <v>0</v>
      </c>
      <c r="K11" s="1"/>
    </row>
    <row r="12" spans="1:11" ht="14.45">
      <c r="A12" s="92"/>
      <c r="B12" s="25" t="s">
        <v>12</v>
      </c>
      <c r="C12" s="26">
        <v>27994.07386546327</v>
      </c>
      <c r="D12" s="26">
        <v>27806.518422769801</v>
      </c>
      <c r="E12" s="26">
        <v>27789.114970010931</v>
      </c>
      <c r="F12" s="5">
        <v>30192.56056955321</v>
      </c>
      <c r="G12" s="5">
        <v>27794.147405474789</v>
      </c>
      <c r="H12" s="5">
        <v>27523.495799951619</v>
      </c>
      <c r="I12" s="5">
        <v>27789.40486354295</v>
      </c>
      <c r="J12" s="5">
        <v>30193.231310989569</v>
      </c>
      <c r="K12" s="1"/>
    </row>
    <row r="13" spans="1:11">
      <c r="A13" s="93"/>
      <c r="B13" s="27" t="s">
        <v>13</v>
      </c>
      <c r="C13" s="28">
        <v>7.2836107995393792E-2</v>
      </c>
      <c r="D13" s="28">
        <v>7.9047944780365323E-2</v>
      </c>
      <c r="E13" s="28">
        <v>7.9624347460341166E-2</v>
      </c>
      <c r="F13" s="28">
        <v>2.2215217748637619E-5</v>
      </c>
      <c r="G13" s="28">
        <v>7.9457673547403476E-2</v>
      </c>
      <c r="H13" s="28">
        <v>8.8421655736735535E-2</v>
      </c>
      <c r="I13" s="28">
        <v>7.9614746182833623E-2</v>
      </c>
      <c r="J13" s="28">
        <v>0</v>
      </c>
      <c r="K13" s="79" t="s">
        <v>16</v>
      </c>
    </row>
    <row r="14" spans="1:11" ht="14.45">
      <c r="A14" s="91" t="s">
        <v>18</v>
      </c>
      <c r="B14" s="25" t="s">
        <v>10</v>
      </c>
      <c r="C14" s="26">
        <v>904.96783060931</v>
      </c>
      <c r="D14" s="26">
        <v>904.96783409224395</v>
      </c>
      <c r="E14" s="26">
        <v>904.96782773922473</v>
      </c>
      <c r="F14" s="5">
        <v>904.96783194256807</v>
      </c>
      <c r="G14" s="5">
        <v>904.9678326663477</v>
      </c>
      <c r="H14" s="5">
        <v>904.96783450069699</v>
      </c>
      <c r="I14" s="5">
        <v>904.96783034475186</v>
      </c>
      <c r="J14" s="5">
        <v>904.96783194256807</v>
      </c>
      <c r="K14" s="1"/>
    </row>
    <row r="15" spans="1:11" ht="14.45">
      <c r="A15" s="92"/>
      <c r="B15" s="25" t="s">
        <v>11</v>
      </c>
      <c r="C15" s="26">
        <v>76.264307977377342</v>
      </c>
      <c r="D15" s="26">
        <v>92.780635744175726</v>
      </c>
      <c r="E15" s="26">
        <v>93.307059008548535</v>
      </c>
      <c r="F15" s="5">
        <v>0</v>
      </c>
      <c r="G15" s="5">
        <v>91.987377229140179</v>
      </c>
      <c r="H15" s="5">
        <v>128.8688490520118</v>
      </c>
      <c r="I15" s="5">
        <v>93.203660223154571</v>
      </c>
      <c r="J15" s="5">
        <v>0</v>
      </c>
      <c r="K15" s="1"/>
    </row>
    <row r="16" spans="1:11" ht="14.45">
      <c r="A16" s="92"/>
      <c r="B16" s="25" t="s">
        <v>12</v>
      </c>
      <c r="C16" s="26">
        <v>828.70352263193263</v>
      </c>
      <c r="D16" s="26">
        <v>812.18719834806825</v>
      </c>
      <c r="E16" s="26">
        <v>811.66076873067618</v>
      </c>
      <c r="F16" s="5">
        <v>904.96783194256807</v>
      </c>
      <c r="G16" s="5">
        <v>812.98045543720752</v>
      </c>
      <c r="H16" s="5">
        <v>776.0989854486852</v>
      </c>
      <c r="I16" s="5">
        <v>811.76417012159732</v>
      </c>
      <c r="J16" s="5">
        <v>904.96783194256807</v>
      </c>
      <c r="K16" s="1"/>
    </row>
    <row r="17" spans="1:11" ht="60.75">
      <c r="A17" s="93"/>
      <c r="B17" s="27" t="s">
        <v>13</v>
      </c>
      <c r="C17" s="28">
        <v>8.4272949156688801E-2</v>
      </c>
      <c r="D17" s="28">
        <v>0.10252368343814371</v>
      </c>
      <c r="E17" s="28">
        <v>0.1031053880021864</v>
      </c>
      <c r="F17" s="28">
        <v>0</v>
      </c>
      <c r="G17" s="28">
        <v>0.1016471236973292</v>
      </c>
      <c r="H17" s="28">
        <v>0.14240157952477209</v>
      </c>
      <c r="I17" s="28">
        <v>0.1029911308423507</v>
      </c>
      <c r="J17" s="28">
        <v>0</v>
      </c>
      <c r="K17" s="87" t="s">
        <v>19</v>
      </c>
    </row>
    <row r="18" spans="1:11" ht="14.45">
      <c r="A18" s="94" t="s">
        <v>20</v>
      </c>
      <c r="B18" s="25" t="s">
        <v>10</v>
      </c>
      <c r="C18" s="26">
        <v>1500.767350373869</v>
      </c>
      <c r="D18" s="26">
        <v>1500.767351422739</v>
      </c>
      <c r="E18" s="26">
        <v>1500.767352018396</v>
      </c>
      <c r="F18" s="5">
        <v>1500.767355228739</v>
      </c>
      <c r="G18" s="5">
        <v>1500.767355228739</v>
      </c>
      <c r="H18" s="5">
        <v>1500.7673512867079</v>
      </c>
      <c r="I18" s="5">
        <v>1500.767352602825</v>
      </c>
      <c r="J18" s="5">
        <v>1500.7673508342559</v>
      </c>
      <c r="K18" s="1"/>
    </row>
    <row r="19" spans="1:11" ht="14.45">
      <c r="A19" s="95"/>
      <c r="B19" s="25" t="s">
        <v>11</v>
      </c>
      <c r="C19" s="26">
        <v>0</v>
      </c>
      <c r="D19" s="26">
        <v>0</v>
      </c>
      <c r="E19" s="26">
        <v>0</v>
      </c>
      <c r="F19" s="5">
        <v>0</v>
      </c>
      <c r="G19" s="5">
        <v>0</v>
      </c>
      <c r="H19" s="5">
        <v>0</v>
      </c>
      <c r="I19" s="5">
        <v>0</v>
      </c>
      <c r="J19" s="5">
        <v>0</v>
      </c>
      <c r="K19" s="1"/>
    </row>
    <row r="20" spans="1:11" ht="14.45">
      <c r="A20" s="95"/>
      <c r="B20" s="25" t="s">
        <v>12</v>
      </c>
      <c r="C20" s="26">
        <v>1500.767350373869</v>
      </c>
      <c r="D20" s="26">
        <v>1500.767351422739</v>
      </c>
      <c r="E20" s="26">
        <v>1500.767352018396</v>
      </c>
      <c r="F20" s="5">
        <v>1500.767355228739</v>
      </c>
      <c r="G20" s="5">
        <v>1500.767355228739</v>
      </c>
      <c r="H20" s="5">
        <v>1500.7673512867079</v>
      </c>
      <c r="I20" s="5">
        <v>1500.767352602825</v>
      </c>
      <c r="J20" s="5">
        <v>1500.7673508342559</v>
      </c>
      <c r="K20" s="1"/>
    </row>
    <row r="21" spans="1:11" ht="60.75">
      <c r="A21" s="96"/>
      <c r="B21" s="27" t="s">
        <v>13</v>
      </c>
      <c r="C21" s="28">
        <v>0</v>
      </c>
      <c r="D21" s="28">
        <v>0</v>
      </c>
      <c r="E21" s="28">
        <v>0</v>
      </c>
      <c r="F21" s="28">
        <v>0</v>
      </c>
      <c r="G21" s="28">
        <v>0</v>
      </c>
      <c r="H21" s="28">
        <v>0</v>
      </c>
      <c r="I21" s="28">
        <v>0</v>
      </c>
      <c r="J21" s="28">
        <v>0</v>
      </c>
      <c r="K21" s="87" t="s">
        <v>21</v>
      </c>
    </row>
    <row r="22" spans="1:11" ht="14.45">
      <c r="A22" s="94" t="s">
        <v>22</v>
      </c>
      <c r="B22" s="25" t="s">
        <v>10</v>
      </c>
      <c r="C22" s="26">
        <v>10230.328231970239</v>
      </c>
      <c r="D22" s="26">
        <v>10230.328240390591</v>
      </c>
      <c r="E22" s="26">
        <v>10230.32824514513</v>
      </c>
      <c r="F22" s="5">
        <v>10230.32823792325</v>
      </c>
      <c r="G22" s="5">
        <v>10230.328241690309</v>
      </c>
      <c r="H22" s="5">
        <v>10230.32824985876</v>
      </c>
      <c r="I22" s="5">
        <v>10230.328242419349</v>
      </c>
      <c r="J22" s="5">
        <v>10230.32823792325</v>
      </c>
      <c r="K22" s="1"/>
    </row>
    <row r="23" spans="1:11" ht="14.45">
      <c r="A23" s="95"/>
      <c r="B23" s="25" t="s">
        <v>11</v>
      </c>
      <c r="C23" s="26">
        <v>1869.377832548043</v>
      </c>
      <c r="D23" s="26">
        <v>2116.616033580402</v>
      </c>
      <c r="E23" s="26">
        <v>30.19757208658524</v>
      </c>
      <c r="F23" s="5">
        <v>0</v>
      </c>
      <c r="G23" s="5">
        <v>2169.575570470085</v>
      </c>
      <c r="H23" s="5">
        <v>202.01564578626051</v>
      </c>
      <c r="I23" s="5">
        <v>29.663585491348279</v>
      </c>
      <c r="J23" s="5">
        <v>0</v>
      </c>
      <c r="K23" s="1"/>
    </row>
    <row r="24" spans="1:11" ht="14.45">
      <c r="A24" s="95"/>
      <c r="B24" s="25" t="s">
        <v>12</v>
      </c>
      <c r="C24" s="26">
        <v>8360.9503994221996</v>
      </c>
      <c r="D24" s="26">
        <v>8113.7122068101862</v>
      </c>
      <c r="E24" s="26">
        <v>10200.13067305854</v>
      </c>
      <c r="F24" s="5">
        <v>10230.32823792325</v>
      </c>
      <c r="G24" s="5">
        <v>8060.7526712202252</v>
      </c>
      <c r="H24" s="5">
        <v>10028.3126040725</v>
      </c>
      <c r="I24" s="5">
        <v>10200.664656928009</v>
      </c>
      <c r="J24" s="5">
        <v>10230.32823792325</v>
      </c>
      <c r="K24" s="1"/>
    </row>
    <row r="25" spans="1:11">
      <c r="A25" s="96"/>
      <c r="B25" s="27" t="s">
        <v>13</v>
      </c>
      <c r="C25" s="28">
        <v>0.18272901808821271</v>
      </c>
      <c r="D25" s="28">
        <v>0.2068961995983416</v>
      </c>
      <c r="E25" s="28">
        <v>2.9517696170614761E-3</v>
      </c>
      <c r="F25" s="28">
        <v>0</v>
      </c>
      <c r="G25" s="28">
        <v>0.21207291879733631</v>
      </c>
      <c r="H25" s="28">
        <v>1.974674134127119E-2</v>
      </c>
      <c r="I25" s="28">
        <v>2.8995731894847971E-3</v>
      </c>
      <c r="J25" s="28">
        <v>0</v>
      </c>
      <c r="K25" s="79" t="s">
        <v>16</v>
      </c>
    </row>
    <row r="26" spans="1:11" ht="14.45">
      <c r="A26" s="94" t="s">
        <v>23</v>
      </c>
      <c r="B26" s="25" t="s">
        <v>10</v>
      </c>
      <c r="C26" s="26">
        <v>13200.571795152149</v>
      </c>
      <c r="D26" s="26">
        <v>13200.57178928033</v>
      </c>
      <c r="E26" s="26">
        <v>13200.571944056421</v>
      </c>
      <c r="F26" s="5">
        <v>13200.571794001969</v>
      </c>
      <c r="G26" s="5">
        <v>13200.571791555019</v>
      </c>
      <c r="H26" s="5">
        <v>13200.571820863281</v>
      </c>
      <c r="I26" s="5">
        <v>13200.57194486932</v>
      </c>
      <c r="J26" s="5">
        <v>13200.57194260072</v>
      </c>
      <c r="K26" s="1"/>
    </row>
    <row r="27" spans="1:11" ht="14.45">
      <c r="A27" s="95"/>
      <c r="B27" s="25" t="s">
        <v>11</v>
      </c>
      <c r="C27" s="26">
        <v>1298.7784920446729</v>
      </c>
      <c r="D27" s="26">
        <v>1498.9477398450849</v>
      </c>
      <c r="E27" s="26">
        <v>1444.369507039562</v>
      </c>
      <c r="F27" s="5">
        <v>1048.8639259068009</v>
      </c>
      <c r="G27" s="5">
        <v>1554.8123522017841</v>
      </c>
      <c r="H27" s="5">
        <v>108.43858919260499</v>
      </c>
      <c r="I27" s="5">
        <v>1446.3799961996201</v>
      </c>
      <c r="J27" s="5">
        <v>0</v>
      </c>
      <c r="K27" s="1"/>
    </row>
    <row r="28" spans="1:11" ht="14.45">
      <c r="A28" s="95"/>
      <c r="B28" s="25" t="s">
        <v>12</v>
      </c>
      <c r="C28" s="26">
        <v>11901.793303107481</v>
      </c>
      <c r="D28" s="26">
        <v>11701.62404943525</v>
      </c>
      <c r="E28" s="26">
        <v>11756.202437016849</v>
      </c>
      <c r="F28" s="5">
        <v>12151.707868095171</v>
      </c>
      <c r="G28" s="5">
        <v>11645.75943935324</v>
      </c>
      <c r="H28" s="5">
        <v>13092.13323167067</v>
      </c>
      <c r="I28" s="5">
        <v>11754.191948669701</v>
      </c>
      <c r="J28" s="5">
        <v>13200.57194260072</v>
      </c>
      <c r="K28" s="1"/>
    </row>
    <row r="29" spans="1:11" ht="30.75">
      <c r="A29" s="96"/>
      <c r="B29" s="27" t="s">
        <v>13</v>
      </c>
      <c r="C29" s="28">
        <v>9.8388048048164339E-2</v>
      </c>
      <c r="D29" s="28">
        <v>0.1135517281957681</v>
      </c>
      <c r="E29" s="28">
        <v>0.109417191403581</v>
      </c>
      <c r="F29" s="28">
        <v>7.9455946475241304E-2</v>
      </c>
      <c r="G29" s="28">
        <v>0.1177837124598243</v>
      </c>
      <c r="H29" s="28">
        <v>8.2146887774376294E-3</v>
      </c>
      <c r="I29" s="28">
        <v>0.10956949458252729</v>
      </c>
      <c r="J29" s="28">
        <v>0</v>
      </c>
      <c r="K29" s="87" t="s">
        <v>24</v>
      </c>
    </row>
    <row r="30" spans="1:11" ht="14.45">
      <c r="A30" s="94" t="s">
        <v>25</v>
      </c>
      <c r="B30" s="25" t="s">
        <v>10</v>
      </c>
      <c r="C30" s="26">
        <v>7457.2205783842683</v>
      </c>
      <c r="D30" s="26">
        <v>7457.2205784869511</v>
      </c>
      <c r="E30" s="26">
        <v>7457.2205769732391</v>
      </c>
      <c r="F30" s="5">
        <v>7457.2205791463784</v>
      </c>
      <c r="G30" s="5">
        <v>7457.2205786034128</v>
      </c>
      <c r="H30" s="5">
        <v>7457.2205770880209</v>
      </c>
      <c r="I30" s="5">
        <v>7457.2205769732391</v>
      </c>
      <c r="J30" s="5">
        <v>7457.2205772069256</v>
      </c>
      <c r="K30" s="1"/>
    </row>
    <row r="31" spans="1:11" ht="14.45">
      <c r="A31" s="95"/>
      <c r="B31" s="25" t="s">
        <v>11</v>
      </c>
      <c r="C31" s="26">
        <v>295.26635490053502</v>
      </c>
      <c r="D31" s="26">
        <v>304.34401110635901</v>
      </c>
      <c r="E31" s="26">
        <v>2.9234981560349298</v>
      </c>
      <c r="F31" s="5">
        <v>0</v>
      </c>
      <c r="G31" s="5">
        <v>308.3867493138647</v>
      </c>
      <c r="H31" s="5">
        <v>419.89562403206457</v>
      </c>
      <c r="I31" s="5">
        <v>2.9235008103817481</v>
      </c>
      <c r="J31" s="5">
        <v>0</v>
      </c>
      <c r="K31" s="1"/>
    </row>
    <row r="32" spans="1:11" ht="14.45">
      <c r="A32" s="95"/>
      <c r="B32" s="25" t="s">
        <v>12</v>
      </c>
      <c r="C32" s="26">
        <v>7161.9542234837336</v>
      </c>
      <c r="D32" s="26">
        <v>7152.876567380592</v>
      </c>
      <c r="E32" s="26">
        <v>7454.2970788172042</v>
      </c>
      <c r="F32" s="5">
        <v>7457.2205791463784</v>
      </c>
      <c r="G32" s="5">
        <v>7148.8338292895478</v>
      </c>
      <c r="H32" s="5">
        <v>7037.324953055956</v>
      </c>
      <c r="I32" s="5">
        <v>7454.2970761628576</v>
      </c>
      <c r="J32" s="5">
        <v>7457.2205772069256</v>
      </c>
      <c r="K32" s="1"/>
    </row>
    <row r="33" spans="1:11">
      <c r="A33" s="96"/>
      <c r="B33" s="27" t="s">
        <v>13</v>
      </c>
      <c r="C33" s="28">
        <v>3.9594692392015768E-2</v>
      </c>
      <c r="D33" s="28">
        <v>4.0811989923477572E-2</v>
      </c>
      <c r="E33" s="28">
        <v>3.9203589673373029E-4</v>
      </c>
      <c r="F33" s="28">
        <v>0</v>
      </c>
      <c r="G33" s="28">
        <v>4.1354113917281943E-2</v>
      </c>
      <c r="H33" s="28">
        <v>5.6307255456835383E-2</v>
      </c>
      <c r="I33" s="28">
        <v>3.9203625267691201E-4</v>
      </c>
      <c r="J33" s="28">
        <v>0</v>
      </c>
      <c r="K33" s="79" t="s">
        <v>16</v>
      </c>
    </row>
    <row r="34" spans="1:11" ht="14.45">
      <c r="A34" s="94" t="s">
        <v>26</v>
      </c>
      <c r="B34" s="25" t="s">
        <v>10</v>
      </c>
      <c r="C34" s="26">
        <v>292.25368316520189</v>
      </c>
      <c r="D34" s="26">
        <v>292.25368316520189</v>
      </c>
      <c r="E34" s="26">
        <v>292.25368316520189</v>
      </c>
      <c r="F34" s="5">
        <v>292.25368316520189</v>
      </c>
      <c r="G34" s="5">
        <v>292.25368316520189</v>
      </c>
      <c r="H34" s="5">
        <v>292.25368127372468</v>
      </c>
      <c r="I34" s="5">
        <v>292.25368316520189</v>
      </c>
      <c r="J34" s="5">
        <v>292.25368316520189</v>
      </c>
      <c r="K34" s="1"/>
    </row>
    <row r="35" spans="1:11" ht="14.45">
      <c r="A35" s="95"/>
      <c r="B35" s="25" t="s">
        <v>11</v>
      </c>
      <c r="C35" s="26">
        <v>0</v>
      </c>
      <c r="D35" s="26">
        <v>0</v>
      </c>
      <c r="E35" s="26">
        <v>0</v>
      </c>
      <c r="F35" s="5">
        <v>0</v>
      </c>
      <c r="G35" s="5">
        <v>0</v>
      </c>
      <c r="H35" s="5">
        <v>1.1874927196366121</v>
      </c>
      <c r="I35" s="5">
        <v>0</v>
      </c>
      <c r="J35" s="5">
        <v>0</v>
      </c>
      <c r="K35" s="1"/>
    </row>
    <row r="36" spans="1:11" ht="14.45">
      <c r="A36" s="95"/>
      <c r="B36" s="25" t="s">
        <v>12</v>
      </c>
      <c r="C36" s="26">
        <v>292.25368316520189</v>
      </c>
      <c r="D36" s="26">
        <v>292.25368316520189</v>
      </c>
      <c r="E36" s="26">
        <v>292.25368316520189</v>
      </c>
      <c r="F36" s="5">
        <v>292.25368316520189</v>
      </c>
      <c r="G36" s="5">
        <v>292.25368316520189</v>
      </c>
      <c r="H36" s="5">
        <v>291.06618855408811</v>
      </c>
      <c r="I36" s="5">
        <v>292.25368316520189</v>
      </c>
      <c r="J36" s="5">
        <v>292.25368316520189</v>
      </c>
      <c r="K36" s="1"/>
    </row>
    <row r="37" spans="1:11">
      <c r="A37" s="96"/>
      <c r="B37" s="27" t="s">
        <v>13</v>
      </c>
      <c r="C37" s="28">
        <v>0</v>
      </c>
      <c r="D37" s="28">
        <v>0</v>
      </c>
      <c r="E37" s="28">
        <v>0</v>
      </c>
      <c r="F37" s="28">
        <v>0</v>
      </c>
      <c r="G37" s="28">
        <v>0</v>
      </c>
      <c r="H37" s="28">
        <v>4.0632258743882399E-3</v>
      </c>
      <c r="I37" s="28">
        <v>0</v>
      </c>
      <c r="J37" s="28">
        <v>0</v>
      </c>
      <c r="K37" s="79" t="s">
        <v>27</v>
      </c>
    </row>
    <row r="38" spans="1:11" ht="14.45">
      <c r="A38" s="94" t="s">
        <v>28</v>
      </c>
      <c r="B38" s="25" t="s">
        <v>10</v>
      </c>
      <c r="C38" s="26">
        <v>2739.670981417913</v>
      </c>
      <c r="D38" s="26">
        <v>2739.6709767412999</v>
      </c>
      <c r="E38" s="26">
        <v>2739.6709942318262</v>
      </c>
      <c r="F38" s="5">
        <v>2739.670975650738</v>
      </c>
      <c r="G38" s="5">
        <v>2739.6709784270661</v>
      </c>
      <c r="H38" s="5">
        <v>2739.670986140673</v>
      </c>
      <c r="I38" s="5">
        <v>2739.670991366886</v>
      </c>
      <c r="J38" s="5">
        <v>2739.6709915661522</v>
      </c>
      <c r="K38" s="1"/>
    </row>
    <row r="39" spans="1:11" ht="14.45">
      <c r="A39" s="95"/>
      <c r="B39" s="25" t="s">
        <v>11</v>
      </c>
      <c r="C39" s="26">
        <v>14.038009237658761</v>
      </c>
      <c r="D39" s="26">
        <v>20.988234589594821</v>
      </c>
      <c r="E39" s="26">
        <v>51.918992575756761</v>
      </c>
      <c r="F39" s="5">
        <v>22.98974579071119</v>
      </c>
      <c r="G39" s="5">
        <v>26.437379194200979</v>
      </c>
      <c r="H39" s="5">
        <v>1.516586246640061</v>
      </c>
      <c r="I39" s="5">
        <v>51.76101557790566</v>
      </c>
      <c r="J39" s="5">
        <v>0</v>
      </c>
      <c r="K39" s="1"/>
    </row>
    <row r="40" spans="1:11" ht="14.45">
      <c r="A40" s="95"/>
      <c r="B40" s="25" t="s">
        <v>12</v>
      </c>
      <c r="C40" s="26">
        <v>2725.632972180254</v>
      </c>
      <c r="D40" s="26">
        <v>2718.682742151705</v>
      </c>
      <c r="E40" s="26">
        <v>2687.7520016560688</v>
      </c>
      <c r="F40" s="5">
        <v>2716.6812298600262</v>
      </c>
      <c r="G40" s="5">
        <v>2713.2335992328649</v>
      </c>
      <c r="H40" s="5">
        <v>2738.1543998940319</v>
      </c>
      <c r="I40" s="5">
        <v>2687.9099757889799</v>
      </c>
      <c r="J40" s="5">
        <v>2739.6709915661522</v>
      </c>
      <c r="K40" s="1"/>
    </row>
    <row r="41" spans="1:11" ht="60.75">
      <c r="A41" s="96"/>
      <c r="B41" s="27" t="s">
        <v>13</v>
      </c>
      <c r="C41" s="28">
        <v>5.1239763215630424E-3</v>
      </c>
      <c r="D41" s="28">
        <v>7.6608595586026389E-3</v>
      </c>
      <c r="E41" s="28">
        <v>1.895081295712819E-2</v>
      </c>
      <c r="F41" s="28">
        <v>8.3914258299760142E-3</v>
      </c>
      <c r="G41" s="28">
        <v>9.6498372988494917E-3</v>
      </c>
      <c r="H41" s="28">
        <v>5.5356510117897395E-4</v>
      </c>
      <c r="I41" s="28">
        <v>1.8893150214391571E-2</v>
      </c>
      <c r="J41" s="28">
        <v>0</v>
      </c>
      <c r="K41" s="87" t="s">
        <v>29</v>
      </c>
    </row>
    <row r="42" spans="1:11" ht="14.45">
      <c r="A42" s="94" t="s">
        <v>30</v>
      </c>
      <c r="B42" s="25" t="s">
        <v>10</v>
      </c>
      <c r="C42" s="26">
        <v>33354.805315725687</v>
      </c>
      <c r="D42" s="26">
        <v>33354.805319657469</v>
      </c>
      <c r="E42" s="26">
        <v>33354.805316740269</v>
      </c>
      <c r="F42" s="5">
        <v>33354.805319240077</v>
      </c>
      <c r="G42" s="5">
        <v>33354.805304302521</v>
      </c>
      <c r="H42" s="5">
        <v>33354.805318496612</v>
      </c>
      <c r="I42" s="5">
        <v>33354.805323194363</v>
      </c>
      <c r="J42" s="5">
        <v>33354.805317952763</v>
      </c>
      <c r="K42" s="1"/>
    </row>
    <row r="43" spans="1:11" ht="14.45">
      <c r="A43" s="95"/>
      <c r="B43" s="25" t="s">
        <v>11</v>
      </c>
      <c r="C43" s="26">
        <v>5921.7909136586632</v>
      </c>
      <c r="D43" s="26">
        <v>7157.9780799016789</v>
      </c>
      <c r="E43" s="26">
        <v>21.44547435466896</v>
      </c>
      <c r="F43" s="5">
        <v>4.0224452271695714</v>
      </c>
      <c r="G43" s="5">
        <v>7228.7627273075432</v>
      </c>
      <c r="H43" s="5">
        <v>7578.5635596371667</v>
      </c>
      <c r="I43" s="5">
        <v>20.901942369113769</v>
      </c>
      <c r="J43" s="5">
        <v>15.273539736346351</v>
      </c>
      <c r="K43" s="1"/>
    </row>
    <row r="44" spans="1:11" ht="14.45">
      <c r="A44" s="95"/>
      <c r="B44" s="25" t="s">
        <v>12</v>
      </c>
      <c r="C44" s="26">
        <v>27433.01440206703</v>
      </c>
      <c r="D44" s="26">
        <v>26196.827239755788</v>
      </c>
      <c r="E44" s="26">
        <v>33333.359842385602</v>
      </c>
      <c r="F44" s="5">
        <v>33350.782874012912</v>
      </c>
      <c r="G44" s="5">
        <v>26126.04257699498</v>
      </c>
      <c r="H44" s="5">
        <v>25776.24175885944</v>
      </c>
      <c r="I44" s="5">
        <v>33333.903380825242</v>
      </c>
      <c r="J44" s="5">
        <v>33339.531778216413</v>
      </c>
      <c r="K44" s="1"/>
    </row>
    <row r="45" spans="1:11">
      <c r="A45" s="96"/>
      <c r="B45" s="27" t="s">
        <v>13</v>
      </c>
      <c r="C45" s="28">
        <v>0.17753936374699009</v>
      </c>
      <c r="D45" s="28">
        <v>0.2146011050372752</v>
      </c>
      <c r="E45" s="28">
        <v>6.42950068244164E-4</v>
      </c>
      <c r="F45" s="28">
        <v>1.205956739567387E-4</v>
      </c>
      <c r="G45" s="28">
        <v>0.21672327754151469</v>
      </c>
      <c r="H45" s="28">
        <v>0.2272105469443271</v>
      </c>
      <c r="I45" s="28">
        <v>6.2665460543338619E-4</v>
      </c>
      <c r="J45" s="28">
        <v>4.5791122420749299E-4</v>
      </c>
      <c r="K45" s="79" t="s">
        <v>31</v>
      </c>
    </row>
    <row r="46" spans="1:11" ht="14.45">
      <c r="A46" s="94" t="s">
        <v>32</v>
      </c>
      <c r="B46" s="25" t="s">
        <v>10</v>
      </c>
      <c r="C46" s="26">
        <v>973.32620344947372</v>
      </c>
      <c r="D46" s="26">
        <v>973.32620373288967</v>
      </c>
      <c r="E46" s="26">
        <v>973.32620373288967</v>
      </c>
      <c r="F46" s="5">
        <v>973.32620373288967</v>
      </c>
      <c r="G46" s="5">
        <v>973.32620373288967</v>
      </c>
      <c r="H46" s="5">
        <v>973.32620201144471</v>
      </c>
      <c r="I46" s="5">
        <v>973.32620373288967</v>
      </c>
      <c r="J46" s="5">
        <v>973.32620373288967</v>
      </c>
      <c r="K46" s="1"/>
    </row>
    <row r="47" spans="1:11" ht="14.45">
      <c r="A47" s="95"/>
      <c r="B47" s="25" t="s">
        <v>11</v>
      </c>
      <c r="C47" s="26">
        <v>5.5932608879836163</v>
      </c>
      <c r="D47" s="26">
        <v>0</v>
      </c>
      <c r="E47" s="26">
        <v>0</v>
      </c>
      <c r="F47" s="5">
        <v>0</v>
      </c>
      <c r="G47" s="5">
        <v>0</v>
      </c>
      <c r="H47" s="5">
        <v>6.5431238851744267</v>
      </c>
      <c r="I47" s="5">
        <v>0</v>
      </c>
      <c r="J47" s="5">
        <v>0</v>
      </c>
      <c r="K47" s="1"/>
    </row>
    <row r="48" spans="1:11" ht="14.45">
      <c r="A48" s="95"/>
      <c r="B48" s="25" t="s">
        <v>12</v>
      </c>
      <c r="C48" s="26">
        <v>967.73294256149006</v>
      </c>
      <c r="D48" s="26">
        <v>973.32620373288967</v>
      </c>
      <c r="E48" s="26">
        <v>973.32620373288967</v>
      </c>
      <c r="F48" s="5">
        <v>973.32620373288967</v>
      </c>
      <c r="G48" s="5">
        <v>973.32620373288967</v>
      </c>
      <c r="H48" s="5">
        <v>966.78307812627031</v>
      </c>
      <c r="I48" s="5">
        <v>973.32620373288967</v>
      </c>
      <c r="J48" s="5">
        <v>973.32620373288967</v>
      </c>
      <c r="K48" s="1"/>
    </row>
    <row r="49" spans="1:11" ht="14.45" customHeight="1">
      <c r="A49" s="96"/>
      <c r="B49" s="27" t="s">
        <v>13</v>
      </c>
      <c r="C49" s="28">
        <v>5.746543007021764E-3</v>
      </c>
      <c r="D49" s="28">
        <v>0</v>
      </c>
      <c r="E49" s="28">
        <v>0</v>
      </c>
      <c r="F49" s="28">
        <v>0</v>
      </c>
      <c r="G49" s="28">
        <v>0</v>
      </c>
      <c r="H49" s="28">
        <v>6.7224368065429826E-3</v>
      </c>
      <c r="I49" s="28">
        <v>0</v>
      </c>
      <c r="J49" s="28">
        <v>0</v>
      </c>
      <c r="K49" s="88" t="s">
        <v>33</v>
      </c>
    </row>
    <row r="50" spans="1:11" ht="14.45">
      <c r="A50" s="94" t="s">
        <v>34</v>
      </c>
      <c r="B50" s="25" t="s">
        <v>10</v>
      </c>
      <c r="C50" s="26">
        <v>3060.851852556541</v>
      </c>
      <c r="D50" s="26">
        <v>3060.8518833044582</v>
      </c>
      <c r="E50" s="26">
        <v>3060.3249532262371</v>
      </c>
      <c r="F50" s="5">
        <v>3060.851866258738</v>
      </c>
      <c r="G50" s="5">
        <v>3060.851866258738</v>
      </c>
      <c r="H50" s="5">
        <v>3060.3249446143409</v>
      </c>
      <c r="I50" s="5">
        <v>3060.324953320513</v>
      </c>
      <c r="J50" s="5">
        <v>3060.324953405855</v>
      </c>
      <c r="K50" s="1"/>
    </row>
    <row r="51" spans="1:11" ht="14.45">
      <c r="A51" s="95"/>
      <c r="B51" s="25" t="s">
        <v>11</v>
      </c>
      <c r="C51" s="26">
        <v>0</v>
      </c>
      <c r="D51" s="26">
        <v>0</v>
      </c>
      <c r="E51" s="26">
        <v>0</v>
      </c>
      <c r="F51" s="5">
        <v>0</v>
      </c>
      <c r="G51" s="5">
        <v>0</v>
      </c>
      <c r="H51" s="5">
        <v>0</v>
      </c>
      <c r="I51" s="5">
        <v>0</v>
      </c>
      <c r="J51" s="5">
        <v>0</v>
      </c>
      <c r="K51" s="1"/>
    </row>
    <row r="52" spans="1:11" ht="14.45">
      <c r="A52" s="95"/>
      <c r="B52" s="25" t="s">
        <v>12</v>
      </c>
      <c r="C52" s="26">
        <v>3060.851852556541</v>
      </c>
      <c r="D52" s="26">
        <v>3060.8518833044582</v>
      </c>
      <c r="E52" s="26">
        <v>3060.3249532262371</v>
      </c>
      <c r="F52" s="5">
        <v>3060.851866258738</v>
      </c>
      <c r="G52" s="5">
        <v>3060.851866258738</v>
      </c>
      <c r="H52" s="5">
        <v>3060.3249446143409</v>
      </c>
      <c r="I52" s="5">
        <v>3060.324953320513</v>
      </c>
      <c r="J52" s="5">
        <v>3060.324953405855</v>
      </c>
      <c r="K52" s="1"/>
    </row>
    <row r="53" spans="1:11" ht="60.75">
      <c r="A53" s="96"/>
      <c r="B53" s="27" t="s">
        <v>13</v>
      </c>
      <c r="C53" s="28">
        <v>0</v>
      </c>
      <c r="D53" s="28">
        <v>0</v>
      </c>
      <c r="E53" s="28">
        <v>0</v>
      </c>
      <c r="F53" s="28">
        <v>0</v>
      </c>
      <c r="G53" s="28">
        <v>0</v>
      </c>
      <c r="H53" s="28">
        <v>0</v>
      </c>
      <c r="I53" s="28">
        <v>0</v>
      </c>
      <c r="J53" s="28">
        <v>0</v>
      </c>
      <c r="K53" s="87" t="s">
        <v>35</v>
      </c>
    </row>
    <row r="54" spans="1:11" ht="14.45">
      <c r="A54" s="94" t="s">
        <v>36</v>
      </c>
      <c r="B54" s="25" t="s">
        <v>10</v>
      </c>
      <c r="C54" s="26">
        <v>3861.1696358976928</v>
      </c>
      <c r="D54" s="26">
        <v>3861.1696491555581</v>
      </c>
      <c r="E54" s="26">
        <v>3861.1696448415282</v>
      </c>
      <c r="F54" s="5">
        <v>3861.16964446159</v>
      </c>
      <c r="G54" s="5">
        <v>3861.169648400959</v>
      </c>
      <c r="H54" s="5">
        <v>3861.169642311329</v>
      </c>
      <c r="I54" s="5">
        <v>3861.1696428090499</v>
      </c>
      <c r="J54" s="5">
        <v>3861.16964446159</v>
      </c>
      <c r="K54" s="1"/>
    </row>
    <row r="55" spans="1:11" ht="14.45">
      <c r="A55" s="95"/>
      <c r="B55" s="25" t="s">
        <v>11</v>
      </c>
      <c r="C55" s="26">
        <v>893.94724326443543</v>
      </c>
      <c r="D55" s="26">
        <v>1346.806558730653</v>
      </c>
      <c r="E55" s="26">
        <v>1.2787861097427591</v>
      </c>
      <c r="F55" s="5">
        <v>0</v>
      </c>
      <c r="G55" s="5">
        <v>1359.103953846929</v>
      </c>
      <c r="H55" s="5">
        <v>1381.0529202972159</v>
      </c>
      <c r="I55" s="5">
        <v>1.3204749690899691</v>
      </c>
      <c r="J55" s="5">
        <v>0</v>
      </c>
      <c r="K55" s="1"/>
    </row>
    <row r="56" spans="1:11" ht="14.45">
      <c r="A56" s="95"/>
      <c r="B56" s="25" t="s">
        <v>12</v>
      </c>
      <c r="C56" s="26">
        <v>2967.2223926332581</v>
      </c>
      <c r="D56" s="26">
        <v>2514.3630904249039</v>
      </c>
      <c r="E56" s="26">
        <v>3859.8908587317851</v>
      </c>
      <c r="F56" s="5">
        <v>3861.16964446159</v>
      </c>
      <c r="G56" s="5">
        <v>2502.06569455403</v>
      </c>
      <c r="H56" s="5">
        <v>2480.1167220141128</v>
      </c>
      <c r="I56" s="5">
        <v>3859.849167839961</v>
      </c>
      <c r="J56" s="5">
        <v>3861.16964446159</v>
      </c>
      <c r="K56" s="1"/>
    </row>
    <row r="57" spans="1:11" ht="57.75">
      <c r="A57" s="96"/>
      <c r="B57" s="27" t="s">
        <v>13</v>
      </c>
      <c r="C57" s="28">
        <v>0.23152239542995351</v>
      </c>
      <c r="D57" s="28">
        <v>0.3488079212021159</v>
      </c>
      <c r="E57" s="28">
        <v>3.3119138172320409E-4</v>
      </c>
      <c r="F57" s="28">
        <v>0</v>
      </c>
      <c r="G57" s="28">
        <v>0.35199280984967352</v>
      </c>
      <c r="H57" s="28">
        <v>0.35767734863638528</v>
      </c>
      <c r="I57" s="28">
        <v>3.4198833287451879E-4</v>
      </c>
      <c r="J57" s="28">
        <v>0</v>
      </c>
      <c r="K57" s="88" t="s">
        <v>37</v>
      </c>
    </row>
    <row r="58" spans="1:11" ht="14.45">
      <c r="A58" s="94" t="s">
        <v>38</v>
      </c>
      <c r="B58" s="25" t="s">
        <v>10</v>
      </c>
      <c r="C58" s="26">
        <v>246.66921539628899</v>
      </c>
      <c r="D58" s="26">
        <v>246.66921059479179</v>
      </c>
      <c r="E58" s="26">
        <v>246.6692528357091</v>
      </c>
      <c r="F58" s="5">
        <v>246.66923978736509</v>
      </c>
      <c r="G58" s="5">
        <v>246.66923978736509</v>
      </c>
      <c r="H58" s="5">
        <v>246.6692413312401</v>
      </c>
      <c r="I58" s="5">
        <v>246.6692528357091</v>
      </c>
      <c r="J58" s="5">
        <v>246.6692528357091</v>
      </c>
      <c r="K58" s="1"/>
    </row>
    <row r="59" spans="1:11" ht="14.45">
      <c r="A59" s="95"/>
      <c r="B59" s="25" t="s">
        <v>11</v>
      </c>
      <c r="C59" s="26">
        <v>0</v>
      </c>
      <c r="D59" s="26">
        <v>0</v>
      </c>
      <c r="E59" s="26">
        <v>0</v>
      </c>
      <c r="F59" s="5">
        <v>0</v>
      </c>
      <c r="G59" s="5">
        <v>0</v>
      </c>
      <c r="H59" s="5">
        <v>0</v>
      </c>
      <c r="I59" s="5">
        <v>0</v>
      </c>
      <c r="J59" s="5">
        <v>0</v>
      </c>
      <c r="K59" s="1"/>
    </row>
    <row r="60" spans="1:11" ht="14.45">
      <c r="A60" s="95"/>
      <c r="B60" s="25" t="s">
        <v>12</v>
      </c>
      <c r="C60" s="26">
        <v>246.66921539628899</v>
      </c>
      <c r="D60" s="26">
        <v>246.66921059479179</v>
      </c>
      <c r="E60" s="26">
        <v>246.6692528357091</v>
      </c>
      <c r="F60" s="5">
        <v>246.66923978736509</v>
      </c>
      <c r="G60" s="5">
        <v>246.66923978736509</v>
      </c>
      <c r="H60" s="5">
        <v>246.6692413312401</v>
      </c>
      <c r="I60" s="5">
        <v>246.6692528357091</v>
      </c>
      <c r="J60" s="5">
        <v>246.6692528357091</v>
      </c>
      <c r="K60" s="1"/>
    </row>
    <row r="61" spans="1:11">
      <c r="A61" s="96"/>
      <c r="B61" s="27" t="s">
        <v>13</v>
      </c>
      <c r="C61" s="28">
        <v>0</v>
      </c>
      <c r="D61" s="28">
        <v>0</v>
      </c>
      <c r="E61" s="28">
        <v>0</v>
      </c>
      <c r="F61" s="28">
        <v>0</v>
      </c>
      <c r="G61" s="28">
        <v>0</v>
      </c>
      <c r="H61" s="28">
        <v>0</v>
      </c>
      <c r="I61" s="28">
        <v>0</v>
      </c>
      <c r="J61" s="28">
        <v>0</v>
      </c>
      <c r="K61" s="89" t="s">
        <v>39</v>
      </c>
    </row>
    <row r="62" spans="1:11" ht="14.45">
      <c r="A62" s="94" t="s">
        <v>40</v>
      </c>
      <c r="B62" s="25" t="s">
        <v>10</v>
      </c>
      <c r="C62" s="26">
        <v>274.9448500173994</v>
      </c>
      <c r="D62" s="26">
        <v>274.94485055257297</v>
      </c>
      <c r="E62" s="26">
        <v>274.94484943711751</v>
      </c>
      <c r="F62" s="5">
        <v>274.9448500173994</v>
      </c>
      <c r="G62" s="5">
        <v>274.9448500173994</v>
      </c>
      <c r="H62" s="5">
        <v>274.94485076463559</v>
      </c>
      <c r="I62" s="5">
        <v>274.94484943711751</v>
      </c>
      <c r="J62" s="5">
        <v>274.94484943711751</v>
      </c>
      <c r="K62" s="1"/>
    </row>
    <row r="63" spans="1:11" ht="14.45">
      <c r="A63" s="95"/>
      <c r="B63" s="25" t="s">
        <v>11</v>
      </c>
      <c r="C63" s="26">
        <v>0</v>
      </c>
      <c r="D63" s="26">
        <v>0</v>
      </c>
      <c r="E63" s="26">
        <v>0</v>
      </c>
      <c r="F63" s="5">
        <v>0</v>
      </c>
      <c r="G63" s="5">
        <v>0</v>
      </c>
      <c r="H63" s="5">
        <v>0</v>
      </c>
      <c r="I63" s="5">
        <v>0</v>
      </c>
      <c r="J63" s="5">
        <v>0</v>
      </c>
      <c r="K63" s="1"/>
    </row>
    <row r="64" spans="1:11" ht="14.45">
      <c r="A64" s="95"/>
      <c r="B64" s="25" t="s">
        <v>12</v>
      </c>
      <c r="C64" s="26">
        <v>274.9448500173994</v>
      </c>
      <c r="D64" s="26">
        <v>274.94485055257297</v>
      </c>
      <c r="E64" s="26">
        <v>274.94484943711751</v>
      </c>
      <c r="F64" s="5">
        <v>274.9448500173994</v>
      </c>
      <c r="G64" s="5">
        <v>274.9448500173994</v>
      </c>
      <c r="H64" s="5">
        <v>274.94485076463559</v>
      </c>
      <c r="I64" s="5">
        <v>274.94484943711751</v>
      </c>
      <c r="J64" s="5">
        <v>274.94484943711751</v>
      </c>
      <c r="K64" s="1"/>
    </row>
    <row r="65" spans="1:11" ht="60.75">
      <c r="A65" s="96"/>
      <c r="B65" s="27" t="s">
        <v>13</v>
      </c>
      <c r="C65" s="28">
        <v>0</v>
      </c>
      <c r="D65" s="28">
        <v>0</v>
      </c>
      <c r="E65" s="28">
        <v>0</v>
      </c>
      <c r="F65" s="28">
        <v>0</v>
      </c>
      <c r="G65" s="28">
        <v>0</v>
      </c>
      <c r="H65" s="28">
        <v>0</v>
      </c>
      <c r="I65" s="28">
        <v>0</v>
      </c>
      <c r="J65" s="28">
        <v>0</v>
      </c>
      <c r="K65" s="87" t="s">
        <v>29</v>
      </c>
    </row>
    <row r="66" spans="1:11" ht="14.45">
      <c r="A66" s="94" t="s">
        <v>41</v>
      </c>
      <c r="B66" s="25" t="s">
        <v>10</v>
      </c>
      <c r="C66" s="26">
        <v>6499.5247816594574</v>
      </c>
      <c r="D66" s="26">
        <v>6499.5248280344276</v>
      </c>
      <c r="E66" s="26">
        <v>6499.5248232777794</v>
      </c>
      <c r="F66" s="5">
        <v>6499.5247694950358</v>
      </c>
      <c r="G66" s="5">
        <v>6499.5247694950358</v>
      </c>
      <c r="H66" s="5">
        <v>6499.524789906136</v>
      </c>
      <c r="I66" s="5">
        <v>6499.5248232777794</v>
      </c>
      <c r="J66" s="5">
        <v>6499.5248232777794</v>
      </c>
      <c r="K66" s="1"/>
    </row>
    <row r="67" spans="1:11" ht="14.45">
      <c r="A67" s="95"/>
      <c r="B67" s="25" t="s">
        <v>11</v>
      </c>
      <c r="C67" s="26">
        <v>0</v>
      </c>
      <c r="D67" s="26">
        <v>0</v>
      </c>
      <c r="E67" s="26">
        <v>0</v>
      </c>
      <c r="F67" s="5">
        <v>0</v>
      </c>
      <c r="G67" s="5">
        <v>0</v>
      </c>
      <c r="H67" s="5">
        <v>0</v>
      </c>
      <c r="I67" s="5">
        <v>0</v>
      </c>
      <c r="J67" s="5">
        <v>0</v>
      </c>
      <c r="K67" s="1"/>
    </row>
    <row r="68" spans="1:11" ht="14.45">
      <c r="A68" s="95"/>
      <c r="B68" s="25" t="s">
        <v>12</v>
      </c>
      <c r="C68" s="26">
        <v>6499.5247816594574</v>
      </c>
      <c r="D68" s="26">
        <v>6499.5248280344276</v>
      </c>
      <c r="E68" s="26">
        <v>6499.5248232777794</v>
      </c>
      <c r="F68" s="5">
        <v>6499.5247694950358</v>
      </c>
      <c r="G68" s="5">
        <v>6499.5247694950358</v>
      </c>
      <c r="H68" s="5">
        <v>6499.524789906136</v>
      </c>
      <c r="I68" s="5">
        <v>6499.5248232777794</v>
      </c>
      <c r="J68" s="5">
        <v>6499.5248232777794</v>
      </c>
      <c r="K68" s="1"/>
    </row>
    <row r="69" spans="1:11">
      <c r="A69" s="96"/>
      <c r="B69" s="27" t="s">
        <v>13</v>
      </c>
      <c r="C69" s="28">
        <v>0</v>
      </c>
      <c r="D69" s="28">
        <v>0</v>
      </c>
      <c r="E69" s="28">
        <v>0</v>
      </c>
      <c r="F69" s="28">
        <v>0</v>
      </c>
      <c r="G69" s="28">
        <v>0</v>
      </c>
      <c r="H69" s="28">
        <v>0</v>
      </c>
      <c r="I69" s="28">
        <v>0</v>
      </c>
      <c r="J69" s="28">
        <v>0</v>
      </c>
      <c r="K69" s="79" t="s">
        <v>42</v>
      </c>
    </row>
    <row r="70" spans="1:11" ht="14.45">
      <c r="A70" s="94" t="s">
        <v>43</v>
      </c>
      <c r="B70" s="25" t="s">
        <v>10</v>
      </c>
      <c r="C70" s="26">
        <v>13301.64314677221</v>
      </c>
      <c r="D70" s="26">
        <v>13301.64314200471</v>
      </c>
      <c r="E70" s="26">
        <v>13301.643140968221</v>
      </c>
      <c r="F70" s="5">
        <v>13301.643143080481</v>
      </c>
      <c r="G70" s="5">
        <v>13301.64314367041</v>
      </c>
      <c r="H70" s="5">
        <v>13301.64314125592</v>
      </c>
      <c r="I70" s="5">
        <v>13301.643140989559</v>
      </c>
      <c r="J70" s="5">
        <v>13301.643141981849</v>
      </c>
      <c r="K70" s="1"/>
    </row>
    <row r="71" spans="1:11" ht="14.45">
      <c r="A71" s="95"/>
      <c r="B71" s="25" t="s">
        <v>11</v>
      </c>
      <c r="C71" s="26">
        <v>0</v>
      </c>
      <c r="D71" s="26">
        <v>5.1772235966999132</v>
      </c>
      <c r="E71" s="26">
        <v>0</v>
      </c>
      <c r="F71" s="5">
        <v>0</v>
      </c>
      <c r="G71" s="5">
        <v>0</v>
      </c>
      <c r="H71" s="5">
        <v>2.8815678080767602</v>
      </c>
      <c r="I71" s="5">
        <v>0</v>
      </c>
      <c r="J71" s="5">
        <v>0</v>
      </c>
      <c r="K71" s="1"/>
    </row>
    <row r="72" spans="1:11" ht="14.45">
      <c r="A72" s="95"/>
      <c r="B72" s="25" t="s">
        <v>12</v>
      </c>
      <c r="C72" s="26">
        <v>13301.64314677221</v>
      </c>
      <c r="D72" s="26">
        <v>13296.46591840801</v>
      </c>
      <c r="E72" s="26">
        <v>13301.643140968221</v>
      </c>
      <c r="F72" s="5">
        <v>13301.643143080481</v>
      </c>
      <c r="G72" s="5">
        <v>13301.64314367041</v>
      </c>
      <c r="H72" s="5">
        <v>13298.76157344784</v>
      </c>
      <c r="I72" s="5">
        <v>13301.643140989559</v>
      </c>
      <c r="J72" s="5">
        <v>13301.643141981849</v>
      </c>
      <c r="K72" s="1"/>
    </row>
    <row r="73" spans="1:11" ht="57.75">
      <c r="A73" s="96"/>
      <c r="B73" s="27" t="s">
        <v>13</v>
      </c>
      <c r="C73" s="28">
        <v>0</v>
      </c>
      <c r="D73" s="28">
        <v>3.8921684647748311E-4</v>
      </c>
      <c r="E73" s="28">
        <v>0</v>
      </c>
      <c r="F73" s="28">
        <v>0</v>
      </c>
      <c r="G73" s="28">
        <v>0</v>
      </c>
      <c r="H73" s="28">
        <v>2.166324699494747E-4</v>
      </c>
      <c r="I73" s="28">
        <v>0</v>
      </c>
      <c r="J73" s="28">
        <v>0</v>
      </c>
      <c r="K73" s="88" t="s">
        <v>37</v>
      </c>
    </row>
    <row r="74" spans="1:11">
      <c r="A74" s="94" t="s">
        <v>44</v>
      </c>
      <c r="B74" s="25" t="s">
        <v>10</v>
      </c>
      <c r="C74" s="26">
        <v>7241.70266990252</v>
      </c>
      <c r="D74" s="26">
        <v>7241.702670830894</v>
      </c>
      <c r="E74" s="26">
        <v>7241.7026666764923</v>
      </c>
      <c r="F74" s="5">
        <v>7241.7026693998878</v>
      </c>
      <c r="G74" s="5">
        <v>7241.7026693998878</v>
      </c>
      <c r="H74" s="5">
        <v>7241.7026658032664</v>
      </c>
      <c r="I74" s="5">
        <v>7241.7026666764923</v>
      </c>
      <c r="J74" s="5">
        <v>7241.7026666764923</v>
      </c>
      <c r="K74" s="82"/>
    </row>
    <row r="75" spans="1:11">
      <c r="A75" s="95"/>
      <c r="B75" s="25" t="s">
        <v>11</v>
      </c>
      <c r="C75" s="26">
        <v>0</v>
      </c>
      <c r="D75" s="26">
        <v>0</v>
      </c>
      <c r="E75" s="26">
        <v>0</v>
      </c>
      <c r="F75" s="5">
        <v>0</v>
      </c>
      <c r="G75" s="5">
        <v>0</v>
      </c>
      <c r="H75" s="5">
        <v>0</v>
      </c>
      <c r="I75" s="5">
        <v>0</v>
      </c>
      <c r="J75" s="5">
        <v>0</v>
      </c>
      <c r="K75" s="82"/>
    </row>
    <row r="76" spans="1:11">
      <c r="A76" s="95"/>
      <c r="B76" s="25" t="s">
        <v>12</v>
      </c>
      <c r="C76" s="26">
        <v>7241.70266990252</v>
      </c>
      <c r="D76" s="26">
        <v>7241.702670830894</v>
      </c>
      <c r="E76" s="26">
        <v>7241.7026666764923</v>
      </c>
      <c r="F76" s="5">
        <v>7241.7026693998878</v>
      </c>
      <c r="G76" s="5">
        <v>7241.7026693998878</v>
      </c>
      <c r="H76" s="5">
        <v>7241.7026658032664</v>
      </c>
      <c r="I76" s="5">
        <v>7241.7026666764923</v>
      </c>
      <c r="J76" s="5">
        <v>7241.7026666764923</v>
      </c>
      <c r="K76" s="82"/>
    </row>
    <row r="77" spans="1:11" ht="57.75">
      <c r="A77" s="96"/>
      <c r="B77" s="27" t="s">
        <v>13</v>
      </c>
      <c r="C77" s="28">
        <v>0</v>
      </c>
      <c r="D77" s="28">
        <v>0</v>
      </c>
      <c r="E77" s="28">
        <v>0</v>
      </c>
      <c r="F77" s="28">
        <v>0</v>
      </c>
      <c r="G77" s="28">
        <v>0</v>
      </c>
      <c r="H77" s="28">
        <v>0</v>
      </c>
      <c r="I77" s="28">
        <v>0</v>
      </c>
      <c r="J77" s="28">
        <v>0</v>
      </c>
      <c r="K77" s="88" t="s">
        <v>37</v>
      </c>
    </row>
    <row r="78" spans="1:11" ht="14.45">
      <c r="A78" s="94" t="s">
        <v>45</v>
      </c>
      <c r="B78" s="25" t="s">
        <v>10</v>
      </c>
      <c r="C78" s="26">
        <v>714.0614009232977</v>
      </c>
      <c r="D78" s="26">
        <v>714.06140082898492</v>
      </c>
      <c r="E78" s="26">
        <v>714.06139956026368</v>
      </c>
      <c r="F78" s="5">
        <v>714.0614009232977</v>
      </c>
      <c r="G78" s="5">
        <v>714.0614009232977</v>
      </c>
      <c r="H78" s="5">
        <v>714.06140125375032</v>
      </c>
      <c r="I78" s="5">
        <v>714.06139956026368</v>
      </c>
      <c r="J78" s="5">
        <v>714.06139956026368</v>
      </c>
      <c r="K78" s="1"/>
    </row>
    <row r="79" spans="1:11" ht="14.45">
      <c r="A79" s="95"/>
      <c r="B79" s="25" t="s">
        <v>11</v>
      </c>
      <c r="C79" s="26">
        <v>0</v>
      </c>
      <c r="D79" s="26">
        <v>0</v>
      </c>
      <c r="E79" s="26">
        <v>0</v>
      </c>
      <c r="F79" s="5">
        <v>0</v>
      </c>
      <c r="G79" s="5">
        <v>0</v>
      </c>
      <c r="H79" s="5">
        <v>0</v>
      </c>
      <c r="I79" s="5">
        <v>0</v>
      </c>
      <c r="J79" s="5">
        <v>0</v>
      </c>
      <c r="K79" s="1"/>
    </row>
    <row r="80" spans="1:11" ht="14.45">
      <c r="A80" s="95"/>
      <c r="B80" s="25" t="s">
        <v>12</v>
      </c>
      <c r="C80" s="26">
        <v>714.0614009232977</v>
      </c>
      <c r="D80" s="26">
        <v>714.06140082898492</v>
      </c>
      <c r="E80" s="26">
        <v>714.06139956026368</v>
      </c>
      <c r="F80" s="5">
        <v>714.0614009232977</v>
      </c>
      <c r="G80" s="5">
        <v>714.0614009232977</v>
      </c>
      <c r="H80" s="5">
        <v>714.06140125375032</v>
      </c>
      <c r="I80" s="5">
        <v>714.06139956026368</v>
      </c>
      <c r="J80" s="5">
        <v>714.06139956026368</v>
      </c>
      <c r="K80" s="1"/>
    </row>
    <row r="81" spans="1:11">
      <c r="A81" s="96"/>
      <c r="B81" s="27" t="s">
        <v>13</v>
      </c>
      <c r="C81" s="28">
        <v>0</v>
      </c>
      <c r="D81" s="28">
        <v>0</v>
      </c>
      <c r="E81" s="28">
        <v>0</v>
      </c>
      <c r="F81" s="28">
        <v>0</v>
      </c>
      <c r="G81" s="28">
        <v>0</v>
      </c>
      <c r="H81" s="28">
        <v>0</v>
      </c>
      <c r="I81" s="28">
        <v>0</v>
      </c>
      <c r="J81" s="28">
        <v>0</v>
      </c>
      <c r="K81" s="79" t="s">
        <v>42</v>
      </c>
    </row>
    <row r="82" spans="1:11" ht="14.45">
      <c r="A82" s="94" t="s">
        <v>46</v>
      </c>
      <c r="B82" s="25" t="s">
        <v>10</v>
      </c>
      <c r="C82" s="26">
        <v>76.219591002558545</v>
      </c>
      <c r="D82" s="26">
        <v>76.219590472889564</v>
      </c>
      <c r="E82" s="26">
        <v>76.21959063478613</v>
      </c>
      <c r="F82" s="5">
        <v>76.219590632939358</v>
      </c>
      <c r="G82" s="5">
        <v>76.219590524251487</v>
      </c>
      <c r="H82" s="5">
        <v>76.219590994843898</v>
      </c>
      <c r="I82" s="5">
        <v>76.219590443584465</v>
      </c>
      <c r="J82" s="5">
        <v>76.219590632939358</v>
      </c>
      <c r="K82" s="1"/>
    </row>
    <row r="83" spans="1:11" ht="14.45">
      <c r="A83" s="95"/>
      <c r="B83" s="25" t="s">
        <v>11</v>
      </c>
      <c r="C83" s="26">
        <v>45.608893020120497</v>
      </c>
      <c r="D83" s="26">
        <v>46.476313078469538</v>
      </c>
      <c r="E83" s="26">
        <v>0.72420159600870293</v>
      </c>
      <c r="F83" s="5">
        <v>0</v>
      </c>
      <c r="G83" s="5">
        <v>46.54266979519398</v>
      </c>
      <c r="H83" s="5">
        <v>22.973583556862231</v>
      </c>
      <c r="I83" s="5">
        <v>0.72420179960027187</v>
      </c>
      <c r="J83" s="5">
        <v>0</v>
      </c>
      <c r="K83" s="1"/>
    </row>
    <row r="84" spans="1:11" ht="14.45">
      <c r="A84" s="95"/>
      <c r="B84" s="25" t="s">
        <v>12</v>
      </c>
      <c r="C84" s="26">
        <v>30.61069798243804</v>
      </c>
      <c r="D84" s="26">
        <v>29.74327739442003</v>
      </c>
      <c r="E84" s="26">
        <v>75.495389038777432</v>
      </c>
      <c r="F84" s="5">
        <v>76.219590632939358</v>
      </c>
      <c r="G84" s="5">
        <v>29.67692072905751</v>
      </c>
      <c r="H84" s="5">
        <v>53.246007437981667</v>
      </c>
      <c r="I84" s="5">
        <v>75.495388643984199</v>
      </c>
      <c r="J84" s="5">
        <v>76.219590632939358</v>
      </c>
      <c r="K84" s="1"/>
    </row>
    <row r="85" spans="1:11" ht="57.75">
      <c r="A85" s="96"/>
      <c r="B85" s="27" t="s">
        <v>13</v>
      </c>
      <c r="C85" s="28">
        <v>0.59838805771851367</v>
      </c>
      <c r="D85" s="28">
        <v>0.60976860135453803</v>
      </c>
      <c r="E85" s="28">
        <v>9.5015151613551431E-3</v>
      </c>
      <c r="F85" s="28">
        <v>0</v>
      </c>
      <c r="G85" s="28">
        <v>0.61063920017236339</v>
      </c>
      <c r="H85" s="28">
        <v>0.30141310464938531</v>
      </c>
      <c r="I85" s="28">
        <v>9.5015178563089379E-3</v>
      </c>
      <c r="J85" s="28">
        <v>0</v>
      </c>
      <c r="K85" s="88" t="s">
        <v>37</v>
      </c>
    </row>
    <row r="86" spans="1:11" ht="14.45">
      <c r="A86" s="91" t="s">
        <v>47</v>
      </c>
      <c r="B86" s="25" t="s">
        <v>10</v>
      </c>
      <c r="C86" s="26">
        <v>1775.4632430510831</v>
      </c>
      <c r="D86" s="26">
        <v>1775.4632430510831</v>
      </c>
      <c r="E86" s="26">
        <v>1775.4632430510831</v>
      </c>
      <c r="F86" s="5">
        <v>1775.463242870152</v>
      </c>
      <c r="G86" s="5">
        <v>1775.463242870152</v>
      </c>
      <c r="H86" s="5">
        <v>1775.4632430585359</v>
      </c>
      <c r="I86" s="5">
        <v>1775.4632430510831</v>
      </c>
      <c r="J86" s="5">
        <v>1775.4632430510831</v>
      </c>
      <c r="K86" s="1"/>
    </row>
    <row r="87" spans="1:11" ht="14.45">
      <c r="A87" s="92"/>
      <c r="B87" s="25" t="s">
        <v>11</v>
      </c>
      <c r="C87" s="26">
        <v>0</v>
      </c>
      <c r="D87" s="26">
        <v>0</v>
      </c>
      <c r="E87" s="26">
        <v>0</v>
      </c>
      <c r="F87" s="5">
        <v>0</v>
      </c>
      <c r="G87" s="5">
        <v>0</v>
      </c>
      <c r="H87" s="5">
        <v>0</v>
      </c>
      <c r="I87" s="5">
        <v>0</v>
      </c>
      <c r="J87" s="5">
        <v>0</v>
      </c>
      <c r="K87" s="1"/>
    </row>
    <row r="88" spans="1:11" ht="14.45">
      <c r="A88" s="92"/>
      <c r="B88" s="25" t="s">
        <v>12</v>
      </c>
      <c r="C88" s="26">
        <v>1775.4632430510831</v>
      </c>
      <c r="D88" s="26">
        <v>1775.4632430510831</v>
      </c>
      <c r="E88" s="26">
        <v>1775.4632430510831</v>
      </c>
      <c r="F88" s="5">
        <v>1775.463242870152</v>
      </c>
      <c r="G88" s="5">
        <v>1775.463242870152</v>
      </c>
      <c r="H88" s="5">
        <v>1775.4632430585359</v>
      </c>
      <c r="I88" s="5">
        <v>1775.4632430510831</v>
      </c>
      <c r="J88" s="5">
        <v>1775.4632430510831</v>
      </c>
      <c r="K88" s="1"/>
    </row>
    <row r="89" spans="1:11">
      <c r="A89" s="93"/>
      <c r="B89" s="27" t="s">
        <v>13</v>
      </c>
      <c r="C89" s="28">
        <v>0</v>
      </c>
      <c r="D89" s="28">
        <v>0</v>
      </c>
      <c r="E89" s="28">
        <v>0</v>
      </c>
      <c r="F89" s="28">
        <v>0</v>
      </c>
      <c r="G89" s="28">
        <v>0</v>
      </c>
      <c r="H89" s="28">
        <v>0</v>
      </c>
      <c r="I89" s="28">
        <v>0</v>
      </c>
      <c r="J89" s="28">
        <v>0</v>
      </c>
    </row>
    <row r="90" spans="1:11" ht="14.45">
      <c r="A90" s="91" t="s">
        <v>48</v>
      </c>
      <c r="B90" s="25" t="s">
        <v>10</v>
      </c>
      <c r="C90" s="26">
        <v>6.6808431064333371</v>
      </c>
      <c r="D90" s="26">
        <v>6.6808431064333371</v>
      </c>
      <c r="E90" s="26">
        <v>6.6808431064333371</v>
      </c>
      <c r="F90" s="5">
        <v>6.6808431064333371</v>
      </c>
      <c r="G90" s="5">
        <v>6.6808431064333371</v>
      </c>
      <c r="H90" s="5">
        <v>6.6808431064333371</v>
      </c>
      <c r="I90" s="5">
        <v>6.6808431064333371</v>
      </c>
      <c r="J90" s="5">
        <v>6.6808431064333371</v>
      </c>
      <c r="K90" s="1"/>
    </row>
    <row r="91" spans="1:11" ht="14.45">
      <c r="A91" s="92"/>
      <c r="B91" s="25" t="s">
        <v>11</v>
      </c>
      <c r="C91" s="26">
        <v>0</v>
      </c>
      <c r="D91" s="26">
        <v>0</v>
      </c>
      <c r="E91" s="26">
        <v>0</v>
      </c>
      <c r="F91" s="5">
        <v>0</v>
      </c>
      <c r="G91" s="5">
        <v>0</v>
      </c>
      <c r="H91" s="5">
        <v>0</v>
      </c>
      <c r="I91" s="5">
        <v>0</v>
      </c>
      <c r="J91" s="5">
        <v>0</v>
      </c>
      <c r="K91" s="1"/>
    </row>
    <row r="92" spans="1:11" ht="14.45">
      <c r="A92" s="92"/>
      <c r="B92" s="25" t="s">
        <v>12</v>
      </c>
      <c r="C92" s="26">
        <v>6.6808431064333371</v>
      </c>
      <c r="D92" s="26">
        <v>6.6808431064333371</v>
      </c>
      <c r="E92" s="26">
        <v>6.6808431064333371</v>
      </c>
      <c r="F92" s="5">
        <v>6.6808431064333371</v>
      </c>
      <c r="G92" s="5">
        <v>6.6808431064333371</v>
      </c>
      <c r="H92" s="5">
        <v>6.6808431064333371</v>
      </c>
      <c r="I92" s="5">
        <v>6.6808431064333371</v>
      </c>
      <c r="J92" s="5">
        <v>6.6808431064333371</v>
      </c>
      <c r="K92" s="1"/>
    </row>
    <row r="93" spans="1:11">
      <c r="A93" s="93"/>
      <c r="B93" s="27" t="s">
        <v>13</v>
      </c>
      <c r="C93" s="28">
        <v>0</v>
      </c>
      <c r="D93" s="28">
        <v>0</v>
      </c>
      <c r="E93" s="28">
        <v>0</v>
      </c>
      <c r="F93" s="28">
        <v>0</v>
      </c>
      <c r="G93" s="28">
        <v>0</v>
      </c>
      <c r="H93" s="28">
        <v>0</v>
      </c>
      <c r="I93" s="28">
        <v>0</v>
      </c>
      <c r="J93" s="28">
        <v>0</v>
      </c>
    </row>
    <row r="94" spans="1:11" ht="14.45">
      <c r="A94" s="91" t="s">
        <v>49</v>
      </c>
      <c r="B94" s="25" t="s">
        <v>10</v>
      </c>
      <c r="C94" s="26">
        <v>1724.9425882900789</v>
      </c>
      <c r="D94" s="26">
        <v>1724.9425882900789</v>
      </c>
      <c r="E94" s="26">
        <v>1724.942588191514</v>
      </c>
      <c r="F94" s="5">
        <v>1724.9425882390531</v>
      </c>
      <c r="G94" s="5">
        <v>1724.9425882390531</v>
      </c>
      <c r="H94" s="5">
        <v>1724.942588430662</v>
      </c>
      <c r="I94" s="5">
        <v>1724.942588191514</v>
      </c>
      <c r="J94" s="5">
        <v>1724.942588191514</v>
      </c>
      <c r="K94" s="1"/>
    </row>
    <row r="95" spans="1:11" ht="14.45">
      <c r="A95" s="92"/>
      <c r="B95" s="25" t="s">
        <v>11</v>
      </c>
      <c r="C95" s="26">
        <v>0</v>
      </c>
      <c r="D95" s="26">
        <v>0</v>
      </c>
      <c r="E95" s="26">
        <v>0</v>
      </c>
      <c r="F95" s="5">
        <v>0</v>
      </c>
      <c r="G95" s="5">
        <v>0</v>
      </c>
      <c r="H95" s="5">
        <v>0</v>
      </c>
      <c r="I95" s="5">
        <v>0</v>
      </c>
      <c r="J95" s="5">
        <v>0</v>
      </c>
      <c r="K95" s="1"/>
    </row>
    <row r="96" spans="1:11" ht="14.45">
      <c r="A96" s="92"/>
      <c r="B96" s="25" t="s">
        <v>12</v>
      </c>
      <c r="C96" s="26">
        <v>1724.9425882900789</v>
      </c>
      <c r="D96" s="26">
        <v>1724.9425882900789</v>
      </c>
      <c r="E96" s="26">
        <v>1724.942588191514</v>
      </c>
      <c r="F96" s="5">
        <v>1724.9425882390531</v>
      </c>
      <c r="G96" s="5">
        <v>1724.9425882390531</v>
      </c>
      <c r="H96" s="5">
        <v>1724.942588430662</v>
      </c>
      <c r="I96" s="5">
        <v>1724.942588191514</v>
      </c>
      <c r="J96" s="5">
        <v>1724.942588191514</v>
      </c>
      <c r="K96" s="1"/>
    </row>
    <row r="97" spans="1:11">
      <c r="A97" s="93"/>
      <c r="B97" s="27" t="s">
        <v>13</v>
      </c>
      <c r="C97" s="28">
        <v>0</v>
      </c>
      <c r="D97" s="28">
        <v>0</v>
      </c>
      <c r="E97" s="28">
        <v>0</v>
      </c>
      <c r="F97" s="28">
        <v>0</v>
      </c>
      <c r="G97" s="28">
        <v>0</v>
      </c>
      <c r="H97" s="28">
        <v>0</v>
      </c>
      <c r="I97" s="28">
        <v>0</v>
      </c>
      <c r="J97" s="28">
        <v>0</v>
      </c>
    </row>
    <row r="98" spans="1:11" ht="14.45">
      <c r="A98" s="91" t="s">
        <v>50</v>
      </c>
      <c r="B98" s="25" t="s">
        <v>10</v>
      </c>
      <c r="C98" s="26">
        <v>88.035532153022217</v>
      </c>
      <c r="D98" s="26">
        <v>88.035532153022217</v>
      </c>
      <c r="E98" s="26">
        <v>88.035532251586545</v>
      </c>
      <c r="F98" s="5">
        <v>88.035532672335336</v>
      </c>
      <c r="G98" s="5">
        <v>88.035532672335336</v>
      </c>
      <c r="H98" s="5">
        <v>88.035532183378166</v>
      </c>
      <c r="I98" s="5">
        <v>88.035532251586545</v>
      </c>
      <c r="J98" s="5">
        <v>88.035532251586545</v>
      </c>
      <c r="K98" s="1"/>
    </row>
    <row r="99" spans="1:11" ht="14.45">
      <c r="A99" s="92"/>
      <c r="B99" s="25" t="s">
        <v>11</v>
      </c>
      <c r="C99" s="26">
        <v>0</v>
      </c>
      <c r="D99" s="26">
        <v>0</v>
      </c>
      <c r="E99" s="26">
        <v>0</v>
      </c>
      <c r="F99" s="5">
        <v>0</v>
      </c>
      <c r="G99" s="5">
        <v>0</v>
      </c>
      <c r="H99" s="5">
        <v>0</v>
      </c>
      <c r="I99" s="5">
        <v>0</v>
      </c>
      <c r="J99" s="5">
        <v>0</v>
      </c>
      <c r="K99" s="1"/>
    </row>
    <row r="100" spans="1:11" ht="14.45">
      <c r="A100" s="92"/>
      <c r="B100" s="25" t="s">
        <v>12</v>
      </c>
      <c r="C100" s="26">
        <v>88.035532153022217</v>
      </c>
      <c r="D100" s="26">
        <v>88.035532153022217</v>
      </c>
      <c r="E100" s="26">
        <v>88.035532251586545</v>
      </c>
      <c r="F100" s="5">
        <v>88.035532672335336</v>
      </c>
      <c r="G100" s="5">
        <v>88.035532672335336</v>
      </c>
      <c r="H100" s="5">
        <v>88.035532183378166</v>
      </c>
      <c r="I100" s="5">
        <v>88.035532251586545</v>
      </c>
      <c r="J100" s="5">
        <v>88.035532251586545</v>
      </c>
      <c r="K100" s="1"/>
    </row>
    <row r="101" spans="1:11">
      <c r="A101" s="93"/>
      <c r="B101" s="27" t="s">
        <v>13</v>
      </c>
      <c r="C101" s="28">
        <v>0</v>
      </c>
      <c r="D101" s="28">
        <v>0</v>
      </c>
      <c r="E101" s="28">
        <v>0</v>
      </c>
      <c r="F101" s="28">
        <v>0</v>
      </c>
      <c r="G101" s="28">
        <v>0</v>
      </c>
      <c r="H101" s="28">
        <v>0</v>
      </c>
      <c r="I101" s="28">
        <v>0</v>
      </c>
      <c r="J101" s="28">
        <v>0</v>
      </c>
    </row>
    <row r="102" spans="1:11" ht="14.45">
      <c r="A102" s="91" t="s">
        <v>51</v>
      </c>
      <c r="B102" s="25" t="s">
        <v>10</v>
      </c>
      <c r="C102" s="26">
        <v>410.30041699653748</v>
      </c>
      <c r="D102" s="26">
        <v>410.30041699653748</v>
      </c>
      <c r="E102" s="26">
        <v>410.30041699653748</v>
      </c>
      <c r="F102" s="5">
        <v>410.30041699653748</v>
      </c>
      <c r="G102" s="5">
        <v>410.30041699653748</v>
      </c>
      <c r="H102" s="5">
        <v>410.30041690528492</v>
      </c>
      <c r="I102" s="5">
        <v>410.30041699653748</v>
      </c>
      <c r="J102" s="5">
        <v>410.30041699653748</v>
      </c>
      <c r="K102" s="1"/>
    </row>
    <row r="103" spans="1:11" ht="14.45">
      <c r="A103" s="92"/>
      <c r="B103" s="25" t="s">
        <v>11</v>
      </c>
      <c r="C103" s="26">
        <v>0</v>
      </c>
      <c r="D103" s="26">
        <v>0</v>
      </c>
      <c r="E103" s="26">
        <v>0</v>
      </c>
      <c r="F103" s="5">
        <v>0</v>
      </c>
      <c r="G103" s="5">
        <v>0</v>
      </c>
      <c r="H103" s="5">
        <v>0</v>
      </c>
      <c r="I103" s="5">
        <v>0</v>
      </c>
      <c r="J103" s="5">
        <v>0</v>
      </c>
      <c r="K103" s="1"/>
    </row>
    <row r="104" spans="1:11" ht="14.45">
      <c r="A104" s="92"/>
      <c r="B104" s="25" t="s">
        <v>12</v>
      </c>
      <c r="C104" s="26">
        <v>410.30041699653748</v>
      </c>
      <c r="D104" s="26">
        <v>410.30041699653748</v>
      </c>
      <c r="E104" s="26">
        <v>410.30041699653748</v>
      </c>
      <c r="F104" s="5">
        <v>410.30041699653748</v>
      </c>
      <c r="G104" s="5">
        <v>410.30041699653748</v>
      </c>
      <c r="H104" s="5">
        <v>410.30041690528492</v>
      </c>
      <c r="I104" s="5">
        <v>410.30041699653748</v>
      </c>
      <c r="J104" s="5">
        <v>410.30041699653748</v>
      </c>
      <c r="K104" s="1"/>
    </row>
    <row r="105" spans="1:11" ht="60.75">
      <c r="A105" s="93"/>
      <c r="B105" s="27" t="s">
        <v>13</v>
      </c>
      <c r="C105" s="28">
        <v>0</v>
      </c>
      <c r="D105" s="28">
        <v>0</v>
      </c>
      <c r="E105" s="28">
        <v>0</v>
      </c>
      <c r="F105" s="28">
        <v>0</v>
      </c>
      <c r="G105" s="28">
        <v>0</v>
      </c>
      <c r="H105" s="28">
        <v>0</v>
      </c>
      <c r="I105" s="28">
        <v>0</v>
      </c>
      <c r="J105" s="28">
        <v>0</v>
      </c>
      <c r="K105" s="87" t="s">
        <v>52</v>
      </c>
    </row>
    <row r="106" spans="1:11" ht="14.45">
      <c r="A106" s="91" t="s">
        <v>53</v>
      </c>
      <c r="B106" s="25" t="s">
        <v>10</v>
      </c>
      <c r="C106" s="26">
        <v>942.12513074871674</v>
      </c>
      <c r="D106" s="26">
        <v>942.12513074871674</v>
      </c>
      <c r="E106" s="26">
        <v>942.12513074871674</v>
      </c>
      <c r="F106" s="5">
        <v>942.12513074871674</v>
      </c>
      <c r="G106" s="5">
        <v>942.12513074871674</v>
      </c>
      <c r="H106" s="5">
        <v>942.12513120265078</v>
      </c>
      <c r="I106" s="5">
        <v>942.12513074871674</v>
      </c>
      <c r="J106" s="5">
        <v>942.12513074871674</v>
      </c>
      <c r="K106" s="1"/>
    </row>
    <row r="107" spans="1:11" ht="14.45">
      <c r="A107" s="92"/>
      <c r="B107" s="25" t="s">
        <v>11</v>
      </c>
      <c r="C107" s="26">
        <v>0</v>
      </c>
      <c r="D107" s="26">
        <v>0</v>
      </c>
      <c r="E107" s="26">
        <v>0</v>
      </c>
      <c r="F107" s="5">
        <v>0</v>
      </c>
      <c r="G107" s="5">
        <v>0</v>
      </c>
      <c r="H107" s="5">
        <v>0</v>
      </c>
      <c r="I107" s="5">
        <v>0</v>
      </c>
      <c r="J107" s="5">
        <v>0</v>
      </c>
      <c r="K107" s="1"/>
    </row>
    <row r="108" spans="1:11" ht="14.45">
      <c r="A108" s="92"/>
      <c r="B108" s="25" t="s">
        <v>12</v>
      </c>
      <c r="C108" s="26">
        <v>942.12513074871674</v>
      </c>
      <c r="D108" s="26">
        <v>942.12513074871674</v>
      </c>
      <c r="E108" s="26">
        <v>942.12513074871674</v>
      </c>
      <c r="F108" s="5">
        <v>942.12513074871674</v>
      </c>
      <c r="G108" s="5">
        <v>942.12513074871674</v>
      </c>
      <c r="H108" s="5">
        <v>942.12513120265078</v>
      </c>
      <c r="I108" s="5">
        <v>942.12513074871674</v>
      </c>
      <c r="J108" s="5">
        <v>942.12513074871674</v>
      </c>
      <c r="K108" s="1"/>
    </row>
    <row r="109" spans="1:11" ht="60.75">
      <c r="A109" s="93"/>
      <c r="B109" s="27" t="s">
        <v>13</v>
      </c>
      <c r="C109" s="28">
        <v>0</v>
      </c>
      <c r="D109" s="28">
        <v>0</v>
      </c>
      <c r="E109" s="28">
        <v>0</v>
      </c>
      <c r="F109" s="28">
        <v>0</v>
      </c>
      <c r="G109" s="28">
        <v>0</v>
      </c>
      <c r="H109" s="28">
        <v>0</v>
      </c>
      <c r="I109" s="28">
        <v>0</v>
      </c>
      <c r="J109" s="28">
        <v>0</v>
      </c>
      <c r="K109" s="87" t="s">
        <v>54</v>
      </c>
    </row>
    <row r="110" spans="1:11" ht="14.45">
      <c r="A110" s="91" t="s">
        <v>55</v>
      </c>
      <c r="B110" s="25" t="s">
        <v>10</v>
      </c>
      <c r="C110" s="26">
        <v>25269.973207557199</v>
      </c>
      <c r="D110" s="26">
        <v>25269.973207557199</v>
      </c>
      <c r="E110" s="26">
        <v>25269.973207407329</v>
      </c>
      <c r="F110" s="5">
        <v>25269.973209225769</v>
      </c>
      <c r="G110" s="5">
        <v>25269.973209225769</v>
      </c>
      <c r="H110" s="5">
        <v>25269.97320748229</v>
      </c>
      <c r="I110" s="5">
        <v>25269.973207407329</v>
      </c>
      <c r="J110" s="5">
        <v>25269.973207407329</v>
      </c>
      <c r="K110" s="1"/>
    </row>
    <row r="111" spans="1:11" ht="14.45">
      <c r="A111" s="92"/>
      <c r="B111" s="25" t="s">
        <v>11</v>
      </c>
      <c r="C111" s="26">
        <v>0</v>
      </c>
      <c r="D111" s="26">
        <v>0</v>
      </c>
      <c r="E111" s="26">
        <v>0</v>
      </c>
      <c r="F111" s="5">
        <v>0</v>
      </c>
      <c r="G111" s="5">
        <v>0</v>
      </c>
      <c r="H111" s="5">
        <v>0</v>
      </c>
      <c r="I111" s="5">
        <v>0</v>
      </c>
      <c r="J111" s="5">
        <v>0</v>
      </c>
      <c r="K111" s="1"/>
    </row>
    <row r="112" spans="1:11" ht="14.45">
      <c r="A112" s="92"/>
      <c r="B112" s="25" t="s">
        <v>12</v>
      </c>
      <c r="C112" s="26">
        <v>25269.973207557199</v>
      </c>
      <c r="D112" s="26">
        <v>25269.973207557199</v>
      </c>
      <c r="E112" s="26">
        <v>25269.973207407329</v>
      </c>
      <c r="F112" s="5">
        <v>25269.973209225769</v>
      </c>
      <c r="G112" s="5">
        <v>25269.973209225769</v>
      </c>
      <c r="H112" s="5">
        <v>25269.97320748229</v>
      </c>
      <c r="I112" s="5">
        <v>25269.973207407329</v>
      </c>
      <c r="J112" s="5">
        <v>25269.973207407329</v>
      </c>
      <c r="K112" s="1"/>
    </row>
    <row r="113" spans="1:11">
      <c r="A113" s="93"/>
      <c r="B113" s="27" t="s">
        <v>13</v>
      </c>
      <c r="C113" s="28">
        <v>0</v>
      </c>
      <c r="D113" s="28">
        <v>0</v>
      </c>
      <c r="E113" s="28">
        <v>0</v>
      </c>
      <c r="F113" s="28">
        <v>0</v>
      </c>
      <c r="G113" s="28">
        <v>0</v>
      </c>
      <c r="H113" s="28">
        <v>0</v>
      </c>
      <c r="I113" s="28">
        <v>0</v>
      </c>
      <c r="J113" s="28">
        <v>0</v>
      </c>
    </row>
    <row r="114" spans="1:11" ht="14.45">
      <c r="A114" s="91" t="s">
        <v>56</v>
      </c>
      <c r="B114" s="25" t="s">
        <v>10</v>
      </c>
      <c r="C114" s="26">
        <v>3295.6553263962269</v>
      </c>
      <c r="D114" s="26">
        <v>3295.6553263962269</v>
      </c>
      <c r="E114" s="26">
        <v>3295.655326373595</v>
      </c>
      <c r="F114" s="5">
        <v>3295.655329440629</v>
      </c>
      <c r="G114" s="5">
        <v>3295.655329440629</v>
      </c>
      <c r="H114" s="5">
        <v>3295.6553255406229</v>
      </c>
      <c r="I114" s="5">
        <v>3295.655326373595</v>
      </c>
      <c r="J114" s="5">
        <v>3295.655326373595</v>
      </c>
      <c r="K114" s="1"/>
    </row>
    <row r="115" spans="1:11" ht="14.45">
      <c r="A115" s="92"/>
      <c r="B115" s="25" t="s">
        <v>11</v>
      </c>
      <c r="C115" s="26">
        <v>0</v>
      </c>
      <c r="D115" s="26">
        <v>0</v>
      </c>
      <c r="E115" s="26">
        <v>0</v>
      </c>
      <c r="F115" s="5">
        <v>0</v>
      </c>
      <c r="G115" s="5">
        <v>0</v>
      </c>
      <c r="H115" s="5">
        <v>0</v>
      </c>
      <c r="I115" s="5">
        <v>0</v>
      </c>
      <c r="J115" s="5">
        <v>0</v>
      </c>
      <c r="K115" s="1"/>
    </row>
    <row r="116" spans="1:11" ht="14.45">
      <c r="A116" s="92"/>
      <c r="B116" s="25" t="s">
        <v>12</v>
      </c>
      <c r="C116" s="26">
        <v>3295.6553263962269</v>
      </c>
      <c r="D116" s="26">
        <v>3295.6553263962269</v>
      </c>
      <c r="E116" s="26">
        <v>3295.655326373595</v>
      </c>
      <c r="F116" s="5">
        <v>3295.655329440629</v>
      </c>
      <c r="G116" s="5">
        <v>3295.655329440629</v>
      </c>
      <c r="H116" s="5">
        <v>3295.6553255406229</v>
      </c>
      <c r="I116" s="5">
        <v>3295.655326373595</v>
      </c>
      <c r="J116" s="5">
        <v>3295.655326373595</v>
      </c>
      <c r="K116" s="1"/>
    </row>
    <row r="117" spans="1:11">
      <c r="A117" s="93"/>
      <c r="B117" s="27" t="s">
        <v>13</v>
      </c>
      <c r="C117" s="28">
        <v>0</v>
      </c>
      <c r="D117" s="28">
        <v>0</v>
      </c>
      <c r="E117" s="28">
        <v>0</v>
      </c>
      <c r="F117" s="28">
        <v>0</v>
      </c>
      <c r="G117" s="28">
        <v>0</v>
      </c>
      <c r="H117" s="28">
        <v>0</v>
      </c>
      <c r="I117" s="28">
        <v>0</v>
      </c>
      <c r="J117" s="28">
        <v>0</v>
      </c>
    </row>
    <row r="118" spans="1:11" ht="14.45">
      <c r="A118" s="91" t="s">
        <v>57</v>
      </c>
      <c r="B118" s="25" t="s">
        <v>10</v>
      </c>
      <c r="C118" s="26">
        <v>133.9536673220008</v>
      </c>
      <c r="D118" s="26">
        <v>133.9536782700612</v>
      </c>
      <c r="E118" s="26">
        <v>133.95367569726099</v>
      </c>
      <c r="F118" s="5">
        <v>133.95367590907469</v>
      </c>
      <c r="G118" s="5">
        <v>133.95367590907469</v>
      </c>
      <c r="H118" s="5">
        <v>133.9536649227108</v>
      </c>
      <c r="I118" s="5">
        <v>133.95367569726099</v>
      </c>
      <c r="J118" s="5">
        <v>133.95367569726099</v>
      </c>
      <c r="K118" s="1"/>
    </row>
    <row r="119" spans="1:11" ht="14.45">
      <c r="A119" s="92"/>
      <c r="B119" s="25" t="s">
        <v>11</v>
      </c>
      <c r="C119" s="26">
        <v>0</v>
      </c>
      <c r="D119" s="26">
        <v>0</v>
      </c>
      <c r="E119" s="26">
        <v>0</v>
      </c>
      <c r="F119" s="5">
        <v>0</v>
      </c>
      <c r="G119" s="5">
        <v>0</v>
      </c>
      <c r="H119" s="5">
        <v>0</v>
      </c>
      <c r="I119" s="5">
        <v>0</v>
      </c>
      <c r="J119" s="5">
        <v>0</v>
      </c>
      <c r="K119" s="1"/>
    </row>
    <row r="120" spans="1:11" ht="14.45">
      <c r="A120" s="92"/>
      <c r="B120" s="25" t="s">
        <v>12</v>
      </c>
      <c r="C120" s="26">
        <v>133.9536673220008</v>
      </c>
      <c r="D120" s="26">
        <v>133.9536782700612</v>
      </c>
      <c r="E120" s="26">
        <v>133.95367569726099</v>
      </c>
      <c r="F120" s="5">
        <v>133.95367590907469</v>
      </c>
      <c r="G120" s="5">
        <v>133.95367590907469</v>
      </c>
      <c r="H120" s="5">
        <v>133.9536649227108</v>
      </c>
      <c r="I120" s="5">
        <v>133.95367569726099</v>
      </c>
      <c r="J120" s="5">
        <v>133.95367569726099</v>
      </c>
      <c r="K120" s="1"/>
    </row>
    <row r="121" spans="1:11">
      <c r="A121" s="93"/>
      <c r="B121" s="27" t="s">
        <v>13</v>
      </c>
      <c r="C121" s="28">
        <v>0</v>
      </c>
      <c r="D121" s="28">
        <v>0</v>
      </c>
      <c r="E121" s="28">
        <v>0</v>
      </c>
      <c r="F121" s="28">
        <v>0</v>
      </c>
      <c r="G121" s="28">
        <v>0</v>
      </c>
      <c r="H121" s="28">
        <v>0</v>
      </c>
      <c r="I121" s="28">
        <v>0</v>
      </c>
      <c r="J121" s="28">
        <v>0</v>
      </c>
    </row>
    <row r="122" spans="1:11" ht="14.45">
      <c r="A122" s="91" t="s">
        <v>58</v>
      </c>
      <c r="B122" s="25" t="s">
        <v>10</v>
      </c>
      <c r="C122" s="26">
        <v>25606.447614227851</v>
      </c>
      <c r="D122" s="26">
        <v>25606.447642236031</v>
      </c>
      <c r="E122" s="26">
        <v>25606.44766066099</v>
      </c>
      <c r="F122" s="5">
        <v>25606.4476135185</v>
      </c>
      <c r="G122" s="5">
        <v>25606.447613443059</v>
      </c>
      <c r="H122" s="5">
        <v>25606.4476373586</v>
      </c>
      <c r="I122" s="5">
        <v>25606.447653661438</v>
      </c>
      <c r="J122" s="5">
        <v>25606.44766066099</v>
      </c>
      <c r="K122" s="1"/>
    </row>
    <row r="123" spans="1:11" ht="14.45">
      <c r="A123" s="92"/>
      <c r="B123" s="25" t="s">
        <v>11</v>
      </c>
      <c r="C123" s="26">
        <v>0</v>
      </c>
      <c r="D123" s="26">
        <v>0</v>
      </c>
      <c r="E123" s="26">
        <v>0</v>
      </c>
      <c r="F123" s="5">
        <v>0</v>
      </c>
      <c r="G123" s="5">
        <v>0</v>
      </c>
      <c r="H123" s="5">
        <v>0</v>
      </c>
      <c r="I123" s="5">
        <v>0</v>
      </c>
      <c r="J123" s="5">
        <v>0</v>
      </c>
      <c r="K123" s="1"/>
    </row>
    <row r="124" spans="1:11" ht="14.45">
      <c r="A124" s="92"/>
      <c r="B124" s="25" t="s">
        <v>12</v>
      </c>
      <c r="C124" s="26">
        <v>25606.447614227851</v>
      </c>
      <c r="D124" s="26">
        <v>25606.447642236031</v>
      </c>
      <c r="E124" s="26">
        <v>25606.44766066099</v>
      </c>
      <c r="F124" s="5">
        <v>25606.4476135185</v>
      </c>
      <c r="G124" s="5">
        <v>25606.447613443059</v>
      </c>
      <c r="H124" s="5">
        <v>25606.4476373586</v>
      </c>
      <c r="I124" s="5">
        <v>25606.447653661438</v>
      </c>
      <c r="J124" s="5">
        <v>25606.44766066099</v>
      </c>
      <c r="K124" s="1"/>
    </row>
    <row r="125" spans="1:11">
      <c r="A125" s="93"/>
      <c r="B125" s="27" t="s">
        <v>13</v>
      </c>
      <c r="C125" s="28">
        <v>0</v>
      </c>
      <c r="D125" s="28">
        <v>0</v>
      </c>
      <c r="E125" s="28">
        <v>0</v>
      </c>
      <c r="F125" s="28">
        <v>0</v>
      </c>
      <c r="G125" s="28">
        <v>0</v>
      </c>
      <c r="H125" s="28">
        <v>0</v>
      </c>
      <c r="I125" s="28">
        <v>0</v>
      </c>
      <c r="J125" s="28">
        <v>0</v>
      </c>
    </row>
    <row r="126" spans="1:11" ht="14.45">
      <c r="A126" s="91" t="s">
        <v>59</v>
      </c>
      <c r="B126" s="25" t="s">
        <v>10</v>
      </c>
      <c r="C126" s="26">
        <v>2802.503632571752</v>
      </c>
      <c r="D126" s="26">
        <v>2802.5036320425561</v>
      </c>
      <c r="E126" s="26">
        <v>2802.5036323153408</v>
      </c>
      <c r="F126" s="5">
        <v>2802.5036293962362</v>
      </c>
      <c r="G126" s="5">
        <v>2802.5036293962362</v>
      </c>
      <c r="H126" s="5">
        <v>2802.503632353099</v>
      </c>
      <c r="I126" s="5">
        <v>2802.5036323018871</v>
      </c>
      <c r="J126" s="5">
        <v>2802.5036323153408</v>
      </c>
      <c r="K126" s="1"/>
    </row>
    <row r="127" spans="1:11" ht="14.45">
      <c r="A127" s="92"/>
      <c r="B127" s="25" t="s">
        <v>11</v>
      </c>
      <c r="C127" s="26">
        <v>0</v>
      </c>
      <c r="D127" s="26">
        <v>0</v>
      </c>
      <c r="E127" s="26">
        <v>0</v>
      </c>
      <c r="F127" s="5">
        <v>0</v>
      </c>
      <c r="G127" s="5">
        <v>0</v>
      </c>
      <c r="H127" s="5">
        <v>0</v>
      </c>
      <c r="I127" s="5">
        <v>0</v>
      </c>
      <c r="J127" s="5">
        <v>0</v>
      </c>
      <c r="K127" s="1"/>
    </row>
    <row r="128" spans="1:11" ht="14.45">
      <c r="A128" s="92"/>
      <c r="B128" s="25" t="s">
        <v>12</v>
      </c>
      <c r="C128" s="26">
        <v>2802.503632571752</v>
      </c>
      <c r="D128" s="26">
        <v>2802.5036320425561</v>
      </c>
      <c r="E128" s="26">
        <v>2802.5036323153408</v>
      </c>
      <c r="F128" s="5">
        <v>2802.5036293962362</v>
      </c>
      <c r="G128" s="5">
        <v>2802.5036293962362</v>
      </c>
      <c r="H128" s="5">
        <v>2802.503632353099</v>
      </c>
      <c r="I128" s="5">
        <v>2802.5036323018871</v>
      </c>
      <c r="J128" s="5">
        <v>2802.5036323153408</v>
      </c>
      <c r="K128" s="1"/>
    </row>
    <row r="129" spans="1:11">
      <c r="A129" s="93"/>
      <c r="B129" s="27" t="s">
        <v>13</v>
      </c>
      <c r="C129" s="28">
        <v>0</v>
      </c>
      <c r="D129" s="28">
        <v>0</v>
      </c>
      <c r="E129" s="28">
        <v>0</v>
      </c>
      <c r="F129" s="28">
        <v>0</v>
      </c>
      <c r="G129" s="28">
        <v>0</v>
      </c>
      <c r="H129" s="28">
        <v>0</v>
      </c>
      <c r="I129" s="28">
        <v>0</v>
      </c>
      <c r="J129" s="28">
        <v>0</v>
      </c>
    </row>
    <row r="130" spans="1:11" ht="14.45">
      <c r="A130" s="91" t="s">
        <v>60</v>
      </c>
      <c r="B130" s="25" t="s">
        <v>10</v>
      </c>
      <c r="C130" s="26">
        <v>3001.6745530408848</v>
      </c>
      <c r="D130" s="26">
        <v>3001.6745452043979</v>
      </c>
      <c r="E130" s="26">
        <v>2989.6194751856051</v>
      </c>
      <c r="F130" s="5">
        <v>3001.674552506789</v>
      </c>
      <c r="G130" s="5">
        <v>3001.6745528402721</v>
      </c>
      <c r="H130" s="5">
        <v>2989.6194658909899</v>
      </c>
      <c r="I130" s="5">
        <v>2989.6194751856051</v>
      </c>
      <c r="J130" s="5">
        <v>2989.6194751856051</v>
      </c>
      <c r="K130" s="1"/>
    </row>
    <row r="131" spans="1:11" ht="14.45">
      <c r="A131" s="92"/>
      <c r="B131" s="25" t="s">
        <v>11</v>
      </c>
      <c r="C131" s="26">
        <v>0</v>
      </c>
      <c r="D131" s="26">
        <v>0</v>
      </c>
      <c r="E131" s="26">
        <v>0</v>
      </c>
      <c r="F131" s="5">
        <v>0</v>
      </c>
      <c r="G131" s="5">
        <v>0</v>
      </c>
      <c r="H131" s="5">
        <v>0</v>
      </c>
      <c r="I131" s="5">
        <v>0</v>
      </c>
      <c r="J131" s="5">
        <v>0</v>
      </c>
      <c r="K131" s="1"/>
    </row>
    <row r="132" spans="1:11" ht="14.45">
      <c r="A132" s="92"/>
      <c r="B132" s="25" t="s">
        <v>12</v>
      </c>
      <c r="C132" s="26">
        <v>3001.6745530408848</v>
      </c>
      <c r="D132" s="26">
        <v>3001.6745452043979</v>
      </c>
      <c r="E132" s="26">
        <v>2989.6194751856051</v>
      </c>
      <c r="F132" s="5">
        <v>3001.674552506789</v>
      </c>
      <c r="G132" s="5">
        <v>3001.6745528402721</v>
      </c>
      <c r="H132" s="5">
        <v>2989.6194658909899</v>
      </c>
      <c r="I132" s="5">
        <v>2989.6194751856051</v>
      </c>
      <c r="J132" s="5">
        <v>2989.6194751856051</v>
      </c>
      <c r="K132" s="1"/>
    </row>
    <row r="133" spans="1:11">
      <c r="A133" s="93"/>
      <c r="B133" s="27" t="s">
        <v>13</v>
      </c>
      <c r="C133" s="28">
        <v>0</v>
      </c>
      <c r="D133" s="28">
        <v>0</v>
      </c>
      <c r="E133" s="28">
        <v>0</v>
      </c>
      <c r="F133" s="28">
        <v>0</v>
      </c>
      <c r="G133" s="28">
        <v>0</v>
      </c>
      <c r="H133" s="28">
        <v>0</v>
      </c>
      <c r="I133" s="28">
        <v>0</v>
      </c>
      <c r="J133" s="28">
        <v>0</v>
      </c>
    </row>
    <row r="134" spans="1:11" ht="14.45">
      <c r="A134" s="91" t="s">
        <v>61</v>
      </c>
      <c r="B134" s="25" t="s">
        <v>10</v>
      </c>
      <c r="C134" s="26">
        <v>5040.7502957685028</v>
      </c>
      <c r="D134" s="26">
        <v>5040.7502979033216</v>
      </c>
      <c r="E134" s="26">
        <v>5040.750294491565</v>
      </c>
      <c r="F134" s="5">
        <v>5040.7502913847693</v>
      </c>
      <c r="G134" s="5">
        <v>5040.7502917873817</v>
      </c>
      <c r="H134" s="5">
        <v>5040.750297571818</v>
      </c>
      <c r="I134" s="5">
        <v>5040.750294491565</v>
      </c>
      <c r="J134" s="5">
        <v>5040.7502944915659</v>
      </c>
      <c r="K134" s="1"/>
    </row>
    <row r="135" spans="1:11" ht="14.45">
      <c r="A135" s="92"/>
      <c r="B135" s="25" t="s">
        <v>11</v>
      </c>
      <c r="C135" s="26">
        <v>0</v>
      </c>
      <c r="D135" s="26">
        <v>8.1570000946527532</v>
      </c>
      <c r="E135" s="26">
        <v>0</v>
      </c>
      <c r="F135" s="5">
        <v>8.4705820040063866</v>
      </c>
      <c r="G135" s="5">
        <v>7.1037605700176956</v>
      </c>
      <c r="H135" s="5">
        <v>11.40431317351093</v>
      </c>
      <c r="I135" s="5">
        <v>0</v>
      </c>
      <c r="J135" s="5">
        <v>0</v>
      </c>
      <c r="K135" s="1"/>
    </row>
    <row r="136" spans="1:11" ht="14.45">
      <c r="A136" s="92"/>
      <c r="B136" s="25" t="s">
        <v>12</v>
      </c>
      <c r="C136" s="26">
        <v>5040.7502957685028</v>
      </c>
      <c r="D136" s="26">
        <v>5032.5932978086676</v>
      </c>
      <c r="E136" s="26">
        <v>5040.750294491565</v>
      </c>
      <c r="F136" s="5">
        <v>5032.2797093807631</v>
      </c>
      <c r="G136" s="5">
        <v>5033.6465312173641</v>
      </c>
      <c r="H136" s="5">
        <v>5029.3459843983073</v>
      </c>
      <c r="I136" s="5">
        <v>5040.750294491565</v>
      </c>
      <c r="J136" s="5">
        <v>5040.7502944915659</v>
      </c>
      <c r="K136" s="1"/>
    </row>
    <row r="137" spans="1:11" ht="60.75">
      <c r="A137" s="93"/>
      <c r="B137" s="27" t="s">
        <v>13</v>
      </c>
      <c r="C137" s="28">
        <v>0</v>
      </c>
      <c r="D137" s="28">
        <v>1.618211498801205E-3</v>
      </c>
      <c r="E137" s="28">
        <v>0</v>
      </c>
      <c r="F137" s="28">
        <v>1.6804208727584861E-3</v>
      </c>
      <c r="G137" s="28">
        <v>1.409266509708181E-3</v>
      </c>
      <c r="H137" s="28">
        <v>2.2624237465213269E-3</v>
      </c>
      <c r="I137" s="28">
        <v>0</v>
      </c>
      <c r="J137" s="28">
        <v>0</v>
      </c>
      <c r="K137" s="87" t="s">
        <v>62</v>
      </c>
    </row>
    <row r="138" spans="1:11" ht="14.45">
      <c r="A138" s="91" t="s">
        <v>63</v>
      </c>
      <c r="B138" s="25" t="s">
        <v>10</v>
      </c>
      <c r="C138" s="26">
        <v>6518.041810747216</v>
      </c>
      <c r="D138" s="26">
        <v>6518.0418112934112</v>
      </c>
      <c r="E138" s="26">
        <v>6518.0418105201916</v>
      </c>
      <c r="F138" s="5">
        <v>6518.0418222616509</v>
      </c>
      <c r="G138" s="5">
        <v>6518.0418222616509</v>
      </c>
      <c r="H138" s="5">
        <v>6518.041816004963</v>
      </c>
      <c r="I138" s="5">
        <v>6518.0418105201916</v>
      </c>
      <c r="J138" s="5">
        <v>6518.0418105201916</v>
      </c>
      <c r="K138" s="1"/>
    </row>
    <row r="139" spans="1:11" ht="14.45">
      <c r="A139" s="92"/>
      <c r="B139" s="25" t="s">
        <v>11</v>
      </c>
      <c r="C139" s="26">
        <v>0</v>
      </c>
      <c r="D139" s="26">
        <v>0</v>
      </c>
      <c r="E139" s="26">
        <v>0</v>
      </c>
      <c r="F139" s="5">
        <v>0</v>
      </c>
      <c r="G139" s="5">
        <v>0</v>
      </c>
      <c r="H139" s="5">
        <v>0</v>
      </c>
      <c r="I139" s="5">
        <v>0</v>
      </c>
      <c r="J139" s="5">
        <v>0</v>
      </c>
      <c r="K139" s="1"/>
    </row>
    <row r="140" spans="1:11" ht="14.45">
      <c r="A140" s="92"/>
      <c r="B140" s="25" t="s">
        <v>12</v>
      </c>
      <c r="C140" s="26">
        <v>6518.041810747216</v>
      </c>
      <c r="D140" s="26">
        <v>6518.0418112934112</v>
      </c>
      <c r="E140" s="26">
        <v>6518.0418105201916</v>
      </c>
      <c r="F140" s="5">
        <v>6518.0418222616509</v>
      </c>
      <c r="G140" s="5">
        <v>6518.0418222616509</v>
      </c>
      <c r="H140" s="5">
        <v>6518.041816004963</v>
      </c>
      <c r="I140" s="5">
        <v>6518.0418105201916</v>
      </c>
      <c r="J140" s="5">
        <v>6518.0418105201916</v>
      </c>
      <c r="K140" s="1"/>
    </row>
    <row r="141" spans="1:11" ht="60.75">
      <c r="A141" s="93"/>
      <c r="B141" s="27" t="s">
        <v>13</v>
      </c>
      <c r="C141" s="28">
        <v>0</v>
      </c>
      <c r="D141" s="28">
        <v>0</v>
      </c>
      <c r="E141" s="28">
        <v>0</v>
      </c>
      <c r="F141" s="28">
        <v>0</v>
      </c>
      <c r="G141" s="28">
        <v>0</v>
      </c>
      <c r="H141" s="28">
        <v>0</v>
      </c>
      <c r="I141" s="28">
        <v>0</v>
      </c>
      <c r="J141" s="28">
        <v>0</v>
      </c>
      <c r="K141" s="90" t="s">
        <v>64</v>
      </c>
    </row>
    <row r="142" spans="1:11" ht="14.45">
      <c r="A142" s="91" t="s">
        <v>65</v>
      </c>
      <c r="B142" s="25" t="s">
        <v>10</v>
      </c>
      <c r="C142" s="26">
        <v>460.12665096065069</v>
      </c>
      <c r="D142" s="26">
        <v>460.12664964244391</v>
      </c>
      <c r="E142" s="26">
        <v>460.12665219230769</v>
      </c>
      <c r="F142" s="5">
        <v>460.12664920871862</v>
      </c>
      <c r="G142" s="5">
        <v>460.12664920871862</v>
      </c>
      <c r="H142" s="5">
        <v>460.12665012399913</v>
      </c>
      <c r="I142" s="5">
        <v>460.12665219230769</v>
      </c>
      <c r="J142" s="5">
        <v>460.12665219230769</v>
      </c>
      <c r="K142" s="1"/>
    </row>
    <row r="143" spans="1:11" ht="14.45">
      <c r="A143" s="92"/>
      <c r="B143" s="25" t="s">
        <v>11</v>
      </c>
      <c r="C143" s="26">
        <v>0</v>
      </c>
      <c r="D143" s="26">
        <v>0</v>
      </c>
      <c r="E143" s="26">
        <v>0</v>
      </c>
      <c r="F143" s="5">
        <v>0</v>
      </c>
      <c r="G143" s="5">
        <v>0</v>
      </c>
      <c r="H143" s="5">
        <v>0</v>
      </c>
      <c r="I143" s="5">
        <v>0</v>
      </c>
      <c r="J143" s="5">
        <v>0</v>
      </c>
      <c r="K143" s="1"/>
    </row>
    <row r="144" spans="1:11" ht="14.45">
      <c r="A144" s="92"/>
      <c r="B144" s="25" t="s">
        <v>12</v>
      </c>
      <c r="C144" s="26">
        <v>460.12665096065069</v>
      </c>
      <c r="D144" s="26">
        <v>460.12664964244391</v>
      </c>
      <c r="E144" s="26">
        <v>460.12665219230769</v>
      </c>
      <c r="F144" s="5">
        <v>460.12664920871862</v>
      </c>
      <c r="G144" s="5">
        <v>460.12664920871862</v>
      </c>
      <c r="H144" s="5">
        <v>460.12665012399913</v>
      </c>
      <c r="I144" s="5">
        <v>460.12665219230769</v>
      </c>
      <c r="J144" s="5">
        <v>460.12665219230769</v>
      </c>
      <c r="K144" s="1"/>
    </row>
    <row r="145" spans="1:11" ht="60.75">
      <c r="A145" s="93"/>
      <c r="B145" s="27" t="s">
        <v>13</v>
      </c>
      <c r="C145" s="28">
        <v>0</v>
      </c>
      <c r="D145" s="28">
        <v>0</v>
      </c>
      <c r="E145" s="28">
        <v>0</v>
      </c>
      <c r="F145" s="28">
        <v>0</v>
      </c>
      <c r="G145" s="28">
        <v>0</v>
      </c>
      <c r="H145" s="28">
        <v>0</v>
      </c>
      <c r="I145" s="28">
        <v>0</v>
      </c>
      <c r="J145" s="28">
        <v>0</v>
      </c>
      <c r="K145" s="90" t="s">
        <v>66</v>
      </c>
    </row>
    <row r="146" spans="1:11" ht="14.45">
      <c r="A146" s="91" t="s">
        <v>67</v>
      </c>
      <c r="B146" s="25" t="s">
        <v>10</v>
      </c>
      <c r="C146" s="26">
        <v>16101.93827021341</v>
      </c>
      <c r="D146" s="26">
        <v>16101.938271321251</v>
      </c>
      <c r="E146" s="26">
        <v>16101.93827069383</v>
      </c>
      <c r="F146" s="5">
        <v>16101.93827315771</v>
      </c>
      <c r="G146" s="5">
        <v>16101.93827194261</v>
      </c>
      <c r="H146" s="5">
        <v>16101.93827473815</v>
      </c>
      <c r="I146" s="5">
        <v>16101.938270590361</v>
      </c>
      <c r="J146" s="5">
        <v>16101.93827007797</v>
      </c>
      <c r="K146" s="1"/>
    </row>
    <row r="147" spans="1:11" ht="14.45">
      <c r="A147" s="92"/>
      <c r="B147" s="25" t="s">
        <v>11</v>
      </c>
      <c r="C147" s="26">
        <v>0</v>
      </c>
      <c r="D147" s="26">
        <v>0</v>
      </c>
      <c r="E147" s="26">
        <v>0</v>
      </c>
      <c r="F147" s="5">
        <v>0</v>
      </c>
      <c r="G147" s="5">
        <v>0</v>
      </c>
      <c r="H147" s="5">
        <v>0</v>
      </c>
      <c r="I147" s="5">
        <v>0</v>
      </c>
      <c r="J147" s="5">
        <v>0</v>
      </c>
      <c r="K147" s="1"/>
    </row>
    <row r="148" spans="1:11" ht="14.45">
      <c r="A148" s="92"/>
      <c r="B148" s="25" t="s">
        <v>12</v>
      </c>
      <c r="C148" s="26">
        <v>16101.93827021341</v>
      </c>
      <c r="D148" s="26">
        <v>16101.938271321251</v>
      </c>
      <c r="E148" s="26">
        <v>16101.93827069383</v>
      </c>
      <c r="F148" s="5">
        <v>16101.93827315771</v>
      </c>
      <c r="G148" s="5">
        <v>16101.93827194261</v>
      </c>
      <c r="H148" s="5">
        <v>16101.93827473815</v>
      </c>
      <c r="I148" s="5">
        <v>16101.938270590361</v>
      </c>
      <c r="J148" s="5">
        <v>16101.93827007797</v>
      </c>
      <c r="K148" s="1"/>
    </row>
    <row r="149" spans="1:11">
      <c r="A149" s="93"/>
      <c r="B149" s="27" t="s">
        <v>13</v>
      </c>
      <c r="C149" s="28">
        <v>0</v>
      </c>
      <c r="D149" s="28">
        <v>0</v>
      </c>
      <c r="E149" s="28">
        <v>0</v>
      </c>
      <c r="F149" s="28">
        <v>0</v>
      </c>
      <c r="G149" s="28">
        <v>0</v>
      </c>
      <c r="H149" s="28">
        <v>0</v>
      </c>
      <c r="I149" s="28">
        <v>0</v>
      </c>
      <c r="J149" s="28">
        <v>0</v>
      </c>
    </row>
    <row r="150" spans="1:11" ht="14.45">
      <c r="A150" s="91" t="s">
        <v>68</v>
      </c>
      <c r="B150" s="25" t="s">
        <v>10</v>
      </c>
      <c r="C150" s="26">
        <v>1177.271763621535</v>
      </c>
      <c r="D150" s="26">
        <v>1177.271763605441</v>
      </c>
      <c r="E150" s="26">
        <v>1177.271763605441</v>
      </c>
      <c r="F150" s="5">
        <v>1177.2717570493389</v>
      </c>
      <c r="G150" s="5">
        <v>1177.2717570493389</v>
      </c>
      <c r="H150" s="5">
        <v>1177.271763418634</v>
      </c>
      <c r="I150" s="5">
        <v>1177.271763605441</v>
      </c>
      <c r="J150" s="5">
        <v>1177.271763605441</v>
      </c>
      <c r="K150" s="1"/>
    </row>
    <row r="151" spans="1:11" ht="14.45">
      <c r="A151" s="92"/>
      <c r="B151" s="25" t="s">
        <v>11</v>
      </c>
      <c r="C151" s="26">
        <v>0</v>
      </c>
      <c r="D151" s="26">
        <v>0</v>
      </c>
      <c r="E151" s="26">
        <v>0</v>
      </c>
      <c r="F151" s="5">
        <v>0</v>
      </c>
      <c r="G151" s="5">
        <v>0</v>
      </c>
      <c r="H151" s="5">
        <v>0</v>
      </c>
      <c r="I151" s="5">
        <v>0</v>
      </c>
      <c r="J151" s="5">
        <v>0</v>
      </c>
      <c r="K151" s="1"/>
    </row>
    <row r="152" spans="1:11" ht="14.45">
      <c r="A152" s="92"/>
      <c r="B152" s="25" t="s">
        <v>12</v>
      </c>
      <c r="C152" s="26">
        <v>1177.271763621535</v>
      </c>
      <c r="D152" s="26">
        <v>1177.271763605441</v>
      </c>
      <c r="E152" s="26">
        <v>1177.271763605441</v>
      </c>
      <c r="F152" s="5">
        <v>1177.2717570493389</v>
      </c>
      <c r="G152" s="5">
        <v>1177.2717570493389</v>
      </c>
      <c r="H152" s="5">
        <v>1177.271763418634</v>
      </c>
      <c r="I152" s="5">
        <v>1177.271763605441</v>
      </c>
      <c r="J152" s="5">
        <v>1177.271763605441</v>
      </c>
      <c r="K152" s="1"/>
    </row>
    <row r="153" spans="1:11">
      <c r="A153" s="93"/>
      <c r="B153" s="27" t="s">
        <v>13</v>
      </c>
      <c r="C153" s="28">
        <v>0</v>
      </c>
      <c r="D153" s="28">
        <v>0</v>
      </c>
      <c r="E153" s="28">
        <v>0</v>
      </c>
      <c r="F153" s="28">
        <v>0</v>
      </c>
      <c r="G153" s="28">
        <v>0</v>
      </c>
      <c r="H153" s="28">
        <v>0</v>
      </c>
      <c r="I153" s="28">
        <v>0</v>
      </c>
      <c r="J153" s="28">
        <v>0</v>
      </c>
    </row>
    <row r="154" spans="1:11" ht="14.45">
      <c r="A154" s="97" t="s">
        <v>69</v>
      </c>
      <c r="B154" s="25" t="s">
        <v>10</v>
      </c>
      <c r="C154" s="26">
        <v>859.03364710518917</v>
      </c>
      <c r="D154" s="26">
        <v>859.03364710518917</v>
      </c>
      <c r="E154" s="26">
        <v>859.03364710518917</v>
      </c>
      <c r="F154" s="5">
        <v>859.03364710518917</v>
      </c>
      <c r="G154" s="5">
        <v>859.03364710518917</v>
      </c>
      <c r="H154" s="5">
        <v>859.03364545401962</v>
      </c>
      <c r="I154" s="5">
        <v>859.03364710518917</v>
      </c>
      <c r="J154" s="5">
        <v>859.03364710518917</v>
      </c>
      <c r="K154" s="1"/>
    </row>
    <row r="155" spans="1:11" ht="14.45">
      <c r="A155" s="98"/>
      <c r="B155" s="25" t="s">
        <v>11</v>
      </c>
      <c r="C155" s="26">
        <v>0</v>
      </c>
      <c r="D155" s="26">
        <v>0</v>
      </c>
      <c r="E155" s="26">
        <v>0</v>
      </c>
      <c r="F155" s="5">
        <v>0</v>
      </c>
      <c r="G155" s="5">
        <v>0</v>
      </c>
      <c r="H155" s="5">
        <v>0</v>
      </c>
      <c r="I155" s="5">
        <v>0</v>
      </c>
      <c r="J155" s="5">
        <v>0</v>
      </c>
      <c r="K155" s="1"/>
    </row>
    <row r="156" spans="1:11" ht="14.45">
      <c r="A156" s="98"/>
      <c r="B156" s="25" t="s">
        <v>12</v>
      </c>
      <c r="C156" s="26">
        <v>859.03364710518917</v>
      </c>
      <c r="D156" s="26">
        <v>859.03364710518917</v>
      </c>
      <c r="E156" s="26">
        <v>859.03364710518917</v>
      </c>
      <c r="F156" s="5">
        <v>859.03364710518917</v>
      </c>
      <c r="G156" s="5">
        <v>859.03364710518917</v>
      </c>
      <c r="H156" s="5">
        <v>859.03364545401962</v>
      </c>
      <c r="I156" s="5">
        <v>859.03364710518917</v>
      </c>
      <c r="J156" s="5">
        <v>859.03364710518917</v>
      </c>
      <c r="K156" s="1"/>
    </row>
    <row r="157" spans="1:11" ht="60.75">
      <c r="A157" s="99"/>
      <c r="B157" s="27" t="s">
        <v>13</v>
      </c>
      <c r="C157" s="28">
        <v>0</v>
      </c>
      <c r="D157" s="28">
        <v>0</v>
      </c>
      <c r="E157" s="28">
        <v>0</v>
      </c>
      <c r="F157" s="28">
        <v>0</v>
      </c>
      <c r="G157" s="28">
        <v>0</v>
      </c>
      <c r="H157" s="28">
        <v>0</v>
      </c>
      <c r="I157" s="28">
        <v>0</v>
      </c>
      <c r="J157" s="28">
        <v>0</v>
      </c>
      <c r="K157" s="90" t="s">
        <v>70</v>
      </c>
    </row>
    <row r="158" spans="1:11" ht="14.45">
      <c r="A158" s="97" t="s">
        <v>71</v>
      </c>
      <c r="B158" s="25" t="s">
        <v>10</v>
      </c>
      <c r="C158" s="26">
        <v>40117.830920794877</v>
      </c>
      <c r="D158" s="26">
        <v>40117.830921356617</v>
      </c>
      <c r="E158" s="26">
        <v>40117.83091809789</v>
      </c>
      <c r="F158" s="5">
        <v>40117.830914630344</v>
      </c>
      <c r="G158" s="5">
        <v>40117.830914629718</v>
      </c>
      <c r="H158" s="5">
        <v>40117.830919931512</v>
      </c>
      <c r="I158" s="5">
        <v>40117.830917871688</v>
      </c>
      <c r="J158" s="5">
        <v>40117.830919282023</v>
      </c>
      <c r="K158" s="1"/>
    </row>
    <row r="159" spans="1:11" ht="14.45">
      <c r="A159" s="98"/>
      <c r="B159" s="25" t="s">
        <v>11</v>
      </c>
      <c r="C159" s="26">
        <v>0</v>
      </c>
      <c r="D159" s="26">
        <v>0</v>
      </c>
      <c r="E159" s="26">
        <v>0</v>
      </c>
      <c r="F159" s="5">
        <v>0</v>
      </c>
      <c r="G159" s="5">
        <v>0</v>
      </c>
      <c r="H159" s="5">
        <v>0</v>
      </c>
      <c r="I159" s="5">
        <v>0</v>
      </c>
      <c r="J159" s="5">
        <v>0</v>
      </c>
      <c r="K159" s="1"/>
    </row>
    <row r="160" spans="1:11" ht="14.45">
      <c r="A160" s="98"/>
      <c r="B160" s="25" t="s">
        <v>12</v>
      </c>
      <c r="C160" s="26">
        <v>40117.830920794877</v>
      </c>
      <c r="D160" s="26">
        <v>40117.830921356617</v>
      </c>
      <c r="E160" s="26">
        <v>40117.83091809789</v>
      </c>
      <c r="F160" s="5">
        <v>40117.830914630344</v>
      </c>
      <c r="G160" s="5">
        <v>40117.830914629718</v>
      </c>
      <c r="H160" s="5">
        <v>40117.830919931512</v>
      </c>
      <c r="I160" s="5">
        <v>40117.830917871688</v>
      </c>
      <c r="J160" s="5">
        <v>40117.830919282023</v>
      </c>
      <c r="K160" s="1"/>
    </row>
    <row r="161" spans="1:11">
      <c r="A161" s="99"/>
      <c r="B161" s="27" t="s">
        <v>13</v>
      </c>
      <c r="C161" s="28">
        <v>0</v>
      </c>
      <c r="D161" s="28">
        <v>0</v>
      </c>
      <c r="E161" s="28">
        <v>0</v>
      </c>
      <c r="F161" s="28">
        <v>0</v>
      </c>
      <c r="G161" s="28">
        <v>0</v>
      </c>
      <c r="H161" s="28">
        <v>0</v>
      </c>
      <c r="I161" s="28">
        <v>0</v>
      </c>
      <c r="J161" s="28">
        <v>0</v>
      </c>
    </row>
    <row r="162" spans="1:11" ht="14.45">
      <c r="A162" s="97" t="s">
        <v>72</v>
      </c>
      <c r="B162" s="25" t="s">
        <v>10</v>
      </c>
      <c r="C162" s="26">
        <v>596.48054895179837</v>
      </c>
      <c r="D162" s="26">
        <v>596.48054895179837</v>
      </c>
      <c r="E162" s="26">
        <v>596.48054895179837</v>
      </c>
      <c r="F162" s="5">
        <v>596.48054895179837</v>
      </c>
      <c r="G162" s="5">
        <v>596.48054895179837</v>
      </c>
      <c r="H162" s="5">
        <v>596.48054895179837</v>
      </c>
      <c r="I162" s="5">
        <v>596.48054895179837</v>
      </c>
      <c r="J162" s="5">
        <v>596.48054895179837</v>
      </c>
      <c r="K162" s="1"/>
    </row>
    <row r="163" spans="1:11" ht="14.45">
      <c r="A163" s="98"/>
      <c r="B163" s="25" t="s">
        <v>11</v>
      </c>
      <c r="C163" s="26">
        <v>0</v>
      </c>
      <c r="D163" s="26">
        <v>0</v>
      </c>
      <c r="E163" s="26">
        <v>0</v>
      </c>
      <c r="F163" s="5">
        <v>0</v>
      </c>
      <c r="G163" s="5">
        <v>0</v>
      </c>
      <c r="H163" s="5">
        <v>0</v>
      </c>
      <c r="I163" s="5">
        <v>0</v>
      </c>
      <c r="J163" s="5">
        <v>0</v>
      </c>
      <c r="K163" s="1"/>
    </row>
    <row r="164" spans="1:11" ht="14.45">
      <c r="A164" s="98"/>
      <c r="B164" s="25" t="s">
        <v>12</v>
      </c>
      <c r="C164" s="26">
        <v>596.48054895179837</v>
      </c>
      <c r="D164" s="26">
        <v>596.48054895179837</v>
      </c>
      <c r="E164" s="26">
        <v>596.48054895179837</v>
      </c>
      <c r="F164" s="5">
        <v>596.48054895179837</v>
      </c>
      <c r="G164" s="5">
        <v>596.48054895179837</v>
      </c>
      <c r="H164" s="5">
        <v>596.48054895179837</v>
      </c>
      <c r="I164" s="5">
        <v>596.48054895179837</v>
      </c>
      <c r="J164" s="5">
        <v>596.48054895179837</v>
      </c>
      <c r="K164" s="1"/>
    </row>
    <row r="165" spans="1:11">
      <c r="A165" s="99"/>
      <c r="B165" s="27" t="s">
        <v>13</v>
      </c>
      <c r="C165" s="28">
        <v>0</v>
      </c>
      <c r="D165" s="28">
        <v>0</v>
      </c>
      <c r="E165" s="28">
        <v>0</v>
      </c>
      <c r="F165" s="28">
        <v>0</v>
      </c>
      <c r="G165" s="28">
        <v>0</v>
      </c>
      <c r="H165" s="28">
        <v>0</v>
      </c>
      <c r="I165" s="28">
        <v>0</v>
      </c>
      <c r="J165" s="28">
        <v>0</v>
      </c>
    </row>
    <row r="166" spans="1:11" ht="14.45">
      <c r="A166" s="97" t="s">
        <v>73</v>
      </c>
      <c r="B166" s="25" t="s">
        <v>10</v>
      </c>
      <c r="C166" s="26">
        <v>4933.3347778618117</v>
      </c>
      <c r="D166" s="26">
        <v>4933.3347761341947</v>
      </c>
      <c r="E166" s="26">
        <v>4933.3347809444776</v>
      </c>
      <c r="F166" s="5">
        <v>4933.3347834496863</v>
      </c>
      <c r="G166" s="5">
        <v>4933.334782799272</v>
      </c>
      <c r="H166" s="5">
        <v>4933.3347799770763</v>
      </c>
      <c r="I166" s="5">
        <v>4933.334781978122</v>
      </c>
      <c r="J166" s="5">
        <v>4933.3347822823862</v>
      </c>
      <c r="K166" s="1"/>
    </row>
    <row r="167" spans="1:11" ht="14.45">
      <c r="A167" s="98"/>
      <c r="B167" s="25" t="s">
        <v>11</v>
      </c>
      <c r="C167" s="26">
        <v>17.946194962472731</v>
      </c>
      <c r="D167" s="26">
        <v>791.54617185143525</v>
      </c>
      <c r="E167" s="26">
        <v>4.1906608289074884E-3</v>
      </c>
      <c r="F167" s="5">
        <v>760.53524412705951</v>
      </c>
      <c r="G167" s="5">
        <v>794.2922040768342</v>
      </c>
      <c r="H167" s="5">
        <v>1059.399231559343</v>
      </c>
      <c r="I167" s="5">
        <v>1.5719767710342052E-2</v>
      </c>
      <c r="J167" s="5">
        <v>0</v>
      </c>
      <c r="K167" s="1"/>
    </row>
    <row r="168" spans="1:11" ht="14.45">
      <c r="A168" s="98"/>
      <c r="B168" s="25" t="s">
        <v>12</v>
      </c>
      <c r="C168" s="26">
        <v>4915.3885828993389</v>
      </c>
      <c r="D168" s="26">
        <v>4141.7886042827586</v>
      </c>
      <c r="E168" s="26">
        <v>4933.3305902836491</v>
      </c>
      <c r="F168" s="5">
        <v>4172.7995393226274</v>
      </c>
      <c r="G168" s="5">
        <v>4139.0425787224376</v>
      </c>
      <c r="H168" s="5">
        <v>3873.9355484177331</v>
      </c>
      <c r="I168" s="5">
        <v>4933.3190622104121</v>
      </c>
      <c r="J168" s="5">
        <v>4933.3347822823862</v>
      </c>
      <c r="K168" s="1"/>
    </row>
    <row r="169" spans="1:11" ht="106.5">
      <c r="A169" s="99"/>
      <c r="B169" s="29" t="s">
        <v>13</v>
      </c>
      <c r="C169" s="28">
        <v>3.6377411569564941E-3</v>
      </c>
      <c r="D169" s="28">
        <v>0.16044850142355391</v>
      </c>
      <c r="E169" s="28">
        <v>8.4945802686944234E-7</v>
      </c>
      <c r="F169" s="28">
        <v>0.15416250417030231</v>
      </c>
      <c r="G169" s="28">
        <v>0.16100512919703719</v>
      </c>
      <c r="H169" s="81">
        <v>0.2147430245073022</v>
      </c>
      <c r="I169" s="28">
        <v>3.1864384650657922E-6</v>
      </c>
      <c r="J169" s="28">
        <v>0</v>
      </c>
      <c r="K169" s="87" t="s">
        <v>74</v>
      </c>
    </row>
    <row r="170" spans="1:11" ht="14.45">
      <c r="A170" s="91" t="s">
        <v>75</v>
      </c>
      <c r="B170" s="25" t="s">
        <v>10</v>
      </c>
      <c r="C170" s="26">
        <v>2944.3980801632511</v>
      </c>
      <c r="D170" s="26">
        <v>2944.39808247479</v>
      </c>
      <c r="E170" s="77">
        <v>2944.3980819069661</v>
      </c>
      <c r="F170" s="5">
        <v>2944.398079604694</v>
      </c>
      <c r="G170" s="5">
        <v>2944.3980803706231</v>
      </c>
      <c r="H170" s="5">
        <v>2944.3980795591779</v>
      </c>
      <c r="I170" s="5">
        <v>2944.398081885633</v>
      </c>
      <c r="J170" s="5">
        <v>2944.3980808933429</v>
      </c>
      <c r="K170" s="1"/>
    </row>
    <row r="171" spans="1:11" ht="14.45">
      <c r="A171" s="92"/>
      <c r="B171" s="25" t="s">
        <v>11</v>
      </c>
      <c r="C171" s="26">
        <v>0</v>
      </c>
      <c r="D171" s="26">
        <v>197.99407305974319</v>
      </c>
      <c r="E171" s="26">
        <v>0</v>
      </c>
      <c r="F171" s="5">
        <v>0</v>
      </c>
      <c r="G171" s="5">
        <v>9.4927045214324435E-2</v>
      </c>
      <c r="H171" s="5">
        <v>262.10244551870738</v>
      </c>
      <c r="I171" s="5">
        <v>0</v>
      </c>
      <c r="J171" s="5">
        <v>0</v>
      </c>
      <c r="K171" s="1"/>
    </row>
    <row r="172" spans="1:11" ht="14.45">
      <c r="A172" s="92"/>
      <c r="B172" s="25" t="s">
        <v>12</v>
      </c>
      <c r="C172" s="26">
        <v>2944.3980801632511</v>
      </c>
      <c r="D172" s="26">
        <v>2746.4040094150469</v>
      </c>
      <c r="E172" s="26">
        <v>2944.3980819069661</v>
      </c>
      <c r="F172" s="5">
        <v>2944.398079604694</v>
      </c>
      <c r="G172" s="5">
        <v>2944.3031533254089</v>
      </c>
      <c r="H172" s="5">
        <v>2682.2956340404698</v>
      </c>
      <c r="I172" s="5">
        <v>2944.398081885633</v>
      </c>
      <c r="J172" s="5">
        <v>2944.3980808933429</v>
      </c>
      <c r="K172" s="1"/>
    </row>
    <row r="173" spans="1:11">
      <c r="A173" s="93"/>
      <c r="B173" s="27" t="s">
        <v>13</v>
      </c>
      <c r="C173" s="28">
        <v>0</v>
      </c>
      <c r="D173" s="28">
        <v>6.7244328896358882E-2</v>
      </c>
      <c r="E173" s="28">
        <v>0</v>
      </c>
      <c r="F173" s="28">
        <v>0</v>
      </c>
      <c r="G173" s="28">
        <v>3.2239881504873003E-5</v>
      </c>
      <c r="H173" s="28">
        <v>8.9017326610248387E-2</v>
      </c>
      <c r="I173" s="28">
        <v>0</v>
      </c>
      <c r="J173" s="28">
        <v>0</v>
      </c>
      <c r="K173" s="89" t="s">
        <v>39</v>
      </c>
    </row>
    <row r="174" spans="1:11" ht="14.45">
      <c r="A174" s="91" t="s">
        <v>76</v>
      </c>
      <c r="B174" s="25" t="s">
        <v>10</v>
      </c>
      <c r="C174" s="26">
        <v>472.23968434076738</v>
      </c>
      <c r="D174" s="26">
        <v>472.23968336872468</v>
      </c>
      <c r="E174" s="26">
        <v>472.23968303682062</v>
      </c>
      <c r="F174" s="5">
        <v>472.23968350678962</v>
      </c>
      <c r="G174" s="5">
        <v>472.23968350678962</v>
      </c>
      <c r="H174" s="5">
        <v>472.23968558147749</v>
      </c>
      <c r="I174" s="5">
        <v>472.23968303682062</v>
      </c>
      <c r="J174" s="5">
        <v>472.23968365268411</v>
      </c>
      <c r="K174" s="1"/>
    </row>
    <row r="175" spans="1:11" ht="14.45">
      <c r="A175" s="92"/>
      <c r="B175" s="25" t="s">
        <v>11</v>
      </c>
      <c r="C175" s="26">
        <v>0</v>
      </c>
      <c r="D175" s="26">
        <v>146.08526206566549</v>
      </c>
      <c r="E175" s="26">
        <v>0</v>
      </c>
      <c r="F175" s="5">
        <v>0</v>
      </c>
      <c r="G175" s="5">
        <v>0</v>
      </c>
      <c r="H175" s="5">
        <v>106.20597537158881</v>
      </c>
      <c r="I175" s="5">
        <v>0</v>
      </c>
      <c r="J175" s="5">
        <v>0</v>
      </c>
      <c r="K175" s="1"/>
    </row>
    <row r="176" spans="1:11" ht="14.45">
      <c r="A176" s="92"/>
      <c r="B176" s="25" t="s">
        <v>12</v>
      </c>
      <c r="C176" s="26">
        <v>472.23968434076738</v>
      </c>
      <c r="D176" s="26">
        <v>326.15442130305928</v>
      </c>
      <c r="E176" s="26">
        <v>472.23968303682062</v>
      </c>
      <c r="F176" s="5">
        <v>472.23968350678962</v>
      </c>
      <c r="G176" s="5">
        <v>472.23968350678962</v>
      </c>
      <c r="H176" s="5">
        <v>366.03371020988862</v>
      </c>
      <c r="I176" s="5">
        <v>472.23968303682062</v>
      </c>
      <c r="J176" s="5">
        <v>472.23968365268411</v>
      </c>
      <c r="K176" s="1"/>
    </row>
    <row r="177" spans="1:11" ht="121.5">
      <c r="A177" s="93"/>
      <c r="B177" s="27" t="s">
        <v>13</v>
      </c>
      <c r="C177" s="28">
        <v>0</v>
      </c>
      <c r="D177" s="28">
        <v>0.30934558701963649</v>
      </c>
      <c r="E177" s="28">
        <v>0</v>
      </c>
      <c r="F177" s="28">
        <v>0</v>
      </c>
      <c r="G177" s="28">
        <v>0</v>
      </c>
      <c r="H177" s="81">
        <v>0.2248984543533554</v>
      </c>
      <c r="I177" s="28">
        <v>0</v>
      </c>
      <c r="J177" s="28">
        <v>0</v>
      </c>
      <c r="K177" s="87" t="s">
        <v>77</v>
      </c>
    </row>
    <row r="178" spans="1:11" ht="14.45">
      <c r="A178" s="91" t="s">
        <v>78</v>
      </c>
      <c r="B178" s="25" t="s">
        <v>10</v>
      </c>
      <c r="C178" s="26">
        <v>97.829321889705142</v>
      </c>
      <c r="D178" s="26">
        <v>97.829322824959661</v>
      </c>
      <c r="E178" s="26">
        <v>97.829319020762171</v>
      </c>
      <c r="F178" s="5">
        <v>97.829321728575039</v>
      </c>
      <c r="G178" s="5">
        <v>97.829321728575039</v>
      </c>
      <c r="H178" s="5">
        <v>97.829319704195584</v>
      </c>
      <c r="I178" s="5">
        <v>97.829319020762171</v>
      </c>
      <c r="J178" s="5">
        <v>97.829319020762156</v>
      </c>
      <c r="K178" s="1"/>
    </row>
    <row r="179" spans="1:11" ht="14.45">
      <c r="A179" s="92"/>
      <c r="B179" s="25" t="s">
        <v>11</v>
      </c>
      <c r="C179" s="26">
        <v>0</v>
      </c>
      <c r="D179" s="26">
        <v>0</v>
      </c>
      <c r="E179" s="26">
        <v>0</v>
      </c>
      <c r="F179" s="5">
        <v>0</v>
      </c>
      <c r="G179" s="5">
        <v>0</v>
      </c>
      <c r="H179" s="5">
        <v>11.590472893507309</v>
      </c>
      <c r="I179" s="5">
        <v>0</v>
      </c>
      <c r="J179" s="5">
        <v>0</v>
      </c>
      <c r="K179" s="1"/>
    </row>
    <row r="180" spans="1:11" ht="14.45">
      <c r="A180" s="92"/>
      <c r="B180" s="25" t="s">
        <v>12</v>
      </c>
      <c r="C180" s="26">
        <v>97.829321889705142</v>
      </c>
      <c r="D180" s="26">
        <v>97.829322824959661</v>
      </c>
      <c r="E180" s="26">
        <v>97.829319020762171</v>
      </c>
      <c r="F180" s="5">
        <v>97.829321728575039</v>
      </c>
      <c r="G180" s="5">
        <v>97.829321728575039</v>
      </c>
      <c r="H180" s="5">
        <v>86.238846810688273</v>
      </c>
      <c r="I180" s="5">
        <v>97.829319020762171</v>
      </c>
      <c r="J180" s="5">
        <v>97.829319020762156</v>
      </c>
      <c r="K180" s="1"/>
    </row>
    <row r="181" spans="1:11" ht="57.75">
      <c r="A181" s="93"/>
      <c r="B181" s="27" t="s">
        <v>13</v>
      </c>
      <c r="C181" s="28">
        <v>0</v>
      </c>
      <c r="D181" s="28">
        <v>0</v>
      </c>
      <c r="E181" s="28">
        <v>0</v>
      </c>
      <c r="F181" s="28">
        <v>0</v>
      </c>
      <c r="G181" s="28">
        <v>0</v>
      </c>
      <c r="H181" s="28">
        <v>0.1184764744204823</v>
      </c>
      <c r="I181" s="28">
        <v>0</v>
      </c>
      <c r="J181" s="28">
        <v>0</v>
      </c>
      <c r="K181" s="88" t="s">
        <v>66</v>
      </c>
    </row>
    <row r="182" spans="1:11" ht="14.45">
      <c r="A182" s="91" t="s">
        <v>79</v>
      </c>
      <c r="B182" s="25" t="s">
        <v>10</v>
      </c>
      <c r="C182" s="26">
        <v>1097.281185619519</v>
      </c>
      <c r="D182" s="26">
        <v>1097.281185028786</v>
      </c>
      <c r="E182" s="26">
        <v>1097.2811882424421</v>
      </c>
      <c r="F182" s="5">
        <v>1097.2811862115079</v>
      </c>
      <c r="G182" s="5">
        <v>1097.2811862115079</v>
      </c>
      <c r="H182" s="5">
        <v>1097.281188264004</v>
      </c>
      <c r="I182" s="5">
        <v>1097.281188478004</v>
      </c>
      <c r="J182" s="5">
        <v>1097.2811882424421</v>
      </c>
      <c r="K182" s="1"/>
    </row>
    <row r="183" spans="1:11" ht="14.45">
      <c r="A183" s="92"/>
      <c r="B183" s="25" t="s">
        <v>11</v>
      </c>
      <c r="C183" s="26">
        <v>0</v>
      </c>
      <c r="D183" s="26">
        <v>0</v>
      </c>
      <c r="E183" s="26">
        <v>0</v>
      </c>
      <c r="F183" s="5">
        <v>0</v>
      </c>
      <c r="G183" s="5">
        <v>0</v>
      </c>
      <c r="H183" s="5">
        <v>0.50039815283607492</v>
      </c>
      <c r="I183" s="5">
        <v>0</v>
      </c>
      <c r="J183" s="5">
        <v>0</v>
      </c>
      <c r="K183" s="1"/>
    </row>
    <row r="184" spans="1:11" ht="14.45">
      <c r="A184" s="92"/>
      <c r="B184" s="25" t="s">
        <v>12</v>
      </c>
      <c r="C184" s="26">
        <v>1097.281185619519</v>
      </c>
      <c r="D184" s="26">
        <v>1097.281185028786</v>
      </c>
      <c r="E184" s="26">
        <v>1097.2811882424421</v>
      </c>
      <c r="F184" s="5">
        <v>1097.2811862115079</v>
      </c>
      <c r="G184" s="5">
        <v>1097.2811862115079</v>
      </c>
      <c r="H184" s="5">
        <v>1096.7807901111671</v>
      </c>
      <c r="I184" s="5">
        <v>1097.281188478004</v>
      </c>
      <c r="J184" s="5">
        <v>1097.2811882424421</v>
      </c>
      <c r="K184" s="1"/>
    </row>
    <row r="185" spans="1:11">
      <c r="A185" s="93"/>
      <c r="B185" s="27" t="s">
        <v>13</v>
      </c>
      <c r="C185" s="28">
        <v>0</v>
      </c>
      <c r="D185" s="28">
        <v>0</v>
      </c>
      <c r="E185" s="28">
        <v>0</v>
      </c>
      <c r="F185" s="28">
        <v>0</v>
      </c>
      <c r="G185" s="28">
        <v>0</v>
      </c>
      <c r="H185" s="28">
        <v>4.5603456815636231E-4</v>
      </c>
      <c r="I185" s="28">
        <v>0</v>
      </c>
      <c r="J185" s="28">
        <v>0</v>
      </c>
    </row>
    <row r="186" spans="1:11" ht="14.45">
      <c r="A186" s="91" t="s">
        <v>80</v>
      </c>
      <c r="B186" s="25" t="s">
        <v>10</v>
      </c>
      <c r="C186" s="26">
        <v>1030.2886567931921</v>
      </c>
      <c r="D186" s="26">
        <v>1030.2886567931921</v>
      </c>
      <c r="E186" s="26">
        <v>1030.2886567931921</v>
      </c>
      <c r="F186" s="5">
        <v>1030.2886567931921</v>
      </c>
      <c r="G186" s="5">
        <v>1030.2886567931921</v>
      </c>
      <c r="H186" s="5">
        <v>1030.28866031951</v>
      </c>
      <c r="I186" s="5">
        <v>1030.2886567931921</v>
      </c>
      <c r="J186" s="5">
        <v>1030.2886567931921</v>
      </c>
      <c r="K186" s="1"/>
    </row>
    <row r="187" spans="1:11" ht="14.45">
      <c r="A187" s="92"/>
      <c r="B187" s="25" t="s">
        <v>11</v>
      </c>
      <c r="C187" s="26">
        <v>0</v>
      </c>
      <c r="D187" s="26">
        <v>0</v>
      </c>
      <c r="E187" s="26">
        <v>0</v>
      </c>
      <c r="F187" s="5">
        <v>0</v>
      </c>
      <c r="G187" s="5">
        <v>0</v>
      </c>
      <c r="H187" s="5">
        <v>0</v>
      </c>
      <c r="I187" s="5">
        <v>0</v>
      </c>
      <c r="J187" s="5">
        <v>0</v>
      </c>
      <c r="K187" s="1"/>
    </row>
    <row r="188" spans="1:11" ht="14.45">
      <c r="A188" s="92"/>
      <c r="B188" s="25" t="s">
        <v>12</v>
      </c>
      <c r="C188" s="26">
        <v>1030.2886567931921</v>
      </c>
      <c r="D188" s="26">
        <v>1030.2886567931921</v>
      </c>
      <c r="E188" s="26">
        <v>1030.2886567931921</v>
      </c>
      <c r="F188" s="5">
        <v>1030.2886567931921</v>
      </c>
      <c r="G188" s="5">
        <v>1030.2886567931921</v>
      </c>
      <c r="H188" s="5">
        <v>1030.28866031951</v>
      </c>
      <c r="I188" s="5">
        <v>1030.2886567931921</v>
      </c>
      <c r="J188" s="5">
        <v>1030.2886567931921</v>
      </c>
      <c r="K188" s="1"/>
    </row>
    <row r="189" spans="1:11" ht="57.75">
      <c r="A189" s="93"/>
      <c r="B189" s="27" t="s">
        <v>13</v>
      </c>
      <c r="C189" s="28">
        <v>0</v>
      </c>
      <c r="D189" s="28">
        <v>0</v>
      </c>
      <c r="E189" s="28">
        <v>0</v>
      </c>
      <c r="F189" s="28">
        <v>0</v>
      </c>
      <c r="G189" s="28">
        <v>0</v>
      </c>
      <c r="H189" s="28">
        <v>0</v>
      </c>
      <c r="I189" s="28">
        <v>0</v>
      </c>
      <c r="J189" s="28">
        <v>0</v>
      </c>
      <c r="K189" s="88" t="s">
        <v>66</v>
      </c>
    </row>
    <row r="190" spans="1:11" ht="14.45">
      <c r="A190" s="91" t="s">
        <v>81</v>
      </c>
      <c r="B190" s="25" t="s">
        <v>10</v>
      </c>
      <c r="C190" s="26">
        <v>3055.2287283693049</v>
      </c>
      <c r="D190" s="26">
        <v>3055.2287270791562</v>
      </c>
      <c r="E190" s="26">
        <v>3055.228715553294</v>
      </c>
      <c r="F190" s="5">
        <v>3055.228716238692</v>
      </c>
      <c r="G190" s="5">
        <v>3055.228716238692</v>
      </c>
      <c r="H190" s="5">
        <v>3055.2287219782861</v>
      </c>
      <c r="I190" s="5">
        <v>3055.228715553294</v>
      </c>
      <c r="J190" s="5">
        <v>3055.228715553294</v>
      </c>
      <c r="K190" s="1"/>
    </row>
    <row r="191" spans="1:11" ht="14.45">
      <c r="A191" s="92"/>
      <c r="B191" s="25" t="s">
        <v>11</v>
      </c>
      <c r="C191" s="26">
        <v>0</v>
      </c>
      <c r="D191" s="26">
        <v>0</v>
      </c>
      <c r="E191" s="26">
        <v>0</v>
      </c>
      <c r="F191" s="5">
        <v>0</v>
      </c>
      <c r="G191" s="5">
        <v>0</v>
      </c>
      <c r="H191" s="5">
        <v>0</v>
      </c>
      <c r="I191" s="5">
        <v>0</v>
      </c>
      <c r="J191" s="5">
        <v>0</v>
      </c>
      <c r="K191" s="1"/>
    </row>
    <row r="192" spans="1:11" ht="14.45">
      <c r="A192" s="92"/>
      <c r="B192" s="25" t="s">
        <v>12</v>
      </c>
      <c r="C192" s="26">
        <v>3055.2287283693049</v>
      </c>
      <c r="D192" s="26">
        <v>3055.2287270791562</v>
      </c>
      <c r="E192" s="26">
        <v>3055.228715553294</v>
      </c>
      <c r="F192" s="5">
        <v>3055.228716238692</v>
      </c>
      <c r="G192" s="5">
        <v>3055.228716238692</v>
      </c>
      <c r="H192" s="5">
        <v>3055.2287219782861</v>
      </c>
      <c r="I192" s="5">
        <v>3055.228715553294</v>
      </c>
      <c r="J192" s="5">
        <v>3055.228715553294</v>
      </c>
      <c r="K192" s="1"/>
    </row>
    <row r="193" spans="1:11" ht="57.75">
      <c r="A193" s="93"/>
      <c r="B193" s="27" t="s">
        <v>13</v>
      </c>
      <c r="C193" s="28">
        <v>0</v>
      </c>
      <c r="D193" s="28">
        <v>0</v>
      </c>
      <c r="E193" s="28">
        <v>0</v>
      </c>
      <c r="F193" s="28">
        <v>0</v>
      </c>
      <c r="G193" s="28">
        <v>0</v>
      </c>
      <c r="H193" s="28">
        <v>0</v>
      </c>
      <c r="I193" s="28">
        <v>0</v>
      </c>
      <c r="J193" s="28">
        <v>0</v>
      </c>
      <c r="K193" s="88" t="s">
        <v>66</v>
      </c>
    </row>
    <row r="194" spans="1:11" ht="14.45">
      <c r="A194" s="91" t="s">
        <v>82</v>
      </c>
      <c r="B194" s="25" t="s">
        <v>10</v>
      </c>
      <c r="C194" s="26">
        <v>177.69680280155751</v>
      </c>
      <c r="D194" s="26">
        <v>177.69680280155751</v>
      </c>
      <c r="E194" s="26">
        <v>177.69680280155751</v>
      </c>
      <c r="F194" s="5">
        <v>177.69680280155751</v>
      </c>
      <c r="G194" s="5">
        <v>177.69680280155751</v>
      </c>
      <c r="H194" s="5">
        <v>177.696802924579</v>
      </c>
      <c r="I194" s="5">
        <v>177.69680280155751</v>
      </c>
      <c r="J194" s="5">
        <v>177.69680280155751</v>
      </c>
      <c r="K194" s="1"/>
    </row>
    <row r="195" spans="1:11" ht="14.45">
      <c r="A195" s="92"/>
      <c r="B195" s="25" t="s">
        <v>11</v>
      </c>
      <c r="C195" s="26">
        <v>0</v>
      </c>
      <c r="D195" s="26">
        <v>0</v>
      </c>
      <c r="E195" s="26">
        <v>0</v>
      </c>
      <c r="F195" s="5">
        <v>0</v>
      </c>
      <c r="G195" s="5">
        <v>0</v>
      </c>
      <c r="H195" s="5">
        <v>0</v>
      </c>
      <c r="I195" s="5">
        <v>0</v>
      </c>
      <c r="J195" s="5">
        <v>0</v>
      </c>
      <c r="K195" s="1"/>
    </row>
    <row r="196" spans="1:11" ht="14.45">
      <c r="A196" s="92"/>
      <c r="B196" s="25" t="s">
        <v>12</v>
      </c>
      <c r="C196" s="26">
        <v>177.69680280155751</v>
      </c>
      <c r="D196" s="26">
        <v>177.69680280155751</v>
      </c>
      <c r="E196" s="26">
        <v>177.69680280155751</v>
      </c>
      <c r="F196" s="5">
        <v>177.69680280155751</v>
      </c>
      <c r="G196" s="5">
        <v>177.69680280155751</v>
      </c>
      <c r="H196" s="5">
        <v>177.696802924579</v>
      </c>
      <c r="I196" s="5">
        <v>177.69680280155751</v>
      </c>
      <c r="J196" s="5">
        <v>177.69680280155751</v>
      </c>
      <c r="K196" s="1"/>
    </row>
    <row r="197" spans="1:11">
      <c r="A197" s="93"/>
      <c r="B197" s="27" t="s">
        <v>13</v>
      </c>
      <c r="C197" s="28">
        <v>0</v>
      </c>
      <c r="D197" s="28">
        <v>0</v>
      </c>
      <c r="E197" s="28">
        <v>0</v>
      </c>
      <c r="F197" s="28">
        <v>0</v>
      </c>
      <c r="G197" s="76">
        <v>0</v>
      </c>
      <c r="H197" s="28">
        <v>0</v>
      </c>
      <c r="I197" s="28">
        <v>0</v>
      </c>
      <c r="J197" s="28">
        <v>0</v>
      </c>
    </row>
    <row r="198" spans="1:11" ht="14.45">
      <c r="A198" s="91" t="s">
        <v>83</v>
      </c>
      <c r="B198" s="25" t="s">
        <v>10</v>
      </c>
      <c r="C198" s="26">
        <v>1.8767099389125561</v>
      </c>
      <c r="D198" s="26">
        <v>1.8767099389125561</v>
      </c>
      <c r="E198" s="26">
        <v>1.8767099389125561</v>
      </c>
      <c r="F198" s="5">
        <v>1.8767099389125561</v>
      </c>
      <c r="G198" s="5">
        <v>1.8767099389125561</v>
      </c>
      <c r="H198" s="5">
        <v>1.8767099389125561</v>
      </c>
      <c r="I198" s="5">
        <v>1.8767099389125561</v>
      </c>
      <c r="J198" s="5">
        <v>1.8767099389125561</v>
      </c>
      <c r="K198" s="1"/>
    </row>
    <row r="199" spans="1:11" ht="14.45">
      <c r="A199" s="92"/>
      <c r="B199" s="25" t="s">
        <v>11</v>
      </c>
      <c r="C199" s="26">
        <v>0</v>
      </c>
      <c r="D199" s="26">
        <v>0</v>
      </c>
      <c r="E199" s="26">
        <v>0</v>
      </c>
      <c r="F199" s="5">
        <v>0</v>
      </c>
      <c r="G199" s="5">
        <v>0</v>
      </c>
      <c r="H199" s="5">
        <v>0</v>
      </c>
      <c r="I199" s="5">
        <v>0</v>
      </c>
      <c r="J199" s="5">
        <v>0</v>
      </c>
      <c r="K199" s="1"/>
    </row>
    <row r="200" spans="1:11" ht="14.45">
      <c r="A200" s="92"/>
      <c r="B200" s="25" t="s">
        <v>12</v>
      </c>
      <c r="C200" s="26">
        <v>1.8767099389125561</v>
      </c>
      <c r="D200" s="26">
        <v>1.8767099389125561</v>
      </c>
      <c r="E200" s="26">
        <v>1.8767099389125561</v>
      </c>
      <c r="F200" s="5">
        <v>1.8767099389125561</v>
      </c>
      <c r="G200" s="5">
        <v>1.8767099389125561</v>
      </c>
      <c r="H200" s="5">
        <v>1.8767099389125561</v>
      </c>
      <c r="I200" s="5">
        <v>1.8767099389125561</v>
      </c>
      <c r="J200" s="5">
        <v>1.8767099389125561</v>
      </c>
      <c r="K200" s="1"/>
    </row>
    <row r="201" spans="1:11" ht="57.75">
      <c r="A201" s="93"/>
      <c r="B201" s="27" t="s">
        <v>13</v>
      </c>
      <c r="C201" s="28">
        <v>0</v>
      </c>
      <c r="D201" s="28">
        <v>0</v>
      </c>
      <c r="E201" s="28">
        <v>0</v>
      </c>
      <c r="F201" s="28">
        <v>0</v>
      </c>
      <c r="G201" s="76">
        <v>0</v>
      </c>
      <c r="H201" s="28">
        <v>0</v>
      </c>
      <c r="I201" s="28">
        <v>0</v>
      </c>
      <c r="J201" s="28">
        <v>0</v>
      </c>
      <c r="K201" s="88" t="s">
        <v>64</v>
      </c>
    </row>
    <row r="202" spans="1:11">
      <c r="A202" s="91" t="s">
        <v>84</v>
      </c>
      <c r="B202" s="25" t="s">
        <v>10</v>
      </c>
      <c r="C202" s="26">
        <v>1.1367867750603271</v>
      </c>
      <c r="D202" s="26">
        <v>1.1367867750603271</v>
      </c>
      <c r="E202" s="26">
        <v>1.1367867750603271</v>
      </c>
      <c r="F202" s="72">
        <v>1.1367867750603271</v>
      </c>
      <c r="G202" s="70">
        <v>1.1367867750603271</v>
      </c>
      <c r="H202" s="74">
        <v>1.1367867750603271</v>
      </c>
      <c r="I202" s="74">
        <v>1.1367867750603271</v>
      </c>
      <c r="J202" s="74">
        <v>1.1367867750603271</v>
      </c>
      <c r="K202" s="82"/>
    </row>
    <row r="203" spans="1:11">
      <c r="A203" s="92"/>
      <c r="B203" s="25" t="s">
        <v>11</v>
      </c>
      <c r="C203" s="26">
        <v>0</v>
      </c>
      <c r="D203" s="26">
        <v>0</v>
      </c>
      <c r="E203" s="26">
        <v>0</v>
      </c>
      <c r="F203" s="72">
        <v>0</v>
      </c>
      <c r="G203" s="70">
        <v>0</v>
      </c>
      <c r="H203" s="74">
        <v>0</v>
      </c>
      <c r="I203" s="74">
        <v>0</v>
      </c>
      <c r="J203" s="74">
        <v>0</v>
      </c>
      <c r="K203" s="82"/>
    </row>
    <row r="204" spans="1:11">
      <c r="A204" s="92"/>
      <c r="B204" s="25" t="s">
        <v>12</v>
      </c>
      <c r="C204" s="26">
        <v>1.1367867750603271</v>
      </c>
      <c r="D204" s="26">
        <v>1.1367867750603271</v>
      </c>
      <c r="E204" s="26">
        <v>1.1367867750603271</v>
      </c>
      <c r="F204" s="72">
        <v>1.1367867750603271</v>
      </c>
      <c r="G204" s="70">
        <v>1.1367867750603271</v>
      </c>
      <c r="H204" s="74">
        <v>1.1367867750603271</v>
      </c>
      <c r="I204" s="74">
        <v>1.1367867750603271</v>
      </c>
      <c r="J204" s="74">
        <v>1.1367867750603271</v>
      </c>
      <c r="K204" s="82"/>
    </row>
    <row r="205" spans="1:11" ht="57.75">
      <c r="A205" s="93"/>
      <c r="B205" s="27" t="s">
        <v>13</v>
      </c>
      <c r="C205" s="28">
        <v>0</v>
      </c>
      <c r="D205" s="28">
        <v>0</v>
      </c>
      <c r="E205" s="28">
        <v>0</v>
      </c>
      <c r="F205" s="73">
        <v>0</v>
      </c>
      <c r="G205" s="71">
        <v>0</v>
      </c>
      <c r="H205" s="75">
        <v>0</v>
      </c>
      <c r="I205" s="75">
        <v>0</v>
      </c>
      <c r="J205" s="75">
        <v>0</v>
      </c>
      <c r="K205" s="88" t="s">
        <v>64</v>
      </c>
    </row>
    <row r="208" spans="1:11">
      <c r="A208" s="100" t="s">
        <v>85</v>
      </c>
      <c r="B208" s="101"/>
      <c r="C208" s="101"/>
      <c r="D208" s="101"/>
      <c r="E208" s="101"/>
      <c r="F208" s="101"/>
      <c r="G208" s="102"/>
    </row>
    <row r="209" spans="1:7">
      <c r="A209" s="100" t="s">
        <v>86</v>
      </c>
      <c r="B209" s="101"/>
      <c r="C209" s="101"/>
      <c r="D209" s="101"/>
      <c r="E209" s="101"/>
      <c r="F209" s="101"/>
      <c r="G209" s="102"/>
    </row>
  </sheetData>
  <autoFilter ref="B1:F205" xr:uid="{0A81C690-5968-40EA-9542-AD00D72632C9}">
    <filterColumn colId="0">
      <filters>
        <filter val="% aptitud"/>
      </filters>
    </filterColumn>
  </autoFilter>
  <mergeCells count="53">
    <mergeCell ref="A208:G208"/>
    <mergeCell ref="A209:G209"/>
    <mergeCell ref="A162:A165"/>
    <mergeCell ref="A166:A169"/>
    <mergeCell ref="A170:A173"/>
    <mergeCell ref="A174:A177"/>
    <mergeCell ref="A178:A181"/>
    <mergeCell ref="A182:A185"/>
    <mergeCell ref="A186:A189"/>
    <mergeCell ref="A190:A193"/>
    <mergeCell ref="A194:A197"/>
    <mergeCell ref="A202:A205"/>
    <mergeCell ref="A198:A201"/>
    <mergeCell ref="A142:A145"/>
    <mergeCell ref="A146:A149"/>
    <mergeCell ref="A150:A153"/>
    <mergeCell ref="A154:A157"/>
    <mergeCell ref="A158:A161"/>
    <mergeCell ref="A122:A125"/>
    <mergeCell ref="A126:A129"/>
    <mergeCell ref="A130:A133"/>
    <mergeCell ref="A134:A137"/>
    <mergeCell ref="A138:A141"/>
    <mergeCell ref="A102:A105"/>
    <mergeCell ref="A106:A109"/>
    <mergeCell ref="A110:A113"/>
    <mergeCell ref="A114:A117"/>
    <mergeCell ref="A118:A121"/>
    <mergeCell ref="A82:A85"/>
    <mergeCell ref="A86:A89"/>
    <mergeCell ref="A90:A93"/>
    <mergeCell ref="A94:A97"/>
    <mergeCell ref="A98:A101"/>
    <mergeCell ref="A62:A65"/>
    <mergeCell ref="A66:A69"/>
    <mergeCell ref="A70:A73"/>
    <mergeCell ref="A74:A77"/>
    <mergeCell ref="A78:A81"/>
    <mergeCell ref="A54:A57"/>
    <mergeCell ref="A58:A61"/>
    <mergeCell ref="A50:A53"/>
    <mergeCell ref="A22:A25"/>
    <mergeCell ref="A26:A29"/>
    <mergeCell ref="A30:A33"/>
    <mergeCell ref="A34:A37"/>
    <mergeCell ref="A46:A49"/>
    <mergeCell ref="A42:A45"/>
    <mergeCell ref="A38:A41"/>
    <mergeCell ref="A2:A5"/>
    <mergeCell ref="A6:A9"/>
    <mergeCell ref="A10:A13"/>
    <mergeCell ref="A14:A17"/>
    <mergeCell ref="A18:A21"/>
  </mergeCells>
  <phoneticPr fontId="6" type="noConversion"/>
  <conditionalFormatting sqref="A2 A6 A10 A14 A18 A22 A26 A30 A34 A38 A42 A46 A50 A54 A58 A62 A66 A70 A74 A78 A82 A86 A90 A94 A98 A102 A106 A110 A114 A118 A122 A126 A130 A134 A138 A142 A146 A150 A154 A162 A166 A170 A174 A178 A182 A186 A190 A194 A198">
    <cfRule type="beginsWith" dxfId="65" priority="29" operator="beginsWith" text="13">
      <formula>LEFT(A2,LEN("13"))="13"</formula>
    </cfRule>
    <cfRule type="beginsWith" dxfId="64" priority="30" operator="beginsWith" text="12">
      <formula>LEFT(A2,LEN("12"))="12"</formula>
    </cfRule>
    <cfRule type="beginsWith" dxfId="63" priority="31" operator="beginsWith" text="11">
      <formula>LEFT(A2,LEN("11"))="11"</formula>
    </cfRule>
    <cfRule type="beginsWith" dxfId="62" priority="32" operator="beginsWith" text="10">
      <formula>LEFT(A2,LEN("10"))="10"</formula>
    </cfRule>
    <cfRule type="beginsWith" dxfId="61" priority="33" operator="beginsWith" text="09">
      <formula>LEFT(A2,LEN("09"))="09"</formula>
    </cfRule>
    <cfRule type="beginsWith" dxfId="60" priority="34" operator="beginsWith" text="08">
      <formula>LEFT(A2,LEN("08"))="08"</formula>
    </cfRule>
    <cfRule type="beginsWith" dxfId="59" priority="35" operator="beginsWith" text="07">
      <formula>LEFT(A2,LEN("07"))="07"</formula>
    </cfRule>
    <cfRule type="beginsWith" dxfId="58" priority="36" operator="beginsWith" text="06">
      <formula>LEFT(A2,LEN("06"))="06"</formula>
    </cfRule>
    <cfRule type="beginsWith" dxfId="57" priority="37" operator="beginsWith" text="05">
      <formula>LEFT(A2,LEN("05"))="05"</formula>
    </cfRule>
    <cfRule type="beginsWith" dxfId="56" priority="38" operator="beginsWith" text="04">
      <formula>LEFT(A2,LEN("04"))="04"</formula>
    </cfRule>
    <cfRule type="beginsWith" dxfId="55" priority="39" operator="beginsWith" text="03">
      <formula>LEFT(A2,LEN("03"))="03"</formula>
    </cfRule>
    <cfRule type="beginsWith" dxfId="54" priority="40" operator="beginsWith" text="02">
      <formula>LEFT(A2,LEN("02"))="02"</formula>
    </cfRule>
    <cfRule type="beginsWith" dxfId="53" priority="41" operator="beginsWith" text="01">
      <formula>LEFT(A2,LEN("01"))="01"</formula>
    </cfRule>
  </conditionalFormatting>
  <conditionalFormatting sqref="A158">
    <cfRule type="beginsWith" dxfId="52" priority="22" operator="beginsWith" text="06">
      <formula>LEFT(A158,LEN("06"))="06"</formula>
    </cfRule>
    <cfRule type="beginsWith" dxfId="51" priority="17" operator="beginsWith" text="11">
      <formula>LEFT(A158,LEN("11"))="11"</formula>
    </cfRule>
    <cfRule type="beginsWith" dxfId="50" priority="18" operator="beginsWith" text="10">
      <formula>LEFT(A158,LEN("10"))="10"</formula>
    </cfRule>
    <cfRule type="beginsWith" dxfId="49" priority="19" operator="beginsWith" text="09">
      <formula>LEFT(A158,LEN("09"))="09"</formula>
    </cfRule>
    <cfRule type="beginsWith" dxfId="48" priority="20" operator="beginsWith" text="08">
      <formula>LEFT(A158,LEN("08"))="08"</formula>
    </cfRule>
    <cfRule type="beginsWith" dxfId="47" priority="21" operator="beginsWith" text="07">
      <formula>LEFT(A158,LEN("07"))="07"</formula>
    </cfRule>
    <cfRule type="beginsWith" dxfId="46" priority="15" operator="beginsWith" text="13">
      <formula>LEFT(A158,LEN("13"))="13"</formula>
    </cfRule>
    <cfRule type="beginsWith" dxfId="45" priority="16" operator="beginsWith" text="12">
      <formula>LEFT(A158,LEN("12"))="12"</formula>
    </cfRule>
    <cfRule type="beginsWith" dxfId="44" priority="23" operator="beginsWith" text="05">
      <formula>LEFT(A158,LEN("05"))="05"</formula>
    </cfRule>
    <cfRule type="beginsWith" dxfId="43" priority="24" operator="beginsWith" text="04">
      <formula>LEFT(A158,LEN("04"))="04"</formula>
    </cfRule>
    <cfRule type="beginsWith" dxfId="42" priority="25" operator="beginsWith" text="03">
      <formula>LEFT(A158,LEN("03"))="03"</formula>
    </cfRule>
    <cfRule type="beginsWith" dxfId="41" priority="26" operator="beginsWith" text="02">
      <formula>LEFT(A158,LEN("02"))="02"</formula>
    </cfRule>
    <cfRule type="beginsWith" dxfId="40" priority="27" operator="beginsWith" text="01">
      <formula>LEFT(A158,LEN("01"))="01"</formula>
    </cfRule>
  </conditionalFormatting>
  <conditionalFormatting sqref="A202">
    <cfRule type="beginsWith" dxfId="39" priority="8" operator="beginsWith" text="07">
      <formula>LEFT(A202,LEN("07"))="07"</formula>
    </cfRule>
    <cfRule type="beginsWith" dxfId="38" priority="9" operator="beginsWith" text="06">
      <formula>LEFT(A202,LEN("06"))="06"</formula>
    </cfRule>
    <cfRule type="beginsWith" dxfId="37" priority="10" operator="beginsWith" text="05">
      <formula>LEFT(A202,LEN("05"))="05"</formula>
    </cfRule>
    <cfRule type="beginsWith" dxfId="36" priority="11" operator="beginsWith" text="04">
      <formula>LEFT(A202,LEN("04"))="04"</formula>
    </cfRule>
    <cfRule type="beginsWith" dxfId="35" priority="12" operator="beginsWith" text="03">
      <formula>LEFT(A202,LEN("03"))="03"</formula>
    </cfRule>
    <cfRule type="beginsWith" dxfId="34" priority="13" operator="beginsWith" text="02">
      <formula>LEFT(A202,LEN("02"))="02"</formula>
    </cfRule>
    <cfRule type="beginsWith" dxfId="33" priority="14" operator="beginsWith" text="01">
      <formula>LEFT(A202,LEN("01"))="01"</formula>
    </cfRule>
    <cfRule type="beginsWith" dxfId="32" priority="2" operator="beginsWith" text="13">
      <formula>LEFT(A202,LEN("13"))="13"</formula>
    </cfRule>
    <cfRule type="beginsWith" dxfId="31" priority="3" operator="beginsWith" text="12">
      <formula>LEFT(A202,LEN("12"))="12"</formula>
    </cfRule>
    <cfRule type="beginsWith" dxfId="30" priority="4" operator="beginsWith" text="11">
      <formula>LEFT(A202,LEN("11"))="11"</formula>
    </cfRule>
    <cfRule type="beginsWith" dxfId="29" priority="5" operator="beginsWith" text="10">
      <formula>LEFT(A202,LEN("10"))="10"</formula>
    </cfRule>
    <cfRule type="beginsWith" dxfId="28" priority="6" operator="beginsWith" text="09">
      <formula>LEFT(A202,LEN("09"))="09"</formula>
    </cfRule>
    <cfRule type="beginsWith" dxfId="27" priority="7" operator="beginsWith" text="08">
      <formula>LEFT(A202,LEN("08"))="08"</formula>
    </cfRule>
  </conditionalFormatting>
  <conditionalFormatting sqref="C5:J5 C9:J9 C13:J13 C17:J17 C21:J21 C25:J25 C29:J29 C33:J33 C37:J37 C41:J41 C45:J45 C49:J49 C53:J53 C57:J57 C61:J61 C65:J65 C69:J69 C73:J73 C77:J77 C81:J81 C85:J85 C89:J89 C93:J93 C97:J97 C101:J101 C105:J105 C109:J109 C113:J113 C117:J117 C121:J121 C125:J125 C129:J129 C133:J133 C137:J137 C141:J141 C145:J145 C149:J149 C153:J153 C157:J157 C161:J161 C165:J165 C169:J169 C173:J173 C177:J177 C181:J181 C185:J185 C189:J189 C193:J193 C197:J197 C201:J201 C205:J205">
    <cfRule type="cellIs" dxfId="26" priority="42"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F67D714-83E2-47A1-BA85-CBF9F6840999}">
          <x14:formula1>
            <xm:f>'Diccionario Sharepoint'!$B:$B</xm:f>
          </x14:formula1>
          <xm:sqref>J1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0" zoomScaleNormal="80" workbookViewId="0">
      <pane xSplit="1" ySplit="1" topLeftCell="B2" activePane="bottomRight" state="frozen"/>
      <selection pane="bottomRight" activeCell="F10" sqref="F10"/>
      <selection pane="bottomLeft" activeCell="A2" sqref="A2"/>
      <selection pane="topRight" activeCell="B1" sqref="B1"/>
    </sheetView>
  </sheetViews>
  <sheetFormatPr defaultColWidth="11.42578125" defaultRowHeight="15" customHeight="1"/>
  <cols>
    <col min="1" max="1" width="28.85546875" style="48" customWidth="1"/>
    <col min="2" max="5" width="15.42578125" style="36" customWidth="1"/>
    <col min="6" max="6" width="13" style="36" customWidth="1"/>
    <col min="7" max="9" width="15.85546875" style="36" customWidth="1"/>
    <col min="10" max="10" width="15.85546875" style="36" hidden="1" customWidth="1"/>
    <col min="11" max="11" width="21.5703125" style="36" hidden="1" customWidth="1"/>
    <col min="12" max="16" width="15.85546875" style="36" hidden="1" customWidth="1"/>
    <col min="17" max="17" width="11.42578125" style="36" hidden="1" customWidth="1"/>
    <col min="18" max="41" width="15.85546875" style="36" hidden="1" customWidth="1"/>
    <col min="42" max="43" width="16.42578125" style="43" customWidth="1"/>
    <col min="44" max="45" width="16.42578125" style="59" customWidth="1"/>
    <col min="46" max="46" width="16.42578125" style="43" customWidth="1"/>
    <col min="47" max="16384" width="11.42578125" style="36"/>
  </cols>
  <sheetData>
    <row r="1" spans="1:47" ht="30.75">
      <c r="A1" s="33" t="s">
        <v>0</v>
      </c>
      <c r="B1" s="66" t="s">
        <v>87</v>
      </c>
      <c r="C1" s="66" t="s">
        <v>2</v>
      </c>
      <c r="D1" s="66" t="s">
        <v>3</v>
      </c>
      <c r="E1" s="34" t="s">
        <v>88</v>
      </c>
      <c r="F1" s="66" t="s">
        <v>5</v>
      </c>
      <c r="G1" s="66" t="s">
        <v>89</v>
      </c>
      <c r="H1" s="66" t="s">
        <v>7</v>
      </c>
      <c r="I1" s="66" t="s">
        <v>8</v>
      </c>
      <c r="J1" s="69"/>
      <c r="K1" s="34"/>
      <c r="L1" s="34"/>
      <c r="M1" s="66"/>
      <c r="N1" s="66"/>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90</v>
      </c>
      <c r="AQ1" s="15" t="s">
        <v>91</v>
      </c>
      <c r="AR1" s="49" t="s">
        <v>92</v>
      </c>
      <c r="AS1" s="49" t="s">
        <v>93</v>
      </c>
      <c r="AT1" s="35" t="s">
        <v>94</v>
      </c>
    </row>
    <row r="2" spans="1:47">
      <c r="A2" s="30" t="s">
        <v>9</v>
      </c>
      <c r="B2" s="22">
        <v>1</v>
      </c>
      <c r="C2" s="84">
        <v>1</v>
      </c>
      <c r="D2" s="22">
        <v>1</v>
      </c>
      <c r="E2" s="78">
        <v>1</v>
      </c>
      <c r="F2" s="22">
        <v>1</v>
      </c>
      <c r="G2" s="22">
        <v>1</v>
      </c>
      <c r="H2" s="22">
        <v>1</v>
      </c>
      <c r="I2" s="78">
        <v>1</v>
      </c>
      <c r="J2" s="24"/>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8</v>
      </c>
      <c r="AR2" s="50">
        <v>40954.46579089413</v>
      </c>
      <c r="AS2" s="50">
        <f t="shared" ref="AS2:AS33" si="0">IFERROR(AR2/$AR$102,0)*100</f>
        <v>12.491935016276555</v>
      </c>
      <c r="AT2" s="8" t="s">
        <v>95</v>
      </c>
      <c r="AU2" s="80"/>
    </row>
    <row r="3" spans="1:47">
      <c r="A3" s="30" t="s">
        <v>15</v>
      </c>
      <c r="B3" s="78">
        <v>1</v>
      </c>
      <c r="C3" s="85">
        <v>1</v>
      </c>
      <c r="D3" s="78">
        <v>1</v>
      </c>
      <c r="E3" s="78">
        <v>1</v>
      </c>
      <c r="F3" s="78">
        <v>1</v>
      </c>
      <c r="G3" s="78">
        <v>1</v>
      </c>
      <c r="H3" s="78">
        <v>1</v>
      </c>
      <c r="I3" s="78">
        <v>1</v>
      </c>
      <c r="J3" s="24"/>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8</v>
      </c>
      <c r="AR3" s="50">
        <v>1028.3159725407229</v>
      </c>
      <c r="AS3" s="50">
        <f t="shared" si="0"/>
        <v>0.31365703488272717</v>
      </c>
      <c r="AT3" s="8" t="s">
        <v>95</v>
      </c>
      <c r="AU3" s="80"/>
    </row>
    <row r="4" spans="1:47">
      <c r="A4" s="30" t="s">
        <v>17</v>
      </c>
      <c r="B4" s="78">
        <v>1</v>
      </c>
      <c r="C4" s="85">
        <v>1</v>
      </c>
      <c r="D4" s="78">
        <v>1</v>
      </c>
      <c r="E4" s="78">
        <v>1</v>
      </c>
      <c r="F4" s="78">
        <v>1</v>
      </c>
      <c r="G4" s="78">
        <v>1</v>
      </c>
      <c r="H4" s="78">
        <v>1</v>
      </c>
      <c r="I4" s="78">
        <v>1</v>
      </c>
      <c r="J4" s="24"/>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8</v>
      </c>
      <c r="AR4" s="50">
        <v>30193.231310970939</v>
      </c>
      <c r="AS4" s="50">
        <f t="shared" si="0"/>
        <v>9.2095422607591786</v>
      </c>
      <c r="AT4" s="8" t="s">
        <v>95</v>
      </c>
      <c r="AU4" s="80"/>
    </row>
    <row r="5" spans="1:47">
      <c r="A5" s="30" t="s">
        <v>18</v>
      </c>
      <c r="B5" s="78">
        <v>1</v>
      </c>
      <c r="C5" s="85">
        <v>1</v>
      </c>
      <c r="D5" s="78">
        <v>1</v>
      </c>
      <c r="E5" s="78">
        <v>1</v>
      </c>
      <c r="F5" s="78">
        <v>1</v>
      </c>
      <c r="G5" s="78">
        <v>1</v>
      </c>
      <c r="H5" s="78">
        <v>1</v>
      </c>
      <c r="I5" s="78">
        <v>1</v>
      </c>
      <c r="J5" s="24"/>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8</v>
      </c>
      <c r="AR5" s="50">
        <v>904.96783194256807</v>
      </c>
      <c r="AS5" s="50">
        <f t="shared" si="0"/>
        <v>0.27603337340956763</v>
      </c>
      <c r="AT5" s="8" t="s">
        <v>95</v>
      </c>
      <c r="AU5" s="80"/>
    </row>
    <row r="6" spans="1:47">
      <c r="A6" s="30" t="s">
        <v>20</v>
      </c>
      <c r="B6" s="22">
        <v>0</v>
      </c>
      <c r="C6" s="85">
        <v>1</v>
      </c>
      <c r="D6" s="78">
        <v>1</v>
      </c>
      <c r="E6" s="22">
        <v>0</v>
      </c>
      <c r="F6" s="22">
        <v>0</v>
      </c>
      <c r="G6" s="22">
        <v>0</v>
      </c>
      <c r="H6" s="22">
        <v>0</v>
      </c>
      <c r="I6" s="22">
        <v>0</v>
      </c>
      <c r="J6" s="24"/>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1</v>
      </c>
      <c r="AQ6" s="17">
        <f t="shared" si="1"/>
        <v>2</v>
      </c>
      <c r="AR6" s="50">
        <v>1500.7673505001881</v>
      </c>
      <c r="AS6" s="50">
        <f t="shared" si="0"/>
        <v>0.45776419872545943</v>
      </c>
      <c r="AT6" s="8" t="s">
        <v>95</v>
      </c>
      <c r="AU6" s="80"/>
    </row>
    <row r="7" spans="1:47">
      <c r="A7" s="30" t="s">
        <v>22</v>
      </c>
      <c r="B7" s="78">
        <v>1</v>
      </c>
      <c r="C7" s="85">
        <v>1</v>
      </c>
      <c r="D7" s="78">
        <v>1</v>
      </c>
      <c r="E7" s="78">
        <v>1</v>
      </c>
      <c r="F7" s="78">
        <v>1</v>
      </c>
      <c r="G7" s="78">
        <v>1</v>
      </c>
      <c r="H7" s="78">
        <v>1</v>
      </c>
      <c r="I7" s="78">
        <v>1</v>
      </c>
      <c r="J7" s="24"/>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8</v>
      </c>
      <c r="AR7" s="50">
        <v>10230.32823792325</v>
      </c>
      <c r="AS7" s="50">
        <f t="shared" si="0"/>
        <v>3.120455683534535</v>
      </c>
      <c r="AT7" s="8" t="s">
        <v>95</v>
      </c>
      <c r="AU7" s="80"/>
    </row>
    <row r="8" spans="1:47">
      <c r="A8" s="30" t="s">
        <v>23</v>
      </c>
      <c r="B8" s="85">
        <v>1</v>
      </c>
      <c r="C8" s="85">
        <v>1</v>
      </c>
      <c r="D8" s="78">
        <v>1</v>
      </c>
      <c r="E8" s="22">
        <v>0</v>
      </c>
      <c r="F8" s="22">
        <v>0</v>
      </c>
      <c r="G8" s="22">
        <v>0</v>
      </c>
      <c r="H8" s="22">
        <v>0</v>
      </c>
      <c r="I8" s="22">
        <v>0</v>
      </c>
      <c r="J8" s="24"/>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1</v>
      </c>
      <c r="AQ8" s="17">
        <f t="shared" si="1"/>
        <v>3</v>
      </c>
      <c r="AR8" s="50">
        <v>13200.57194594063</v>
      </c>
      <c r="AS8" s="50">
        <f t="shared" si="0"/>
        <v>4.0264396993560085</v>
      </c>
      <c r="AT8" s="8" t="s">
        <v>95</v>
      </c>
      <c r="AU8" s="80"/>
    </row>
    <row r="9" spans="1:47">
      <c r="A9" s="30" t="s">
        <v>25</v>
      </c>
      <c r="B9" s="78">
        <v>1</v>
      </c>
      <c r="C9" s="85">
        <v>1</v>
      </c>
      <c r="D9" s="78">
        <v>1</v>
      </c>
      <c r="E9" s="78">
        <v>1</v>
      </c>
      <c r="F9" s="78">
        <v>1</v>
      </c>
      <c r="G9" s="78">
        <v>1</v>
      </c>
      <c r="H9" s="78">
        <v>1</v>
      </c>
      <c r="I9" s="78">
        <v>1</v>
      </c>
      <c r="J9" s="24"/>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6</v>
      </c>
      <c r="AQ9" s="17">
        <f t="shared" si="1"/>
        <v>8</v>
      </c>
      <c r="AR9" s="50">
        <v>7457.2205783161326</v>
      </c>
      <c r="AS9" s="50">
        <f t="shared" si="0"/>
        <v>2.274602123782985</v>
      </c>
      <c r="AT9" s="8" t="s">
        <v>95</v>
      </c>
      <c r="AU9" s="80"/>
    </row>
    <row r="10" spans="1:47">
      <c r="A10" s="30" t="s">
        <v>26</v>
      </c>
      <c r="B10" s="22">
        <v>0</v>
      </c>
      <c r="C10" s="85">
        <v>1</v>
      </c>
      <c r="D10" s="78">
        <v>1</v>
      </c>
      <c r="E10" s="78">
        <v>1</v>
      </c>
      <c r="F10" s="78">
        <v>1</v>
      </c>
      <c r="G10" s="78">
        <v>1</v>
      </c>
      <c r="H10" s="78">
        <v>1</v>
      </c>
      <c r="I10" s="78">
        <v>1</v>
      </c>
      <c r="J10" s="24"/>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7</v>
      </c>
      <c r="AR10" s="50">
        <v>292.25368316520189</v>
      </c>
      <c r="AS10" s="50">
        <f t="shared" si="0"/>
        <v>8.9143245989522987E-2</v>
      </c>
      <c r="AT10" s="8" t="s">
        <v>95</v>
      </c>
      <c r="AU10" s="80"/>
    </row>
    <row r="11" spans="1:47">
      <c r="A11" s="30" t="s">
        <v>28</v>
      </c>
      <c r="B11" s="22">
        <v>0</v>
      </c>
      <c r="C11" s="85">
        <v>1</v>
      </c>
      <c r="D11" s="78">
        <v>1</v>
      </c>
      <c r="E11" s="22">
        <v>0</v>
      </c>
      <c r="F11" s="22">
        <v>0</v>
      </c>
      <c r="G11" s="22">
        <v>0</v>
      </c>
      <c r="H11" s="22">
        <v>0</v>
      </c>
      <c r="I11" s="22">
        <v>0</v>
      </c>
      <c r="J11" s="24"/>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1</v>
      </c>
      <c r="AQ11" s="17">
        <f t="shared" si="1"/>
        <v>2</v>
      </c>
      <c r="AR11" s="50">
        <v>2739.670992729064</v>
      </c>
      <c r="AS11" s="50">
        <f t="shared" si="0"/>
        <v>0.83565470446836376</v>
      </c>
      <c r="AT11" s="8" t="s">
        <v>95</v>
      </c>
      <c r="AU11" s="80"/>
    </row>
    <row r="12" spans="1:47">
      <c r="A12" s="30" t="s">
        <v>30</v>
      </c>
      <c r="B12" s="78">
        <v>1</v>
      </c>
      <c r="C12" s="85">
        <v>1</v>
      </c>
      <c r="D12" s="78">
        <v>1</v>
      </c>
      <c r="E12" s="78">
        <v>1</v>
      </c>
      <c r="F12" s="78">
        <v>1</v>
      </c>
      <c r="G12" s="78">
        <v>1</v>
      </c>
      <c r="H12" s="22">
        <v>0</v>
      </c>
      <c r="I12" s="78">
        <v>1</v>
      </c>
      <c r="J12" s="24"/>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7</v>
      </c>
      <c r="AR12" s="50">
        <v>33354.805319111088</v>
      </c>
      <c r="AS12" s="50">
        <f t="shared" si="0"/>
        <v>10.173885862760622</v>
      </c>
      <c r="AT12" s="8" t="s">
        <v>95</v>
      </c>
      <c r="AU12" s="80"/>
    </row>
    <row r="13" spans="1:47">
      <c r="A13" s="30" t="s">
        <v>32</v>
      </c>
      <c r="B13" s="22">
        <v>0</v>
      </c>
      <c r="C13" s="85">
        <v>1</v>
      </c>
      <c r="D13" s="78">
        <v>1</v>
      </c>
      <c r="E13" s="78">
        <v>1</v>
      </c>
      <c r="F13" s="78">
        <v>1</v>
      </c>
      <c r="G13" s="78">
        <v>1</v>
      </c>
      <c r="H13" s="22">
        <v>0</v>
      </c>
      <c r="I13" s="78">
        <v>1</v>
      </c>
      <c r="J13" s="68"/>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6</v>
      </c>
      <c r="AR13" s="50">
        <v>973.32620373288967</v>
      </c>
      <c r="AS13" s="50">
        <f t="shared" si="0"/>
        <v>0.29688405041712934</v>
      </c>
      <c r="AT13" s="8" t="s">
        <v>95</v>
      </c>
      <c r="AU13" s="80"/>
    </row>
    <row r="14" spans="1:47">
      <c r="A14" s="30" t="s">
        <v>34</v>
      </c>
      <c r="B14" s="22">
        <v>0</v>
      </c>
      <c r="C14" s="85">
        <v>1</v>
      </c>
      <c r="D14" s="78">
        <v>1</v>
      </c>
      <c r="E14" s="22">
        <v>0</v>
      </c>
      <c r="F14" s="22">
        <v>0</v>
      </c>
      <c r="G14" s="22">
        <v>0</v>
      </c>
      <c r="H14" s="22">
        <v>0</v>
      </c>
      <c r="I14" s="22">
        <v>0</v>
      </c>
      <c r="J14" s="68"/>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1</v>
      </c>
      <c r="AQ14" s="17">
        <f t="shared" si="1"/>
        <v>2</v>
      </c>
      <c r="AR14" s="50">
        <v>3060.8518829760001</v>
      </c>
      <c r="AS14" s="50">
        <f t="shared" si="0"/>
        <v>0.93362132988889723</v>
      </c>
      <c r="AT14" s="8" t="s">
        <v>95</v>
      </c>
      <c r="AU14" s="80"/>
    </row>
    <row r="15" spans="1:47">
      <c r="A15" s="30" t="s">
        <v>36</v>
      </c>
      <c r="B15" s="22">
        <v>1</v>
      </c>
      <c r="C15" s="85">
        <v>1</v>
      </c>
      <c r="D15" s="78">
        <v>1</v>
      </c>
      <c r="E15" s="78">
        <v>1</v>
      </c>
      <c r="F15" s="22">
        <v>1</v>
      </c>
      <c r="G15" s="22">
        <v>1</v>
      </c>
      <c r="H15" s="22">
        <v>0</v>
      </c>
      <c r="I15" s="78">
        <v>1</v>
      </c>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7</v>
      </c>
      <c r="AR15" s="50">
        <v>3861.16964446159</v>
      </c>
      <c r="AS15" s="50">
        <f t="shared" si="0"/>
        <v>1.177734328942416</v>
      </c>
      <c r="AT15" s="8" t="s">
        <v>95</v>
      </c>
      <c r="AU15" s="80"/>
    </row>
    <row r="16" spans="1:47">
      <c r="A16" s="18" t="s">
        <v>38</v>
      </c>
      <c r="B16" s="22">
        <v>0</v>
      </c>
      <c r="C16" s="85">
        <v>1</v>
      </c>
      <c r="D16" s="22">
        <v>0</v>
      </c>
      <c r="E16" s="22">
        <v>0</v>
      </c>
      <c r="F16" s="22">
        <v>0</v>
      </c>
      <c r="G16" s="22">
        <v>0</v>
      </c>
      <c r="H16" s="22">
        <v>0</v>
      </c>
      <c r="I16" s="22">
        <v>0</v>
      </c>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1</v>
      </c>
      <c r="AR16" s="50">
        <v>246.66925350358571</v>
      </c>
      <c r="AS16" s="50">
        <f t="shared" si="0"/>
        <v>7.5239078956936559E-2</v>
      </c>
      <c r="AT16" s="8" t="s">
        <v>95</v>
      </c>
      <c r="AU16" s="80"/>
    </row>
    <row r="17" spans="1:47">
      <c r="A17" s="18" t="s">
        <v>40</v>
      </c>
      <c r="B17" s="22">
        <v>0</v>
      </c>
      <c r="C17" s="85">
        <v>1</v>
      </c>
      <c r="D17" s="78">
        <v>1</v>
      </c>
      <c r="E17" s="22">
        <v>0</v>
      </c>
      <c r="F17" s="22">
        <v>0</v>
      </c>
      <c r="G17" s="22">
        <v>0</v>
      </c>
      <c r="H17" s="22">
        <v>0</v>
      </c>
      <c r="I17" s="22">
        <v>0</v>
      </c>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1</v>
      </c>
      <c r="AQ17" s="17">
        <f t="shared" si="1"/>
        <v>2</v>
      </c>
      <c r="AR17" s="50">
        <v>274.94485039108127</v>
      </c>
      <c r="AS17" s="50">
        <f t="shared" si="0"/>
        <v>8.3863704185073731E-2</v>
      </c>
      <c r="AT17" s="37" t="s">
        <v>95</v>
      </c>
      <c r="AU17" s="80"/>
    </row>
    <row r="18" spans="1:47">
      <c r="A18" s="18" t="s">
        <v>41</v>
      </c>
      <c r="B18" s="22">
        <v>0</v>
      </c>
      <c r="C18" s="86">
        <v>0</v>
      </c>
      <c r="D18" s="22">
        <v>0</v>
      </c>
      <c r="E18" s="22">
        <v>0</v>
      </c>
      <c r="F18" s="22">
        <v>0</v>
      </c>
      <c r="G18" s="22">
        <v>0</v>
      </c>
      <c r="H18" s="22">
        <v>0</v>
      </c>
      <c r="I18" s="78">
        <v>1</v>
      </c>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1</v>
      </c>
      <c r="AQ18" s="17">
        <f t="shared" si="1"/>
        <v>1</v>
      </c>
      <c r="AR18" s="50">
        <v>6499.5248253781128</v>
      </c>
      <c r="AS18" s="50">
        <f t="shared" si="0"/>
        <v>1.9824856749407747</v>
      </c>
      <c r="AT18" s="37" t="s">
        <v>95</v>
      </c>
      <c r="AU18" s="80"/>
    </row>
    <row r="19" spans="1:47">
      <c r="A19" s="18" t="s">
        <v>43</v>
      </c>
      <c r="B19" s="22">
        <v>0</v>
      </c>
      <c r="C19" s="85">
        <v>1</v>
      </c>
      <c r="D19" s="78">
        <v>1</v>
      </c>
      <c r="E19" s="78">
        <v>1</v>
      </c>
      <c r="F19" s="22">
        <v>0</v>
      </c>
      <c r="G19" s="22">
        <v>0</v>
      </c>
      <c r="H19" s="22">
        <v>0</v>
      </c>
      <c r="I19" s="78">
        <v>1</v>
      </c>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4</v>
      </c>
      <c r="AR19" s="50">
        <v>13301.64314170774</v>
      </c>
      <c r="AS19" s="50">
        <f t="shared" si="0"/>
        <v>4.0572684450167769</v>
      </c>
      <c r="AT19" s="37" t="s">
        <v>95</v>
      </c>
      <c r="AU19" s="80"/>
    </row>
    <row r="20" spans="1:47">
      <c r="A20" s="18" t="s">
        <v>44</v>
      </c>
      <c r="B20" s="22">
        <v>0</v>
      </c>
      <c r="C20" s="85">
        <v>1</v>
      </c>
      <c r="D20" s="78">
        <v>1</v>
      </c>
      <c r="E20" s="78">
        <v>1</v>
      </c>
      <c r="F20" s="22">
        <v>0</v>
      </c>
      <c r="G20" s="22">
        <v>0</v>
      </c>
      <c r="H20" s="22">
        <v>0</v>
      </c>
      <c r="I20" s="78">
        <v>1</v>
      </c>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3</v>
      </c>
      <c r="AQ20" s="17">
        <f t="shared" si="1"/>
        <v>4</v>
      </c>
      <c r="AR20" s="50">
        <v>7241.7026663980178</v>
      </c>
      <c r="AS20" s="50">
        <f t="shared" si="0"/>
        <v>2.2088648299730558</v>
      </c>
      <c r="AT20" s="37" t="s">
        <v>95</v>
      </c>
      <c r="AU20" s="80"/>
    </row>
    <row r="21" spans="1:47">
      <c r="A21" s="18" t="s">
        <v>45</v>
      </c>
      <c r="B21" s="22">
        <v>0</v>
      </c>
      <c r="C21" s="86">
        <v>0</v>
      </c>
      <c r="D21" s="22">
        <v>0</v>
      </c>
      <c r="E21" s="22">
        <v>0</v>
      </c>
      <c r="F21" s="22">
        <v>0</v>
      </c>
      <c r="G21" s="22">
        <v>0</v>
      </c>
      <c r="H21" s="22">
        <v>0</v>
      </c>
      <c r="I21" s="78">
        <v>1</v>
      </c>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1</v>
      </c>
      <c r="AQ21" s="17">
        <f t="shared" si="1"/>
        <v>1</v>
      </c>
      <c r="AR21" s="50">
        <v>714.06140092583917</v>
      </c>
      <c r="AS21" s="50">
        <f t="shared" si="0"/>
        <v>0.21780307582427968</v>
      </c>
      <c r="AT21" s="37" t="s">
        <v>95</v>
      </c>
      <c r="AU21" s="80"/>
    </row>
    <row r="22" spans="1:47">
      <c r="A22" s="18" t="s">
        <v>46</v>
      </c>
      <c r="B22" s="22">
        <v>1</v>
      </c>
      <c r="C22" s="85">
        <v>1</v>
      </c>
      <c r="D22" s="78">
        <v>1</v>
      </c>
      <c r="E22" s="78">
        <v>1</v>
      </c>
      <c r="F22" s="22">
        <v>1</v>
      </c>
      <c r="G22" s="22">
        <v>1</v>
      </c>
      <c r="H22" s="22">
        <v>0</v>
      </c>
      <c r="I22" s="78">
        <v>1</v>
      </c>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1"/>
        <v>7</v>
      </c>
      <c r="AR22" s="50">
        <v>76.219590632939358</v>
      </c>
      <c r="AS22" s="50">
        <f t="shared" si="0"/>
        <v>2.3248506720006529E-2</v>
      </c>
      <c r="AT22" s="37" t="s">
        <v>95</v>
      </c>
      <c r="AU22" s="80"/>
    </row>
    <row r="23" spans="1:47">
      <c r="A23" s="18" t="s">
        <v>47</v>
      </c>
      <c r="B23" s="22">
        <v>0</v>
      </c>
      <c r="C23" s="86">
        <v>0</v>
      </c>
      <c r="D23" s="22">
        <v>0</v>
      </c>
      <c r="E23" s="22">
        <v>0</v>
      </c>
      <c r="F23" s="22">
        <v>0</v>
      </c>
      <c r="G23" s="22">
        <v>0</v>
      </c>
      <c r="H23" s="22">
        <v>0</v>
      </c>
      <c r="I23" s="22">
        <v>0</v>
      </c>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v>1775.4632430510831</v>
      </c>
      <c r="AS23" s="50">
        <f t="shared" si="0"/>
        <v>0.54155196576665054</v>
      </c>
      <c r="AT23" s="37"/>
      <c r="AU23" s="80"/>
    </row>
    <row r="24" spans="1:47">
      <c r="A24" s="18" t="s">
        <v>48</v>
      </c>
      <c r="B24" s="22">
        <v>0</v>
      </c>
      <c r="C24" s="86">
        <v>0</v>
      </c>
      <c r="D24" s="22">
        <v>0</v>
      </c>
      <c r="E24" s="22">
        <v>0</v>
      </c>
      <c r="F24" s="22">
        <v>0</v>
      </c>
      <c r="G24" s="22">
        <v>0</v>
      </c>
      <c r="H24" s="22">
        <v>0</v>
      </c>
      <c r="I24" s="22">
        <v>0</v>
      </c>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v>6.6808431064333371</v>
      </c>
      <c r="AS24" s="50">
        <f t="shared" si="0"/>
        <v>2.0377913941209387E-3</v>
      </c>
      <c r="AT24" s="37"/>
      <c r="AU24" s="80"/>
    </row>
    <row r="25" spans="1:47">
      <c r="A25" s="18" t="s">
        <v>49</v>
      </c>
      <c r="B25" s="22">
        <v>0</v>
      </c>
      <c r="C25" s="86">
        <v>0</v>
      </c>
      <c r="D25" s="22">
        <v>0</v>
      </c>
      <c r="E25" s="22">
        <v>0</v>
      </c>
      <c r="F25" s="22">
        <v>0</v>
      </c>
      <c r="G25" s="22">
        <v>0</v>
      </c>
      <c r="H25" s="22">
        <v>0</v>
      </c>
      <c r="I25" s="22">
        <v>0</v>
      </c>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v>1724.942588191514</v>
      </c>
      <c r="AS25" s="50">
        <f t="shared" si="0"/>
        <v>0.5261421508588513</v>
      </c>
      <c r="AT25" s="37"/>
      <c r="AU25" s="80"/>
    </row>
    <row r="26" spans="1:47">
      <c r="A26" s="18" t="s">
        <v>50</v>
      </c>
      <c r="B26" s="22">
        <v>0</v>
      </c>
      <c r="C26" s="86">
        <v>0</v>
      </c>
      <c r="D26" s="22">
        <v>0</v>
      </c>
      <c r="E26" s="22">
        <v>0</v>
      </c>
      <c r="F26" s="22">
        <v>0</v>
      </c>
      <c r="G26" s="22">
        <v>0</v>
      </c>
      <c r="H26" s="22">
        <v>0</v>
      </c>
      <c r="I26" s="22">
        <v>0</v>
      </c>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v>88.035532251586545</v>
      </c>
      <c r="AS26" s="50">
        <f t="shared" si="0"/>
        <v>2.6852606346403726E-2</v>
      </c>
      <c r="AT26" s="37"/>
      <c r="AU26" s="80"/>
    </row>
    <row r="27" spans="1:47">
      <c r="A27" s="18" t="s">
        <v>51</v>
      </c>
      <c r="B27" s="22">
        <v>0</v>
      </c>
      <c r="C27" s="85">
        <v>1</v>
      </c>
      <c r="D27" s="78">
        <v>1</v>
      </c>
      <c r="E27" s="22">
        <v>0</v>
      </c>
      <c r="F27" s="22">
        <v>0</v>
      </c>
      <c r="G27" s="22">
        <v>0</v>
      </c>
      <c r="H27" s="22">
        <v>0</v>
      </c>
      <c r="I27" s="22">
        <v>0</v>
      </c>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1</v>
      </c>
      <c r="AQ27" s="17">
        <f t="shared" si="1"/>
        <v>2</v>
      </c>
      <c r="AR27" s="50">
        <v>410.30041699653748</v>
      </c>
      <c r="AS27" s="50">
        <f t="shared" si="0"/>
        <v>0.12514987187090884</v>
      </c>
      <c r="AT27" s="37" t="s">
        <v>95</v>
      </c>
      <c r="AU27" s="80"/>
    </row>
    <row r="28" spans="1:47">
      <c r="A28" s="18" t="s">
        <v>53</v>
      </c>
      <c r="B28" s="22">
        <v>0</v>
      </c>
      <c r="C28" s="85">
        <v>1</v>
      </c>
      <c r="D28" s="78">
        <v>1</v>
      </c>
      <c r="E28" s="22">
        <v>0</v>
      </c>
      <c r="F28" s="22">
        <v>0</v>
      </c>
      <c r="G28" s="22">
        <v>0</v>
      </c>
      <c r="H28" s="22">
        <v>0</v>
      </c>
      <c r="I28" s="22">
        <v>0</v>
      </c>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2</v>
      </c>
      <c r="AR28" s="50">
        <v>942.12513074871674</v>
      </c>
      <c r="AS28" s="50">
        <f t="shared" si="0"/>
        <v>0.28736709619420187</v>
      </c>
      <c r="AT28" s="37" t="s">
        <v>95</v>
      </c>
      <c r="AU28" s="80"/>
    </row>
    <row r="29" spans="1:47">
      <c r="A29" s="18" t="s">
        <v>55</v>
      </c>
      <c r="B29" s="22">
        <v>0</v>
      </c>
      <c r="C29" s="86">
        <v>0</v>
      </c>
      <c r="D29" s="22">
        <v>0</v>
      </c>
      <c r="E29" s="22">
        <v>0</v>
      </c>
      <c r="F29" s="22">
        <v>0</v>
      </c>
      <c r="G29" s="22">
        <v>0</v>
      </c>
      <c r="H29" s="22">
        <v>0</v>
      </c>
      <c r="I29" s="22">
        <v>0</v>
      </c>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v>25269.973207407329</v>
      </c>
      <c r="AS29" s="50">
        <f t="shared" si="0"/>
        <v>7.7078496098994087</v>
      </c>
      <c r="AT29" s="37"/>
      <c r="AU29" s="80"/>
    </row>
    <row r="30" spans="1:47">
      <c r="A30" s="18" t="s">
        <v>56</v>
      </c>
      <c r="B30" s="22">
        <v>0</v>
      </c>
      <c r="C30" s="86">
        <v>0</v>
      </c>
      <c r="D30" s="22">
        <v>0</v>
      </c>
      <c r="E30" s="22">
        <v>0</v>
      </c>
      <c r="F30" s="22">
        <v>0</v>
      </c>
      <c r="G30" s="22">
        <v>0</v>
      </c>
      <c r="H30" s="22">
        <v>0</v>
      </c>
      <c r="I30" s="22">
        <v>0</v>
      </c>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v>3295.655326373595</v>
      </c>
      <c r="AS30" s="50">
        <f t="shared" si="0"/>
        <v>1.0052410983287261</v>
      </c>
      <c r="AT30" s="37"/>
      <c r="AU30" s="80"/>
    </row>
    <row r="31" spans="1:47">
      <c r="A31" s="18" t="s">
        <v>57</v>
      </c>
      <c r="B31" s="22">
        <v>0</v>
      </c>
      <c r="C31" s="86">
        <v>0</v>
      </c>
      <c r="D31" s="22">
        <v>0</v>
      </c>
      <c r="E31" s="22">
        <v>0</v>
      </c>
      <c r="F31" s="22">
        <v>0</v>
      </c>
      <c r="G31" s="22">
        <v>0</v>
      </c>
      <c r="H31" s="22">
        <v>0</v>
      </c>
      <c r="I31" s="22">
        <v>0</v>
      </c>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v>133.9536782085147</v>
      </c>
      <c r="AS31" s="50">
        <f t="shared" si="0"/>
        <v>4.085856355484533E-2</v>
      </c>
      <c r="AT31" s="37"/>
      <c r="AU31" s="80"/>
    </row>
    <row r="32" spans="1:47">
      <c r="A32" s="18" t="s">
        <v>58</v>
      </c>
      <c r="B32" s="22">
        <v>0</v>
      </c>
      <c r="C32" s="86">
        <v>0</v>
      </c>
      <c r="D32" s="22">
        <v>0</v>
      </c>
      <c r="E32" s="22">
        <v>0</v>
      </c>
      <c r="F32" s="22">
        <v>0</v>
      </c>
      <c r="G32" s="22">
        <v>0</v>
      </c>
      <c r="H32" s="22">
        <v>0</v>
      </c>
      <c r="I32" s="22">
        <v>0</v>
      </c>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v>25606.447680950219</v>
      </c>
      <c r="AS32" s="50">
        <f t="shared" si="0"/>
        <v>7.8104810855385853</v>
      </c>
      <c r="AT32" s="37"/>
      <c r="AU32" s="80"/>
    </row>
    <row r="33" spans="1:47">
      <c r="A33" s="18" t="s">
        <v>59</v>
      </c>
      <c r="B33" s="22">
        <v>0</v>
      </c>
      <c r="C33" s="86">
        <v>0</v>
      </c>
      <c r="D33" s="22">
        <v>0</v>
      </c>
      <c r="E33" s="22">
        <v>0</v>
      </c>
      <c r="F33" s="22">
        <v>0</v>
      </c>
      <c r="G33" s="22">
        <v>0</v>
      </c>
      <c r="H33" s="22">
        <v>0</v>
      </c>
      <c r="I33" s="22">
        <v>0</v>
      </c>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v>2802.503632183239</v>
      </c>
      <c r="AS33" s="50">
        <f t="shared" si="0"/>
        <v>0.85481992207784852</v>
      </c>
      <c r="AT33" s="37"/>
      <c r="AU33" s="80"/>
    </row>
    <row r="34" spans="1:47">
      <c r="A34" s="18" t="s">
        <v>60</v>
      </c>
      <c r="B34" s="22">
        <v>0</v>
      </c>
      <c r="C34" s="86">
        <v>0</v>
      </c>
      <c r="D34" s="22">
        <v>0</v>
      </c>
      <c r="E34" s="22">
        <v>0</v>
      </c>
      <c r="F34" s="22">
        <v>0</v>
      </c>
      <c r="G34" s="22">
        <v>0</v>
      </c>
      <c r="H34" s="22">
        <v>0</v>
      </c>
      <c r="I34" s="22">
        <v>0</v>
      </c>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v>3001.6745607588409</v>
      </c>
      <c r="AS34" s="50">
        <f t="shared" ref="AS34:AS65" si="3">IFERROR(AR34/$AR$102,0)*100</f>
        <v>0.91557105748763024</v>
      </c>
      <c r="AT34" s="37"/>
      <c r="AU34" s="80"/>
    </row>
    <row r="35" spans="1:47">
      <c r="A35" s="18" t="s">
        <v>61</v>
      </c>
      <c r="B35" s="22">
        <v>0</v>
      </c>
      <c r="C35" s="85">
        <v>1</v>
      </c>
      <c r="D35" s="78">
        <v>1</v>
      </c>
      <c r="E35" s="22">
        <v>0</v>
      </c>
      <c r="F35" s="78">
        <v>1</v>
      </c>
      <c r="G35" s="22">
        <v>0</v>
      </c>
      <c r="H35" s="22">
        <v>0</v>
      </c>
      <c r="I35" s="78">
        <v>1</v>
      </c>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3</v>
      </c>
      <c r="AQ35" s="17">
        <f t="shared" si="1"/>
        <v>4</v>
      </c>
      <c r="AR35" s="50">
        <v>5040.7502954121164</v>
      </c>
      <c r="AS35" s="50">
        <f t="shared" si="3"/>
        <v>1.5375301302932769</v>
      </c>
      <c r="AT35" s="37" t="s">
        <v>95</v>
      </c>
      <c r="AU35" s="80"/>
    </row>
    <row r="36" spans="1:47">
      <c r="A36" s="18" t="s">
        <v>63</v>
      </c>
      <c r="B36" s="22">
        <v>0</v>
      </c>
      <c r="C36" s="85">
        <v>1</v>
      </c>
      <c r="D36" s="78">
        <v>1</v>
      </c>
      <c r="E36" s="78">
        <v>1</v>
      </c>
      <c r="F36" s="22">
        <v>0</v>
      </c>
      <c r="G36" s="22">
        <v>0</v>
      </c>
      <c r="H36" s="22">
        <v>0</v>
      </c>
      <c r="I36" s="22">
        <v>0</v>
      </c>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2</v>
      </c>
      <c r="AQ36" s="17">
        <f t="shared" si="1"/>
        <v>3</v>
      </c>
      <c r="AR36" s="50">
        <v>6518.0418102365893</v>
      </c>
      <c r="AS36" s="50">
        <f t="shared" si="3"/>
        <v>1.9881337274078852</v>
      </c>
      <c r="AT36" s="37" t="s">
        <v>95</v>
      </c>
      <c r="AU36" s="80"/>
    </row>
    <row r="37" spans="1:47">
      <c r="A37" s="18" t="s">
        <v>65</v>
      </c>
      <c r="B37" s="22">
        <v>0</v>
      </c>
      <c r="C37" s="85">
        <v>1</v>
      </c>
      <c r="D37" s="78">
        <v>1</v>
      </c>
      <c r="E37" s="22">
        <v>0</v>
      </c>
      <c r="F37" s="22">
        <v>0</v>
      </c>
      <c r="G37" s="22">
        <v>0</v>
      </c>
      <c r="H37" s="22">
        <v>0</v>
      </c>
      <c r="I37" s="22">
        <v>0</v>
      </c>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1</v>
      </c>
      <c r="AQ37" s="17">
        <f t="shared" si="1"/>
        <v>2</v>
      </c>
      <c r="AR37" s="50">
        <v>460.12664971220067</v>
      </c>
      <c r="AS37" s="50">
        <f t="shared" si="3"/>
        <v>0.14034787407091134</v>
      </c>
      <c r="AT37" s="37" t="s">
        <v>95</v>
      </c>
      <c r="AU37" s="80"/>
    </row>
    <row r="38" spans="1:47">
      <c r="A38" s="18" t="s">
        <v>67</v>
      </c>
      <c r="B38" s="22">
        <v>0</v>
      </c>
      <c r="C38" s="86">
        <v>0</v>
      </c>
      <c r="D38" s="22">
        <v>0</v>
      </c>
      <c r="E38" s="22">
        <v>0</v>
      </c>
      <c r="F38" s="22">
        <v>0</v>
      </c>
      <c r="G38" s="22">
        <v>0</v>
      </c>
      <c r="H38" s="22">
        <v>0</v>
      </c>
      <c r="I38" s="22">
        <v>0</v>
      </c>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v>16101.93827093642</v>
      </c>
      <c r="AS38" s="50">
        <f t="shared" si="3"/>
        <v>4.9114147293152328</v>
      </c>
      <c r="AT38" s="37"/>
      <c r="AU38" s="80"/>
    </row>
    <row r="39" spans="1:47">
      <c r="A39" s="18" t="s">
        <v>68</v>
      </c>
      <c r="B39" s="22">
        <v>0</v>
      </c>
      <c r="C39" s="86">
        <v>0</v>
      </c>
      <c r="D39" s="22">
        <v>0</v>
      </c>
      <c r="E39" s="22">
        <v>0</v>
      </c>
      <c r="F39" s="22">
        <v>0</v>
      </c>
      <c r="G39" s="22">
        <v>0</v>
      </c>
      <c r="H39" s="22">
        <v>0</v>
      </c>
      <c r="I39" s="22">
        <v>0</v>
      </c>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v>1177.271763605441</v>
      </c>
      <c r="AS39" s="50">
        <f t="shared" si="3"/>
        <v>0.3590915443152064</v>
      </c>
      <c r="AT39" s="37"/>
      <c r="AU39" s="80"/>
    </row>
    <row r="40" spans="1:47">
      <c r="A40" s="18" t="s">
        <v>69</v>
      </c>
      <c r="B40" s="22">
        <v>0</v>
      </c>
      <c r="C40" s="85">
        <v>1</v>
      </c>
      <c r="D40" s="78">
        <v>1</v>
      </c>
      <c r="E40" s="22">
        <v>0</v>
      </c>
      <c r="F40" s="22">
        <v>0</v>
      </c>
      <c r="G40" s="22">
        <v>0</v>
      </c>
      <c r="H40" s="22">
        <v>0</v>
      </c>
      <c r="I40" s="22">
        <v>0</v>
      </c>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1</v>
      </c>
      <c r="AQ40" s="17">
        <f t="shared" si="1"/>
        <v>2</v>
      </c>
      <c r="AR40" s="50">
        <v>859.03364710518917</v>
      </c>
      <c r="AS40" s="50">
        <f t="shared" si="3"/>
        <v>0.26202252402029896</v>
      </c>
      <c r="AT40" s="37" t="s">
        <v>95</v>
      </c>
      <c r="AU40" s="80"/>
    </row>
    <row r="41" spans="1:47">
      <c r="A41" s="18" t="s">
        <v>71</v>
      </c>
      <c r="B41" s="22">
        <v>0</v>
      </c>
      <c r="C41" s="86">
        <v>0</v>
      </c>
      <c r="D41" s="22">
        <v>0</v>
      </c>
      <c r="E41" s="22">
        <v>0</v>
      </c>
      <c r="F41" s="22">
        <v>0</v>
      </c>
      <c r="G41" s="22">
        <v>0</v>
      </c>
      <c r="H41" s="22">
        <v>0</v>
      </c>
      <c r="I41" s="22">
        <v>0</v>
      </c>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v>40117.830919399021</v>
      </c>
      <c r="AS41" s="50">
        <f t="shared" si="3"/>
        <v>12.236744568904353</v>
      </c>
      <c r="AT41" s="37"/>
      <c r="AU41" s="80"/>
    </row>
    <row r="42" spans="1:47">
      <c r="A42" s="18" t="s">
        <v>72</v>
      </c>
      <c r="B42" s="22">
        <v>0</v>
      </c>
      <c r="C42" s="86">
        <v>0</v>
      </c>
      <c r="D42" s="22">
        <v>0</v>
      </c>
      <c r="E42" s="22">
        <v>0</v>
      </c>
      <c r="F42" s="22">
        <v>0</v>
      </c>
      <c r="G42" s="22">
        <v>0</v>
      </c>
      <c r="H42" s="22">
        <v>0</v>
      </c>
      <c r="I42" s="22">
        <v>0</v>
      </c>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v>596.48054895179837</v>
      </c>
      <c r="AS42" s="50">
        <f t="shared" si="3"/>
        <v>0.18193855327092415</v>
      </c>
      <c r="AT42" s="37"/>
      <c r="AU42" s="80"/>
    </row>
    <row r="43" spans="1:47">
      <c r="A43" s="18" t="s">
        <v>73</v>
      </c>
      <c r="B43" s="22">
        <v>0</v>
      </c>
      <c r="C43" s="85">
        <v>1</v>
      </c>
      <c r="D43" s="78">
        <v>1</v>
      </c>
      <c r="E43" s="22">
        <v>0</v>
      </c>
      <c r="F43" s="22">
        <v>0</v>
      </c>
      <c r="G43" s="78">
        <v>1</v>
      </c>
      <c r="H43" s="22">
        <v>0</v>
      </c>
      <c r="I43" s="22">
        <v>0</v>
      </c>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2</v>
      </c>
      <c r="AQ43" s="17">
        <f t="shared" si="1"/>
        <v>3</v>
      </c>
      <c r="AR43" s="50">
        <v>4933.3347796821654</v>
      </c>
      <c r="AS43" s="50">
        <f t="shared" si="3"/>
        <v>1.5047662395593702</v>
      </c>
      <c r="AT43" s="37" t="s">
        <v>95</v>
      </c>
      <c r="AU43" s="80"/>
    </row>
    <row r="44" spans="1:47">
      <c r="A44" s="18" t="s">
        <v>75</v>
      </c>
      <c r="B44" s="22">
        <v>0</v>
      </c>
      <c r="C44" s="85">
        <v>1</v>
      </c>
      <c r="D44" s="78">
        <v>1</v>
      </c>
      <c r="E44" s="78">
        <v>1</v>
      </c>
      <c r="F44" s="22">
        <v>0</v>
      </c>
      <c r="G44" s="22">
        <v>0</v>
      </c>
      <c r="H44" s="22">
        <v>0</v>
      </c>
      <c r="I44" s="22">
        <v>0</v>
      </c>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2</v>
      </c>
      <c r="AQ44" s="17">
        <f t="shared" si="1"/>
        <v>3</v>
      </c>
      <c r="AR44" s="50">
        <v>2944.3980816595281</v>
      </c>
      <c r="AS44" s="50">
        <f t="shared" si="3"/>
        <v>0.89810058043335927</v>
      </c>
      <c r="AT44" s="37" t="s">
        <v>95</v>
      </c>
      <c r="AU44" s="80"/>
    </row>
    <row r="45" spans="1:47">
      <c r="A45" s="18" t="s">
        <v>76</v>
      </c>
      <c r="B45" s="22">
        <v>0</v>
      </c>
      <c r="C45" s="85">
        <v>1</v>
      </c>
      <c r="D45" s="78">
        <v>1</v>
      </c>
      <c r="E45" s="78">
        <v>1</v>
      </c>
      <c r="F45" s="22">
        <v>0</v>
      </c>
      <c r="G45" s="78">
        <v>1</v>
      </c>
      <c r="H45" s="22">
        <v>0</v>
      </c>
      <c r="I45" s="22">
        <v>0</v>
      </c>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3</v>
      </c>
      <c r="AQ45" s="17">
        <f t="shared" si="1"/>
        <v>4</v>
      </c>
      <c r="AR45" s="50">
        <v>472.23968498538028</v>
      </c>
      <c r="AS45" s="50">
        <f t="shared" si="3"/>
        <v>0.14404259323182075</v>
      </c>
      <c r="AT45" s="37" t="s">
        <v>95</v>
      </c>
      <c r="AU45" s="80"/>
    </row>
    <row r="46" spans="1:47">
      <c r="A46" s="18" t="s">
        <v>78</v>
      </c>
      <c r="B46" s="22">
        <v>0</v>
      </c>
      <c r="C46" s="85">
        <v>1</v>
      </c>
      <c r="D46" s="78">
        <v>1</v>
      </c>
      <c r="E46" s="22">
        <v>0</v>
      </c>
      <c r="F46" s="22">
        <v>0</v>
      </c>
      <c r="G46" s="22">
        <v>0</v>
      </c>
      <c r="H46" s="22">
        <v>0</v>
      </c>
      <c r="I46" s="22">
        <v>0</v>
      </c>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1</v>
      </c>
      <c r="AQ46" s="17">
        <f t="shared" si="1"/>
        <v>2</v>
      </c>
      <c r="AR46" s="50">
        <v>97.829322345112843</v>
      </c>
      <c r="AS46" s="50">
        <f t="shared" si="3"/>
        <v>2.9839909123982274E-2</v>
      </c>
      <c r="AT46" s="37" t="s">
        <v>95</v>
      </c>
      <c r="AU46" s="80"/>
    </row>
    <row r="47" spans="1:47">
      <c r="A47" s="18" t="s">
        <v>79</v>
      </c>
      <c r="B47" s="22">
        <v>0</v>
      </c>
      <c r="C47" s="86">
        <v>0</v>
      </c>
      <c r="D47" s="22">
        <v>0</v>
      </c>
      <c r="E47" s="22">
        <v>0</v>
      </c>
      <c r="F47" s="22">
        <v>0</v>
      </c>
      <c r="G47" s="22">
        <v>0</v>
      </c>
      <c r="H47" s="22">
        <v>0</v>
      </c>
      <c r="I47" s="22">
        <v>0</v>
      </c>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v>1097.281187499796</v>
      </c>
      <c r="AS47" s="50">
        <f t="shared" si="3"/>
        <v>0.33469281125082806</v>
      </c>
      <c r="AT47" s="37"/>
      <c r="AU47" s="80"/>
    </row>
    <row r="48" spans="1:47">
      <c r="A48" s="18" t="s">
        <v>80</v>
      </c>
      <c r="B48" s="22">
        <v>0</v>
      </c>
      <c r="C48" s="85">
        <v>1</v>
      </c>
      <c r="D48" s="78">
        <v>1</v>
      </c>
      <c r="E48" s="22">
        <v>0</v>
      </c>
      <c r="F48" s="22">
        <v>0</v>
      </c>
      <c r="G48" s="22">
        <v>0</v>
      </c>
      <c r="H48" s="22">
        <v>0</v>
      </c>
      <c r="I48" s="22">
        <v>0</v>
      </c>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1</v>
      </c>
      <c r="AQ48" s="17">
        <f t="shared" si="1"/>
        <v>2</v>
      </c>
      <c r="AR48" s="50">
        <v>1030.2886567931921</v>
      </c>
      <c r="AS48" s="50">
        <f t="shared" si="3"/>
        <v>0.31425874321937841</v>
      </c>
      <c r="AT48" s="37" t="s">
        <v>95</v>
      </c>
      <c r="AU48" s="80"/>
    </row>
    <row r="49" spans="1:47">
      <c r="A49" s="18" t="s">
        <v>81</v>
      </c>
      <c r="B49" s="22">
        <v>0</v>
      </c>
      <c r="C49" s="85">
        <v>1</v>
      </c>
      <c r="D49" s="78">
        <v>1</v>
      </c>
      <c r="E49" s="22">
        <v>0</v>
      </c>
      <c r="F49" s="22">
        <v>0</v>
      </c>
      <c r="G49" s="22">
        <v>0</v>
      </c>
      <c r="H49" s="22">
        <v>0</v>
      </c>
      <c r="I49" s="22">
        <v>0</v>
      </c>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1</v>
      </c>
      <c r="AQ49" s="17">
        <f t="shared" si="1"/>
        <v>2</v>
      </c>
      <c r="AR49" s="50">
        <v>3055.228715648313</v>
      </c>
      <c r="AS49" s="50">
        <f t="shared" si="3"/>
        <v>0.93190615086051565</v>
      </c>
      <c r="AT49" s="37" t="s">
        <v>95</v>
      </c>
      <c r="AU49" s="80"/>
    </row>
    <row r="50" spans="1:47">
      <c r="A50" s="18" t="s">
        <v>82</v>
      </c>
      <c r="B50" s="22">
        <v>0</v>
      </c>
      <c r="C50" s="86">
        <v>0</v>
      </c>
      <c r="D50" s="22">
        <v>0</v>
      </c>
      <c r="E50" s="22">
        <v>0</v>
      </c>
      <c r="F50" s="22">
        <v>0</v>
      </c>
      <c r="G50" s="22">
        <v>0</v>
      </c>
      <c r="H50" s="22">
        <v>0</v>
      </c>
      <c r="I50" s="22">
        <v>0</v>
      </c>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v>177.69680280155751</v>
      </c>
      <c r="AS50" s="50">
        <f t="shared" si="3"/>
        <v>5.4201095541837455E-2</v>
      </c>
      <c r="AT50" s="37"/>
      <c r="AU50" s="80"/>
    </row>
    <row r="51" spans="1:47">
      <c r="A51" s="18" t="s">
        <v>83</v>
      </c>
      <c r="B51" s="22">
        <v>0</v>
      </c>
      <c r="C51" s="85">
        <v>1</v>
      </c>
      <c r="D51" s="78">
        <v>1</v>
      </c>
      <c r="E51" s="78">
        <v>1</v>
      </c>
      <c r="F51" s="22">
        <v>0</v>
      </c>
      <c r="G51" s="22">
        <v>0</v>
      </c>
      <c r="H51" s="22">
        <v>0</v>
      </c>
      <c r="I51" s="22">
        <v>0</v>
      </c>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2</v>
      </c>
      <c r="AQ51" s="17">
        <f t="shared" si="1"/>
        <v>3</v>
      </c>
      <c r="AR51" s="50">
        <v>1.8767099389125561</v>
      </c>
      <c r="AS51" s="50">
        <f t="shared" si="3"/>
        <v>5.724342424827455E-4</v>
      </c>
      <c r="AT51" s="37" t="s">
        <v>95</v>
      </c>
      <c r="AU51" s="80"/>
    </row>
    <row r="52" spans="1:47">
      <c r="A52" s="18" t="s">
        <v>84</v>
      </c>
      <c r="B52" s="22">
        <v>0</v>
      </c>
      <c r="C52" s="85">
        <v>1</v>
      </c>
      <c r="D52" s="78">
        <v>1</v>
      </c>
      <c r="E52" s="78">
        <v>1</v>
      </c>
      <c r="F52" s="22">
        <v>0</v>
      </c>
      <c r="G52" s="22">
        <v>0</v>
      </c>
      <c r="H52" s="22">
        <v>0</v>
      </c>
      <c r="I52" s="22">
        <v>0</v>
      </c>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2</v>
      </c>
      <c r="AQ52" s="17">
        <f t="shared" si="1"/>
        <v>3</v>
      </c>
      <c r="AR52" s="50">
        <v>1.136786775060328</v>
      </c>
      <c r="AS52" s="50">
        <f t="shared" si="3"/>
        <v>3.4674280929269518E-4</v>
      </c>
      <c r="AT52" s="37" t="s">
        <v>95</v>
      </c>
      <c r="AU52" s="80"/>
    </row>
    <row r="53" spans="1:47" ht="14.45" hidden="1">
      <c r="A53" s="18"/>
      <c r="B53" s="19"/>
      <c r="C53" s="19"/>
      <c r="D53" s="19"/>
      <c r="E53" s="19">
        <v>0</v>
      </c>
      <c r="F53" s="21"/>
      <c r="G53" s="21">
        <v>0</v>
      </c>
      <c r="H53" s="21">
        <v>0</v>
      </c>
      <c r="I53" s="21">
        <v>0</v>
      </c>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7"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7"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7"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7"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7"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7"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7"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7"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7"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7"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7"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96</v>
      </c>
      <c r="B102" s="20">
        <f>SUM(B2:B101)</f>
        <v>10</v>
      </c>
      <c r="C102" s="20">
        <f t="shared" ref="C102:AO102" si="8">SUM(C2:C101)</f>
        <v>33</v>
      </c>
      <c r="D102" s="20">
        <f>SUM(D2:D101)</f>
        <v>32</v>
      </c>
      <c r="E102" s="20">
        <f t="shared" si="8"/>
        <v>18</v>
      </c>
      <c r="F102" s="20">
        <f t="shared" si="8"/>
        <v>12</v>
      </c>
      <c r="G102" s="20">
        <f t="shared" si="8"/>
        <v>13</v>
      </c>
      <c r="H102" s="20">
        <f t="shared" si="8"/>
        <v>7</v>
      </c>
      <c r="I102" s="20">
        <f t="shared" si="8"/>
        <v>16</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98</v>
      </c>
      <c r="AQ102" s="17">
        <f t="shared" si="5"/>
        <v>141</v>
      </c>
      <c r="AR102" s="51">
        <f>SUM(AR2:AR101)</f>
        <v>327847.25294785708</v>
      </c>
      <c r="AS102" s="51">
        <f>SUM(AS2:AS101)</f>
        <v>100.00000000000001</v>
      </c>
      <c r="AT102" s="37"/>
      <c r="AU102" s="80"/>
    </row>
    <row r="103" spans="1:47" ht="14.45">
      <c r="A103" s="60" t="s">
        <v>97</v>
      </c>
      <c r="B103" s="60" t="s">
        <v>95</v>
      </c>
      <c r="C103" s="60" t="s">
        <v>95</v>
      </c>
      <c r="D103" s="60" t="s">
        <v>95</v>
      </c>
      <c r="E103" s="60" t="s">
        <v>95</v>
      </c>
      <c r="F103" s="60" t="s">
        <v>95</v>
      </c>
      <c r="G103" s="60" t="s">
        <v>95</v>
      </c>
      <c r="H103" s="60" t="s">
        <v>95</v>
      </c>
      <c r="I103" s="60" t="s">
        <v>95</v>
      </c>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14.45">
      <c r="A104" s="8" t="s">
        <v>98</v>
      </c>
      <c r="B104" s="8"/>
      <c r="C104" s="8"/>
      <c r="D104" s="8"/>
      <c r="E104" s="8"/>
      <c r="F104" s="8"/>
      <c r="G104" s="8" t="s">
        <v>95</v>
      </c>
      <c r="H104" s="8" t="s">
        <v>95</v>
      </c>
      <c r="I104" s="8" t="s">
        <v>95</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99</v>
      </c>
      <c r="B105" s="8" t="s">
        <v>95</v>
      </c>
      <c r="C105" s="8" t="s">
        <v>95</v>
      </c>
      <c r="D105" s="8" t="s">
        <v>95</v>
      </c>
      <c r="E105" s="8" t="s">
        <v>95</v>
      </c>
      <c r="F105" s="8" t="s">
        <v>95</v>
      </c>
      <c r="G105" s="8" t="s">
        <v>95</v>
      </c>
      <c r="H105" s="8" t="s">
        <v>95</v>
      </c>
      <c r="I105" s="8" t="s">
        <v>95</v>
      </c>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100</v>
      </c>
      <c r="B106" s="8"/>
      <c r="C106" s="8"/>
      <c r="D106" s="8" t="s">
        <v>95</v>
      </c>
      <c r="E106" s="8" t="s">
        <v>95</v>
      </c>
      <c r="F106" s="8" t="s">
        <v>95</v>
      </c>
      <c r="G106" s="61" t="s">
        <v>95</v>
      </c>
      <c r="H106" s="61" t="s">
        <v>95</v>
      </c>
      <c r="I106" s="61" t="s">
        <v>95</v>
      </c>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 r="A107" s="8" t="s">
        <v>101</v>
      </c>
      <c r="B107" s="8" t="s">
        <v>95</v>
      </c>
      <c r="C107" s="8" t="s">
        <v>95</v>
      </c>
      <c r="D107" s="8" t="s">
        <v>95</v>
      </c>
      <c r="E107" s="8" t="s">
        <v>95</v>
      </c>
      <c r="F107" s="8" t="s">
        <v>95</v>
      </c>
      <c r="G107" s="8" t="s">
        <v>95</v>
      </c>
      <c r="H107" s="8" t="s">
        <v>95</v>
      </c>
      <c r="I107" s="8" t="s">
        <v>95</v>
      </c>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 r="A108" s="8" t="s">
        <v>102</v>
      </c>
      <c r="B108" s="67"/>
      <c r="C108" s="8" t="s">
        <v>95</v>
      </c>
      <c r="D108" s="8"/>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103</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104</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105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106</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107</v>
      </c>
      <c r="B114" s="103" t="s">
        <v>108</v>
      </c>
      <c r="C114" s="104"/>
      <c r="D114" s="104"/>
      <c r="E114" s="104"/>
      <c r="F114" s="104"/>
      <c r="G114" s="104"/>
      <c r="H114" s="104"/>
      <c r="I114" s="104"/>
      <c r="J114" s="104"/>
      <c r="K114" s="104"/>
      <c r="L114" s="104"/>
      <c r="M114" s="104"/>
      <c r="N114" s="104"/>
      <c r="O114" s="104"/>
      <c r="P114" s="104"/>
      <c r="Q114" s="104"/>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109</v>
      </c>
    </row>
  </sheetData>
  <mergeCells count="1">
    <mergeCell ref="B114:Q114"/>
  </mergeCells>
  <phoneticPr fontId="6" type="noConversion"/>
  <conditionalFormatting sqref="A1:A110 A111:F111 B112:F112 A113:F113 B114 A115:F1048576">
    <cfRule type="beginsWith" dxfId="25" priority="98" operator="beginsWith" text="13">
      <formula>LEFT(A1,LEN("13"))="13"</formula>
    </cfRule>
    <cfRule type="beginsWith" dxfId="24" priority="99" operator="beginsWith" text="12">
      <formula>LEFT(A1,LEN("12"))="12"</formula>
    </cfRule>
    <cfRule type="beginsWith" dxfId="23" priority="100" operator="beginsWith" text="11">
      <formula>LEFT(A1,LEN("11"))="11"</formula>
    </cfRule>
    <cfRule type="beginsWith" dxfId="22" priority="101" operator="beginsWith" text="10">
      <formula>LEFT(A1,LEN("10"))="10"</formula>
    </cfRule>
    <cfRule type="beginsWith" dxfId="21" priority="102" operator="beginsWith" text="09">
      <formula>LEFT(A1,LEN("09"))="09"</formula>
    </cfRule>
    <cfRule type="beginsWith" dxfId="20" priority="103" operator="beginsWith" text="08">
      <formula>LEFT(A1,LEN("08"))="08"</formula>
    </cfRule>
    <cfRule type="beginsWith" dxfId="19" priority="104" operator="beginsWith" text="07">
      <formula>LEFT(A1,LEN("07"))="07"</formula>
    </cfRule>
    <cfRule type="beginsWith" dxfId="18" priority="105" operator="beginsWith" text="06">
      <formula>LEFT(A1,LEN("06"))="06"</formula>
    </cfRule>
    <cfRule type="beginsWith" dxfId="17" priority="106" operator="beginsWith" text="05">
      <formula>LEFT(A1,LEN("05"))="05"</formula>
    </cfRule>
    <cfRule type="beginsWith" dxfId="16" priority="107" operator="beginsWith" text="04">
      <formula>LEFT(A1,LEN("04"))="04"</formula>
    </cfRule>
    <cfRule type="beginsWith" dxfId="15" priority="108" operator="beginsWith" text="03">
      <formula>LEFT(A1,LEN("03"))="03"</formula>
    </cfRule>
    <cfRule type="beginsWith" dxfId="14" priority="109" operator="beginsWith" text="02">
      <formula>LEFT(A1,LEN("02"))="02"</formula>
    </cfRule>
    <cfRule type="beginsWith" dxfId="13" priority="110" operator="beginsWith" text="01">
      <formula>LEFT(A1,LEN("01"))="01"</formula>
    </cfRule>
  </conditionalFormatting>
  <conditionalFormatting sqref="AT1:AT16 R2:AO12 J13:AO52 F53:AO101">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disablePrompts="1" count="1">
    <dataValidation type="list" allowBlank="1" showInputMessage="1" showErrorMessage="1" sqref="B103:AO109 AT2:AT102" xr:uid="{915B425B-1305-2541-8DB6-A9DCED1E0448}">
      <formula1>"X"</formula1>
    </dataValidation>
  </dataValidations>
  <pageMargins left="0.7" right="0.7" top="0.75" bottom="0.75" header="0.3" footer="0.3"/>
  <pageSetup fitToWidth="0" fitToHeight="0"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zoomScale="80" zoomScaleNormal="80" workbookViewId="0">
      <selection activeCell="B18" sqref="B18"/>
    </sheetView>
  </sheetViews>
  <sheetFormatPr defaultColWidth="11.42578125" defaultRowHeight="14.45"/>
  <cols>
    <col min="1" max="3" width="28.42578125" style="31" customWidth="1"/>
  </cols>
  <sheetData>
    <row r="1" spans="1:3">
      <c r="A1" s="65" t="s">
        <v>110</v>
      </c>
      <c r="B1" s="65" t="s">
        <v>111</v>
      </c>
      <c r="C1" s="65" t="s">
        <v>112</v>
      </c>
    </row>
    <row r="2" spans="1:3">
      <c r="A2" s="30">
        <v>1</v>
      </c>
      <c r="B2" s="30" t="s">
        <v>87</v>
      </c>
      <c r="C2" s="30" t="s">
        <v>9</v>
      </c>
    </row>
    <row r="3" spans="1:3">
      <c r="A3" s="30">
        <f>IF(B3="","",A2+1)</f>
        <v>2</v>
      </c>
      <c r="B3" s="30" t="s">
        <v>2</v>
      </c>
      <c r="C3" s="30" t="s">
        <v>9</v>
      </c>
    </row>
    <row r="4" spans="1:3">
      <c r="A4" s="30">
        <f t="shared" ref="A4:A67" si="0">IF(B4="","",A3+1)</f>
        <v>3</v>
      </c>
      <c r="B4" s="30" t="s">
        <v>3</v>
      </c>
      <c r="C4" s="30" t="s">
        <v>9</v>
      </c>
    </row>
    <row r="5" spans="1:3">
      <c r="A5" s="30">
        <f t="shared" si="0"/>
        <v>4</v>
      </c>
      <c r="B5" s="30" t="s">
        <v>88</v>
      </c>
      <c r="C5" s="30" t="s">
        <v>9</v>
      </c>
    </row>
    <row r="6" spans="1:3">
      <c r="A6" s="30">
        <f t="shared" si="0"/>
        <v>5</v>
      </c>
      <c r="B6" s="30" t="s">
        <v>5</v>
      </c>
      <c r="C6" s="30" t="s">
        <v>9</v>
      </c>
    </row>
    <row r="7" spans="1:3">
      <c r="A7" s="30">
        <f t="shared" si="0"/>
        <v>6</v>
      </c>
      <c r="B7" s="30" t="s">
        <v>6</v>
      </c>
      <c r="C7" s="30" t="s">
        <v>9</v>
      </c>
    </row>
    <row r="8" spans="1:3">
      <c r="A8" s="30">
        <f t="shared" si="0"/>
        <v>7</v>
      </c>
      <c r="B8" s="30" t="s">
        <v>7</v>
      </c>
      <c r="C8" s="30" t="s">
        <v>9</v>
      </c>
    </row>
    <row r="9" spans="1:3" ht="15">
      <c r="A9" s="30">
        <f t="shared" si="0"/>
        <v>8</v>
      </c>
      <c r="B9" s="30" t="s">
        <v>8</v>
      </c>
      <c r="C9" s="30" t="s">
        <v>9</v>
      </c>
    </row>
    <row r="10" spans="1:3">
      <c r="A10" s="30" t="str">
        <f t="shared" si="0"/>
        <v/>
      </c>
      <c r="B10" s="30"/>
      <c r="C10" s="30"/>
    </row>
    <row r="11" spans="1:3">
      <c r="A11" s="30" t="str">
        <f t="shared" si="0"/>
        <v/>
      </c>
      <c r="B11" s="30"/>
      <c r="C11" s="30"/>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20F2CE0-64A3-4874-9500-606074BF3E16}">
          <x14:formula1>
            <xm:f>'Diccionario Sharepoint'!$B:$B</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B18" workbookViewId="0">
      <selection activeCell="B18" sqref="A18:B25"/>
    </sheetView>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dba39584d82166cba059bb2c52e166d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efc7848022a92cc739f97897553905dd"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F8A195B7-61FE-4EB5-A71D-17294D2A1580}"/>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Nilson Fernando Hernandez Andrade</cp:lastModifiedBy>
  <cp:revision/>
  <dcterms:created xsi:type="dcterms:W3CDTF">2023-06-01T14:44:35Z</dcterms:created>
  <dcterms:modified xsi:type="dcterms:W3CDTF">2025-12-02T15:07:14Z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