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0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abalho\ANT\11_noviembre\NARINO\Imues - Narino\DTS\ANEXOS\"/>
    </mc:Choice>
  </mc:AlternateContent>
  <xr:revisionPtr revIDLastSave="2" documentId="13_ncr:1_{5FC06D36-4E20-4484-AFAF-EC5A98144807}" xr6:coauthVersionLast="47" xr6:coauthVersionMax="47" xr10:uidLastSave="{295BCA03-20E1-45D8-A0BF-97573CC4B1B4}"/>
  <bookViews>
    <workbookView xWindow="0" yWindow="0" windowWidth="19200" windowHeight="6530" firstSheet="1" activeTab="1" xr2:uid="{00000000-000D-0000-FFFF-FFFF00000000}"/>
  </bookViews>
  <sheets>
    <sheet name="IP 80 porciento" sheetId="1" r:id="rId1"/>
    <sheet name="IP PRIORIZADAS Y VALIDADAS" sheetId="2" r:id="rId2"/>
    <sheet name="RELACION TALLERES VEREDAS Y UFH" sheetId="3" r:id="rId3"/>
    <sheet name="PRIORIZACION Y VALIDACION" sheetId="5" r:id="rId4"/>
  </sheets>
  <definedNames>
    <definedName name="_xlnm._FilterDatabase" localSheetId="3" hidden="1">'PRIORIZACION Y VALIDACION'!$A$2:$H$359</definedName>
    <definedName name="P03MunAgrFin_2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1" l="1"/>
  <c r="G15" i="1"/>
  <c r="E15" i="1"/>
  <c r="G14" i="1"/>
  <c r="E14" i="1"/>
  <c r="G13" i="1"/>
  <c r="E13" i="1"/>
  <c r="G12" i="1"/>
  <c r="E12" i="1"/>
  <c r="G11" i="1"/>
  <c r="E11" i="1"/>
  <c r="G10" i="1"/>
  <c r="E10" i="1"/>
  <c r="G9" i="1"/>
  <c r="E9" i="1"/>
  <c r="G8" i="1"/>
  <c r="E8" i="1"/>
  <c r="G7" i="1"/>
  <c r="E7" i="1"/>
  <c r="G6" i="1"/>
  <c r="E6" i="1"/>
  <c r="G5" i="1"/>
  <c r="E5" i="1"/>
  <c r="G4" i="1"/>
  <c r="E4" i="1"/>
  <c r="G3" i="1"/>
  <c r="G16" i="1" s="1"/>
  <c r="E3" i="1"/>
  <c r="E16" i="1" s="1"/>
  <c r="H8" i="1" l="1"/>
  <c r="F9" i="1"/>
  <c r="H9" i="1"/>
  <c r="H10" i="1"/>
  <c r="F10" i="1"/>
  <c r="I10" i="1" s="1"/>
  <c r="F11" i="1"/>
  <c r="H7" i="1"/>
  <c r="H14" i="1"/>
  <c r="H11" i="1"/>
  <c r="F4" i="1"/>
  <c r="F12" i="1"/>
  <c r="H4" i="1"/>
  <c r="H12" i="1"/>
  <c r="F5" i="1"/>
  <c r="F13" i="1"/>
  <c r="H5" i="1"/>
  <c r="H13" i="1"/>
  <c r="F6" i="1"/>
  <c r="F14" i="1"/>
  <c r="I14" i="1" s="1"/>
  <c r="H6" i="1"/>
  <c r="F7" i="1"/>
  <c r="F15" i="1"/>
  <c r="H15" i="1"/>
  <c r="F8" i="1"/>
  <c r="I8" i="1" s="1"/>
  <c r="H3" i="1"/>
  <c r="F3" i="1"/>
  <c r="I15" i="1" l="1"/>
  <c r="I12" i="1"/>
  <c r="I9" i="1"/>
  <c r="I13" i="1"/>
  <c r="H16" i="1"/>
  <c r="I6" i="1"/>
  <c r="I5" i="1"/>
  <c r="I3" i="1"/>
  <c r="F16" i="1"/>
  <c r="I4" i="1"/>
  <c r="I11" i="1"/>
  <c r="I7" i="1"/>
  <c r="I16" i="1" l="1"/>
  <c r="E12" i="2" l="1"/>
  <c r="F12" i="2"/>
  <c r="G12" i="2"/>
  <c r="H12" i="2"/>
  <c r="I12" i="2"/>
  <c r="D12" i="2"/>
</calcChain>
</file>

<file path=xl/sharedStrings.xml><?xml version="1.0" encoding="utf-8"?>
<sst xmlns="http://schemas.openxmlformats.org/spreadsheetml/2006/main" count="1702" uniqueCount="132">
  <si>
    <t>Oferta agricola del municipio de Imues (Nariño), promedio simple 2017-2021.</t>
  </si>
  <si>
    <t>ID</t>
  </si>
  <si>
    <t>Línea productiva</t>
  </si>
  <si>
    <t>Rendimiento Promedio (ton)</t>
  </si>
  <si>
    <t>Área Cosechada Promedio (ha)</t>
  </si>
  <si>
    <t>Índice de Participación (IP en %) Área Cosechada (A)</t>
  </si>
  <si>
    <t>Producción Promedio (ton)</t>
  </si>
  <si>
    <t>Índice de Participación (IP en %) Producción Promedio (P)</t>
  </si>
  <si>
    <t>Promedio Índice de participación (IP en %) de A y P</t>
  </si>
  <si>
    <t>PAPA</t>
  </si>
  <si>
    <t>CEBOLLA BULBO</t>
  </si>
  <si>
    <t>MAIZ**</t>
  </si>
  <si>
    <t>TRIGO</t>
  </si>
  <si>
    <t xml:space="preserve">TOMATE </t>
  </si>
  <si>
    <t>ARVEJA</t>
  </si>
  <si>
    <t>AGUACATE</t>
  </si>
  <si>
    <t>CAFÉ</t>
  </si>
  <si>
    <t>CEBADA*</t>
  </si>
  <si>
    <t>FIQUE</t>
  </si>
  <si>
    <t>FRIJOL</t>
  </si>
  <si>
    <t>PAPA CRIOLLA</t>
  </si>
  <si>
    <t>PIMENTON***</t>
  </si>
  <si>
    <t>TOTAL</t>
  </si>
  <si>
    <t>*Promedio del año 2021</t>
  </si>
  <si>
    <t>**Promedio de los años 2017-2018-2019-2021</t>
  </si>
  <si>
    <t>***Promedio del año 2017</t>
  </si>
  <si>
    <t>Líneas Priorizadas</t>
  </si>
  <si>
    <t>Tabla Lineas Pecuarias Priorizadas (ICA, 2022)</t>
  </si>
  <si>
    <t>N°</t>
  </si>
  <si>
    <t xml:space="preserve">Inventario Animal </t>
  </si>
  <si>
    <t xml:space="preserve">Número de Predios </t>
  </si>
  <si>
    <t>Ganadería bovina (leche tradicional)</t>
  </si>
  <si>
    <t>Porcicultura</t>
  </si>
  <si>
    <t>Avicultura</t>
  </si>
  <si>
    <t>Tabla Lineas Agrícolas Priorizadas y Validadas para el municipio de Imues promedio EVAs 2017-2021</t>
  </si>
  <si>
    <t>Rendimiento Promedio (t/ha)</t>
  </si>
  <si>
    <t>Índice de Participación IP área Cosechada (%)</t>
  </si>
  <si>
    <t>Producción Promedio (t)</t>
  </si>
  <si>
    <t>Índice de Participación IP Producción Promedio (%)</t>
  </si>
  <si>
    <t>IP final (%)</t>
  </si>
  <si>
    <t>Líneas priorizadas y validadas en campo</t>
  </si>
  <si>
    <t>Líneas validadas en encuentros territoriales sin previa priorización</t>
  </si>
  <si>
    <t>QUINUA</t>
  </si>
  <si>
    <t xml:space="preserve">Tabla Lineas Pecuarias Priorizadas y Validadas </t>
  </si>
  <si>
    <r>
      <t>No</t>
    </r>
    <r>
      <rPr>
        <sz val="10"/>
        <color rgb="FF000000"/>
        <rFont val="Arial"/>
        <family val="2"/>
      </rPr>
      <t>  </t>
    </r>
  </si>
  <si>
    <r>
      <t>Línea productiva</t>
    </r>
    <r>
      <rPr>
        <sz val="10"/>
        <color rgb="FF000000"/>
        <rFont val="Arial"/>
        <family val="2"/>
      </rPr>
      <t>  </t>
    </r>
  </si>
  <si>
    <r>
      <t>Inventario animal</t>
    </r>
    <r>
      <rPr>
        <b/>
        <vertAlign val="superscript"/>
        <sz val="6"/>
        <color rgb="FF000000"/>
        <rFont val="Arial"/>
        <family val="2"/>
      </rPr>
      <t>10</t>
    </r>
    <r>
      <rPr>
        <sz val="8"/>
        <color rgb="FF000000"/>
        <rFont val="Arial"/>
        <family val="2"/>
      </rPr>
      <t>  </t>
    </r>
  </si>
  <si>
    <r>
      <t>No predios (unidades)</t>
    </r>
    <r>
      <rPr>
        <b/>
        <vertAlign val="superscript"/>
        <sz val="6"/>
        <color rgb="FF000000"/>
        <rFont val="Arial"/>
        <family val="2"/>
      </rPr>
      <t>11</t>
    </r>
  </si>
  <si>
    <t>Ganadería leche</t>
  </si>
  <si>
    <t>Ganadería doble propósito</t>
  </si>
  <si>
    <t>Cuyicultura-Cunicultura</t>
  </si>
  <si>
    <t>**</t>
  </si>
  <si>
    <t xml:space="preserve">Elaboración propia. Censo Nacional Bovino 2022, Censo Nacional de Aves 2022, Censo Nacional Porcino 2022 
</t>
  </si>
  <si>
    <t xml:space="preserve"> **Esta línea productiva no se encuentra reportada en los inventarios pecuarios de las diferentes entidades, no obstante, fue validada en los encuentros territoriales.  </t>
  </si>
  <si>
    <t>Centro poblado propuesto Taller (Nodos) </t>
  </si>
  <si>
    <t>Corregimientos/veredas asociados </t>
  </si>
  <si>
    <t>UFH Asociadas al nodo</t>
  </si>
  <si>
    <t>Zona Alta (Corregimiento Santa Ana)</t>
  </si>
  <si>
    <t>Portachuelo
San Pedro
Imbued
San Buenaventura
Campo Alegre
Imbued
Pescadillo
San Pedro Bajo 
San Pedro Alto</t>
  </si>
  <si>
    <t>03Lc-73</t>
  </si>
  <si>
    <t>08Le-44</t>
  </si>
  <si>
    <t>Zona Media y baja</t>
  </si>
  <si>
    <t xml:space="preserve">Cuarchud Alto 
Cuarchud Bajo 
Camino de Bolívar 
Alisal 
San Isidro 
Camuestes 
El tablón 
El Paredón 
Bella Vista Alto 
Bella Vista Bajo 
Almaj 
Chirristés
Santa Rosa 
 San José 
El Pedregal
Pilcuan
</t>
  </si>
  <si>
    <t>04Lbs1-67</t>
  </si>
  <si>
    <t>05Lc-61</t>
  </si>
  <si>
    <t>06Lcs1-55</t>
  </si>
  <si>
    <t>07Ld2s2-49</t>
  </si>
  <si>
    <t>10HeL-30</t>
  </si>
  <si>
    <t>10LeL-30</t>
  </si>
  <si>
    <t>10LeLs1-30</t>
  </si>
  <si>
    <t>10Lf2s2-30</t>
  </si>
  <si>
    <t>10Lfs1-30</t>
  </si>
  <si>
    <t>10Lf2s1-30</t>
  </si>
  <si>
    <t>11Lg2s2-23</t>
  </si>
  <si>
    <t>11Qg2s2-23</t>
  </si>
  <si>
    <t>08Le2s2-44</t>
  </si>
  <si>
    <t>09Lf-38</t>
  </si>
  <si>
    <t>10Lg2s1-30</t>
  </si>
  <si>
    <t>10Qg2s1-30</t>
  </si>
  <si>
    <t>13Qg2s3-6</t>
  </si>
  <si>
    <t>04Lb-67</t>
  </si>
  <si>
    <t>07Le2s1-49</t>
  </si>
  <si>
    <t>Clase</t>
  </si>
  <si>
    <t>UFH</t>
  </si>
  <si>
    <t>Alternativa</t>
  </si>
  <si>
    <t>Línea priorizada</t>
  </si>
  <si>
    <t>Línea identificada en campo</t>
  </si>
  <si>
    <t>Línea validada</t>
  </si>
  <si>
    <t>Fuente</t>
  </si>
  <si>
    <t>Observaciones</t>
  </si>
  <si>
    <t>ufh aplicable</t>
  </si>
  <si>
    <t>X</t>
  </si>
  <si>
    <t>EVAs 2017-2021</t>
  </si>
  <si>
    <t xml:space="preserve">CAFÉ </t>
  </si>
  <si>
    <t>Línea Validada en los Encuentros Territoriales</t>
  </si>
  <si>
    <t>FRIJOL ARBUSTIVO</t>
  </si>
  <si>
    <t>04Hc-67</t>
  </si>
  <si>
    <t>FRIJOL VOLUBLE</t>
  </si>
  <si>
    <t>04Lc-67</t>
  </si>
  <si>
    <t>MAIZ_1</t>
  </si>
  <si>
    <t>MAIZ_2</t>
  </si>
  <si>
    <t>PAPA_1</t>
  </si>
  <si>
    <t>06Hb-55</t>
  </si>
  <si>
    <t>PAPA_2</t>
  </si>
  <si>
    <t>06Hc-55</t>
  </si>
  <si>
    <t xml:space="preserve">TOMATE DE MESA </t>
  </si>
  <si>
    <t>06Ld-55</t>
  </si>
  <si>
    <t>07Hd-49</t>
  </si>
  <si>
    <t>AVICULTURA POSTURA</t>
  </si>
  <si>
    <t>07Ld-49</t>
  </si>
  <si>
    <t>CUYICULTURA-CUNICULTURA</t>
  </si>
  <si>
    <t>08Hd-44</t>
  </si>
  <si>
    <t>GANADERIA DP</t>
  </si>
  <si>
    <t>08He-44</t>
  </si>
  <si>
    <t>area</t>
  </si>
  <si>
    <t>GANADERIA LECHE</t>
  </si>
  <si>
    <t>PORCICULTURA</t>
  </si>
  <si>
    <t>08Les1-44</t>
  </si>
  <si>
    <t>09He-38</t>
  </si>
  <si>
    <t>10Hf-30</t>
  </si>
  <si>
    <t>10Lf-30</t>
  </si>
  <si>
    <t>10Lg-30</t>
  </si>
  <si>
    <t>10Lgs1-30</t>
  </si>
  <si>
    <t>11Hf-23</t>
  </si>
  <si>
    <t>11Hfs1-23</t>
  </si>
  <si>
    <t>11Hg-23</t>
  </si>
  <si>
    <t>11HgL-23</t>
  </si>
  <si>
    <t>11LaiEL-23</t>
  </si>
  <si>
    <t>11Lg-23</t>
  </si>
  <si>
    <t>12HaiEL-17</t>
  </si>
  <si>
    <t>12HaiELs1-17</t>
  </si>
  <si>
    <t>12LaiEL-17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</si>
</sst>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vertAlign val="superscript"/>
      <sz val="6"/>
      <color rgb="FF000000"/>
      <name val="Arial"/>
      <family val="2"/>
    </font>
    <font>
      <sz val="8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sz val="9"/>
      <color rgb="FF00000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color theme="1"/>
      <name val="Arial"/>
    </font>
    <font>
      <sz val="10"/>
      <color rgb="FFFFFFFF"/>
      <name val="Arial"/>
      <family val="2"/>
    </font>
    <font>
      <b/>
      <sz val="11"/>
      <color theme="1"/>
      <name val="Calibri"/>
      <family val="2"/>
    </font>
    <font>
      <sz val="9"/>
      <color theme="1"/>
      <name val="&quot;Segoe UI&quot;"/>
    </font>
    <font>
      <sz val="11"/>
      <color theme="1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ABE9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4F7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266600"/>
        <bgColor indexed="64"/>
      </patternFill>
    </fill>
    <fill>
      <patternFill patternType="solid">
        <fgColor rgb="FF38D400"/>
        <bgColor indexed="64"/>
      </patternFill>
    </fill>
    <fill>
      <patternFill patternType="solid">
        <fgColor rgb="FFAAFF00"/>
        <bgColor indexed="64"/>
      </patternFill>
    </fill>
    <fill>
      <patternFill patternType="solid">
        <fgColor rgb="FFFF8C3C"/>
        <bgColor indexed="64"/>
      </patternFill>
    </fill>
    <fill>
      <patternFill patternType="solid">
        <fgColor rgb="FFFFF29C"/>
        <bgColor indexed="64"/>
      </patternFill>
    </fill>
    <fill>
      <patternFill patternType="solid">
        <fgColor rgb="FF473626"/>
        <bgColor rgb="FF000000"/>
      </patternFill>
    </fill>
    <fill>
      <patternFill patternType="solid">
        <fgColor rgb="FFA9D08E"/>
        <bgColor rgb="FFA9D08E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7" tint="0.79998168889431442"/>
        <bgColor theme="0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8" fillId="0" borderId="0"/>
    <xf numFmtId="0" fontId="8" fillId="0" borderId="0"/>
  </cellStyleXfs>
  <cellXfs count="10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/>
    <xf numFmtId="2" fontId="0" fillId="5" borderId="1" xfId="0" applyNumberFormat="1" applyFill="1" applyBorder="1"/>
    <xf numFmtId="0" fontId="0" fillId="0" borderId="1" xfId="0" applyBorder="1"/>
    <xf numFmtId="2" fontId="0" fillId="0" borderId="1" xfId="0" applyNumberFormat="1" applyBorder="1"/>
    <xf numFmtId="2" fontId="0" fillId="5" borderId="0" xfId="0" applyNumberFormat="1" applyFill="1"/>
    <xf numFmtId="0" fontId="10" fillId="6" borderId="1" xfId="0" applyFont="1" applyFill="1" applyBorder="1" applyAlignment="1">
      <alignment horizontal="center" vertical="center" wrapText="1"/>
    </xf>
    <xf numFmtId="0" fontId="0" fillId="7" borderId="1" xfId="0" applyFill="1" applyBorder="1"/>
    <xf numFmtId="0" fontId="0" fillId="8" borderId="1" xfId="0" applyFill="1" applyBorder="1"/>
    <xf numFmtId="2" fontId="0" fillId="7" borderId="1" xfId="0" applyNumberFormat="1" applyFill="1" applyBorder="1"/>
    <xf numFmtId="2" fontId="10" fillId="0" borderId="1" xfId="0" applyNumberFormat="1" applyFont="1" applyBorder="1" applyAlignment="1">
      <alignment horizontal="center" vertical="center"/>
    </xf>
    <xf numFmtId="2" fontId="0" fillId="7" borderId="1" xfId="0" applyNumberFormat="1" applyFill="1" applyBorder="1" applyAlignment="1">
      <alignment horizontal="center"/>
    </xf>
    <xf numFmtId="2" fontId="0" fillId="8" borderId="1" xfId="0" applyNumberFormat="1" applyFill="1" applyBorder="1" applyAlignment="1">
      <alignment horizontal="center"/>
    </xf>
    <xf numFmtId="43" fontId="0" fillId="8" borderId="4" xfId="0" applyNumberFormat="1" applyFill="1" applyBorder="1" applyAlignment="1">
      <alignment vertical="center"/>
    </xf>
    <xf numFmtId="0" fontId="0" fillId="7" borderId="1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16" fontId="0" fillId="0" borderId="0" xfId="0" applyNumberFormat="1"/>
    <xf numFmtId="0" fontId="0" fillId="0" borderId="0" xfId="0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" fillId="11" borderId="6" xfId="0" applyFont="1" applyFill="1" applyBorder="1" applyAlignment="1">
      <alignment horizontal="center" vertical="center" wrapText="1"/>
    </xf>
    <xf numFmtId="0" fontId="15" fillId="0" borderId="0" xfId="0" applyFont="1"/>
    <xf numFmtId="0" fontId="5" fillId="0" borderId="8" xfId="0" applyFont="1" applyBorder="1" applyAlignment="1">
      <alignment horizontal="center" vertical="center" wrapText="1"/>
    </xf>
    <xf numFmtId="0" fontId="5" fillId="15" borderId="1" xfId="0" applyFont="1" applyFill="1" applyBorder="1" applyAlignment="1">
      <alignment horizontal="right" vertical="center" wrapText="1"/>
    </xf>
    <xf numFmtId="0" fontId="0" fillId="12" borderId="1" xfId="0" applyFill="1" applyBorder="1"/>
    <xf numFmtId="2" fontId="0" fillId="12" borderId="1" xfId="0" applyNumberFormat="1" applyFill="1" applyBorder="1"/>
    <xf numFmtId="0" fontId="2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14" fillId="0" borderId="1" xfId="0" applyFont="1" applyBorder="1" applyAlignment="1">
      <alignment vertical="center" wrapText="1"/>
    </xf>
    <xf numFmtId="0" fontId="17" fillId="20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13" fillId="9" borderId="5" xfId="0" applyFont="1" applyFill="1" applyBorder="1" applyAlignment="1">
      <alignment horizontal="right" vertical="center" wrapText="1"/>
    </xf>
    <xf numFmtId="0" fontId="13" fillId="9" borderId="1" xfId="0" applyFont="1" applyFill="1" applyBorder="1" applyAlignment="1">
      <alignment horizontal="right" vertical="center" wrapText="1"/>
    </xf>
    <xf numFmtId="0" fontId="13" fillId="10" borderId="5" xfId="0" applyFont="1" applyFill="1" applyBorder="1" applyAlignment="1">
      <alignment horizontal="right" vertical="center" wrapText="1"/>
    </xf>
    <xf numFmtId="0" fontId="13" fillId="16" borderId="5" xfId="0" applyFont="1" applyFill="1" applyBorder="1" applyAlignment="1">
      <alignment horizontal="right" vertical="center" wrapText="1"/>
    </xf>
    <xf numFmtId="0" fontId="13" fillId="17" borderId="5" xfId="0" applyFont="1" applyFill="1" applyBorder="1" applyAlignment="1">
      <alignment horizontal="right" vertical="center" wrapText="1"/>
    </xf>
    <xf numFmtId="0" fontId="16" fillId="19" borderId="5" xfId="0" applyFont="1" applyFill="1" applyBorder="1" applyAlignment="1">
      <alignment horizontal="right" vertical="center" wrapText="1"/>
    </xf>
    <xf numFmtId="0" fontId="16" fillId="14" borderId="5" xfId="0" applyFont="1" applyFill="1" applyBorder="1" applyAlignment="1">
      <alignment horizontal="right" vertical="center" wrapText="1"/>
    </xf>
    <xf numFmtId="0" fontId="16" fillId="18" borderId="5" xfId="0" applyFont="1" applyFill="1" applyBorder="1" applyAlignment="1">
      <alignment horizontal="right" vertical="center" wrapText="1"/>
    </xf>
    <xf numFmtId="0" fontId="16" fillId="13" borderId="5" xfId="0" applyFont="1" applyFill="1" applyBorder="1" applyAlignment="1">
      <alignment horizontal="right" vertical="center" wrapText="1"/>
    </xf>
    <xf numFmtId="0" fontId="13" fillId="13" borderId="4" xfId="0" applyFont="1" applyFill="1" applyBorder="1" applyAlignment="1">
      <alignment horizontal="right" vertical="center" wrapText="1"/>
    </xf>
    <xf numFmtId="0" fontId="17" fillId="20" borderId="4" xfId="0" applyFont="1" applyFill="1" applyBorder="1" applyAlignment="1">
      <alignment horizontal="right" vertical="center" wrapText="1"/>
    </xf>
    <xf numFmtId="0" fontId="0" fillId="0" borderId="0" xfId="0" applyAlignment="1">
      <alignment horizontal="right"/>
    </xf>
    <xf numFmtId="0" fontId="0" fillId="0" borderId="0" xfId="0" applyAlignment="1">
      <alignment horizontal="right" vertical="center"/>
    </xf>
    <xf numFmtId="0" fontId="8" fillId="0" borderId="0" xfId="1"/>
    <xf numFmtId="0" fontId="18" fillId="21" borderId="4" xfId="2" applyFont="1" applyFill="1" applyBorder="1" applyAlignment="1">
      <alignment horizontal="center" wrapText="1"/>
    </xf>
    <xf numFmtId="0" fontId="18" fillId="21" borderId="9" xfId="2" applyFont="1" applyFill="1" applyBorder="1" applyAlignment="1">
      <alignment horizontal="center" wrapText="1"/>
    </xf>
    <xf numFmtId="3" fontId="20" fillId="0" borderId="11" xfId="2" applyNumberFormat="1" applyFont="1" applyBorder="1" applyAlignment="1">
      <alignment horizontal="center"/>
    </xf>
    <xf numFmtId="3" fontId="20" fillId="0" borderId="4" xfId="2" applyNumberFormat="1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8" fillId="0" borderId="4" xfId="2" applyBorder="1"/>
    <xf numFmtId="0" fontId="1" fillId="0" borderId="4" xfId="2" applyFont="1" applyBorder="1" applyAlignment="1">
      <alignment horizontal="center"/>
    </xf>
    <xf numFmtId="0" fontId="8" fillId="0" borderId="4" xfId="2" applyBorder="1" applyAlignment="1">
      <alignment horizontal="center"/>
    </xf>
    <xf numFmtId="0" fontId="1" fillId="0" borderId="13" xfId="2" applyFont="1" applyBorder="1" applyAlignment="1">
      <alignment horizontal="center"/>
    </xf>
    <xf numFmtId="0" fontId="8" fillId="0" borderId="14" xfId="2" applyBorder="1"/>
    <xf numFmtId="3" fontId="20" fillId="0" borderId="14" xfId="2" applyNumberFormat="1" applyFont="1" applyBorder="1" applyAlignment="1">
      <alignment horizontal="center"/>
    </xf>
    <xf numFmtId="0" fontId="8" fillId="0" borderId="13" xfId="2" applyBorder="1" applyAlignment="1">
      <alignment horizontal="center"/>
    </xf>
    <xf numFmtId="3" fontId="12" fillId="22" borderId="1" xfId="0" applyNumberFormat="1" applyFont="1" applyFill="1" applyBorder="1" applyAlignment="1">
      <alignment horizontal="center" vertical="center"/>
    </xf>
    <xf numFmtId="0" fontId="12" fillId="22" borderId="1" xfId="0" applyFont="1" applyFill="1" applyBorder="1" applyAlignment="1">
      <alignment horizontal="center" vertical="center"/>
    </xf>
    <xf numFmtId="3" fontId="12" fillId="8" borderId="1" xfId="0" applyNumberFormat="1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3" fillId="22" borderId="18" xfId="0" applyFont="1" applyFill="1" applyBorder="1" applyAlignment="1">
      <alignment horizontal="center" vertical="center"/>
    </xf>
    <xf numFmtId="0" fontId="12" fillId="22" borderId="19" xfId="0" applyFont="1" applyFill="1" applyBorder="1" applyAlignment="1">
      <alignment horizontal="center" vertical="center"/>
    </xf>
    <xf numFmtId="3" fontId="12" fillId="22" borderId="19" xfId="0" applyNumberFormat="1" applyFont="1" applyFill="1" applyBorder="1" applyAlignment="1">
      <alignment horizontal="center" vertical="center"/>
    </xf>
    <xf numFmtId="0" fontId="3" fillId="8" borderId="18" xfId="0" applyFont="1" applyFill="1" applyBorder="1" applyAlignment="1">
      <alignment horizontal="center" vertical="center"/>
    </xf>
    <xf numFmtId="0" fontId="12" fillId="8" borderId="19" xfId="0" applyFont="1" applyFill="1" applyBorder="1" applyAlignment="1">
      <alignment horizontal="center" vertical="center"/>
    </xf>
    <xf numFmtId="3" fontId="12" fillId="0" borderId="21" xfId="0" applyNumberFormat="1" applyFont="1" applyBorder="1" applyAlignment="1">
      <alignment horizontal="center" vertical="center"/>
    </xf>
    <xf numFmtId="0" fontId="0" fillId="0" borderId="22" xfId="0" applyBorder="1"/>
    <xf numFmtId="0" fontId="18" fillId="5" borderId="10" xfId="2" applyFont="1" applyFill="1" applyBorder="1" applyAlignment="1">
      <alignment horizontal="center"/>
    </xf>
    <xf numFmtId="0" fontId="19" fillId="23" borderId="11" xfId="2" applyFont="1" applyFill="1" applyBorder="1"/>
    <xf numFmtId="3" fontId="20" fillId="5" borderId="12" xfId="2" applyNumberFormat="1" applyFont="1" applyFill="1" applyBorder="1" applyAlignment="1">
      <alignment horizontal="center"/>
    </xf>
    <xf numFmtId="3" fontId="20" fillId="5" borderId="11" xfId="2" applyNumberFormat="1" applyFont="1" applyFill="1" applyBorder="1" applyAlignment="1">
      <alignment horizontal="center"/>
    </xf>
    <xf numFmtId="3" fontId="20" fillId="24" borderId="11" xfId="2" applyNumberFormat="1" applyFont="1" applyFill="1" applyBorder="1" applyAlignment="1">
      <alignment horizontal="center"/>
    </xf>
    <xf numFmtId="3" fontId="20" fillId="24" borderId="12" xfId="2" applyNumberFormat="1" applyFont="1" applyFill="1" applyBorder="1" applyAlignment="1">
      <alignment horizontal="center"/>
    </xf>
    <xf numFmtId="0" fontId="19" fillId="23" borderId="4" xfId="2" applyFont="1" applyFill="1" applyBorder="1"/>
    <xf numFmtId="3" fontId="20" fillId="5" borderId="4" xfId="2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20" fillId="0" borderId="0" xfId="2" applyFont="1" applyAlignment="1">
      <alignment horizontal="left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1" fillId="0" borderId="0" xfId="1" applyFont="1" applyAlignment="1">
      <alignment horizontal="center"/>
    </xf>
    <xf numFmtId="0" fontId="11" fillId="0" borderId="7" xfId="1" applyFont="1" applyBorder="1" applyAlignment="1">
      <alignment horizontal="center"/>
    </xf>
    <xf numFmtId="3" fontId="12" fillId="22" borderId="5" xfId="0" applyNumberFormat="1" applyFont="1" applyFill="1" applyBorder="1" applyAlignment="1">
      <alignment horizontal="center" vertical="center"/>
    </xf>
    <xf numFmtId="3" fontId="12" fillId="22" borderId="23" xfId="0" applyNumberFormat="1" applyFont="1" applyFill="1" applyBorder="1" applyAlignment="1">
      <alignment horizontal="center" vertical="center"/>
    </xf>
    <xf numFmtId="3" fontId="12" fillId="22" borderId="24" xfId="0" applyNumberFormat="1" applyFont="1" applyFill="1" applyBorder="1" applyAlignment="1">
      <alignment horizontal="center" vertical="center"/>
    </xf>
    <xf numFmtId="3" fontId="12" fillId="22" borderId="25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/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529"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FFF29C"/>
      <color rgb="FFFF8C3C"/>
      <color rgb="FFAAFF00"/>
      <color rgb="FF38D400"/>
      <color rgb="FF266600"/>
      <color rgb="FF8D4925"/>
      <color rgb="FFFF4F7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2"/>
  <sheetViews>
    <sheetView workbookViewId="0">
      <selection activeCell="B2" sqref="B2:I16"/>
    </sheetView>
  </sheetViews>
  <sheetFormatPr defaultColWidth="11.42578125" defaultRowHeight="14.45"/>
  <cols>
    <col min="3" max="3" width="15" bestFit="1" customWidth="1"/>
  </cols>
  <sheetData>
    <row r="1" spans="2:9">
      <c r="B1" s="86" t="s">
        <v>0</v>
      </c>
      <c r="C1" s="86"/>
      <c r="D1" s="86"/>
      <c r="E1" s="86"/>
      <c r="F1" s="86"/>
      <c r="G1" s="86"/>
      <c r="H1" s="86"/>
      <c r="I1" s="86"/>
    </row>
    <row r="2" spans="2:9" ht="87">
      <c r="B2" s="2" t="s">
        <v>1</v>
      </c>
      <c r="C2" s="2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</row>
    <row r="3" spans="2:9">
      <c r="B3" s="4">
        <v>1</v>
      </c>
      <c r="C3" s="4" t="s">
        <v>9</v>
      </c>
      <c r="D3" s="5">
        <v>18.39</v>
      </c>
      <c r="E3" s="4">
        <f>1956.4/5</f>
        <v>391.28000000000003</v>
      </c>
      <c r="F3" s="5">
        <f>(E3*100)/E$16</f>
        <v>25.982011534132599</v>
      </c>
      <c r="G3" s="4">
        <f>37314.71/5</f>
        <v>7462.942</v>
      </c>
      <c r="H3" s="5">
        <f t="shared" ref="H3:H15" si="0">(G3*100)/G$16</f>
        <v>53.265318590889763</v>
      </c>
      <c r="I3" s="5">
        <f t="shared" ref="I3:I15" si="1">AVERAGE(F3,H3)</f>
        <v>39.623665062511179</v>
      </c>
    </row>
    <row r="4" spans="2:9">
      <c r="B4" s="4">
        <v>2</v>
      </c>
      <c r="C4" s="4" t="s">
        <v>10</v>
      </c>
      <c r="D4" s="5">
        <v>18.61</v>
      </c>
      <c r="E4" s="4">
        <f>760.6/5</f>
        <v>152.12</v>
      </c>
      <c r="F4" s="5">
        <f t="shared" ref="F4:F15" si="2">(E4*100)/E$16</f>
        <v>10.101164369689867</v>
      </c>
      <c r="G4" s="4">
        <f>15938.46/5</f>
        <v>3187.692</v>
      </c>
      <c r="H4" s="5">
        <f t="shared" si="0"/>
        <v>22.75154087350948</v>
      </c>
      <c r="I4" s="5">
        <f t="shared" si="1"/>
        <v>16.426352621599673</v>
      </c>
    </row>
    <row r="5" spans="2:9">
      <c r="B5" s="4">
        <v>3</v>
      </c>
      <c r="C5" s="4" t="s">
        <v>11</v>
      </c>
      <c r="D5" s="5">
        <v>1.57</v>
      </c>
      <c r="E5" s="4">
        <f>1425.7/4</f>
        <v>356.42500000000001</v>
      </c>
      <c r="F5" s="5">
        <f t="shared" si="2"/>
        <v>23.667548714611563</v>
      </c>
      <c r="G5" s="4">
        <f>2454.52/4</f>
        <v>613.63</v>
      </c>
      <c r="H5" s="5">
        <f t="shared" si="0"/>
        <v>4.3796665506616144</v>
      </c>
      <c r="I5" s="5">
        <f t="shared" si="1"/>
        <v>14.023607632636589</v>
      </c>
    </row>
    <row r="6" spans="2:9">
      <c r="B6" s="4">
        <v>4</v>
      </c>
      <c r="C6" s="4" t="s">
        <v>12</v>
      </c>
      <c r="D6" s="5">
        <v>1.56</v>
      </c>
      <c r="E6" s="4">
        <f>1292/5</f>
        <v>258.39999999999998</v>
      </c>
      <c r="F6" s="5">
        <f t="shared" si="2"/>
        <v>17.158433296922571</v>
      </c>
      <c r="G6" s="4">
        <f>2344.9/5</f>
        <v>468.98</v>
      </c>
      <c r="H6" s="5">
        <f t="shared" si="0"/>
        <v>3.3472548912688165</v>
      </c>
      <c r="I6" s="5">
        <f t="shared" si="1"/>
        <v>10.252844094095693</v>
      </c>
    </row>
    <row r="7" spans="2:9">
      <c r="B7" s="4">
        <v>5</v>
      </c>
      <c r="C7" s="4" t="s">
        <v>13</v>
      </c>
      <c r="D7" s="5">
        <v>72.41</v>
      </c>
      <c r="E7" s="4">
        <f>91.1/5</f>
        <v>18.22</v>
      </c>
      <c r="F7" s="5">
        <f t="shared" si="2"/>
        <v>1.2098554747288284</v>
      </c>
      <c r="G7" s="4">
        <f>6850.28/5</f>
        <v>1370.056</v>
      </c>
      <c r="H7" s="5">
        <f t="shared" si="0"/>
        <v>9.7785121909509787</v>
      </c>
      <c r="I7" s="5">
        <f t="shared" si="1"/>
        <v>5.4941838328399033</v>
      </c>
    </row>
    <row r="8" spans="2:9">
      <c r="B8" s="4">
        <v>6</v>
      </c>
      <c r="C8" s="4" t="s">
        <v>14</v>
      </c>
      <c r="D8" s="5">
        <v>0.78</v>
      </c>
      <c r="E8" s="4">
        <f>603/5</f>
        <v>120.6</v>
      </c>
      <c r="F8" s="5">
        <f t="shared" si="2"/>
        <v>8.0081542399723773</v>
      </c>
      <c r="G8" s="4">
        <f>479.83/5</f>
        <v>95.965999999999994</v>
      </c>
      <c r="H8" s="5">
        <f t="shared" si="0"/>
        <v>0.68493893747175405</v>
      </c>
      <c r="I8" s="5">
        <f t="shared" si="1"/>
        <v>4.3465465887220658</v>
      </c>
    </row>
    <row r="9" spans="2:9">
      <c r="B9" s="28">
        <v>7</v>
      </c>
      <c r="C9" s="28" t="s">
        <v>15</v>
      </c>
      <c r="D9" s="29">
        <v>4.4000000000000004</v>
      </c>
      <c r="E9" s="28">
        <f>42.4/5</f>
        <v>8.48</v>
      </c>
      <c r="F9" s="29">
        <f t="shared" si="2"/>
        <v>0.56309409581231973</v>
      </c>
      <c r="G9" s="28">
        <f>183.6/5</f>
        <v>36.72</v>
      </c>
      <c r="H9" s="29">
        <f t="shared" si="0"/>
        <v>0.26208196427862795</v>
      </c>
      <c r="I9" s="29">
        <f t="shared" si="1"/>
        <v>0.41258803004547384</v>
      </c>
    </row>
    <row r="10" spans="2:9">
      <c r="B10" s="28">
        <v>8</v>
      </c>
      <c r="C10" s="28" t="s">
        <v>16</v>
      </c>
      <c r="D10" s="29">
        <v>1.1000000000000001</v>
      </c>
      <c r="E10" s="28">
        <f>48.5/5</f>
        <v>9.6999999999999993</v>
      </c>
      <c r="F10" s="29">
        <f t="shared" si="2"/>
        <v>0.64410527469097878</v>
      </c>
      <c r="G10" s="28">
        <f>52.96/5</f>
        <v>10.592000000000001</v>
      </c>
      <c r="H10" s="29">
        <f t="shared" si="0"/>
        <v>7.5598370523944108E-2</v>
      </c>
      <c r="I10" s="29">
        <f t="shared" si="1"/>
        <v>0.35985182260746146</v>
      </c>
    </row>
    <row r="11" spans="2:9">
      <c r="B11" s="28">
        <v>9</v>
      </c>
      <c r="C11" s="28" t="s">
        <v>17</v>
      </c>
      <c r="D11" s="29">
        <v>3.9</v>
      </c>
      <c r="E11" s="28">
        <f>65.4/1</f>
        <v>65.400000000000006</v>
      </c>
      <c r="F11" s="29">
        <f t="shared" si="2"/>
        <v>4.3427304087412395</v>
      </c>
      <c r="G11" s="28">
        <f>255.06/1</f>
        <v>255.06</v>
      </c>
      <c r="H11" s="29">
        <f t="shared" si="0"/>
        <v>1.8204418793275285</v>
      </c>
      <c r="I11" s="29">
        <f t="shared" si="1"/>
        <v>3.0815861440343841</v>
      </c>
    </row>
    <row r="12" spans="2:9">
      <c r="B12" s="28">
        <v>10</v>
      </c>
      <c r="C12" s="6" t="s">
        <v>18</v>
      </c>
      <c r="D12" s="7">
        <v>0.78</v>
      </c>
      <c r="E12" s="6">
        <f>53.6/5</f>
        <v>10.72</v>
      </c>
      <c r="F12" s="7">
        <f t="shared" si="2"/>
        <v>0.71183593244198906</v>
      </c>
      <c r="G12" s="6">
        <f>47.65/5</f>
        <v>9.5299999999999994</v>
      </c>
      <c r="H12" s="7">
        <f t="shared" si="0"/>
        <v>6.8018549008042592E-2</v>
      </c>
      <c r="I12" s="7">
        <f t="shared" si="1"/>
        <v>0.38992724072501583</v>
      </c>
    </row>
    <row r="13" spans="2:9">
      <c r="B13" s="28">
        <v>11</v>
      </c>
      <c r="C13" s="6" t="s">
        <v>19</v>
      </c>
      <c r="D13" s="7">
        <v>0.92</v>
      </c>
      <c r="E13" s="6">
        <f>393/5</f>
        <v>78.599999999999994</v>
      </c>
      <c r="F13" s="7">
        <f t="shared" si="2"/>
        <v>5.2192448031660756</v>
      </c>
      <c r="G13" s="6">
        <f>355.63/5</f>
        <v>71.126000000000005</v>
      </c>
      <c r="H13" s="7">
        <f t="shared" si="0"/>
        <v>0.50764819693032937</v>
      </c>
      <c r="I13" s="7">
        <f t="shared" si="1"/>
        <v>2.8634465000482026</v>
      </c>
    </row>
    <row r="14" spans="2:9">
      <c r="B14" s="28">
        <v>12</v>
      </c>
      <c r="C14" s="6" t="s">
        <v>20</v>
      </c>
      <c r="D14" s="7">
        <v>12.24</v>
      </c>
      <c r="E14" s="6">
        <f>160.1/5</f>
        <v>32.019999999999996</v>
      </c>
      <c r="F14" s="7">
        <f t="shared" si="2"/>
        <v>2.1262114325366124</v>
      </c>
      <c r="G14" s="6">
        <f>1998.95/5</f>
        <v>399.79</v>
      </c>
      <c r="H14" s="7">
        <f t="shared" si="0"/>
        <v>2.8534245233919573</v>
      </c>
      <c r="I14" s="7">
        <f t="shared" si="1"/>
        <v>2.4898179779642851</v>
      </c>
    </row>
    <row r="15" spans="2:9">
      <c r="B15" s="28">
        <v>13</v>
      </c>
      <c r="C15" s="6" t="s">
        <v>21</v>
      </c>
      <c r="D15" s="7">
        <v>7.2</v>
      </c>
      <c r="E15" s="6">
        <f>4/1</f>
        <v>4</v>
      </c>
      <c r="F15" s="7">
        <f t="shared" si="2"/>
        <v>0.26561042255298101</v>
      </c>
      <c r="G15" s="6">
        <f>28.8/1</f>
        <v>28.8</v>
      </c>
      <c r="H15" s="7">
        <f t="shared" si="0"/>
        <v>0.20555448178715918</v>
      </c>
      <c r="I15" s="7">
        <f t="shared" si="1"/>
        <v>0.23558245217007009</v>
      </c>
    </row>
    <row r="16" spans="2:9">
      <c r="B16" s="6"/>
      <c r="C16" s="6" t="s">
        <v>22</v>
      </c>
      <c r="D16" s="7">
        <f>SUM(D3:D15)</f>
        <v>143.85999999999999</v>
      </c>
      <c r="E16" s="7">
        <f t="shared" ref="E16:I16" si="3">SUM(E3:E15)</f>
        <v>1505.9649999999999</v>
      </c>
      <c r="F16" s="7">
        <f t="shared" si="3"/>
        <v>100</v>
      </c>
      <c r="G16" s="7">
        <f t="shared" si="3"/>
        <v>14010.884</v>
      </c>
      <c r="H16" s="7">
        <f t="shared" si="3"/>
        <v>100</v>
      </c>
      <c r="I16" s="7">
        <f t="shared" si="3"/>
        <v>99.999999999999986</v>
      </c>
    </row>
    <row r="18" spans="1:5">
      <c r="A18" t="s">
        <v>23</v>
      </c>
    </row>
    <row r="19" spans="1:5">
      <c r="A19" t="s">
        <v>24</v>
      </c>
    </row>
    <row r="20" spans="1:5">
      <c r="A20" t="s">
        <v>25</v>
      </c>
    </row>
    <row r="21" spans="1:5">
      <c r="A21" s="8"/>
      <c r="B21" t="s">
        <v>26</v>
      </c>
    </row>
    <row r="23" spans="1:5">
      <c r="B23" s="87" t="s">
        <v>27</v>
      </c>
      <c r="C23" s="87"/>
      <c r="D23" s="87"/>
      <c r="E23" s="87"/>
    </row>
    <row r="24" spans="1:5">
      <c r="B24" s="51"/>
      <c r="C24" s="51"/>
      <c r="D24" s="51"/>
      <c r="E24" s="51"/>
    </row>
    <row r="25" spans="1:5" ht="29.1">
      <c r="B25" s="52" t="s">
        <v>28</v>
      </c>
      <c r="C25" s="53" t="s">
        <v>2</v>
      </c>
      <c r="D25" s="53" t="s">
        <v>29</v>
      </c>
      <c r="E25" s="53" t="s">
        <v>30</v>
      </c>
    </row>
    <row r="26" spans="1:5">
      <c r="B26" s="78">
        <v>14</v>
      </c>
      <c r="C26" s="79" t="s">
        <v>31</v>
      </c>
      <c r="D26" s="80">
        <v>4061</v>
      </c>
      <c r="E26" s="81">
        <v>794</v>
      </c>
    </row>
    <row r="27" spans="1:5">
      <c r="B27" s="78">
        <v>15</v>
      </c>
      <c r="C27" s="79" t="s">
        <v>32</v>
      </c>
      <c r="D27" s="82">
        <v>1389</v>
      </c>
      <c r="E27" s="83">
        <v>73</v>
      </c>
    </row>
    <row r="28" spans="1:5">
      <c r="B28" s="78">
        <v>16</v>
      </c>
      <c r="C28" s="84" t="s">
        <v>33</v>
      </c>
      <c r="D28" s="85">
        <v>12000</v>
      </c>
      <c r="E28" s="85">
        <v>224</v>
      </c>
    </row>
    <row r="29" spans="1:5">
      <c r="B29" s="56"/>
      <c r="C29" s="57"/>
      <c r="D29" s="54"/>
      <c r="E29" s="55"/>
    </row>
    <row r="30" spans="1:5">
      <c r="B30" s="58"/>
      <c r="C30" s="57"/>
      <c r="D30" s="54"/>
      <c r="E30" s="59"/>
    </row>
    <row r="31" spans="1:5">
      <c r="B31" s="60"/>
      <c r="C31" s="61"/>
      <c r="D31" s="62"/>
      <c r="E31" s="63"/>
    </row>
    <row r="32" spans="1:5">
      <c r="B32" s="58"/>
      <c r="C32" s="57"/>
      <c r="D32" s="55"/>
      <c r="E32" s="59"/>
    </row>
  </sheetData>
  <mergeCells count="2">
    <mergeCell ref="B1:I1"/>
    <mergeCell ref="B23:E2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23"/>
  <sheetViews>
    <sheetView tabSelected="1" workbookViewId="0">
      <selection activeCell="G17" sqref="G17:G18"/>
    </sheetView>
  </sheetViews>
  <sheetFormatPr defaultColWidth="11.42578125" defaultRowHeight="14.45"/>
  <cols>
    <col min="2" max="2" width="6.42578125" customWidth="1"/>
    <col min="3" max="3" width="19.140625" customWidth="1"/>
    <col min="4" max="4" width="14.85546875" customWidth="1"/>
    <col min="5" max="5" width="15.140625" customWidth="1"/>
    <col min="6" max="6" width="15.5703125" customWidth="1"/>
    <col min="7" max="7" width="18.140625" customWidth="1"/>
    <col min="8" max="8" width="18.42578125" customWidth="1"/>
    <col min="9" max="9" width="19.42578125" customWidth="1"/>
  </cols>
  <sheetData>
    <row r="1" spans="2:11">
      <c r="B1" s="94" t="s">
        <v>34</v>
      </c>
      <c r="C1" s="94"/>
      <c r="D1" s="94"/>
      <c r="E1" s="94"/>
      <c r="F1" s="94"/>
      <c r="G1" s="94"/>
      <c r="H1" s="94"/>
      <c r="I1" s="94"/>
    </row>
    <row r="2" spans="2:11" ht="56.1">
      <c r="B2" s="9" t="s">
        <v>1</v>
      </c>
      <c r="C2" s="9" t="s">
        <v>2</v>
      </c>
      <c r="D2" s="9" t="s">
        <v>35</v>
      </c>
      <c r="E2" s="9" t="s">
        <v>4</v>
      </c>
      <c r="F2" s="9" t="s">
        <v>36</v>
      </c>
      <c r="G2" s="9" t="s">
        <v>37</v>
      </c>
      <c r="H2" s="9" t="s">
        <v>38</v>
      </c>
      <c r="I2" s="9" t="s">
        <v>39</v>
      </c>
    </row>
    <row r="3" spans="2:11">
      <c r="B3" s="17">
        <v>1</v>
      </c>
      <c r="C3" s="10" t="s">
        <v>9</v>
      </c>
      <c r="D3" s="14">
        <v>18.39</v>
      </c>
      <c r="E3" s="14">
        <v>391.28000000000003</v>
      </c>
      <c r="F3" s="14">
        <v>25.982011534132599</v>
      </c>
      <c r="G3" s="14">
        <v>7462.942</v>
      </c>
      <c r="H3" s="14">
        <v>53.265318590889763</v>
      </c>
      <c r="I3" s="14">
        <v>39.623665062511179</v>
      </c>
      <c r="K3" s="12" t="s">
        <v>40</v>
      </c>
    </row>
    <row r="4" spans="2:11">
      <c r="B4" s="17">
        <v>2</v>
      </c>
      <c r="C4" s="10" t="s">
        <v>10</v>
      </c>
      <c r="D4" s="14">
        <v>18.61</v>
      </c>
      <c r="E4" s="14">
        <v>152.12</v>
      </c>
      <c r="F4" s="14">
        <v>10.101164369689867</v>
      </c>
      <c r="G4" s="14">
        <v>3187.692</v>
      </c>
      <c r="H4" s="14">
        <v>22.75154087350948</v>
      </c>
      <c r="I4" s="14">
        <v>16.426352621599673</v>
      </c>
      <c r="K4" s="16" t="s">
        <v>41</v>
      </c>
    </row>
    <row r="5" spans="2:11">
      <c r="B5" s="17">
        <v>3</v>
      </c>
      <c r="C5" s="10" t="s">
        <v>11</v>
      </c>
      <c r="D5" s="14">
        <v>1.57</v>
      </c>
      <c r="E5" s="14">
        <v>356.42500000000001</v>
      </c>
      <c r="F5" s="14">
        <v>23.667548714611563</v>
      </c>
      <c r="G5" s="14">
        <v>613.63</v>
      </c>
      <c r="H5" s="14">
        <v>4.3796665506616144</v>
      </c>
      <c r="I5" s="14">
        <v>14.023607632636589</v>
      </c>
    </row>
    <row r="6" spans="2:11">
      <c r="B6" s="17">
        <v>4</v>
      </c>
      <c r="C6" s="10" t="s">
        <v>12</v>
      </c>
      <c r="D6" s="14">
        <v>1.56</v>
      </c>
      <c r="E6" s="14">
        <v>258.39999999999998</v>
      </c>
      <c r="F6" s="14">
        <v>17.158433296922571</v>
      </c>
      <c r="G6" s="14">
        <v>468.98</v>
      </c>
      <c r="H6" s="14">
        <v>3.3472548912688165</v>
      </c>
      <c r="I6" s="14">
        <v>10.252844094095693</v>
      </c>
    </row>
    <row r="7" spans="2:11">
      <c r="B7" s="17">
        <v>5</v>
      </c>
      <c r="C7" s="10" t="s">
        <v>13</v>
      </c>
      <c r="D7" s="14">
        <v>72.41</v>
      </c>
      <c r="E7" s="14">
        <v>18.22</v>
      </c>
      <c r="F7" s="14">
        <v>1.2098554747288284</v>
      </c>
      <c r="G7" s="14">
        <v>1370.056</v>
      </c>
      <c r="H7" s="14">
        <v>9.7785121909509787</v>
      </c>
      <c r="I7" s="14">
        <v>5.4941838328399033</v>
      </c>
    </row>
    <row r="8" spans="2:11">
      <c r="B8" s="17">
        <v>6</v>
      </c>
      <c r="C8" s="10" t="s">
        <v>14</v>
      </c>
      <c r="D8" s="14">
        <v>0.78</v>
      </c>
      <c r="E8" s="14">
        <v>120.6</v>
      </c>
      <c r="F8" s="14">
        <v>8.0081542399723773</v>
      </c>
      <c r="G8" s="14">
        <v>95.965999999999994</v>
      </c>
      <c r="H8" s="14">
        <v>0.68493893747175405</v>
      </c>
      <c r="I8" s="14">
        <v>4.3465465887220658</v>
      </c>
    </row>
    <row r="9" spans="2:11">
      <c r="B9" s="18">
        <v>7</v>
      </c>
      <c r="C9" s="11" t="s">
        <v>16</v>
      </c>
      <c r="D9" s="15">
        <v>1.1000000000000001</v>
      </c>
      <c r="E9" s="15">
        <v>9.6999999999999993</v>
      </c>
      <c r="F9" s="15">
        <v>0.64410527469097878</v>
      </c>
      <c r="G9" s="15">
        <v>10.592000000000001</v>
      </c>
      <c r="H9" s="15">
        <v>7.5598370523944108E-2</v>
      </c>
      <c r="I9" s="15">
        <v>0.35985182260746146</v>
      </c>
    </row>
    <row r="10" spans="2:11">
      <c r="B10" s="18">
        <v>8</v>
      </c>
      <c r="C10" s="11" t="s">
        <v>19</v>
      </c>
      <c r="D10" s="15">
        <v>0.92</v>
      </c>
      <c r="E10" s="15">
        <v>78.599999999999994</v>
      </c>
      <c r="F10" s="15">
        <v>5.2192448031660756</v>
      </c>
      <c r="G10" s="15">
        <v>71.126000000000005</v>
      </c>
      <c r="H10" s="15">
        <v>0.50764819693032937</v>
      </c>
      <c r="I10" s="15">
        <v>2.8634465000482026</v>
      </c>
    </row>
    <row r="11" spans="2:11">
      <c r="B11" s="18">
        <v>9</v>
      </c>
      <c r="C11" s="11" t="s">
        <v>42</v>
      </c>
      <c r="D11" s="15"/>
      <c r="E11" s="15"/>
      <c r="F11" s="15"/>
      <c r="G11" s="15"/>
      <c r="H11" s="15"/>
      <c r="I11" s="15"/>
    </row>
    <row r="12" spans="2:11">
      <c r="B12" s="91" t="s">
        <v>22</v>
      </c>
      <c r="C12" s="92"/>
      <c r="D12" s="13">
        <f>SUM(D3:D11)</f>
        <v>115.33999999999999</v>
      </c>
      <c r="E12" s="13">
        <f t="shared" ref="E12:I12" si="0">SUM(E3:E11)</f>
        <v>1385.3449999999998</v>
      </c>
      <c r="F12" s="13">
        <f t="shared" si="0"/>
        <v>91.990517707914861</v>
      </c>
      <c r="G12" s="13">
        <f t="shared" si="0"/>
        <v>13280.984</v>
      </c>
      <c r="H12" s="13">
        <f t="shared" si="0"/>
        <v>94.79047860220669</v>
      </c>
      <c r="I12" s="13">
        <f t="shared" si="0"/>
        <v>93.390498155060769</v>
      </c>
    </row>
    <row r="14" spans="2:11" ht="15" thickBot="1">
      <c r="B14" s="93" t="s">
        <v>43</v>
      </c>
      <c r="C14" s="93"/>
      <c r="D14" s="93"/>
      <c r="E14" s="93"/>
    </row>
    <row r="15" spans="2:11" ht="26.1">
      <c r="B15" s="68" t="s">
        <v>44</v>
      </c>
      <c r="C15" s="69" t="s">
        <v>45</v>
      </c>
      <c r="D15" s="69" t="s">
        <v>46</v>
      </c>
      <c r="E15" s="70" t="s">
        <v>47</v>
      </c>
    </row>
    <row r="16" spans="2:11">
      <c r="B16" s="71">
        <v>1</v>
      </c>
      <c r="C16" s="65" t="s">
        <v>48</v>
      </c>
      <c r="D16" s="95">
        <v>4061</v>
      </c>
      <c r="E16" s="97">
        <v>794</v>
      </c>
    </row>
    <row r="17" spans="2:5">
      <c r="B17" s="71">
        <v>2</v>
      </c>
      <c r="C17" s="65" t="s">
        <v>49</v>
      </c>
      <c r="D17" s="96"/>
      <c r="E17" s="98"/>
    </row>
    <row r="18" spans="2:5">
      <c r="B18" s="71">
        <v>2</v>
      </c>
      <c r="C18" s="65" t="s">
        <v>32</v>
      </c>
      <c r="D18" s="64">
        <v>1389</v>
      </c>
      <c r="E18" s="73">
        <v>73</v>
      </c>
    </row>
    <row r="19" spans="2:5">
      <c r="B19" s="71">
        <v>3</v>
      </c>
      <c r="C19" s="65" t="s">
        <v>33</v>
      </c>
      <c r="D19" s="64">
        <v>12000</v>
      </c>
      <c r="E19" s="72">
        <v>224</v>
      </c>
    </row>
    <row r="20" spans="2:5">
      <c r="B20" s="74">
        <v>4</v>
      </c>
      <c r="C20" s="67" t="s">
        <v>50</v>
      </c>
      <c r="D20" s="66" t="s">
        <v>51</v>
      </c>
      <c r="E20" s="75" t="s">
        <v>51</v>
      </c>
    </row>
    <row r="21" spans="2:5" ht="15" thickBot="1">
      <c r="B21" s="88" t="s">
        <v>22</v>
      </c>
      <c r="C21" s="89"/>
      <c r="D21" s="76">
        <v>17450</v>
      </c>
      <c r="E21" s="77">
        <v>1091</v>
      </c>
    </row>
    <row r="22" spans="2:5">
      <c r="B22" s="90" t="s">
        <v>52</v>
      </c>
      <c r="C22" s="90"/>
      <c r="D22" s="90"/>
      <c r="E22" s="90"/>
    </row>
    <row r="23" spans="2:5">
      <c r="B23" t="s">
        <v>53</v>
      </c>
    </row>
  </sheetData>
  <mergeCells count="7">
    <mergeCell ref="B21:C21"/>
    <mergeCell ref="B22:E22"/>
    <mergeCell ref="B12:C12"/>
    <mergeCell ref="B14:E14"/>
    <mergeCell ref="B1:I1"/>
    <mergeCell ref="D16:D17"/>
    <mergeCell ref="E16:E1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40"/>
  <sheetViews>
    <sheetView workbookViewId="0">
      <selection activeCell="A13" sqref="A13"/>
    </sheetView>
  </sheetViews>
  <sheetFormatPr defaultColWidth="11.42578125" defaultRowHeight="14.45"/>
  <cols>
    <col min="1" max="1" width="27.140625" customWidth="1"/>
    <col min="2" max="2" width="30.28515625" customWidth="1"/>
    <col min="3" max="3" width="17.7109375" customWidth="1"/>
  </cols>
  <sheetData>
    <row r="1" spans="1:3" ht="30.6" customHeight="1">
      <c r="A1" s="30" t="s">
        <v>54</v>
      </c>
      <c r="B1" s="31" t="s">
        <v>55</v>
      </c>
      <c r="C1" s="30" t="s">
        <v>56</v>
      </c>
    </row>
    <row r="2" spans="1:3" ht="24.95">
      <c r="A2" s="35" t="s">
        <v>57</v>
      </c>
      <c r="B2" s="100" t="s">
        <v>58</v>
      </c>
      <c r="C2" s="23" t="s">
        <v>59</v>
      </c>
    </row>
    <row r="3" spans="1:3" ht="24.95">
      <c r="A3" s="35" t="s">
        <v>57</v>
      </c>
      <c r="B3" s="101"/>
      <c r="C3" s="23" t="s">
        <v>60</v>
      </c>
    </row>
    <row r="4" spans="1:3">
      <c r="A4" s="35" t="s">
        <v>61</v>
      </c>
      <c r="B4" s="102" t="s">
        <v>62</v>
      </c>
      <c r="C4" s="19" t="s">
        <v>63</v>
      </c>
    </row>
    <row r="5" spans="1:3">
      <c r="A5" s="35" t="s">
        <v>61</v>
      </c>
      <c r="B5" s="102"/>
      <c r="C5" s="19" t="s">
        <v>64</v>
      </c>
    </row>
    <row r="6" spans="1:3">
      <c r="A6" s="35" t="s">
        <v>61</v>
      </c>
      <c r="B6" s="102"/>
      <c r="C6" s="19" t="s">
        <v>65</v>
      </c>
    </row>
    <row r="7" spans="1:3">
      <c r="A7" s="35" t="s">
        <v>61</v>
      </c>
      <c r="B7" s="102"/>
      <c r="C7" s="19" t="s">
        <v>66</v>
      </c>
    </row>
    <row r="8" spans="1:3">
      <c r="A8" s="35" t="s">
        <v>61</v>
      </c>
      <c r="B8" s="102"/>
      <c r="C8" s="19" t="s">
        <v>67</v>
      </c>
    </row>
    <row r="9" spans="1:3">
      <c r="A9" s="35" t="s">
        <v>61</v>
      </c>
      <c r="B9" s="102"/>
      <c r="C9" s="19" t="s">
        <v>68</v>
      </c>
    </row>
    <row r="10" spans="1:3">
      <c r="A10" s="35" t="s">
        <v>61</v>
      </c>
      <c r="B10" s="102"/>
      <c r="C10" s="19" t="s">
        <v>69</v>
      </c>
    </row>
    <row r="11" spans="1:3">
      <c r="A11" s="35" t="s">
        <v>61</v>
      </c>
      <c r="B11" s="102"/>
      <c r="C11" s="19" t="s">
        <v>70</v>
      </c>
    </row>
    <row r="12" spans="1:3">
      <c r="A12" s="35" t="s">
        <v>61</v>
      </c>
      <c r="B12" s="102"/>
      <c r="C12" s="19" t="s">
        <v>71</v>
      </c>
    </row>
    <row r="13" spans="1:3">
      <c r="A13" s="35" t="s">
        <v>61</v>
      </c>
      <c r="B13" s="102"/>
      <c r="C13" s="19" t="s">
        <v>72</v>
      </c>
    </row>
    <row r="14" spans="1:3">
      <c r="A14" s="35" t="s">
        <v>61</v>
      </c>
      <c r="B14" s="102"/>
      <c r="C14" s="19" t="s">
        <v>73</v>
      </c>
    </row>
    <row r="15" spans="1:3">
      <c r="A15" s="35" t="s">
        <v>61</v>
      </c>
      <c r="B15" s="102"/>
      <c r="C15" s="19" t="s">
        <v>74</v>
      </c>
    </row>
    <row r="16" spans="1:3">
      <c r="A16" s="35" t="s">
        <v>61</v>
      </c>
      <c r="B16" s="102"/>
      <c r="C16" s="19" t="s">
        <v>75</v>
      </c>
    </row>
    <row r="17" spans="1:3">
      <c r="A17" s="35" t="s">
        <v>61</v>
      </c>
      <c r="B17" s="102"/>
      <c r="C17" s="19" t="s">
        <v>76</v>
      </c>
    </row>
    <row r="18" spans="1:3">
      <c r="A18" s="35" t="s">
        <v>61</v>
      </c>
      <c r="B18" s="102"/>
      <c r="C18" s="19" t="s">
        <v>77</v>
      </c>
    </row>
    <row r="19" spans="1:3">
      <c r="A19" s="35" t="s">
        <v>61</v>
      </c>
      <c r="B19" s="102"/>
      <c r="C19" s="19" t="s">
        <v>78</v>
      </c>
    </row>
    <row r="20" spans="1:3">
      <c r="A20" s="35" t="s">
        <v>61</v>
      </c>
      <c r="B20" s="102"/>
      <c r="C20" s="19" t="s">
        <v>79</v>
      </c>
    </row>
    <row r="21" spans="1:3">
      <c r="A21" s="35" t="s">
        <v>61</v>
      </c>
      <c r="B21" s="102"/>
      <c r="C21" s="19" t="s">
        <v>80</v>
      </c>
    </row>
    <row r="22" spans="1:3">
      <c r="A22" s="35" t="s">
        <v>61</v>
      </c>
      <c r="B22" s="102"/>
      <c r="C22" s="19" t="s">
        <v>81</v>
      </c>
    </row>
    <row r="23" spans="1:3" ht="14.45" customHeight="1">
      <c r="A23" s="32"/>
      <c r="B23" s="32"/>
      <c r="C23" s="33"/>
    </row>
    <row r="24" spans="1:3" s="34" customFormat="1">
      <c r="A24" s="32"/>
      <c r="B24" s="32"/>
      <c r="C24" s="33"/>
    </row>
    <row r="25" spans="1:3" s="34" customFormat="1">
      <c r="A25" s="32"/>
      <c r="B25" s="32"/>
      <c r="C25" s="33"/>
    </row>
    <row r="26" spans="1:3" s="34" customFormat="1">
      <c r="A26" s="32"/>
      <c r="B26" s="32"/>
      <c r="C26" s="33"/>
    </row>
    <row r="27" spans="1:3" s="34" customFormat="1">
      <c r="A27" s="32"/>
      <c r="B27" s="32"/>
      <c r="C27" s="33"/>
    </row>
    <row r="28" spans="1:3" s="34" customFormat="1">
      <c r="A28" s="32"/>
      <c r="B28" s="32"/>
      <c r="C28" s="33"/>
    </row>
    <row r="29" spans="1:3" s="34" customFormat="1">
      <c r="A29" s="32"/>
      <c r="B29" s="32"/>
      <c r="C29" s="33"/>
    </row>
    <row r="30" spans="1:3">
      <c r="A30" s="99"/>
      <c r="B30" s="99"/>
      <c r="C30" s="33"/>
    </row>
    <row r="31" spans="1:3">
      <c r="A31" s="99"/>
      <c r="B31" s="99"/>
      <c r="C31" s="33"/>
    </row>
    <row r="32" spans="1:3">
      <c r="A32" s="99"/>
      <c r="B32" s="99"/>
      <c r="C32" s="33"/>
    </row>
    <row r="33" spans="1:3">
      <c r="A33" s="99"/>
      <c r="B33" s="99"/>
      <c r="C33" s="33"/>
    </row>
    <row r="34" spans="1:3">
      <c r="A34" s="99"/>
      <c r="B34" s="99"/>
      <c r="C34" s="33"/>
    </row>
    <row r="35" spans="1:3">
      <c r="A35" s="99"/>
      <c r="B35" s="99"/>
      <c r="C35" s="33"/>
    </row>
    <row r="36" spans="1:3">
      <c r="A36" s="99"/>
      <c r="B36" s="99"/>
      <c r="C36" s="33"/>
    </row>
    <row r="37" spans="1:3">
      <c r="A37" s="99"/>
      <c r="B37" s="99"/>
      <c r="C37" s="33"/>
    </row>
    <row r="38" spans="1:3">
      <c r="A38" s="99"/>
      <c r="B38" s="99"/>
      <c r="C38" s="33"/>
    </row>
    <row r="39" spans="1:3">
      <c r="A39" s="99"/>
      <c r="B39" s="99"/>
      <c r="C39" s="33"/>
    </row>
    <row r="40" spans="1:3">
      <c r="A40" s="99"/>
      <c r="B40" s="99"/>
      <c r="C40" s="33"/>
    </row>
  </sheetData>
  <mergeCells count="6">
    <mergeCell ref="A38:A40"/>
    <mergeCell ref="B38:B40"/>
    <mergeCell ref="B2:B3"/>
    <mergeCell ref="B4:B22"/>
    <mergeCell ref="A30:A37"/>
    <mergeCell ref="B30:B37"/>
  </mergeCells>
  <conditionalFormatting sqref="C4:C15">
    <cfRule type="duplicateValues" dxfId="528" priority="1"/>
  </conditionalFormatting>
  <conditionalFormatting sqref="C16:C22">
    <cfRule type="duplicateValues" dxfId="527" priority="2"/>
  </conditionalFormatting>
  <conditionalFormatting sqref="C3:C22">
    <cfRule type="duplicateValues" dxfId="526" priority="3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K1048235"/>
  <sheetViews>
    <sheetView topLeftCell="A122" workbookViewId="0">
      <selection activeCell="D347" sqref="D347"/>
    </sheetView>
  </sheetViews>
  <sheetFormatPr defaultColWidth="11.42578125" defaultRowHeight="14.45"/>
  <cols>
    <col min="1" max="1" width="11.42578125" style="50"/>
    <col min="2" max="2" width="12.85546875" style="22" bestFit="1" customWidth="1"/>
    <col min="3" max="3" width="29.85546875" bestFit="1" customWidth="1"/>
    <col min="4" max="4" width="9.28515625" bestFit="1" customWidth="1"/>
    <col min="5" max="5" width="10.85546875" bestFit="1" customWidth="1"/>
    <col min="6" max="6" width="8.140625" bestFit="1" customWidth="1"/>
    <col min="7" max="7" width="33.85546875" customWidth="1"/>
    <col min="8" max="8" width="41.85546875" bestFit="1" customWidth="1"/>
  </cols>
  <sheetData>
    <row r="1" spans="1:9">
      <c r="A1" s="103"/>
      <c r="B1" s="103"/>
      <c r="C1" s="103"/>
      <c r="D1" s="103"/>
      <c r="E1" s="103"/>
      <c r="F1" s="103"/>
      <c r="G1" s="103"/>
      <c r="H1" s="103"/>
    </row>
    <row r="2" spans="1:9" ht="54.6" customHeight="1">
      <c r="A2" s="37" t="s">
        <v>82</v>
      </c>
      <c r="B2" s="1" t="s">
        <v>83</v>
      </c>
      <c r="C2" s="1" t="s">
        <v>84</v>
      </c>
      <c r="D2" s="1" t="s">
        <v>85</v>
      </c>
      <c r="E2" s="1" t="s">
        <v>86</v>
      </c>
      <c r="F2" s="1" t="s">
        <v>87</v>
      </c>
      <c r="G2" s="1" t="s">
        <v>88</v>
      </c>
      <c r="H2" s="1" t="s">
        <v>89</v>
      </c>
      <c r="I2" s="24" t="s">
        <v>90</v>
      </c>
    </row>
    <row r="3" spans="1:9">
      <c r="A3" s="38">
        <v>3</v>
      </c>
      <c r="B3" s="23" t="s">
        <v>59</v>
      </c>
      <c r="C3" s="6" t="s">
        <v>14</v>
      </c>
      <c r="D3" s="19" t="s">
        <v>91</v>
      </c>
      <c r="E3" s="19"/>
      <c r="F3" s="19" t="s">
        <v>91</v>
      </c>
      <c r="G3" s="6" t="s">
        <v>92</v>
      </c>
      <c r="H3" s="6"/>
    </row>
    <row r="4" spans="1:9">
      <c r="A4" s="38">
        <v>3</v>
      </c>
      <c r="B4" s="23" t="s">
        <v>59</v>
      </c>
      <c r="C4" s="6" t="s">
        <v>93</v>
      </c>
      <c r="D4" s="19"/>
      <c r="E4" s="19" t="s">
        <v>91</v>
      </c>
      <c r="F4" s="19"/>
      <c r="G4" s="6"/>
      <c r="H4" s="6" t="s">
        <v>94</v>
      </c>
    </row>
    <row r="5" spans="1:9">
      <c r="A5" s="38">
        <v>3</v>
      </c>
      <c r="B5" s="23" t="s">
        <v>59</v>
      </c>
      <c r="C5" s="6" t="s">
        <v>10</v>
      </c>
      <c r="D5" s="19" t="s">
        <v>91</v>
      </c>
      <c r="E5" s="19"/>
      <c r="F5" s="19" t="s">
        <v>91</v>
      </c>
      <c r="G5" s="6" t="s">
        <v>92</v>
      </c>
      <c r="H5" s="6"/>
      <c r="I5" s="25" t="s">
        <v>59</v>
      </c>
    </row>
    <row r="6" spans="1:9">
      <c r="A6" s="38">
        <v>3</v>
      </c>
      <c r="B6" s="23" t="s">
        <v>59</v>
      </c>
      <c r="C6" s="6" t="s">
        <v>95</v>
      </c>
      <c r="D6" s="19"/>
      <c r="E6" s="19" t="s">
        <v>91</v>
      </c>
      <c r="F6" s="19" t="s">
        <v>91</v>
      </c>
      <c r="G6" s="6"/>
      <c r="H6" s="6" t="s">
        <v>94</v>
      </c>
      <c r="I6" t="s">
        <v>96</v>
      </c>
    </row>
    <row r="7" spans="1:9">
      <c r="A7" s="38">
        <v>3</v>
      </c>
      <c r="B7" s="23" t="s">
        <v>59</v>
      </c>
      <c r="C7" s="6" t="s">
        <v>97</v>
      </c>
      <c r="D7" s="19"/>
      <c r="E7" s="19" t="s">
        <v>91</v>
      </c>
      <c r="F7" s="19" t="s">
        <v>91</v>
      </c>
      <c r="G7" s="6"/>
      <c r="H7" s="6" t="s">
        <v>94</v>
      </c>
      <c r="I7" t="s">
        <v>98</v>
      </c>
    </row>
    <row r="8" spans="1:9">
      <c r="A8" s="38">
        <v>3</v>
      </c>
      <c r="B8" s="23" t="s">
        <v>59</v>
      </c>
      <c r="C8" s="6" t="s">
        <v>99</v>
      </c>
      <c r="D8" s="19" t="s">
        <v>91</v>
      </c>
      <c r="E8" s="19"/>
      <c r="F8" s="19" t="s">
        <v>91</v>
      </c>
      <c r="G8" s="6" t="s">
        <v>92</v>
      </c>
      <c r="H8" s="6"/>
      <c r="I8" t="s">
        <v>64</v>
      </c>
    </row>
    <row r="9" spans="1:9">
      <c r="A9" s="38">
        <v>3</v>
      </c>
      <c r="B9" s="23" t="s">
        <v>59</v>
      </c>
      <c r="C9" s="6" t="s">
        <v>100</v>
      </c>
      <c r="D9" s="19" t="s">
        <v>91</v>
      </c>
      <c r="E9" s="19"/>
      <c r="F9" s="19" t="s">
        <v>91</v>
      </c>
      <c r="G9" s="6" t="s">
        <v>92</v>
      </c>
      <c r="H9" s="6"/>
      <c r="I9" t="s">
        <v>64</v>
      </c>
    </row>
    <row r="10" spans="1:9">
      <c r="A10" s="38">
        <v>3</v>
      </c>
      <c r="B10" s="23" t="s">
        <v>59</v>
      </c>
      <c r="C10" s="6" t="s">
        <v>101</v>
      </c>
      <c r="D10" s="19" t="s">
        <v>91</v>
      </c>
      <c r="E10" s="19"/>
      <c r="F10" s="19" t="s">
        <v>91</v>
      </c>
      <c r="G10" s="6" t="s">
        <v>92</v>
      </c>
      <c r="H10" s="6"/>
      <c r="I10" t="s">
        <v>102</v>
      </c>
    </row>
    <row r="11" spans="1:9">
      <c r="A11" s="38">
        <v>3</v>
      </c>
      <c r="B11" s="23" t="s">
        <v>59</v>
      </c>
      <c r="C11" s="6" t="s">
        <v>103</v>
      </c>
      <c r="D11" s="19" t="s">
        <v>91</v>
      </c>
      <c r="E11" s="19"/>
      <c r="F11" s="19" t="s">
        <v>91</v>
      </c>
      <c r="G11" s="6" t="s">
        <v>92</v>
      </c>
      <c r="H11" s="6"/>
      <c r="I11" t="s">
        <v>102</v>
      </c>
    </row>
    <row r="12" spans="1:9">
      <c r="A12" s="38">
        <v>3</v>
      </c>
      <c r="B12" s="23" t="s">
        <v>59</v>
      </c>
      <c r="C12" s="6" t="s">
        <v>42</v>
      </c>
      <c r="D12" s="19"/>
      <c r="E12" s="19" t="s">
        <v>91</v>
      </c>
      <c r="F12" s="19" t="s">
        <v>91</v>
      </c>
      <c r="G12" s="6"/>
      <c r="H12" s="6" t="s">
        <v>94</v>
      </c>
      <c r="I12" t="s">
        <v>104</v>
      </c>
    </row>
    <row r="13" spans="1:9">
      <c r="A13" s="38">
        <v>3</v>
      </c>
      <c r="B13" s="23" t="s">
        <v>59</v>
      </c>
      <c r="C13" s="6" t="s">
        <v>105</v>
      </c>
      <c r="D13" s="19" t="s">
        <v>91</v>
      </c>
      <c r="E13" s="19"/>
      <c r="F13" s="19" t="s">
        <v>91</v>
      </c>
      <c r="G13" s="6" t="s">
        <v>92</v>
      </c>
      <c r="H13" s="6"/>
      <c r="I13" t="s">
        <v>106</v>
      </c>
    </row>
    <row r="14" spans="1:9">
      <c r="A14" s="39">
        <v>3</v>
      </c>
      <c r="B14" s="23" t="s">
        <v>59</v>
      </c>
      <c r="C14" s="6" t="s">
        <v>12</v>
      </c>
      <c r="D14" s="19" t="s">
        <v>91</v>
      </c>
      <c r="E14" s="19"/>
      <c r="F14" s="19" t="s">
        <v>91</v>
      </c>
      <c r="G14" s="6" t="s">
        <v>92</v>
      </c>
      <c r="H14" s="6"/>
      <c r="I14" t="s">
        <v>107</v>
      </c>
    </row>
    <row r="15" spans="1:9">
      <c r="A15" s="39">
        <v>3</v>
      </c>
      <c r="B15" s="23" t="s">
        <v>59</v>
      </c>
      <c r="C15" s="6" t="s">
        <v>108</v>
      </c>
      <c r="D15" s="19" t="s">
        <v>91</v>
      </c>
      <c r="E15" s="19"/>
      <c r="F15" s="19" t="s">
        <v>91</v>
      </c>
      <c r="G15" s="6"/>
      <c r="H15" s="6"/>
      <c r="I15" t="s">
        <v>109</v>
      </c>
    </row>
    <row r="16" spans="1:9">
      <c r="A16" s="39">
        <v>3</v>
      </c>
      <c r="B16" s="23" t="s">
        <v>59</v>
      </c>
      <c r="C16" s="6" t="s">
        <v>110</v>
      </c>
      <c r="D16" s="19"/>
      <c r="E16" s="19" t="s">
        <v>91</v>
      </c>
      <c r="F16" s="19" t="s">
        <v>91</v>
      </c>
      <c r="G16" s="6"/>
      <c r="H16" s="6"/>
      <c r="I16" t="s">
        <v>111</v>
      </c>
    </row>
    <row r="17" spans="1:63">
      <c r="A17" s="39">
        <v>3</v>
      </c>
      <c r="B17" s="23" t="s">
        <v>59</v>
      </c>
      <c r="C17" s="6" t="s">
        <v>112</v>
      </c>
      <c r="D17" s="19"/>
      <c r="E17" s="19" t="s">
        <v>91</v>
      </c>
      <c r="F17" s="19" t="s">
        <v>91</v>
      </c>
      <c r="G17" s="6"/>
      <c r="H17" s="6"/>
      <c r="I17" t="s">
        <v>113</v>
      </c>
      <c r="BK17" t="s">
        <v>114</v>
      </c>
    </row>
    <row r="18" spans="1:63">
      <c r="A18" s="39">
        <v>3</v>
      </c>
      <c r="B18" s="23" t="s">
        <v>59</v>
      </c>
      <c r="C18" s="6" t="s">
        <v>115</v>
      </c>
      <c r="D18" s="19" t="s">
        <v>91</v>
      </c>
      <c r="E18" s="19"/>
      <c r="F18" s="19" t="s">
        <v>91</v>
      </c>
      <c r="G18" s="6"/>
      <c r="H18" s="6"/>
      <c r="I18" t="s">
        <v>60</v>
      </c>
    </row>
    <row r="19" spans="1:63">
      <c r="A19" s="39">
        <v>3</v>
      </c>
      <c r="B19" s="23" t="s">
        <v>59</v>
      </c>
      <c r="C19" s="6" t="s">
        <v>116</v>
      </c>
      <c r="D19" s="19" t="s">
        <v>91</v>
      </c>
      <c r="E19" s="19"/>
      <c r="F19" s="19" t="s">
        <v>91</v>
      </c>
      <c r="G19" s="6"/>
      <c r="H19" s="6"/>
      <c r="I19" t="s">
        <v>117</v>
      </c>
    </row>
    <row r="20" spans="1:63">
      <c r="A20" s="40">
        <v>4</v>
      </c>
      <c r="B20" s="19" t="s">
        <v>80</v>
      </c>
      <c r="C20" s="6" t="s">
        <v>14</v>
      </c>
      <c r="D20" s="19" t="s">
        <v>91</v>
      </c>
      <c r="E20" s="19"/>
      <c r="F20" s="19" t="s">
        <v>91</v>
      </c>
      <c r="G20" s="6" t="s">
        <v>92</v>
      </c>
      <c r="H20" s="6"/>
      <c r="I20" t="s">
        <v>118</v>
      </c>
    </row>
    <row r="21" spans="1:63">
      <c r="A21" s="40">
        <v>4</v>
      </c>
      <c r="B21" s="19" t="s">
        <v>80</v>
      </c>
      <c r="C21" s="6" t="s">
        <v>93</v>
      </c>
      <c r="D21" s="19"/>
      <c r="E21" s="19" t="s">
        <v>91</v>
      </c>
      <c r="F21" s="19" t="s">
        <v>91</v>
      </c>
      <c r="G21" s="6"/>
      <c r="H21" s="6" t="s">
        <v>94</v>
      </c>
      <c r="I21" t="s">
        <v>119</v>
      </c>
    </row>
    <row r="22" spans="1:63">
      <c r="A22" s="40">
        <v>4</v>
      </c>
      <c r="B22" s="19" t="s">
        <v>80</v>
      </c>
      <c r="C22" s="6" t="s">
        <v>10</v>
      </c>
      <c r="D22" s="19" t="s">
        <v>91</v>
      </c>
      <c r="E22" s="19"/>
      <c r="F22" s="19" t="s">
        <v>91</v>
      </c>
      <c r="G22" s="6" t="s">
        <v>92</v>
      </c>
      <c r="H22" s="6"/>
      <c r="I22" t="s">
        <v>72</v>
      </c>
    </row>
    <row r="23" spans="1:63">
      <c r="A23" s="40">
        <v>4</v>
      </c>
      <c r="B23" s="19" t="s">
        <v>80</v>
      </c>
      <c r="C23" s="6" t="s">
        <v>95</v>
      </c>
      <c r="D23" s="19"/>
      <c r="E23" s="19" t="s">
        <v>91</v>
      </c>
      <c r="F23" s="19" t="s">
        <v>91</v>
      </c>
      <c r="G23" s="6"/>
      <c r="H23" s="6" t="s">
        <v>94</v>
      </c>
      <c r="I23" t="s">
        <v>120</v>
      </c>
    </row>
    <row r="24" spans="1:63">
      <c r="A24" s="40">
        <v>4</v>
      </c>
      <c r="B24" s="19" t="s">
        <v>80</v>
      </c>
      <c r="C24" s="6" t="s">
        <v>97</v>
      </c>
      <c r="D24" s="19"/>
      <c r="E24" s="19" t="s">
        <v>91</v>
      </c>
      <c r="F24" s="19" t="s">
        <v>91</v>
      </c>
      <c r="G24" s="6"/>
      <c r="H24" s="6" t="s">
        <v>94</v>
      </c>
      <c r="I24" t="s">
        <v>71</v>
      </c>
    </row>
    <row r="25" spans="1:63">
      <c r="A25" s="40">
        <v>4</v>
      </c>
      <c r="B25" s="19" t="s">
        <v>80</v>
      </c>
      <c r="C25" s="6" t="s">
        <v>99</v>
      </c>
      <c r="D25" s="19" t="s">
        <v>91</v>
      </c>
      <c r="E25" s="19"/>
      <c r="F25" s="19" t="s">
        <v>91</v>
      </c>
      <c r="G25" s="6" t="s">
        <v>92</v>
      </c>
      <c r="H25" s="6"/>
      <c r="I25" t="s">
        <v>77</v>
      </c>
    </row>
    <row r="26" spans="1:63">
      <c r="A26" s="40">
        <v>4</v>
      </c>
      <c r="B26" s="19" t="s">
        <v>80</v>
      </c>
      <c r="C26" s="6" t="s">
        <v>100</v>
      </c>
      <c r="D26" s="19" t="s">
        <v>91</v>
      </c>
      <c r="E26" s="19"/>
      <c r="F26" s="19" t="s">
        <v>91</v>
      </c>
      <c r="G26" s="6" t="s">
        <v>92</v>
      </c>
      <c r="H26" s="6"/>
      <c r="I26" t="s">
        <v>77</v>
      </c>
    </row>
    <row r="27" spans="1:63">
      <c r="A27" s="40">
        <v>4</v>
      </c>
      <c r="B27" s="19" t="s">
        <v>80</v>
      </c>
      <c r="C27" s="6" t="s">
        <v>101</v>
      </c>
      <c r="D27" s="19" t="s">
        <v>91</v>
      </c>
      <c r="E27" s="19"/>
      <c r="F27" s="19"/>
      <c r="G27" s="6" t="s">
        <v>92</v>
      </c>
      <c r="H27" s="6"/>
      <c r="I27" t="s">
        <v>121</v>
      </c>
    </row>
    <row r="28" spans="1:63">
      <c r="A28" s="40">
        <v>4</v>
      </c>
      <c r="B28" s="19" t="s">
        <v>80</v>
      </c>
      <c r="C28" s="6" t="s">
        <v>103</v>
      </c>
      <c r="D28" s="19" t="s">
        <v>91</v>
      </c>
      <c r="E28" s="19"/>
      <c r="F28" s="19"/>
      <c r="G28" s="6" t="s">
        <v>92</v>
      </c>
      <c r="H28" s="6"/>
      <c r="I28" t="s">
        <v>121</v>
      </c>
    </row>
    <row r="29" spans="1:63">
      <c r="A29" s="40">
        <v>4</v>
      </c>
      <c r="B29" s="19" t="s">
        <v>80</v>
      </c>
      <c r="C29" s="6" t="s">
        <v>42</v>
      </c>
      <c r="D29" s="19"/>
      <c r="E29" s="19" t="s">
        <v>91</v>
      </c>
      <c r="F29" s="19" t="s">
        <v>91</v>
      </c>
      <c r="G29" s="6"/>
      <c r="H29" s="6" t="s">
        <v>94</v>
      </c>
      <c r="I29" t="s">
        <v>122</v>
      </c>
    </row>
    <row r="30" spans="1:63">
      <c r="A30" s="40">
        <v>4</v>
      </c>
      <c r="B30" s="19" t="s">
        <v>80</v>
      </c>
      <c r="C30" s="6" t="s">
        <v>105</v>
      </c>
      <c r="D30" s="19" t="s">
        <v>91</v>
      </c>
      <c r="E30" s="19"/>
      <c r="F30" s="19" t="s">
        <v>91</v>
      </c>
      <c r="G30" s="6" t="s">
        <v>92</v>
      </c>
      <c r="H30" s="6"/>
      <c r="I30" t="s">
        <v>78</v>
      </c>
    </row>
    <row r="31" spans="1:63">
      <c r="A31" s="40">
        <v>4</v>
      </c>
      <c r="B31" s="19" t="s">
        <v>80</v>
      </c>
      <c r="C31" s="6" t="s">
        <v>12</v>
      </c>
      <c r="D31" s="19" t="s">
        <v>91</v>
      </c>
      <c r="E31" s="19"/>
      <c r="F31" s="19" t="s">
        <v>91</v>
      </c>
      <c r="G31" s="6" t="s">
        <v>92</v>
      </c>
      <c r="H31" s="6"/>
      <c r="I31" t="s">
        <v>123</v>
      </c>
    </row>
    <row r="32" spans="1:63">
      <c r="A32" s="40">
        <v>4</v>
      </c>
      <c r="B32" s="19" t="s">
        <v>80</v>
      </c>
      <c r="C32" s="6" t="s">
        <v>108</v>
      </c>
      <c r="D32" s="19" t="s">
        <v>91</v>
      </c>
      <c r="E32" s="19"/>
      <c r="F32" s="19" t="s">
        <v>91</v>
      </c>
      <c r="G32" s="6"/>
      <c r="H32" s="6"/>
      <c r="I32" t="s">
        <v>124</v>
      </c>
    </row>
    <row r="33" spans="1:9">
      <c r="A33" s="40">
        <v>4</v>
      </c>
      <c r="B33" s="19" t="s">
        <v>80</v>
      </c>
      <c r="C33" s="6" t="s">
        <v>110</v>
      </c>
      <c r="D33" s="19"/>
      <c r="E33" s="19" t="s">
        <v>91</v>
      </c>
      <c r="F33" s="19" t="s">
        <v>91</v>
      </c>
      <c r="G33" s="6"/>
      <c r="H33" s="6"/>
      <c r="I33" t="s">
        <v>125</v>
      </c>
    </row>
    <row r="34" spans="1:9">
      <c r="A34" s="40">
        <v>4</v>
      </c>
      <c r="B34" s="19" t="s">
        <v>80</v>
      </c>
      <c r="C34" s="6" t="s">
        <v>112</v>
      </c>
      <c r="D34" s="19"/>
      <c r="E34" s="19" t="s">
        <v>91</v>
      </c>
      <c r="F34" s="19" t="s">
        <v>91</v>
      </c>
      <c r="G34" s="6"/>
      <c r="H34" s="6"/>
      <c r="I34" t="s">
        <v>126</v>
      </c>
    </row>
    <row r="35" spans="1:9">
      <c r="A35" s="40">
        <v>4</v>
      </c>
      <c r="B35" s="19" t="s">
        <v>80</v>
      </c>
      <c r="C35" s="6" t="s">
        <v>115</v>
      </c>
      <c r="D35" s="19" t="s">
        <v>91</v>
      </c>
      <c r="E35" s="19"/>
      <c r="F35" s="19" t="s">
        <v>91</v>
      </c>
      <c r="G35" s="6"/>
      <c r="H35" s="6"/>
      <c r="I35" t="s">
        <v>127</v>
      </c>
    </row>
    <row r="36" spans="1:9">
      <c r="A36" s="40">
        <v>4</v>
      </c>
      <c r="B36" s="19" t="s">
        <v>80</v>
      </c>
      <c r="C36" s="6" t="s">
        <v>116</v>
      </c>
      <c r="D36" s="19" t="s">
        <v>91</v>
      </c>
      <c r="E36" s="19"/>
      <c r="F36" s="19" t="s">
        <v>91</v>
      </c>
      <c r="G36" s="6"/>
      <c r="H36" s="6"/>
      <c r="I36" t="s">
        <v>128</v>
      </c>
    </row>
    <row r="37" spans="1:9">
      <c r="A37" s="40">
        <v>4</v>
      </c>
      <c r="B37" s="20" t="s">
        <v>63</v>
      </c>
      <c r="C37" s="6" t="s">
        <v>14</v>
      </c>
      <c r="D37" s="19" t="s">
        <v>91</v>
      </c>
      <c r="E37" s="19"/>
      <c r="F37" s="19" t="s">
        <v>91</v>
      </c>
      <c r="G37" s="6" t="s">
        <v>92</v>
      </c>
      <c r="H37" s="6"/>
      <c r="I37" t="s">
        <v>73</v>
      </c>
    </row>
    <row r="38" spans="1:9">
      <c r="A38" s="40">
        <v>4</v>
      </c>
      <c r="B38" s="20" t="s">
        <v>63</v>
      </c>
      <c r="C38" s="6" t="s">
        <v>93</v>
      </c>
      <c r="D38" s="19"/>
      <c r="E38" s="19" t="s">
        <v>91</v>
      </c>
      <c r="F38" s="19" t="s">
        <v>91</v>
      </c>
      <c r="G38" s="6"/>
      <c r="H38" s="6" t="s">
        <v>94</v>
      </c>
      <c r="I38" t="s">
        <v>129</v>
      </c>
    </row>
    <row r="39" spans="1:9">
      <c r="A39" s="40">
        <v>4</v>
      </c>
      <c r="B39" s="20" t="s">
        <v>63</v>
      </c>
      <c r="C39" s="6" t="s">
        <v>10</v>
      </c>
      <c r="D39" s="19" t="s">
        <v>91</v>
      </c>
      <c r="E39" s="19"/>
      <c r="F39" s="19" t="s">
        <v>91</v>
      </c>
      <c r="G39" s="6" t="s">
        <v>92</v>
      </c>
      <c r="H39" s="6"/>
      <c r="I39" t="s">
        <v>130</v>
      </c>
    </row>
    <row r="40" spans="1:9">
      <c r="A40" s="40">
        <v>4</v>
      </c>
      <c r="B40" s="20" t="s">
        <v>63</v>
      </c>
      <c r="C40" s="6" t="s">
        <v>95</v>
      </c>
      <c r="D40" s="19"/>
      <c r="E40" s="19" t="s">
        <v>91</v>
      </c>
      <c r="F40" s="19" t="s">
        <v>91</v>
      </c>
      <c r="G40" s="6"/>
      <c r="H40" s="6" t="s">
        <v>94</v>
      </c>
      <c r="I40" t="s">
        <v>131</v>
      </c>
    </row>
    <row r="41" spans="1:9">
      <c r="A41" s="40">
        <v>4</v>
      </c>
      <c r="B41" s="20" t="s">
        <v>63</v>
      </c>
      <c r="C41" s="6" t="s">
        <v>97</v>
      </c>
      <c r="D41" s="19"/>
      <c r="E41" s="19" t="s">
        <v>91</v>
      </c>
      <c r="F41" s="19" t="s">
        <v>91</v>
      </c>
      <c r="G41" s="6"/>
      <c r="H41" s="6" t="s">
        <v>94</v>
      </c>
    </row>
    <row r="42" spans="1:9">
      <c r="A42" s="40">
        <v>4</v>
      </c>
      <c r="B42" s="20" t="s">
        <v>63</v>
      </c>
      <c r="C42" s="6" t="s">
        <v>99</v>
      </c>
      <c r="D42" s="19" t="s">
        <v>91</v>
      </c>
      <c r="E42" s="19"/>
      <c r="F42" s="19" t="s">
        <v>91</v>
      </c>
      <c r="G42" s="6" t="s">
        <v>92</v>
      </c>
      <c r="H42" s="6"/>
    </row>
    <row r="43" spans="1:9">
      <c r="A43" s="40">
        <v>4</v>
      </c>
      <c r="B43" s="20" t="s">
        <v>63</v>
      </c>
      <c r="C43" s="6" t="s">
        <v>100</v>
      </c>
      <c r="D43" s="19" t="s">
        <v>91</v>
      </c>
      <c r="E43" s="19"/>
      <c r="F43" s="19" t="s">
        <v>91</v>
      </c>
      <c r="G43" s="6" t="s">
        <v>92</v>
      </c>
      <c r="H43" s="6"/>
    </row>
    <row r="44" spans="1:9">
      <c r="A44" s="40">
        <v>4</v>
      </c>
      <c r="B44" s="20" t="s">
        <v>63</v>
      </c>
      <c r="C44" s="6" t="s">
        <v>101</v>
      </c>
      <c r="D44" s="19" t="s">
        <v>91</v>
      </c>
      <c r="E44" s="19"/>
      <c r="F44" s="19"/>
      <c r="G44" s="6" t="s">
        <v>92</v>
      </c>
      <c r="H44" s="6"/>
    </row>
    <row r="45" spans="1:9">
      <c r="A45" s="40">
        <v>4</v>
      </c>
      <c r="B45" s="20" t="s">
        <v>63</v>
      </c>
      <c r="C45" s="6" t="s">
        <v>103</v>
      </c>
      <c r="D45" s="19" t="s">
        <v>91</v>
      </c>
      <c r="E45" s="19"/>
      <c r="F45" s="19"/>
      <c r="G45" s="6" t="s">
        <v>92</v>
      </c>
      <c r="H45" s="6"/>
    </row>
    <row r="46" spans="1:9">
      <c r="A46" s="40">
        <v>4</v>
      </c>
      <c r="B46" s="20" t="s">
        <v>63</v>
      </c>
      <c r="C46" s="6" t="s">
        <v>42</v>
      </c>
      <c r="D46" s="19"/>
      <c r="E46" s="19" t="s">
        <v>91</v>
      </c>
      <c r="F46" s="19" t="s">
        <v>91</v>
      </c>
      <c r="G46" s="6"/>
      <c r="H46" s="6" t="s">
        <v>94</v>
      </c>
    </row>
    <row r="47" spans="1:9">
      <c r="A47" s="40">
        <v>4</v>
      </c>
      <c r="B47" s="20" t="s">
        <v>63</v>
      </c>
      <c r="C47" s="6" t="s">
        <v>105</v>
      </c>
      <c r="D47" s="19" t="s">
        <v>91</v>
      </c>
      <c r="E47" s="19"/>
      <c r="F47" s="19" t="s">
        <v>91</v>
      </c>
      <c r="G47" s="6" t="s">
        <v>92</v>
      </c>
      <c r="H47" s="6"/>
    </row>
    <row r="48" spans="1:9">
      <c r="A48" s="40">
        <v>4</v>
      </c>
      <c r="B48" s="20" t="s">
        <v>63</v>
      </c>
      <c r="C48" s="6" t="s">
        <v>12</v>
      </c>
      <c r="D48" s="19" t="s">
        <v>91</v>
      </c>
      <c r="E48" s="19"/>
      <c r="F48" s="19" t="s">
        <v>91</v>
      </c>
      <c r="G48" s="6" t="s">
        <v>92</v>
      </c>
      <c r="H48" s="6"/>
    </row>
    <row r="49" spans="1:8">
      <c r="A49" s="40">
        <v>4</v>
      </c>
      <c r="B49" s="20" t="s">
        <v>63</v>
      </c>
      <c r="C49" s="6" t="s">
        <v>108</v>
      </c>
      <c r="D49" s="19" t="s">
        <v>91</v>
      </c>
      <c r="E49" s="19"/>
      <c r="F49" s="19" t="s">
        <v>91</v>
      </c>
      <c r="G49" s="6"/>
      <c r="H49" s="6"/>
    </row>
    <row r="50" spans="1:8">
      <c r="A50" s="40">
        <v>4</v>
      </c>
      <c r="B50" s="20" t="s">
        <v>63</v>
      </c>
      <c r="C50" s="6" t="s">
        <v>110</v>
      </c>
      <c r="D50" s="19"/>
      <c r="E50" s="19" t="s">
        <v>91</v>
      </c>
      <c r="F50" s="19" t="s">
        <v>91</v>
      </c>
      <c r="G50" s="6"/>
      <c r="H50" s="6"/>
    </row>
    <row r="51" spans="1:8">
      <c r="A51" s="40">
        <v>4</v>
      </c>
      <c r="B51" s="20" t="s">
        <v>63</v>
      </c>
      <c r="C51" s="6" t="s">
        <v>112</v>
      </c>
      <c r="D51" s="19"/>
      <c r="E51" s="19" t="s">
        <v>91</v>
      </c>
      <c r="F51" s="19" t="s">
        <v>91</v>
      </c>
      <c r="G51" s="6"/>
      <c r="H51" s="6"/>
    </row>
    <row r="52" spans="1:8">
      <c r="A52" s="40">
        <v>4</v>
      </c>
      <c r="B52" s="20" t="s">
        <v>63</v>
      </c>
      <c r="C52" s="6" t="s">
        <v>115</v>
      </c>
      <c r="D52" s="19" t="s">
        <v>91</v>
      </c>
      <c r="E52" s="19"/>
      <c r="F52" s="19" t="s">
        <v>91</v>
      </c>
      <c r="G52" s="6"/>
      <c r="H52" s="6"/>
    </row>
    <row r="53" spans="1:8">
      <c r="A53" s="40">
        <v>4</v>
      </c>
      <c r="B53" s="20" t="s">
        <v>63</v>
      </c>
      <c r="C53" s="6" t="s">
        <v>116</v>
      </c>
      <c r="D53" s="19" t="s">
        <v>91</v>
      </c>
      <c r="E53" s="19"/>
      <c r="F53" s="19" t="s">
        <v>91</v>
      </c>
      <c r="G53" s="6"/>
      <c r="H53" s="6"/>
    </row>
    <row r="54" spans="1:8">
      <c r="A54" s="27">
        <v>5</v>
      </c>
      <c r="B54" s="20" t="s">
        <v>64</v>
      </c>
      <c r="C54" s="6" t="s">
        <v>14</v>
      </c>
      <c r="D54" s="19" t="s">
        <v>91</v>
      </c>
      <c r="E54" s="19"/>
      <c r="F54" s="19" t="s">
        <v>91</v>
      </c>
      <c r="G54" s="6" t="s">
        <v>92</v>
      </c>
      <c r="H54" s="6"/>
    </row>
    <row r="55" spans="1:8">
      <c r="A55" s="27">
        <v>5</v>
      </c>
      <c r="B55" s="20" t="s">
        <v>64</v>
      </c>
      <c r="C55" s="6" t="s">
        <v>93</v>
      </c>
      <c r="D55" s="19"/>
      <c r="E55" s="19" t="s">
        <v>91</v>
      </c>
      <c r="F55" s="19"/>
      <c r="G55" s="6"/>
      <c r="H55" s="6" t="s">
        <v>94</v>
      </c>
    </row>
    <row r="56" spans="1:8">
      <c r="A56" s="27">
        <v>5</v>
      </c>
      <c r="B56" s="20" t="s">
        <v>64</v>
      </c>
      <c r="C56" s="6" t="s">
        <v>10</v>
      </c>
      <c r="D56" s="19" t="s">
        <v>91</v>
      </c>
      <c r="E56" s="19"/>
      <c r="F56" s="19" t="s">
        <v>91</v>
      </c>
      <c r="G56" s="6" t="s">
        <v>92</v>
      </c>
      <c r="H56" s="6"/>
    </row>
    <row r="57" spans="1:8">
      <c r="A57" s="27">
        <v>5</v>
      </c>
      <c r="B57" s="20" t="s">
        <v>64</v>
      </c>
      <c r="C57" s="6" t="s">
        <v>95</v>
      </c>
      <c r="D57" s="19"/>
      <c r="E57" s="19" t="s">
        <v>91</v>
      </c>
      <c r="F57" s="19" t="s">
        <v>91</v>
      </c>
      <c r="G57" s="6"/>
      <c r="H57" s="6" t="s">
        <v>94</v>
      </c>
    </row>
    <row r="58" spans="1:8">
      <c r="A58" s="27">
        <v>5</v>
      </c>
      <c r="B58" s="20" t="s">
        <v>64</v>
      </c>
      <c r="C58" s="6" t="s">
        <v>97</v>
      </c>
      <c r="D58" s="19"/>
      <c r="E58" s="19" t="s">
        <v>91</v>
      </c>
      <c r="F58" s="19" t="s">
        <v>91</v>
      </c>
      <c r="G58" s="6"/>
      <c r="H58" s="6" t="s">
        <v>94</v>
      </c>
    </row>
    <row r="59" spans="1:8">
      <c r="A59" s="27">
        <v>5</v>
      </c>
      <c r="B59" s="20" t="s">
        <v>64</v>
      </c>
      <c r="C59" s="6" t="s">
        <v>99</v>
      </c>
      <c r="D59" s="19" t="s">
        <v>91</v>
      </c>
      <c r="E59" s="19"/>
      <c r="F59" s="19" t="s">
        <v>91</v>
      </c>
      <c r="G59" s="6" t="s">
        <v>92</v>
      </c>
      <c r="H59" s="6"/>
    </row>
    <row r="60" spans="1:8">
      <c r="A60" s="27">
        <v>5</v>
      </c>
      <c r="B60" s="20" t="s">
        <v>64</v>
      </c>
      <c r="C60" s="6" t="s">
        <v>100</v>
      </c>
      <c r="D60" s="19" t="s">
        <v>91</v>
      </c>
      <c r="E60" s="19"/>
      <c r="F60" s="19" t="s">
        <v>91</v>
      </c>
      <c r="G60" s="6" t="s">
        <v>92</v>
      </c>
      <c r="H60" s="6"/>
    </row>
    <row r="61" spans="1:8">
      <c r="A61" s="27">
        <v>5</v>
      </c>
      <c r="B61" s="20" t="s">
        <v>64</v>
      </c>
      <c r="C61" s="6" t="s">
        <v>101</v>
      </c>
      <c r="D61" s="19" t="s">
        <v>91</v>
      </c>
      <c r="E61" s="19"/>
      <c r="F61" s="19"/>
      <c r="G61" s="6" t="s">
        <v>92</v>
      </c>
      <c r="H61" s="6"/>
    </row>
    <row r="62" spans="1:8">
      <c r="A62" s="27">
        <v>5</v>
      </c>
      <c r="B62" s="20" t="s">
        <v>64</v>
      </c>
      <c r="C62" s="6" t="s">
        <v>103</v>
      </c>
      <c r="D62" s="19" t="s">
        <v>91</v>
      </c>
      <c r="E62" s="19"/>
      <c r="F62" s="19"/>
      <c r="G62" s="6" t="s">
        <v>92</v>
      </c>
      <c r="H62" s="6"/>
    </row>
    <row r="63" spans="1:8">
      <c r="A63" s="27">
        <v>5</v>
      </c>
      <c r="B63" s="20" t="s">
        <v>64</v>
      </c>
      <c r="C63" s="6" t="s">
        <v>42</v>
      </c>
      <c r="D63" s="19"/>
      <c r="E63" s="19" t="s">
        <v>91</v>
      </c>
      <c r="F63" s="19" t="s">
        <v>91</v>
      </c>
      <c r="G63" s="6"/>
      <c r="H63" s="6" t="s">
        <v>94</v>
      </c>
    </row>
    <row r="64" spans="1:8">
      <c r="A64" s="27">
        <v>5</v>
      </c>
      <c r="B64" s="20" t="s">
        <v>64</v>
      </c>
      <c r="C64" s="6" t="s">
        <v>105</v>
      </c>
      <c r="D64" s="19" t="s">
        <v>91</v>
      </c>
      <c r="E64" s="19"/>
      <c r="F64" s="19" t="s">
        <v>91</v>
      </c>
      <c r="G64" s="6" t="s">
        <v>92</v>
      </c>
      <c r="H64" s="6"/>
    </row>
    <row r="65" spans="1:8">
      <c r="A65" s="27">
        <v>5</v>
      </c>
      <c r="B65" s="20" t="s">
        <v>64</v>
      </c>
      <c r="C65" s="6" t="s">
        <v>12</v>
      </c>
      <c r="D65" s="19" t="s">
        <v>91</v>
      </c>
      <c r="E65" s="19"/>
      <c r="F65" s="19" t="s">
        <v>91</v>
      </c>
      <c r="G65" s="6" t="s">
        <v>92</v>
      </c>
      <c r="H65" s="6"/>
    </row>
    <row r="66" spans="1:8">
      <c r="A66" s="27">
        <v>5</v>
      </c>
      <c r="B66" s="20" t="s">
        <v>64</v>
      </c>
      <c r="C66" s="6" t="s">
        <v>108</v>
      </c>
      <c r="D66" s="19" t="s">
        <v>91</v>
      </c>
      <c r="E66" s="19"/>
      <c r="F66" s="19" t="s">
        <v>91</v>
      </c>
      <c r="G66" s="6"/>
      <c r="H66" s="6"/>
    </row>
    <row r="67" spans="1:8">
      <c r="A67" s="27">
        <v>5</v>
      </c>
      <c r="B67" s="20" t="s">
        <v>64</v>
      </c>
      <c r="C67" s="6" t="s">
        <v>110</v>
      </c>
      <c r="D67" s="19"/>
      <c r="E67" s="19" t="s">
        <v>91</v>
      </c>
      <c r="F67" s="19" t="s">
        <v>91</v>
      </c>
      <c r="G67" s="6"/>
      <c r="H67" s="6"/>
    </row>
    <row r="68" spans="1:8">
      <c r="A68" s="27">
        <v>5</v>
      </c>
      <c r="B68" s="20" t="s">
        <v>64</v>
      </c>
      <c r="C68" s="6" t="s">
        <v>112</v>
      </c>
      <c r="D68" s="19"/>
      <c r="E68" s="19" t="s">
        <v>91</v>
      </c>
      <c r="F68" s="19" t="s">
        <v>91</v>
      </c>
      <c r="G68" s="6"/>
      <c r="H68" s="6"/>
    </row>
    <row r="69" spans="1:8">
      <c r="A69" s="27">
        <v>5</v>
      </c>
      <c r="B69" s="20" t="s">
        <v>64</v>
      </c>
      <c r="C69" s="6" t="s">
        <v>115</v>
      </c>
      <c r="D69" s="19" t="s">
        <v>91</v>
      </c>
      <c r="E69" s="19"/>
      <c r="F69" s="19" t="s">
        <v>91</v>
      </c>
      <c r="G69" s="6"/>
      <c r="H69" s="6"/>
    </row>
    <row r="70" spans="1:8">
      <c r="A70" s="27">
        <v>5</v>
      </c>
      <c r="B70" s="20" t="s">
        <v>64</v>
      </c>
      <c r="C70" s="6" t="s">
        <v>116</v>
      </c>
      <c r="D70" s="19" t="s">
        <v>91</v>
      </c>
      <c r="E70" s="19"/>
      <c r="F70" s="19" t="s">
        <v>91</v>
      </c>
      <c r="G70" s="6"/>
      <c r="H70" s="6"/>
    </row>
    <row r="71" spans="1:8">
      <c r="A71" s="41">
        <v>6</v>
      </c>
      <c r="B71" s="20" t="s">
        <v>65</v>
      </c>
      <c r="C71" s="6" t="s">
        <v>14</v>
      </c>
      <c r="D71" s="19" t="s">
        <v>91</v>
      </c>
      <c r="E71" s="19"/>
      <c r="F71" s="19" t="s">
        <v>91</v>
      </c>
      <c r="G71" s="6" t="s">
        <v>92</v>
      </c>
      <c r="H71" s="6"/>
    </row>
    <row r="72" spans="1:8">
      <c r="A72" s="41">
        <v>6</v>
      </c>
      <c r="B72" s="20" t="s">
        <v>65</v>
      </c>
      <c r="C72" s="6" t="s">
        <v>93</v>
      </c>
      <c r="D72" s="19"/>
      <c r="E72" s="19" t="s">
        <v>91</v>
      </c>
      <c r="F72" s="19"/>
      <c r="G72" s="6"/>
      <c r="H72" s="6" t="s">
        <v>94</v>
      </c>
    </row>
    <row r="73" spans="1:8">
      <c r="A73" s="41">
        <v>6</v>
      </c>
      <c r="B73" s="20" t="s">
        <v>65</v>
      </c>
      <c r="C73" s="6" t="s">
        <v>10</v>
      </c>
      <c r="D73" s="19" t="s">
        <v>91</v>
      </c>
      <c r="E73" s="19"/>
      <c r="F73" s="19" t="s">
        <v>91</v>
      </c>
      <c r="G73" s="6" t="s">
        <v>92</v>
      </c>
      <c r="H73" s="6"/>
    </row>
    <row r="74" spans="1:8">
      <c r="A74" s="41">
        <v>6</v>
      </c>
      <c r="B74" s="20" t="s">
        <v>65</v>
      </c>
      <c r="C74" s="6" t="s">
        <v>95</v>
      </c>
      <c r="D74" s="19"/>
      <c r="E74" s="19" t="s">
        <v>91</v>
      </c>
      <c r="F74" s="19" t="s">
        <v>91</v>
      </c>
      <c r="G74" s="6"/>
      <c r="H74" s="6" t="s">
        <v>94</v>
      </c>
    </row>
    <row r="75" spans="1:8">
      <c r="A75" s="41">
        <v>6</v>
      </c>
      <c r="B75" s="20" t="s">
        <v>65</v>
      </c>
      <c r="C75" s="6" t="s">
        <v>97</v>
      </c>
      <c r="D75" s="19"/>
      <c r="E75" s="19" t="s">
        <v>91</v>
      </c>
      <c r="F75" s="19" t="s">
        <v>91</v>
      </c>
      <c r="G75" s="6"/>
      <c r="H75" s="6" t="s">
        <v>94</v>
      </c>
    </row>
    <row r="76" spans="1:8">
      <c r="A76" s="41">
        <v>6</v>
      </c>
      <c r="B76" s="20" t="s">
        <v>65</v>
      </c>
      <c r="C76" s="6" t="s">
        <v>99</v>
      </c>
      <c r="D76" s="19" t="s">
        <v>91</v>
      </c>
      <c r="E76" s="19"/>
      <c r="F76" s="19" t="s">
        <v>91</v>
      </c>
      <c r="G76" s="6" t="s">
        <v>92</v>
      </c>
      <c r="H76" s="6"/>
    </row>
    <row r="77" spans="1:8">
      <c r="A77" s="41">
        <v>6</v>
      </c>
      <c r="B77" s="20" t="s">
        <v>65</v>
      </c>
      <c r="C77" s="6" t="s">
        <v>100</v>
      </c>
      <c r="D77" s="19" t="s">
        <v>91</v>
      </c>
      <c r="E77" s="19"/>
      <c r="F77" s="19" t="s">
        <v>91</v>
      </c>
      <c r="G77" s="6" t="s">
        <v>92</v>
      </c>
      <c r="H77" s="6"/>
    </row>
    <row r="78" spans="1:8">
      <c r="A78" s="41">
        <v>6</v>
      </c>
      <c r="B78" s="20" t="s">
        <v>65</v>
      </c>
      <c r="C78" s="6" t="s">
        <v>101</v>
      </c>
      <c r="D78" s="19" t="s">
        <v>91</v>
      </c>
      <c r="E78" s="19"/>
      <c r="F78" s="19"/>
      <c r="G78" s="6" t="s">
        <v>92</v>
      </c>
      <c r="H78" s="6"/>
    </row>
    <row r="79" spans="1:8">
      <c r="A79" s="41">
        <v>6</v>
      </c>
      <c r="B79" s="20" t="s">
        <v>65</v>
      </c>
      <c r="C79" s="6" t="s">
        <v>103</v>
      </c>
      <c r="D79" s="19" t="s">
        <v>91</v>
      </c>
      <c r="E79" s="19"/>
      <c r="F79" s="19"/>
      <c r="G79" s="6" t="s">
        <v>92</v>
      </c>
      <c r="H79" s="6"/>
    </row>
    <row r="80" spans="1:8">
      <c r="A80" s="41">
        <v>6</v>
      </c>
      <c r="B80" s="20" t="s">
        <v>65</v>
      </c>
      <c r="C80" s="6" t="s">
        <v>42</v>
      </c>
      <c r="D80" s="19"/>
      <c r="E80" s="19" t="s">
        <v>91</v>
      </c>
      <c r="F80" s="19" t="s">
        <v>91</v>
      </c>
      <c r="G80" s="6"/>
      <c r="H80" s="6" t="s">
        <v>94</v>
      </c>
    </row>
    <row r="81" spans="1:8">
      <c r="A81" s="41">
        <v>6</v>
      </c>
      <c r="B81" s="20" t="s">
        <v>65</v>
      </c>
      <c r="C81" s="6" t="s">
        <v>105</v>
      </c>
      <c r="D81" s="19" t="s">
        <v>91</v>
      </c>
      <c r="E81" s="19"/>
      <c r="F81" s="19" t="s">
        <v>91</v>
      </c>
      <c r="G81" s="6" t="s">
        <v>92</v>
      </c>
      <c r="H81" s="6"/>
    </row>
    <row r="82" spans="1:8">
      <c r="A82" s="41">
        <v>6</v>
      </c>
      <c r="B82" s="20" t="s">
        <v>65</v>
      </c>
      <c r="C82" s="6" t="s">
        <v>12</v>
      </c>
      <c r="D82" s="19" t="s">
        <v>91</v>
      </c>
      <c r="E82" s="19"/>
      <c r="F82" s="19" t="s">
        <v>91</v>
      </c>
      <c r="G82" s="6" t="s">
        <v>92</v>
      </c>
      <c r="H82" s="6"/>
    </row>
    <row r="83" spans="1:8">
      <c r="A83" s="41">
        <v>6</v>
      </c>
      <c r="B83" s="20" t="s">
        <v>65</v>
      </c>
      <c r="C83" s="6" t="s">
        <v>108</v>
      </c>
      <c r="D83" s="19" t="s">
        <v>91</v>
      </c>
      <c r="E83" s="19"/>
      <c r="F83" s="19" t="s">
        <v>91</v>
      </c>
      <c r="G83" s="6"/>
      <c r="H83" s="6"/>
    </row>
    <row r="84" spans="1:8">
      <c r="A84" s="41">
        <v>6</v>
      </c>
      <c r="B84" s="20" t="s">
        <v>65</v>
      </c>
      <c r="C84" s="6" t="s">
        <v>110</v>
      </c>
      <c r="D84" s="19"/>
      <c r="E84" s="19" t="s">
        <v>91</v>
      </c>
      <c r="F84" s="19" t="s">
        <v>91</v>
      </c>
      <c r="G84" s="6"/>
      <c r="H84" s="6"/>
    </row>
    <row r="85" spans="1:8">
      <c r="A85" s="41">
        <v>6</v>
      </c>
      <c r="B85" s="20" t="s">
        <v>65</v>
      </c>
      <c r="C85" s="6" t="s">
        <v>112</v>
      </c>
      <c r="D85" s="19"/>
      <c r="E85" s="19" t="s">
        <v>91</v>
      </c>
      <c r="F85" s="19" t="s">
        <v>91</v>
      </c>
      <c r="G85" s="6"/>
      <c r="H85" s="6"/>
    </row>
    <row r="86" spans="1:8">
      <c r="A86" s="41">
        <v>6</v>
      </c>
      <c r="B86" s="20" t="s">
        <v>65</v>
      </c>
      <c r="C86" s="6" t="s">
        <v>115</v>
      </c>
      <c r="D86" s="19" t="s">
        <v>91</v>
      </c>
      <c r="E86" s="19"/>
      <c r="F86" s="19" t="s">
        <v>91</v>
      </c>
      <c r="G86" s="6"/>
      <c r="H86" s="6"/>
    </row>
    <row r="87" spans="1:8">
      <c r="A87" s="41">
        <v>6</v>
      </c>
      <c r="B87" s="20" t="s">
        <v>65</v>
      </c>
      <c r="C87" s="6" t="s">
        <v>116</v>
      </c>
      <c r="D87" s="19" t="s">
        <v>91</v>
      </c>
      <c r="E87" s="19"/>
      <c r="F87" s="19" t="s">
        <v>91</v>
      </c>
      <c r="G87" s="6"/>
      <c r="H87" s="6"/>
    </row>
    <row r="88" spans="1:8">
      <c r="A88" s="42">
        <v>7</v>
      </c>
      <c r="B88" s="20" t="s">
        <v>66</v>
      </c>
      <c r="C88" s="6" t="s">
        <v>14</v>
      </c>
      <c r="D88" s="19" t="s">
        <v>91</v>
      </c>
      <c r="E88" s="19"/>
      <c r="F88" s="19" t="s">
        <v>91</v>
      </c>
      <c r="G88" s="6" t="s">
        <v>92</v>
      </c>
      <c r="H88" s="6"/>
    </row>
    <row r="89" spans="1:8">
      <c r="A89" s="42">
        <v>7</v>
      </c>
      <c r="B89" s="20" t="s">
        <v>66</v>
      </c>
      <c r="C89" s="6" t="s">
        <v>93</v>
      </c>
      <c r="D89" s="19"/>
      <c r="E89" s="19" t="s">
        <v>91</v>
      </c>
      <c r="F89" s="19"/>
      <c r="G89" s="6"/>
      <c r="H89" s="6" t="s">
        <v>94</v>
      </c>
    </row>
    <row r="90" spans="1:8">
      <c r="A90" s="42">
        <v>7</v>
      </c>
      <c r="B90" s="20" t="s">
        <v>66</v>
      </c>
      <c r="C90" s="6" t="s">
        <v>10</v>
      </c>
      <c r="D90" s="19" t="s">
        <v>91</v>
      </c>
      <c r="E90" s="19"/>
      <c r="F90" s="19" t="s">
        <v>91</v>
      </c>
      <c r="G90" s="6" t="s">
        <v>92</v>
      </c>
      <c r="H90" s="6"/>
    </row>
    <row r="91" spans="1:8">
      <c r="A91" s="42">
        <v>7</v>
      </c>
      <c r="B91" s="20" t="s">
        <v>66</v>
      </c>
      <c r="C91" s="6" t="s">
        <v>95</v>
      </c>
      <c r="D91" s="19"/>
      <c r="E91" s="19" t="s">
        <v>91</v>
      </c>
      <c r="F91" s="19" t="s">
        <v>91</v>
      </c>
      <c r="G91" s="6"/>
      <c r="H91" s="6" t="s">
        <v>94</v>
      </c>
    </row>
    <row r="92" spans="1:8">
      <c r="A92" s="42">
        <v>7</v>
      </c>
      <c r="B92" s="20" t="s">
        <v>66</v>
      </c>
      <c r="C92" s="6" t="s">
        <v>97</v>
      </c>
      <c r="D92" s="19"/>
      <c r="E92" s="19" t="s">
        <v>91</v>
      </c>
      <c r="F92" s="19" t="s">
        <v>91</v>
      </c>
      <c r="G92" s="6"/>
      <c r="H92" s="6" t="s">
        <v>94</v>
      </c>
    </row>
    <row r="93" spans="1:8">
      <c r="A93" s="42">
        <v>7</v>
      </c>
      <c r="B93" s="20" t="s">
        <v>66</v>
      </c>
      <c r="C93" s="6" t="s">
        <v>99</v>
      </c>
      <c r="D93" s="19" t="s">
        <v>91</v>
      </c>
      <c r="E93" s="19"/>
      <c r="F93" s="19" t="s">
        <v>91</v>
      </c>
      <c r="G93" s="6" t="s">
        <v>92</v>
      </c>
      <c r="H93" s="6"/>
    </row>
    <row r="94" spans="1:8">
      <c r="A94" s="42">
        <v>7</v>
      </c>
      <c r="B94" s="20" t="s">
        <v>66</v>
      </c>
      <c r="C94" s="6" t="s">
        <v>100</v>
      </c>
      <c r="D94" s="19" t="s">
        <v>91</v>
      </c>
      <c r="E94" s="19"/>
      <c r="F94" s="19" t="s">
        <v>91</v>
      </c>
      <c r="G94" s="6" t="s">
        <v>92</v>
      </c>
      <c r="H94" s="6"/>
    </row>
    <row r="95" spans="1:8">
      <c r="A95" s="42">
        <v>7</v>
      </c>
      <c r="B95" s="20" t="s">
        <v>66</v>
      </c>
      <c r="C95" s="6" t="s">
        <v>101</v>
      </c>
      <c r="D95" s="19" t="s">
        <v>91</v>
      </c>
      <c r="E95" s="19"/>
      <c r="F95" s="19"/>
      <c r="G95" s="6" t="s">
        <v>92</v>
      </c>
      <c r="H95" s="6"/>
    </row>
    <row r="96" spans="1:8">
      <c r="A96" s="42">
        <v>7</v>
      </c>
      <c r="B96" s="20" t="s">
        <v>66</v>
      </c>
      <c r="C96" s="6" t="s">
        <v>103</v>
      </c>
      <c r="D96" s="19" t="s">
        <v>91</v>
      </c>
      <c r="E96" s="19"/>
      <c r="F96" s="19"/>
      <c r="G96" s="6" t="s">
        <v>92</v>
      </c>
      <c r="H96" s="6"/>
    </row>
    <row r="97" spans="1:8">
      <c r="A97" s="42">
        <v>7</v>
      </c>
      <c r="B97" s="20" t="s">
        <v>66</v>
      </c>
      <c r="C97" s="6" t="s">
        <v>42</v>
      </c>
      <c r="D97" s="19"/>
      <c r="E97" s="19" t="s">
        <v>91</v>
      </c>
      <c r="F97" s="19"/>
      <c r="G97" s="6"/>
      <c r="H97" s="6" t="s">
        <v>94</v>
      </c>
    </row>
    <row r="98" spans="1:8">
      <c r="A98" s="42">
        <v>7</v>
      </c>
      <c r="B98" s="20" t="s">
        <v>66</v>
      </c>
      <c r="C98" s="6" t="s">
        <v>105</v>
      </c>
      <c r="D98" s="19" t="s">
        <v>91</v>
      </c>
      <c r="E98" s="19"/>
      <c r="F98" s="19" t="s">
        <v>91</v>
      </c>
      <c r="G98" s="6" t="s">
        <v>92</v>
      </c>
      <c r="H98" s="6"/>
    </row>
    <row r="99" spans="1:8">
      <c r="A99" s="42">
        <v>7</v>
      </c>
      <c r="B99" s="20" t="s">
        <v>66</v>
      </c>
      <c r="C99" s="6" t="s">
        <v>12</v>
      </c>
      <c r="D99" s="19" t="s">
        <v>91</v>
      </c>
      <c r="E99" s="19"/>
      <c r="F99" s="19" t="s">
        <v>91</v>
      </c>
      <c r="G99" s="6" t="s">
        <v>92</v>
      </c>
      <c r="H99" s="6"/>
    </row>
    <row r="100" spans="1:8">
      <c r="A100" s="42">
        <v>7</v>
      </c>
      <c r="B100" s="20" t="s">
        <v>66</v>
      </c>
      <c r="C100" s="6" t="s">
        <v>108</v>
      </c>
      <c r="D100" s="19" t="s">
        <v>91</v>
      </c>
      <c r="E100" s="19"/>
      <c r="F100" s="19" t="s">
        <v>91</v>
      </c>
      <c r="G100" s="6"/>
      <c r="H100" s="6"/>
    </row>
    <row r="101" spans="1:8">
      <c r="A101" s="42">
        <v>7</v>
      </c>
      <c r="B101" s="20" t="s">
        <v>66</v>
      </c>
      <c r="C101" s="6" t="s">
        <v>110</v>
      </c>
      <c r="D101" s="19"/>
      <c r="E101" s="19" t="s">
        <v>91</v>
      </c>
      <c r="F101" s="19" t="s">
        <v>91</v>
      </c>
      <c r="G101" s="6"/>
      <c r="H101" s="6"/>
    </row>
    <row r="102" spans="1:8">
      <c r="A102" s="42">
        <v>7</v>
      </c>
      <c r="B102" s="20" t="s">
        <v>66</v>
      </c>
      <c r="C102" s="6" t="s">
        <v>112</v>
      </c>
      <c r="D102" s="19"/>
      <c r="E102" s="19" t="s">
        <v>91</v>
      </c>
      <c r="F102" s="19"/>
      <c r="G102" s="6"/>
      <c r="H102" s="6"/>
    </row>
    <row r="103" spans="1:8">
      <c r="A103" s="42">
        <v>7</v>
      </c>
      <c r="B103" s="20" t="s">
        <v>66</v>
      </c>
      <c r="C103" s="6" t="s">
        <v>115</v>
      </c>
      <c r="D103" s="19" t="s">
        <v>91</v>
      </c>
      <c r="E103" s="19"/>
      <c r="F103" s="19"/>
      <c r="G103" s="6"/>
      <c r="H103" s="6"/>
    </row>
    <row r="104" spans="1:8">
      <c r="A104" s="42">
        <v>7</v>
      </c>
      <c r="B104" s="20" t="s">
        <v>66</v>
      </c>
      <c r="C104" s="6" t="s">
        <v>116</v>
      </c>
      <c r="D104" s="19" t="s">
        <v>91</v>
      </c>
      <c r="E104" s="19"/>
      <c r="F104" s="19" t="s">
        <v>91</v>
      </c>
      <c r="G104" s="6"/>
      <c r="H104" s="6"/>
    </row>
    <row r="105" spans="1:8">
      <c r="A105" s="42">
        <v>7</v>
      </c>
      <c r="B105" s="20" t="s">
        <v>81</v>
      </c>
      <c r="C105" s="6" t="s">
        <v>14</v>
      </c>
      <c r="D105" s="19" t="s">
        <v>91</v>
      </c>
      <c r="E105" s="19"/>
      <c r="F105" s="19" t="s">
        <v>91</v>
      </c>
      <c r="G105" s="6" t="s">
        <v>92</v>
      </c>
      <c r="H105" s="6"/>
    </row>
    <row r="106" spans="1:8">
      <c r="A106" s="42">
        <v>7</v>
      </c>
      <c r="B106" s="20" t="s">
        <v>81</v>
      </c>
      <c r="C106" s="6" t="s">
        <v>93</v>
      </c>
      <c r="D106" s="19"/>
      <c r="E106" s="19" t="s">
        <v>91</v>
      </c>
      <c r="F106" s="19" t="s">
        <v>91</v>
      </c>
      <c r="G106" s="6"/>
      <c r="H106" s="6" t="s">
        <v>94</v>
      </c>
    </row>
    <row r="107" spans="1:8">
      <c r="A107" s="42">
        <v>7</v>
      </c>
      <c r="B107" s="20" t="s">
        <v>81</v>
      </c>
      <c r="C107" s="6" t="s">
        <v>10</v>
      </c>
      <c r="D107" s="19" t="s">
        <v>91</v>
      </c>
      <c r="E107" s="19"/>
      <c r="F107" s="19" t="s">
        <v>91</v>
      </c>
      <c r="G107" s="6" t="s">
        <v>92</v>
      </c>
      <c r="H107" s="6"/>
    </row>
    <row r="108" spans="1:8">
      <c r="A108" s="42">
        <v>7</v>
      </c>
      <c r="B108" s="20" t="s">
        <v>81</v>
      </c>
      <c r="C108" s="6" t="s">
        <v>95</v>
      </c>
      <c r="D108" s="19"/>
      <c r="E108" s="19" t="s">
        <v>91</v>
      </c>
      <c r="F108" s="19"/>
      <c r="G108" s="6"/>
      <c r="H108" s="6" t="s">
        <v>94</v>
      </c>
    </row>
    <row r="109" spans="1:8">
      <c r="A109" s="42">
        <v>7</v>
      </c>
      <c r="B109" s="20" t="s">
        <v>81</v>
      </c>
      <c r="C109" s="6" t="s">
        <v>97</v>
      </c>
      <c r="D109" s="19"/>
      <c r="E109" s="19" t="s">
        <v>91</v>
      </c>
      <c r="F109" s="19" t="s">
        <v>91</v>
      </c>
      <c r="G109" s="6"/>
      <c r="H109" s="6" t="s">
        <v>94</v>
      </c>
    </row>
    <row r="110" spans="1:8">
      <c r="A110" s="42">
        <v>7</v>
      </c>
      <c r="B110" s="20" t="s">
        <v>81</v>
      </c>
      <c r="C110" s="6" t="s">
        <v>99</v>
      </c>
      <c r="D110" s="19" t="s">
        <v>91</v>
      </c>
      <c r="E110" s="19"/>
      <c r="F110" s="19" t="s">
        <v>91</v>
      </c>
      <c r="G110" s="6" t="s">
        <v>92</v>
      </c>
      <c r="H110" s="6"/>
    </row>
    <row r="111" spans="1:8">
      <c r="A111" s="42">
        <v>7</v>
      </c>
      <c r="B111" s="20" t="s">
        <v>81</v>
      </c>
      <c r="C111" s="6" t="s">
        <v>100</v>
      </c>
      <c r="D111" s="19" t="s">
        <v>91</v>
      </c>
      <c r="E111" s="19"/>
      <c r="F111" s="19" t="s">
        <v>91</v>
      </c>
      <c r="G111" s="6" t="s">
        <v>92</v>
      </c>
      <c r="H111" s="6"/>
    </row>
    <row r="112" spans="1:8">
      <c r="A112" s="42">
        <v>7</v>
      </c>
      <c r="B112" s="20" t="s">
        <v>81</v>
      </c>
      <c r="C112" s="6" t="s">
        <v>101</v>
      </c>
      <c r="D112" s="19" t="s">
        <v>91</v>
      </c>
      <c r="E112" s="19"/>
      <c r="F112" s="19" t="s">
        <v>91</v>
      </c>
      <c r="G112" s="6" t="s">
        <v>92</v>
      </c>
      <c r="H112" s="6"/>
    </row>
    <row r="113" spans="1:8">
      <c r="A113" s="42">
        <v>7</v>
      </c>
      <c r="B113" s="20" t="s">
        <v>81</v>
      </c>
      <c r="C113" s="6" t="s">
        <v>103</v>
      </c>
      <c r="D113" s="19" t="s">
        <v>91</v>
      </c>
      <c r="E113" s="19"/>
      <c r="F113" s="19" t="s">
        <v>91</v>
      </c>
      <c r="G113" s="6" t="s">
        <v>92</v>
      </c>
      <c r="H113" s="6"/>
    </row>
    <row r="114" spans="1:8">
      <c r="A114" s="42">
        <v>7</v>
      </c>
      <c r="B114" s="20" t="s">
        <v>81</v>
      </c>
      <c r="C114" s="6" t="s">
        <v>42</v>
      </c>
      <c r="D114" s="19"/>
      <c r="E114" s="19" t="s">
        <v>91</v>
      </c>
      <c r="F114" s="19"/>
      <c r="G114" s="6"/>
      <c r="H114" s="6" t="s">
        <v>94</v>
      </c>
    </row>
    <row r="115" spans="1:8">
      <c r="A115" s="42">
        <v>7</v>
      </c>
      <c r="B115" s="20" t="s">
        <v>81</v>
      </c>
      <c r="C115" s="6" t="s">
        <v>105</v>
      </c>
      <c r="D115" s="19" t="s">
        <v>91</v>
      </c>
      <c r="E115" s="19"/>
      <c r="F115" s="19" t="s">
        <v>91</v>
      </c>
      <c r="G115" s="6" t="s">
        <v>92</v>
      </c>
      <c r="H115" s="6"/>
    </row>
    <row r="116" spans="1:8">
      <c r="A116" s="42">
        <v>7</v>
      </c>
      <c r="B116" s="20" t="s">
        <v>81</v>
      </c>
      <c r="C116" s="6" t="s">
        <v>12</v>
      </c>
      <c r="D116" s="19" t="s">
        <v>91</v>
      </c>
      <c r="E116" s="19"/>
      <c r="F116" s="19" t="s">
        <v>91</v>
      </c>
      <c r="G116" s="6" t="s">
        <v>92</v>
      </c>
      <c r="H116" s="6"/>
    </row>
    <row r="117" spans="1:8">
      <c r="A117" s="42">
        <v>7</v>
      </c>
      <c r="B117" s="20" t="s">
        <v>81</v>
      </c>
      <c r="C117" s="6" t="s">
        <v>108</v>
      </c>
      <c r="D117" s="19" t="s">
        <v>91</v>
      </c>
      <c r="E117" s="19"/>
      <c r="F117" s="19" t="s">
        <v>91</v>
      </c>
      <c r="G117" s="6"/>
      <c r="H117" s="6"/>
    </row>
    <row r="118" spans="1:8">
      <c r="A118" s="42">
        <v>7</v>
      </c>
      <c r="B118" s="20" t="s">
        <v>81</v>
      </c>
      <c r="C118" s="6" t="s">
        <v>110</v>
      </c>
      <c r="D118" s="19"/>
      <c r="E118" s="19" t="s">
        <v>91</v>
      </c>
      <c r="F118" s="19" t="s">
        <v>91</v>
      </c>
      <c r="G118" s="6"/>
      <c r="H118" s="6"/>
    </row>
    <row r="119" spans="1:8">
      <c r="A119" s="42">
        <v>7</v>
      </c>
      <c r="B119" s="20" t="s">
        <v>81</v>
      </c>
      <c r="C119" s="6" t="s">
        <v>112</v>
      </c>
      <c r="D119" s="19"/>
      <c r="E119" s="19" t="s">
        <v>91</v>
      </c>
      <c r="F119" s="19"/>
      <c r="G119" s="6"/>
      <c r="H119" s="6"/>
    </row>
    <row r="120" spans="1:8">
      <c r="A120" s="42">
        <v>7</v>
      </c>
      <c r="B120" s="20" t="s">
        <v>81</v>
      </c>
      <c r="C120" s="6" t="s">
        <v>115</v>
      </c>
      <c r="D120" s="19" t="s">
        <v>91</v>
      </c>
      <c r="E120" s="19"/>
      <c r="F120" s="19"/>
      <c r="G120" s="6"/>
      <c r="H120" s="6"/>
    </row>
    <row r="121" spans="1:8">
      <c r="A121" s="42">
        <v>7</v>
      </c>
      <c r="B121" s="20" t="s">
        <v>81</v>
      </c>
      <c r="C121" s="6" t="s">
        <v>116</v>
      </c>
      <c r="D121" s="19" t="s">
        <v>91</v>
      </c>
      <c r="E121" s="19"/>
      <c r="F121" s="19" t="s">
        <v>91</v>
      </c>
      <c r="G121" s="6"/>
      <c r="H121" s="6"/>
    </row>
    <row r="122" spans="1:8">
      <c r="A122" s="43">
        <v>8</v>
      </c>
      <c r="B122" s="20" t="s">
        <v>75</v>
      </c>
      <c r="C122" s="6" t="s">
        <v>14</v>
      </c>
      <c r="D122" s="19" t="s">
        <v>91</v>
      </c>
      <c r="E122" s="19"/>
      <c r="F122" s="19" t="s">
        <v>91</v>
      </c>
      <c r="G122" s="6" t="s">
        <v>92</v>
      </c>
      <c r="H122" s="6"/>
    </row>
    <row r="123" spans="1:8">
      <c r="A123" s="43">
        <v>8</v>
      </c>
      <c r="B123" s="20" t="s">
        <v>75</v>
      </c>
      <c r="C123" s="6" t="s">
        <v>93</v>
      </c>
      <c r="D123" s="19"/>
      <c r="E123" s="19" t="s">
        <v>91</v>
      </c>
      <c r="F123" s="19" t="s">
        <v>91</v>
      </c>
      <c r="G123" s="6"/>
      <c r="H123" s="6" t="s">
        <v>94</v>
      </c>
    </row>
    <row r="124" spans="1:8">
      <c r="A124" s="43">
        <v>8</v>
      </c>
      <c r="B124" s="20" t="s">
        <v>75</v>
      </c>
      <c r="C124" s="6" t="s">
        <v>10</v>
      </c>
      <c r="D124" s="19" t="s">
        <v>91</v>
      </c>
      <c r="E124" s="19"/>
      <c r="F124" s="19" t="s">
        <v>91</v>
      </c>
      <c r="G124" s="6" t="s">
        <v>92</v>
      </c>
      <c r="H124" s="6"/>
    </row>
    <row r="125" spans="1:8">
      <c r="A125" s="43">
        <v>8</v>
      </c>
      <c r="B125" s="20" t="s">
        <v>75</v>
      </c>
      <c r="C125" s="6" t="s">
        <v>95</v>
      </c>
      <c r="D125" s="19"/>
      <c r="E125" s="19" t="s">
        <v>91</v>
      </c>
      <c r="F125" s="19"/>
      <c r="G125" s="6"/>
      <c r="H125" s="6" t="s">
        <v>94</v>
      </c>
    </row>
    <row r="126" spans="1:8">
      <c r="A126" s="43">
        <v>8</v>
      </c>
      <c r="B126" s="20" t="s">
        <v>75</v>
      </c>
      <c r="C126" s="6" t="s">
        <v>97</v>
      </c>
      <c r="D126" s="19"/>
      <c r="E126" s="19" t="s">
        <v>91</v>
      </c>
      <c r="F126" s="19" t="s">
        <v>91</v>
      </c>
      <c r="G126" s="6"/>
      <c r="H126" s="6" t="s">
        <v>94</v>
      </c>
    </row>
    <row r="127" spans="1:8">
      <c r="A127" s="43">
        <v>8</v>
      </c>
      <c r="B127" s="20" t="s">
        <v>75</v>
      </c>
      <c r="C127" s="6" t="s">
        <v>99</v>
      </c>
      <c r="D127" s="19" t="s">
        <v>91</v>
      </c>
      <c r="E127" s="19"/>
      <c r="F127" s="19" t="s">
        <v>91</v>
      </c>
      <c r="G127" s="6" t="s">
        <v>92</v>
      </c>
      <c r="H127" s="6"/>
    </row>
    <row r="128" spans="1:8">
      <c r="A128" s="43">
        <v>8</v>
      </c>
      <c r="B128" s="20" t="s">
        <v>75</v>
      </c>
      <c r="C128" s="6" t="s">
        <v>100</v>
      </c>
      <c r="D128" s="19" t="s">
        <v>91</v>
      </c>
      <c r="E128" s="19"/>
      <c r="F128" s="19" t="s">
        <v>91</v>
      </c>
      <c r="G128" s="6" t="s">
        <v>92</v>
      </c>
      <c r="H128" s="6"/>
    </row>
    <row r="129" spans="1:8">
      <c r="A129" s="43">
        <v>8</v>
      </c>
      <c r="B129" s="20" t="s">
        <v>75</v>
      </c>
      <c r="C129" s="6" t="s">
        <v>101</v>
      </c>
      <c r="D129" s="19" t="s">
        <v>91</v>
      </c>
      <c r="E129" s="19"/>
      <c r="F129" s="19"/>
      <c r="G129" s="6" t="s">
        <v>92</v>
      </c>
      <c r="H129" s="6"/>
    </row>
    <row r="130" spans="1:8">
      <c r="A130" s="43">
        <v>8</v>
      </c>
      <c r="B130" s="20" t="s">
        <v>75</v>
      </c>
      <c r="C130" s="6" t="s">
        <v>103</v>
      </c>
      <c r="D130" s="19" t="s">
        <v>91</v>
      </c>
      <c r="E130" s="19"/>
      <c r="F130" s="19"/>
      <c r="G130" s="6" t="s">
        <v>92</v>
      </c>
      <c r="H130" s="6"/>
    </row>
    <row r="131" spans="1:8">
      <c r="A131" s="43">
        <v>8</v>
      </c>
      <c r="B131" s="20" t="s">
        <v>75</v>
      </c>
      <c r="C131" s="6" t="s">
        <v>42</v>
      </c>
      <c r="D131" s="19"/>
      <c r="E131" s="19" t="s">
        <v>91</v>
      </c>
      <c r="F131" s="19"/>
      <c r="G131" s="6"/>
      <c r="H131" s="6" t="s">
        <v>94</v>
      </c>
    </row>
    <row r="132" spans="1:8">
      <c r="A132" s="43">
        <v>8</v>
      </c>
      <c r="B132" s="20" t="s">
        <v>75</v>
      </c>
      <c r="C132" s="6" t="s">
        <v>105</v>
      </c>
      <c r="D132" s="19" t="s">
        <v>91</v>
      </c>
      <c r="E132" s="19"/>
      <c r="F132" s="19" t="s">
        <v>91</v>
      </c>
      <c r="G132" s="6" t="s">
        <v>92</v>
      </c>
      <c r="H132" s="6"/>
    </row>
    <row r="133" spans="1:8">
      <c r="A133" s="43">
        <v>8</v>
      </c>
      <c r="B133" s="20" t="s">
        <v>75</v>
      </c>
      <c r="C133" s="6" t="s">
        <v>12</v>
      </c>
      <c r="D133" s="19" t="s">
        <v>91</v>
      </c>
      <c r="E133" s="19"/>
      <c r="F133" s="19" t="s">
        <v>91</v>
      </c>
      <c r="G133" s="6" t="s">
        <v>92</v>
      </c>
      <c r="H133" s="6"/>
    </row>
    <row r="134" spans="1:8">
      <c r="A134" s="43">
        <v>8</v>
      </c>
      <c r="B134" s="20" t="s">
        <v>75</v>
      </c>
      <c r="C134" s="6" t="s">
        <v>108</v>
      </c>
      <c r="D134" s="19" t="s">
        <v>91</v>
      </c>
      <c r="E134" s="19"/>
      <c r="F134" s="19" t="s">
        <v>91</v>
      </c>
      <c r="G134" s="6"/>
      <c r="H134" s="6"/>
    </row>
    <row r="135" spans="1:8">
      <c r="A135" s="43">
        <v>8</v>
      </c>
      <c r="B135" s="20" t="s">
        <v>75</v>
      </c>
      <c r="C135" s="6" t="s">
        <v>110</v>
      </c>
      <c r="D135" s="19"/>
      <c r="E135" s="19" t="s">
        <v>91</v>
      </c>
      <c r="F135" s="19" t="s">
        <v>91</v>
      </c>
      <c r="G135" s="6"/>
      <c r="H135" s="6"/>
    </row>
    <row r="136" spans="1:8">
      <c r="A136" s="43">
        <v>8</v>
      </c>
      <c r="B136" s="20" t="s">
        <v>75</v>
      </c>
      <c r="C136" s="6" t="s">
        <v>112</v>
      </c>
      <c r="D136" s="19"/>
      <c r="E136" s="19" t="s">
        <v>91</v>
      </c>
      <c r="F136" s="19"/>
      <c r="G136" s="6"/>
      <c r="H136" s="6"/>
    </row>
    <row r="137" spans="1:8">
      <c r="A137" s="43">
        <v>8</v>
      </c>
      <c r="B137" s="20" t="s">
        <v>75</v>
      </c>
      <c r="C137" s="6" t="s">
        <v>115</v>
      </c>
      <c r="D137" s="19" t="s">
        <v>91</v>
      </c>
      <c r="E137" s="19"/>
      <c r="F137" s="19"/>
      <c r="G137" s="6"/>
      <c r="H137" s="6"/>
    </row>
    <row r="138" spans="1:8">
      <c r="A138" s="43">
        <v>8</v>
      </c>
      <c r="B138" s="20" t="s">
        <v>75</v>
      </c>
      <c r="C138" s="6" t="s">
        <v>116</v>
      </c>
      <c r="D138" s="19" t="s">
        <v>91</v>
      </c>
      <c r="E138" s="19"/>
      <c r="F138" s="19" t="s">
        <v>91</v>
      </c>
      <c r="G138" s="6"/>
      <c r="H138" s="6"/>
    </row>
    <row r="139" spans="1:8">
      <c r="A139" s="43">
        <v>8</v>
      </c>
      <c r="B139" s="20" t="s">
        <v>60</v>
      </c>
      <c r="C139" s="6" t="s">
        <v>14</v>
      </c>
      <c r="D139" s="19" t="s">
        <v>91</v>
      </c>
      <c r="E139" s="19"/>
      <c r="F139" s="19" t="s">
        <v>91</v>
      </c>
      <c r="G139" s="6" t="s">
        <v>92</v>
      </c>
      <c r="H139" s="6"/>
    </row>
    <row r="140" spans="1:8">
      <c r="A140" s="43">
        <v>8</v>
      </c>
      <c r="B140" s="20" t="s">
        <v>60</v>
      </c>
      <c r="C140" s="6" t="s">
        <v>93</v>
      </c>
      <c r="D140" s="19"/>
      <c r="E140" s="19" t="s">
        <v>91</v>
      </c>
      <c r="F140" s="19"/>
      <c r="G140" s="6"/>
      <c r="H140" s="6" t="s">
        <v>94</v>
      </c>
    </row>
    <row r="141" spans="1:8">
      <c r="A141" s="43">
        <v>8</v>
      </c>
      <c r="B141" s="20" t="s">
        <v>60</v>
      </c>
      <c r="C141" s="6" t="s">
        <v>10</v>
      </c>
      <c r="D141" s="19" t="s">
        <v>91</v>
      </c>
      <c r="E141" s="19"/>
      <c r="F141" s="19" t="s">
        <v>91</v>
      </c>
      <c r="G141" s="6" t="s">
        <v>92</v>
      </c>
      <c r="H141" s="6"/>
    </row>
    <row r="142" spans="1:8">
      <c r="A142" s="43">
        <v>8</v>
      </c>
      <c r="B142" s="20" t="s">
        <v>60</v>
      </c>
      <c r="C142" s="6" t="s">
        <v>95</v>
      </c>
      <c r="D142" s="19"/>
      <c r="E142" s="19" t="s">
        <v>91</v>
      </c>
      <c r="F142" s="19" t="s">
        <v>91</v>
      </c>
      <c r="G142" s="6"/>
      <c r="H142" s="6" t="s">
        <v>94</v>
      </c>
    </row>
    <row r="143" spans="1:8">
      <c r="A143" s="43">
        <v>8</v>
      </c>
      <c r="B143" s="20" t="s">
        <v>60</v>
      </c>
      <c r="C143" s="6" t="s">
        <v>97</v>
      </c>
      <c r="D143" s="19"/>
      <c r="E143" s="19" t="s">
        <v>91</v>
      </c>
      <c r="F143" s="19" t="s">
        <v>91</v>
      </c>
      <c r="G143" s="6"/>
      <c r="H143" s="6" t="s">
        <v>94</v>
      </c>
    </row>
    <row r="144" spans="1:8">
      <c r="A144" s="43">
        <v>8</v>
      </c>
      <c r="B144" s="20" t="s">
        <v>60</v>
      </c>
      <c r="C144" s="6" t="s">
        <v>99</v>
      </c>
      <c r="D144" s="19" t="s">
        <v>91</v>
      </c>
      <c r="E144" s="19"/>
      <c r="F144" s="19" t="s">
        <v>91</v>
      </c>
      <c r="G144" s="6" t="s">
        <v>92</v>
      </c>
      <c r="H144" s="6"/>
    </row>
    <row r="145" spans="1:8">
      <c r="A145" s="43">
        <v>8</v>
      </c>
      <c r="B145" s="20" t="s">
        <v>60</v>
      </c>
      <c r="C145" s="6" t="s">
        <v>100</v>
      </c>
      <c r="D145" s="19" t="s">
        <v>91</v>
      </c>
      <c r="E145" s="19"/>
      <c r="F145" s="19" t="s">
        <v>91</v>
      </c>
      <c r="G145" s="6" t="s">
        <v>92</v>
      </c>
      <c r="H145" s="6"/>
    </row>
    <row r="146" spans="1:8">
      <c r="A146" s="43">
        <v>8</v>
      </c>
      <c r="B146" s="20" t="s">
        <v>60</v>
      </c>
      <c r="C146" s="6" t="s">
        <v>101</v>
      </c>
      <c r="D146" s="19" t="s">
        <v>91</v>
      </c>
      <c r="E146" s="19"/>
      <c r="F146" s="19" t="s">
        <v>91</v>
      </c>
      <c r="G146" s="6" t="s">
        <v>92</v>
      </c>
      <c r="H146" s="6"/>
    </row>
    <row r="147" spans="1:8">
      <c r="A147" s="43">
        <v>8</v>
      </c>
      <c r="B147" s="20" t="s">
        <v>60</v>
      </c>
      <c r="C147" s="6" t="s">
        <v>103</v>
      </c>
      <c r="D147" s="19" t="s">
        <v>91</v>
      </c>
      <c r="E147" s="19"/>
      <c r="F147" s="19" t="s">
        <v>91</v>
      </c>
      <c r="G147" s="6" t="s">
        <v>92</v>
      </c>
      <c r="H147" s="6"/>
    </row>
    <row r="148" spans="1:8">
      <c r="A148" s="43">
        <v>8</v>
      </c>
      <c r="B148" s="20" t="s">
        <v>60</v>
      </c>
      <c r="C148" s="6" t="s">
        <v>42</v>
      </c>
      <c r="D148" s="19"/>
      <c r="E148" s="19" t="s">
        <v>91</v>
      </c>
      <c r="F148" s="19"/>
      <c r="G148" s="6"/>
      <c r="H148" s="6" t="s">
        <v>94</v>
      </c>
    </row>
    <row r="149" spans="1:8">
      <c r="A149" s="43">
        <v>8</v>
      </c>
      <c r="B149" s="20" t="s">
        <v>60</v>
      </c>
      <c r="C149" s="6" t="s">
        <v>105</v>
      </c>
      <c r="D149" s="19" t="s">
        <v>91</v>
      </c>
      <c r="E149" s="19"/>
      <c r="F149" s="19" t="s">
        <v>91</v>
      </c>
      <c r="G149" s="6" t="s">
        <v>92</v>
      </c>
      <c r="H149" s="6"/>
    </row>
    <row r="150" spans="1:8">
      <c r="A150" s="43">
        <v>8</v>
      </c>
      <c r="B150" s="20" t="s">
        <v>60</v>
      </c>
      <c r="C150" s="6" t="s">
        <v>12</v>
      </c>
      <c r="D150" s="19" t="s">
        <v>91</v>
      </c>
      <c r="E150" s="19"/>
      <c r="F150" s="19" t="s">
        <v>91</v>
      </c>
      <c r="G150" s="6" t="s">
        <v>92</v>
      </c>
      <c r="H150" s="6"/>
    </row>
    <row r="151" spans="1:8">
      <c r="A151" s="43">
        <v>8</v>
      </c>
      <c r="B151" s="20" t="s">
        <v>60</v>
      </c>
      <c r="C151" s="6" t="s">
        <v>108</v>
      </c>
      <c r="D151" s="19" t="s">
        <v>91</v>
      </c>
      <c r="E151" s="19"/>
      <c r="F151" s="19" t="s">
        <v>91</v>
      </c>
      <c r="G151" s="6"/>
      <c r="H151" s="6"/>
    </row>
    <row r="152" spans="1:8">
      <c r="A152" s="43">
        <v>8</v>
      </c>
      <c r="B152" s="20" t="s">
        <v>60</v>
      </c>
      <c r="C152" s="6" t="s">
        <v>110</v>
      </c>
      <c r="D152" s="19"/>
      <c r="E152" s="19" t="s">
        <v>91</v>
      </c>
      <c r="F152" s="19" t="s">
        <v>91</v>
      </c>
      <c r="G152" s="6"/>
      <c r="H152" s="6"/>
    </row>
    <row r="153" spans="1:8">
      <c r="A153" s="43">
        <v>8</v>
      </c>
      <c r="B153" s="20" t="s">
        <v>60</v>
      </c>
      <c r="C153" s="6" t="s">
        <v>112</v>
      </c>
      <c r="D153" s="19"/>
      <c r="E153" s="19" t="s">
        <v>91</v>
      </c>
      <c r="F153" s="19" t="s">
        <v>91</v>
      </c>
      <c r="G153" s="6"/>
      <c r="H153" s="6"/>
    </row>
    <row r="154" spans="1:8">
      <c r="A154" s="43">
        <v>8</v>
      </c>
      <c r="B154" s="20" t="s">
        <v>60</v>
      </c>
      <c r="C154" s="6" t="s">
        <v>115</v>
      </c>
      <c r="D154" s="19" t="s">
        <v>91</v>
      </c>
      <c r="E154" s="19"/>
      <c r="F154" s="19" t="s">
        <v>91</v>
      </c>
      <c r="G154" s="6"/>
      <c r="H154" s="6"/>
    </row>
    <row r="155" spans="1:8">
      <c r="A155" s="43">
        <v>8</v>
      </c>
      <c r="B155" s="20" t="s">
        <v>60</v>
      </c>
      <c r="C155" s="6" t="s">
        <v>116</v>
      </c>
      <c r="D155" s="19" t="s">
        <v>91</v>
      </c>
      <c r="E155" s="19"/>
      <c r="F155" s="19" t="s">
        <v>91</v>
      </c>
      <c r="G155" s="6"/>
      <c r="H155" s="6"/>
    </row>
    <row r="156" spans="1:8">
      <c r="A156" s="44">
        <v>9</v>
      </c>
      <c r="B156" s="20" t="s">
        <v>76</v>
      </c>
      <c r="C156" s="6" t="s">
        <v>14</v>
      </c>
      <c r="D156" s="19" t="s">
        <v>91</v>
      </c>
      <c r="E156" s="19"/>
      <c r="F156" s="19"/>
      <c r="G156" s="6" t="s">
        <v>92</v>
      </c>
      <c r="H156" s="6"/>
    </row>
    <row r="157" spans="1:8">
      <c r="A157" s="44">
        <v>9</v>
      </c>
      <c r="B157" s="20" t="s">
        <v>76</v>
      </c>
      <c r="C157" s="6" t="s">
        <v>93</v>
      </c>
      <c r="D157" s="19"/>
      <c r="E157" s="19" t="s">
        <v>91</v>
      </c>
      <c r="F157" s="19"/>
      <c r="G157" s="6"/>
      <c r="H157" s="6" t="s">
        <v>94</v>
      </c>
    </row>
    <row r="158" spans="1:8">
      <c r="A158" s="44">
        <v>9</v>
      </c>
      <c r="B158" s="20" t="s">
        <v>76</v>
      </c>
      <c r="C158" s="6" t="s">
        <v>10</v>
      </c>
      <c r="D158" s="19" t="s">
        <v>91</v>
      </c>
      <c r="E158" s="19"/>
      <c r="F158" s="19" t="s">
        <v>91</v>
      </c>
      <c r="G158" s="6" t="s">
        <v>92</v>
      </c>
      <c r="H158" s="6"/>
    </row>
    <row r="159" spans="1:8">
      <c r="A159" s="44">
        <v>9</v>
      </c>
      <c r="B159" s="20" t="s">
        <v>76</v>
      </c>
      <c r="C159" s="6" t="s">
        <v>95</v>
      </c>
      <c r="D159" s="19"/>
      <c r="E159" s="19" t="s">
        <v>91</v>
      </c>
      <c r="F159" s="19"/>
      <c r="G159" s="6"/>
      <c r="H159" s="6" t="s">
        <v>94</v>
      </c>
    </row>
    <row r="160" spans="1:8">
      <c r="A160" s="44">
        <v>9</v>
      </c>
      <c r="B160" s="20" t="s">
        <v>76</v>
      </c>
      <c r="C160" s="6" t="s">
        <v>97</v>
      </c>
      <c r="D160" s="19"/>
      <c r="E160" s="19" t="s">
        <v>91</v>
      </c>
      <c r="F160" s="19"/>
      <c r="G160" s="6"/>
      <c r="H160" s="6" t="s">
        <v>94</v>
      </c>
    </row>
    <row r="161" spans="1:8">
      <c r="A161" s="44">
        <v>9</v>
      </c>
      <c r="B161" s="20" t="s">
        <v>76</v>
      </c>
      <c r="C161" s="6" t="s">
        <v>99</v>
      </c>
      <c r="D161" s="19" t="s">
        <v>91</v>
      </c>
      <c r="E161" s="19"/>
      <c r="F161" s="19" t="s">
        <v>91</v>
      </c>
      <c r="G161" s="6" t="s">
        <v>92</v>
      </c>
      <c r="H161" s="6"/>
    </row>
    <row r="162" spans="1:8">
      <c r="A162" s="44">
        <v>9</v>
      </c>
      <c r="B162" s="20" t="s">
        <v>76</v>
      </c>
      <c r="C162" s="6" t="s">
        <v>100</v>
      </c>
      <c r="D162" s="19" t="s">
        <v>91</v>
      </c>
      <c r="E162" s="19"/>
      <c r="F162" s="19" t="s">
        <v>91</v>
      </c>
      <c r="G162" s="6" t="s">
        <v>92</v>
      </c>
      <c r="H162" s="6"/>
    </row>
    <row r="163" spans="1:8">
      <c r="A163" s="44">
        <v>9</v>
      </c>
      <c r="B163" s="20" t="s">
        <v>76</v>
      </c>
      <c r="C163" s="6" t="s">
        <v>101</v>
      </c>
      <c r="D163" s="19" t="s">
        <v>91</v>
      </c>
      <c r="E163" s="19"/>
      <c r="F163" s="19" t="s">
        <v>91</v>
      </c>
      <c r="G163" s="6" t="s">
        <v>92</v>
      </c>
      <c r="H163" s="6"/>
    </row>
    <row r="164" spans="1:8">
      <c r="A164" s="44">
        <v>9</v>
      </c>
      <c r="B164" s="20" t="s">
        <v>76</v>
      </c>
      <c r="C164" s="6" t="s">
        <v>103</v>
      </c>
      <c r="D164" s="19" t="s">
        <v>91</v>
      </c>
      <c r="E164" s="19"/>
      <c r="F164" s="19" t="s">
        <v>91</v>
      </c>
      <c r="G164" s="6" t="s">
        <v>92</v>
      </c>
      <c r="H164" s="6"/>
    </row>
    <row r="165" spans="1:8">
      <c r="A165" s="44">
        <v>9</v>
      </c>
      <c r="B165" s="20" t="s">
        <v>76</v>
      </c>
      <c r="C165" s="6" t="s">
        <v>42</v>
      </c>
      <c r="D165" s="19"/>
      <c r="E165" s="19" t="s">
        <v>91</v>
      </c>
      <c r="F165" s="19"/>
      <c r="G165" s="6"/>
      <c r="H165" s="6" t="s">
        <v>94</v>
      </c>
    </row>
    <row r="166" spans="1:8">
      <c r="A166" s="44">
        <v>9</v>
      </c>
      <c r="B166" s="20" t="s">
        <v>76</v>
      </c>
      <c r="C166" s="6" t="s">
        <v>105</v>
      </c>
      <c r="D166" s="19" t="s">
        <v>91</v>
      </c>
      <c r="E166" s="19"/>
      <c r="F166" s="19"/>
      <c r="G166" s="6" t="s">
        <v>92</v>
      </c>
      <c r="H166" s="6"/>
    </row>
    <row r="167" spans="1:8">
      <c r="A167" s="44">
        <v>9</v>
      </c>
      <c r="B167" s="20" t="s">
        <v>76</v>
      </c>
      <c r="C167" s="6" t="s">
        <v>12</v>
      </c>
      <c r="D167" s="19" t="s">
        <v>91</v>
      </c>
      <c r="E167" s="19"/>
      <c r="F167" s="19"/>
      <c r="G167" s="6" t="s">
        <v>92</v>
      </c>
      <c r="H167" s="6"/>
    </row>
    <row r="168" spans="1:8">
      <c r="A168" s="44">
        <v>9</v>
      </c>
      <c r="B168" s="20" t="s">
        <v>76</v>
      </c>
      <c r="C168" s="6" t="s">
        <v>108</v>
      </c>
      <c r="D168" s="19" t="s">
        <v>91</v>
      </c>
      <c r="E168" s="19"/>
      <c r="F168" s="19" t="s">
        <v>91</v>
      </c>
      <c r="G168" s="6"/>
      <c r="H168" s="6"/>
    </row>
    <row r="169" spans="1:8">
      <c r="A169" s="44">
        <v>9</v>
      </c>
      <c r="B169" s="20" t="s">
        <v>76</v>
      </c>
      <c r="C169" s="6" t="s">
        <v>110</v>
      </c>
      <c r="D169" s="19"/>
      <c r="E169" s="19" t="s">
        <v>91</v>
      </c>
      <c r="F169" s="19" t="s">
        <v>91</v>
      </c>
      <c r="G169" s="6"/>
      <c r="H169" s="6"/>
    </row>
    <row r="170" spans="1:8">
      <c r="A170" s="44">
        <v>9</v>
      </c>
      <c r="B170" s="20" t="s">
        <v>76</v>
      </c>
      <c r="C170" s="6" t="s">
        <v>112</v>
      </c>
      <c r="D170" s="19"/>
      <c r="E170" s="19" t="s">
        <v>91</v>
      </c>
      <c r="F170" s="19"/>
      <c r="G170" s="6"/>
      <c r="H170" s="6"/>
    </row>
    <row r="171" spans="1:8">
      <c r="A171" s="44">
        <v>9</v>
      </c>
      <c r="B171" s="20" t="s">
        <v>76</v>
      </c>
      <c r="C171" s="6" t="s">
        <v>115</v>
      </c>
      <c r="D171" s="19" t="s">
        <v>91</v>
      </c>
      <c r="E171" s="19"/>
      <c r="F171" s="19"/>
      <c r="G171" s="6"/>
      <c r="H171" s="6"/>
    </row>
    <row r="172" spans="1:8">
      <c r="A172" s="44">
        <v>9</v>
      </c>
      <c r="B172" s="20" t="s">
        <v>76</v>
      </c>
      <c r="C172" s="6" t="s">
        <v>116</v>
      </c>
      <c r="D172" s="19" t="s">
        <v>91</v>
      </c>
      <c r="E172" s="19"/>
      <c r="F172" s="19" t="s">
        <v>91</v>
      </c>
      <c r="G172" s="6"/>
      <c r="H172" s="6"/>
    </row>
    <row r="173" spans="1:8">
      <c r="A173" s="45">
        <v>10</v>
      </c>
      <c r="B173" s="20" t="s">
        <v>67</v>
      </c>
      <c r="C173" s="6" t="s">
        <v>14</v>
      </c>
      <c r="D173" s="19" t="s">
        <v>91</v>
      </c>
      <c r="E173" s="19"/>
      <c r="F173" s="19"/>
      <c r="G173" s="6" t="s">
        <v>92</v>
      </c>
      <c r="H173" s="6"/>
    </row>
    <row r="174" spans="1:8">
      <c r="A174" s="45">
        <v>10</v>
      </c>
      <c r="B174" s="20" t="s">
        <v>67</v>
      </c>
      <c r="C174" s="6" t="s">
        <v>93</v>
      </c>
      <c r="D174" s="19"/>
      <c r="E174" s="19" t="s">
        <v>91</v>
      </c>
      <c r="F174" s="19"/>
      <c r="G174" s="6"/>
      <c r="H174" s="6" t="s">
        <v>94</v>
      </c>
    </row>
    <row r="175" spans="1:8">
      <c r="A175" s="45">
        <v>10</v>
      </c>
      <c r="B175" s="20" t="s">
        <v>67</v>
      </c>
      <c r="C175" s="6" t="s">
        <v>10</v>
      </c>
      <c r="D175" s="19" t="s">
        <v>91</v>
      </c>
      <c r="E175" s="19"/>
      <c r="F175" s="19" t="s">
        <v>91</v>
      </c>
      <c r="G175" s="6" t="s">
        <v>92</v>
      </c>
      <c r="H175" s="6"/>
    </row>
    <row r="176" spans="1:8">
      <c r="A176" s="45">
        <v>10</v>
      </c>
      <c r="B176" s="20" t="s">
        <v>67</v>
      </c>
      <c r="C176" s="6" t="s">
        <v>95</v>
      </c>
      <c r="D176" s="19"/>
      <c r="E176" s="19" t="s">
        <v>91</v>
      </c>
      <c r="F176" s="19"/>
      <c r="G176" s="6"/>
      <c r="H176" s="6" t="s">
        <v>94</v>
      </c>
    </row>
    <row r="177" spans="1:8">
      <c r="A177" s="45">
        <v>10</v>
      </c>
      <c r="B177" s="20" t="s">
        <v>67</v>
      </c>
      <c r="C177" s="6" t="s">
        <v>97</v>
      </c>
      <c r="D177" s="19"/>
      <c r="E177" s="19" t="s">
        <v>91</v>
      </c>
      <c r="F177" s="19"/>
      <c r="G177" s="6"/>
      <c r="H177" s="6" t="s">
        <v>94</v>
      </c>
    </row>
    <row r="178" spans="1:8">
      <c r="A178" s="45">
        <v>10</v>
      </c>
      <c r="B178" s="20" t="s">
        <v>67</v>
      </c>
      <c r="C178" s="6" t="s">
        <v>99</v>
      </c>
      <c r="D178" s="19" t="s">
        <v>91</v>
      </c>
      <c r="E178" s="19"/>
      <c r="F178" s="19" t="s">
        <v>91</v>
      </c>
      <c r="G178" s="6" t="s">
        <v>92</v>
      </c>
      <c r="H178" s="6"/>
    </row>
    <row r="179" spans="1:8">
      <c r="A179" s="45">
        <v>10</v>
      </c>
      <c r="B179" s="20" t="s">
        <v>67</v>
      </c>
      <c r="C179" s="6" t="s">
        <v>100</v>
      </c>
      <c r="D179" s="19" t="s">
        <v>91</v>
      </c>
      <c r="E179" s="19"/>
      <c r="F179" s="19" t="s">
        <v>91</v>
      </c>
      <c r="G179" s="6" t="s">
        <v>92</v>
      </c>
      <c r="H179" s="6"/>
    </row>
    <row r="180" spans="1:8">
      <c r="A180" s="45">
        <v>10</v>
      </c>
      <c r="B180" s="20" t="s">
        <v>67</v>
      </c>
      <c r="C180" s="6" t="s">
        <v>101</v>
      </c>
      <c r="D180" s="19" t="s">
        <v>91</v>
      </c>
      <c r="E180" s="19"/>
      <c r="F180" s="19" t="s">
        <v>91</v>
      </c>
      <c r="G180" s="6" t="s">
        <v>92</v>
      </c>
      <c r="H180" s="6"/>
    </row>
    <row r="181" spans="1:8">
      <c r="A181" s="45">
        <v>10</v>
      </c>
      <c r="B181" s="20" t="s">
        <v>67</v>
      </c>
      <c r="C181" s="6" t="s">
        <v>103</v>
      </c>
      <c r="D181" s="19" t="s">
        <v>91</v>
      </c>
      <c r="E181" s="19"/>
      <c r="F181" s="19" t="s">
        <v>91</v>
      </c>
      <c r="G181" s="6" t="s">
        <v>92</v>
      </c>
      <c r="H181" s="6"/>
    </row>
    <row r="182" spans="1:8">
      <c r="A182" s="45">
        <v>10</v>
      </c>
      <c r="B182" s="20" t="s">
        <v>67</v>
      </c>
      <c r="C182" s="6" t="s">
        <v>42</v>
      </c>
      <c r="D182" s="19"/>
      <c r="E182" s="19" t="s">
        <v>91</v>
      </c>
      <c r="F182" s="19"/>
      <c r="G182" s="6"/>
      <c r="H182" s="6" t="s">
        <v>94</v>
      </c>
    </row>
    <row r="183" spans="1:8">
      <c r="A183" s="45">
        <v>10</v>
      </c>
      <c r="B183" s="20" t="s">
        <v>67</v>
      </c>
      <c r="C183" s="6" t="s">
        <v>105</v>
      </c>
      <c r="D183" s="19" t="s">
        <v>91</v>
      </c>
      <c r="E183" s="19"/>
      <c r="F183" s="19"/>
      <c r="G183" s="6" t="s">
        <v>92</v>
      </c>
      <c r="H183" s="6"/>
    </row>
    <row r="184" spans="1:8">
      <c r="A184" s="45">
        <v>10</v>
      </c>
      <c r="B184" s="20" t="s">
        <v>67</v>
      </c>
      <c r="C184" s="6" t="s">
        <v>12</v>
      </c>
      <c r="D184" s="19" t="s">
        <v>91</v>
      </c>
      <c r="E184" s="19"/>
      <c r="F184" s="19"/>
      <c r="G184" s="6" t="s">
        <v>92</v>
      </c>
      <c r="H184" s="6"/>
    </row>
    <row r="185" spans="1:8">
      <c r="A185" s="45">
        <v>10</v>
      </c>
      <c r="B185" s="20" t="s">
        <v>67</v>
      </c>
      <c r="C185" s="6" t="s">
        <v>108</v>
      </c>
      <c r="D185" s="19" t="s">
        <v>91</v>
      </c>
      <c r="E185" s="19"/>
      <c r="F185" s="19" t="s">
        <v>91</v>
      </c>
      <c r="G185" s="6"/>
      <c r="H185" s="6"/>
    </row>
    <row r="186" spans="1:8">
      <c r="A186" s="45">
        <v>10</v>
      </c>
      <c r="B186" s="20" t="s">
        <v>67</v>
      </c>
      <c r="C186" s="6" t="s">
        <v>110</v>
      </c>
      <c r="D186" s="19"/>
      <c r="E186" s="19" t="s">
        <v>91</v>
      </c>
      <c r="F186" s="19" t="s">
        <v>91</v>
      </c>
      <c r="G186" s="6"/>
      <c r="H186" s="6"/>
    </row>
    <row r="187" spans="1:8">
      <c r="A187" s="45">
        <v>10</v>
      </c>
      <c r="B187" s="20" t="s">
        <v>67</v>
      </c>
      <c r="C187" s="6" t="s">
        <v>112</v>
      </c>
      <c r="D187" s="19"/>
      <c r="E187" s="19" t="s">
        <v>91</v>
      </c>
      <c r="F187" s="19" t="s">
        <v>91</v>
      </c>
      <c r="G187" s="6"/>
      <c r="H187" s="6"/>
    </row>
    <row r="188" spans="1:8">
      <c r="A188" s="45">
        <v>10</v>
      </c>
      <c r="B188" s="20" t="s">
        <v>67</v>
      </c>
      <c r="C188" s="6" t="s">
        <v>115</v>
      </c>
      <c r="D188" s="19" t="s">
        <v>91</v>
      </c>
      <c r="E188" s="19"/>
      <c r="F188" s="19" t="s">
        <v>91</v>
      </c>
      <c r="G188" s="6"/>
      <c r="H188" s="6"/>
    </row>
    <row r="189" spans="1:8">
      <c r="A189" s="45">
        <v>10</v>
      </c>
      <c r="B189" s="20" t="s">
        <v>67</v>
      </c>
      <c r="C189" s="6" t="s">
        <v>116</v>
      </c>
      <c r="D189" s="19" t="s">
        <v>91</v>
      </c>
      <c r="E189" s="19"/>
      <c r="F189" s="19" t="s">
        <v>91</v>
      </c>
      <c r="G189" s="6"/>
      <c r="H189" s="6"/>
    </row>
    <row r="190" spans="1:8">
      <c r="A190" s="45">
        <v>10</v>
      </c>
      <c r="B190" s="20" t="s">
        <v>68</v>
      </c>
      <c r="C190" s="6" t="s">
        <v>14</v>
      </c>
      <c r="D190" s="19" t="s">
        <v>91</v>
      </c>
      <c r="E190" s="19"/>
      <c r="F190" s="19" t="s">
        <v>91</v>
      </c>
      <c r="G190" s="6" t="s">
        <v>92</v>
      </c>
      <c r="H190" s="6"/>
    </row>
    <row r="191" spans="1:8">
      <c r="A191" s="45">
        <v>10</v>
      </c>
      <c r="B191" s="20" t="s">
        <v>68</v>
      </c>
      <c r="C191" s="6" t="s">
        <v>93</v>
      </c>
      <c r="D191" s="19"/>
      <c r="E191" s="19" t="s">
        <v>91</v>
      </c>
      <c r="F191" s="19"/>
      <c r="G191" s="6"/>
      <c r="H191" s="6" t="s">
        <v>94</v>
      </c>
    </row>
    <row r="192" spans="1:8">
      <c r="A192" s="45">
        <v>10</v>
      </c>
      <c r="B192" s="20" t="s">
        <v>68</v>
      </c>
      <c r="C192" s="6" t="s">
        <v>10</v>
      </c>
      <c r="D192" s="19" t="s">
        <v>91</v>
      </c>
      <c r="E192" s="19"/>
      <c r="F192" s="19" t="s">
        <v>91</v>
      </c>
      <c r="G192" s="6" t="s">
        <v>92</v>
      </c>
      <c r="H192" s="6"/>
    </row>
    <row r="193" spans="1:8">
      <c r="A193" s="45">
        <v>10</v>
      </c>
      <c r="B193" s="20" t="s">
        <v>68</v>
      </c>
      <c r="C193" s="6" t="s">
        <v>95</v>
      </c>
      <c r="D193" s="19"/>
      <c r="E193" s="19" t="s">
        <v>91</v>
      </c>
      <c r="F193" s="19" t="s">
        <v>91</v>
      </c>
      <c r="G193" s="6"/>
      <c r="H193" s="6" t="s">
        <v>94</v>
      </c>
    </row>
    <row r="194" spans="1:8">
      <c r="A194" s="45">
        <v>10</v>
      </c>
      <c r="B194" s="20" t="s">
        <v>68</v>
      </c>
      <c r="C194" s="6" t="s">
        <v>97</v>
      </c>
      <c r="D194" s="19"/>
      <c r="E194" s="19" t="s">
        <v>91</v>
      </c>
      <c r="F194" s="19" t="s">
        <v>91</v>
      </c>
      <c r="G194" s="6"/>
      <c r="H194" s="6" t="s">
        <v>94</v>
      </c>
    </row>
    <row r="195" spans="1:8">
      <c r="A195" s="45">
        <v>10</v>
      </c>
      <c r="B195" s="20" t="s">
        <v>68</v>
      </c>
      <c r="C195" s="6" t="s">
        <v>99</v>
      </c>
      <c r="D195" s="19" t="s">
        <v>91</v>
      </c>
      <c r="E195" s="19"/>
      <c r="F195" s="19" t="s">
        <v>91</v>
      </c>
      <c r="G195" s="6" t="s">
        <v>92</v>
      </c>
      <c r="H195" s="6"/>
    </row>
    <row r="196" spans="1:8">
      <c r="A196" s="45">
        <v>10</v>
      </c>
      <c r="B196" s="20" t="s">
        <v>68</v>
      </c>
      <c r="C196" s="6" t="s">
        <v>100</v>
      </c>
      <c r="D196" s="19" t="s">
        <v>91</v>
      </c>
      <c r="E196" s="19"/>
      <c r="F196" s="19" t="s">
        <v>91</v>
      </c>
      <c r="G196" s="6" t="s">
        <v>92</v>
      </c>
      <c r="H196" s="6"/>
    </row>
    <row r="197" spans="1:8">
      <c r="A197" s="45">
        <v>10</v>
      </c>
      <c r="B197" s="20" t="s">
        <v>68</v>
      </c>
      <c r="C197" s="6" t="s">
        <v>101</v>
      </c>
      <c r="D197" s="19" t="s">
        <v>91</v>
      </c>
      <c r="E197" s="19"/>
      <c r="F197" s="19" t="s">
        <v>91</v>
      </c>
      <c r="G197" s="6" t="s">
        <v>92</v>
      </c>
      <c r="H197" s="6"/>
    </row>
    <row r="198" spans="1:8">
      <c r="A198" s="45">
        <v>10</v>
      </c>
      <c r="B198" s="20" t="s">
        <v>68</v>
      </c>
      <c r="C198" s="6" t="s">
        <v>103</v>
      </c>
      <c r="D198" s="19" t="s">
        <v>91</v>
      </c>
      <c r="E198" s="19"/>
      <c r="F198" s="19" t="s">
        <v>91</v>
      </c>
      <c r="G198" s="6" t="s">
        <v>92</v>
      </c>
      <c r="H198" s="6"/>
    </row>
    <row r="199" spans="1:8">
      <c r="A199" s="45">
        <v>10</v>
      </c>
      <c r="B199" s="20" t="s">
        <v>68</v>
      </c>
      <c r="C199" s="6" t="s">
        <v>42</v>
      </c>
      <c r="D199" s="19"/>
      <c r="E199" s="19" t="s">
        <v>91</v>
      </c>
      <c r="F199" s="19"/>
      <c r="G199" s="6"/>
      <c r="H199" s="6" t="s">
        <v>94</v>
      </c>
    </row>
    <row r="200" spans="1:8">
      <c r="A200" s="45">
        <v>10</v>
      </c>
      <c r="B200" s="20" t="s">
        <v>68</v>
      </c>
      <c r="C200" s="6" t="s">
        <v>105</v>
      </c>
      <c r="D200" s="19" t="s">
        <v>91</v>
      </c>
      <c r="E200" s="19"/>
      <c r="F200" s="19" t="s">
        <v>91</v>
      </c>
      <c r="G200" s="6" t="s">
        <v>92</v>
      </c>
      <c r="H200" s="6"/>
    </row>
    <row r="201" spans="1:8">
      <c r="A201" s="45">
        <v>10</v>
      </c>
      <c r="B201" s="20" t="s">
        <v>68</v>
      </c>
      <c r="C201" s="6" t="s">
        <v>12</v>
      </c>
      <c r="D201" s="19" t="s">
        <v>91</v>
      </c>
      <c r="E201" s="19"/>
      <c r="F201" s="19" t="s">
        <v>91</v>
      </c>
      <c r="G201" s="6" t="s">
        <v>92</v>
      </c>
      <c r="H201" s="6"/>
    </row>
    <row r="202" spans="1:8">
      <c r="A202" s="45">
        <v>10</v>
      </c>
      <c r="B202" s="20" t="s">
        <v>68</v>
      </c>
      <c r="C202" s="6" t="s">
        <v>108</v>
      </c>
      <c r="D202" s="19" t="s">
        <v>91</v>
      </c>
      <c r="E202" s="19"/>
      <c r="F202" s="19" t="s">
        <v>91</v>
      </c>
      <c r="G202" s="6"/>
      <c r="H202" s="6"/>
    </row>
    <row r="203" spans="1:8">
      <c r="A203" s="45">
        <v>10</v>
      </c>
      <c r="B203" s="20" t="s">
        <v>68</v>
      </c>
      <c r="C203" s="6" t="s">
        <v>110</v>
      </c>
      <c r="D203" s="19"/>
      <c r="E203" s="19" t="s">
        <v>91</v>
      </c>
      <c r="F203" s="19" t="s">
        <v>91</v>
      </c>
      <c r="G203" s="6"/>
      <c r="H203" s="6"/>
    </row>
    <row r="204" spans="1:8">
      <c r="A204" s="45">
        <v>10</v>
      </c>
      <c r="B204" s="20" t="s">
        <v>68</v>
      </c>
      <c r="C204" s="6" t="s">
        <v>112</v>
      </c>
      <c r="D204" s="19"/>
      <c r="E204" s="19" t="s">
        <v>91</v>
      </c>
      <c r="F204" s="19" t="s">
        <v>91</v>
      </c>
      <c r="G204" s="6"/>
      <c r="H204" s="6"/>
    </row>
    <row r="205" spans="1:8">
      <c r="A205" s="45">
        <v>10</v>
      </c>
      <c r="B205" s="20" t="s">
        <v>68</v>
      </c>
      <c r="C205" s="6" t="s">
        <v>115</v>
      </c>
      <c r="D205" s="19" t="s">
        <v>91</v>
      </c>
      <c r="E205" s="19"/>
      <c r="F205" s="19" t="s">
        <v>91</v>
      </c>
      <c r="G205" s="6"/>
      <c r="H205" s="6"/>
    </row>
    <row r="206" spans="1:8">
      <c r="A206" s="45">
        <v>10</v>
      </c>
      <c r="B206" s="20" t="s">
        <v>68</v>
      </c>
      <c r="C206" s="6" t="s">
        <v>116</v>
      </c>
      <c r="D206" s="19" t="s">
        <v>91</v>
      </c>
      <c r="E206" s="19"/>
      <c r="F206" s="19" t="s">
        <v>91</v>
      </c>
      <c r="G206" s="6"/>
      <c r="H206" s="6"/>
    </row>
    <row r="207" spans="1:8">
      <c r="A207" s="45">
        <v>10</v>
      </c>
      <c r="B207" s="20" t="s">
        <v>69</v>
      </c>
      <c r="C207" s="6" t="s">
        <v>14</v>
      </c>
      <c r="D207" s="19" t="s">
        <v>91</v>
      </c>
      <c r="E207" s="19"/>
      <c r="F207" s="19"/>
      <c r="G207" s="6" t="s">
        <v>92</v>
      </c>
      <c r="H207" s="6"/>
    </row>
    <row r="208" spans="1:8">
      <c r="A208" s="45">
        <v>10</v>
      </c>
      <c r="B208" s="20" t="s">
        <v>69</v>
      </c>
      <c r="C208" s="6" t="s">
        <v>93</v>
      </c>
      <c r="D208" s="19"/>
      <c r="E208" s="19" t="s">
        <v>91</v>
      </c>
      <c r="F208" s="19"/>
      <c r="G208" s="6"/>
      <c r="H208" s="6" t="s">
        <v>94</v>
      </c>
    </row>
    <row r="209" spans="1:8">
      <c r="A209" s="45">
        <v>10</v>
      </c>
      <c r="B209" s="20" t="s">
        <v>69</v>
      </c>
      <c r="C209" s="6" t="s">
        <v>10</v>
      </c>
      <c r="D209" s="19" t="s">
        <v>91</v>
      </c>
      <c r="E209" s="19"/>
      <c r="F209" s="19" t="s">
        <v>91</v>
      </c>
      <c r="G209" s="6" t="s">
        <v>92</v>
      </c>
      <c r="H209" s="6"/>
    </row>
    <row r="210" spans="1:8">
      <c r="A210" s="45">
        <v>10</v>
      </c>
      <c r="B210" s="20" t="s">
        <v>69</v>
      </c>
      <c r="C210" s="6" t="s">
        <v>95</v>
      </c>
      <c r="D210" s="19"/>
      <c r="E210" s="19" t="s">
        <v>91</v>
      </c>
      <c r="F210" s="19" t="s">
        <v>91</v>
      </c>
      <c r="G210" s="6"/>
      <c r="H210" s="6" t="s">
        <v>94</v>
      </c>
    </row>
    <row r="211" spans="1:8">
      <c r="A211" s="45">
        <v>10</v>
      </c>
      <c r="B211" s="20" t="s">
        <v>69</v>
      </c>
      <c r="C211" s="6" t="s">
        <v>97</v>
      </c>
      <c r="D211" s="19"/>
      <c r="E211" s="19" t="s">
        <v>91</v>
      </c>
      <c r="F211" s="19"/>
      <c r="G211" s="6"/>
      <c r="H211" s="6" t="s">
        <v>94</v>
      </c>
    </row>
    <row r="212" spans="1:8">
      <c r="A212" s="45">
        <v>10</v>
      </c>
      <c r="B212" s="20" t="s">
        <v>69</v>
      </c>
      <c r="C212" s="6" t="s">
        <v>99</v>
      </c>
      <c r="D212" s="19" t="s">
        <v>91</v>
      </c>
      <c r="E212" s="19"/>
      <c r="F212" s="19" t="s">
        <v>91</v>
      </c>
      <c r="G212" s="6" t="s">
        <v>92</v>
      </c>
      <c r="H212" s="6"/>
    </row>
    <row r="213" spans="1:8">
      <c r="A213" s="45">
        <v>10</v>
      </c>
      <c r="B213" s="20" t="s">
        <v>69</v>
      </c>
      <c r="C213" s="6" t="s">
        <v>100</v>
      </c>
      <c r="D213" s="19" t="s">
        <v>91</v>
      </c>
      <c r="E213" s="19"/>
      <c r="F213" s="19" t="s">
        <v>91</v>
      </c>
      <c r="G213" s="6" t="s">
        <v>92</v>
      </c>
      <c r="H213" s="6"/>
    </row>
    <row r="214" spans="1:8">
      <c r="A214" s="45">
        <v>10</v>
      </c>
      <c r="B214" s="20" t="s">
        <v>69</v>
      </c>
      <c r="C214" s="6" t="s">
        <v>101</v>
      </c>
      <c r="D214" s="19" t="s">
        <v>91</v>
      </c>
      <c r="E214" s="19"/>
      <c r="F214" s="19"/>
      <c r="G214" s="6" t="s">
        <v>92</v>
      </c>
      <c r="H214" s="6"/>
    </row>
    <row r="215" spans="1:8">
      <c r="A215" s="45">
        <v>10</v>
      </c>
      <c r="B215" s="20" t="s">
        <v>69</v>
      </c>
      <c r="C215" s="6" t="s">
        <v>103</v>
      </c>
      <c r="D215" s="19" t="s">
        <v>91</v>
      </c>
      <c r="E215" s="19"/>
      <c r="F215" s="19"/>
      <c r="G215" s="6" t="s">
        <v>92</v>
      </c>
      <c r="H215" s="6"/>
    </row>
    <row r="216" spans="1:8">
      <c r="A216" s="45">
        <v>10</v>
      </c>
      <c r="B216" s="20" t="s">
        <v>69</v>
      </c>
      <c r="C216" s="6" t="s">
        <v>42</v>
      </c>
      <c r="D216" s="19"/>
      <c r="E216" s="19" t="s">
        <v>91</v>
      </c>
      <c r="F216" s="19"/>
      <c r="G216" s="6"/>
      <c r="H216" s="6" t="s">
        <v>94</v>
      </c>
    </row>
    <row r="217" spans="1:8">
      <c r="A217" s="45">
        <v>10</v>
      </c>
      <c r="B217" s="20" t="s">
        <v>69</v>
      </c>
      <c r="C217" s="6" t="s">
        <v>105</v>
      </c>
      <c r="D217" s="19" t="s">
        <v>91</v>
      </c>
      <c r="E217" s="19"/>
      <c r="F217" s="19" t="s">
        <v>91</v>
      </c>
      <c r="G217" s="6" t="s">
        <v>92</v>
      </c>
      <c r="H217" s="6"/>
    </row>
    <row r="218" spans="1:8">
      <c r="A218" s="45">
        <v>10</v>
      </c>
      <c r="B218" s="20" t="s">
        <v>69</v>
      </c>
      <c r="C218" s="6" t="s">
        <v>12</v>
      </c>
      <c r="D218" s="19" t="s">
        <v>91</v>
      </c>
      <c r="E218" s="19"/>
      <c r="F218" s="19" t="s">
        <v>91</v>
      </c>
      <c r="G218" s="6" t="s">
        <v>92</v>
      </c>
      <c r="H218" s="6"/>
    </row>
    <row r="219" spans="1:8">
      <c r="A219" s="45">
        <v>10</v>
      </c>
      <c r="B219" s="20" t="s">
        <v>69</v>
      </c>
      <c r="C219" s="6" t="s">
        <v>108</v>
      </c>
      <c r="D219" s="19" t="s">
        <v>91</v>
      </c>
      <c r="E219" s="19"/>
      <c r="F219" s="19" t="s">
        <v>91</v>
      </c>
      <c r="G219" s="6"/>
      <c r="H219" s="6"/>
    </row>
    <row r="220" spans="1:8">
      <c r="A220" s="45">
        <v>10</v>
      </c>
      <c r="B220" s="20" t="s">
        <v>69</v>
      </c>
      <c r="C220" s="6" t="s">
        <v>110</v>
      </c>
      <c r="D220" s="19"/>
      <c r="E220" s="19" t="s">
        <v>91</v>
      </c>
      <c r="F220" s="19" t="s">
        <v>91</v>
      </c>
      <c r="G220" s="6"/>
      <c r="H220" s="6"/>
    </row>
    <row r="221" spans="1:8">
      <c r="A221" s="45">
        <v>10</v>
      </c>
      <c r="B221" s="20" t="s">
        <v>69</v>
      </c>
      <c r="C221" s="6" t="s">
        <v>112</v>
      </c>
      <c r="D221" s="19"/>
      <c r="E221" s="19" t="s">
        <v>91</v>
      </c>
      <c r="F221" s="19" t="s">
        <v>91</v>
      </c>
      <c r="G221" s="6"/>
      <c r="H221" s="6"/>
    </row>
    <row r="222" spans="1:8">
      <c r="A222" s="45">
        <v>10</v>
      </c>
      <c r="B222" s="20" t="s">
        <v>69</v>
      </c>
      <c r="C222" s="6" t="s">
        <v>115</v>
      </c>
      <c r="D222" s="19" t="s">
        <v>91</v>
      </c>
      <c r="E222" s="19"/>
      <c r="F222" s="19" t="s">
        <v>91</v>
      </c>
      <c r="G222" s="6"/>
      <c r="H222" s="6"/>
    </row>
    <row r="223" spans="1:8">
      <c r="A223" s="45">
        <v>10</v>
      </c>
      <c r="B223" s="20" t="s">
        <v>69</v>
      </c>
      <c r="C223" s="6" t="s">
        <v>116</v>
      </c>
      <c r="D223" s="19" t="s">
        <v>91</v>
      </c>
      <c r="E223" s="19"/>
      <c r="F223" s="19" t="s">
        <v>91</v>
      </c>
      <c r="G223" s="6"/>
      <c r="H223" s="6"/>
    </row>
    <row r="224" spans="1:8">
      <c r="A224" s="45">
        <v>10</v>
      </c>
      <c r="B224" s="20" t="s">
        <v>72</v>
      </c>
      <c r="C224" s="6" t="s">
        <v>14</v>
      </c>
      <c r="D224" s="19" t="s">
        <v>91</v>
      </c>
      <c r="E224" s="19"/>
      <c r="F224" s="19"/>
      <c r="G224" s="6" t="s">
        <v>92</v>
      </c>
      <c r="H224" s="6"/>
    </row>
    <row r="225" spans="1:8">
      <c r="A225" s="45">
        <v>10</v>
      </c>
      <c r="B225" s="20" t="s">
        <v>72</v>
      </c>
      <c r="C225" s="6" t="s">
        <v>93</v>
      </c>
      <c r="D225" s="19"/>
      <c r="E225" s="19" t="s">
        <v>91</v>
      </c>
      <c r="F225" s="19"/>
      <c r="G225" s="6"/>
      <c r="H225" s="6" t="s">
        <v>94</v>
      </c>
    </row>
    <row r="226" spans="1:8">
      <c r="A226" s="45">
        <v>10</v>
      </c>
      <c r="B226" s="20" t="s">
        <v>72</v>
      </c>
      <c r="C226" s="6" t="s">
        <v>10</v>
      </c>
      <c r="D226" s="19" t="s">
        <v>91</v>
      </c>
      <c r="E226" s="19"/>
      <c r="F226" s="19" t="s">
        <v>91</v>
      </c>
      <c r="G226" s="6" t="s">
        <v>92</v>
      </c>
      <c r="H226" s="6"/>
    </row>
    <row r="227" spans="1:8">
      <c r="A227" s="45">
        <v>10</v>
      </c>
      <c r="B227" s="20" t="s">
        <v>72</v>
      </c>
      <c r="C227" s="6" t="s">
        <v>95</v>
      </c>
      <c r="D227" s="19"/>
      <c r="E227" s="19" t="s">
        <v>91</v>
      </c>
      <c r="F227" s="19"/>
      <c r="G227" s="6"/>
      <c r="H227" s="6" t="s">
        <v>94</v>
      </c>
    </row>
    <row r="228" spans="1:8">
      <c r="A228" s="45">
        <v>10</v>
      </c>
      <c r="B228" s="20" t="s">
        <v>72</v>
      </c>
      <c r="C228" s="6" t="s">
        <v>97</v>
      </c>
      <c r="D228" s="19"/>
      <c r="E228" s="19" t="s">
        <v>91</v>
      </c>
      <c r="F228" s="19"/>
      <c r="G228" s="6"/>
      <c r="H228" s="6" t="s">
        <v>94</v>
      </c>
    </row>
    <row r="229" spans="1:8">
      <c r="A229" s="45">
        <v>10</v>
      </c>
      <c r="B229" s="20" t="s">
        <v>72</v>
      </c>
      <c r="C229" s="6" t="s">
        <v>99</v>
      </c>
      <c r="D229" s="19" t="s">
        <v>91</v>
      </c>
      <c r="E229" s="19"/>
      <c r="F229" s="19" t="s">
        <v>91</v>
      </c>
      <c r="G229" s="6" t="s">
        <v>92</v>
      </c>
      <c r="H229" s="6"/>
    </row>
    <row r="230" spans="1:8">
      <c r="A230" s="45">
        <v>10</v>
      </c>
      <c r="B230" s="20" t="s">
        <v>72</v>
      </c>
      <c r="C230" s="6" t="s">
        <v>100</v>
      </c>
      <c r="D230" s="19" t="s">
        <v>91</v>
      </c>
      <c r="E230" s="19"/>
      <c r="F230" s="19" t="s">
        <v>91</v>
      </c>
      <c r="G230" s="6" t="s">
        <v>92</v>
      </c>
      <c r="H230" s="6"/>
    </row>
    <row r="231" spans="1:8">
      <c r="A231" s="45">
        <v>10</v>
      </c>
      <c r="B231" s="20" t="s">
        <v>72</v>
      </c>
      <c r="C231" s="6" t="s">
        <v>101</v>
      </c>
      <c r="D231" s="19" t="s">
        <v>91</v>
      </c>
      <c r="E231" s="19"/>
      <c r="F231" s="19" t="s">
        <v>91</v>
      </c>
      <c r="G231" s="6" t="s">
        <v>92</v>
      </c>
      <c r="H231" s="6"/>
    </row>
    <row r="232" spans="1:8">
      <c r="A232" s="45">
        <v>10</v>
      </c>
      <c r="B232" s="20" t="s">
        <v>72</v>
      </c>
      <c r="C232" s="6" t="s">
        <v>103</v>
      </c>
      <c r="D232" s="19" t="s">
        <v>91</v>
      </c>
      <c r="E232" s="19"/>
      <c r="F232" s="19" t="s">
        <v>91</v>
      </c>
      <c r="G232" s="6" t="s">
        <v>92</v>
      </c>
      <c r="H232" s="6"/>
    </row>
    <row r="233" spans="1:8">
      <c r="A233" s="45">
        <v>10</v>
      </c>
      <c r="B233" s="20" t="s">
        <v>72</v>
      </c>
      <c r="C233" s="6" t="s">
        <v>42</v>
      </c>
      <c r="D233" s="19"/>
      <c r="E233" s="19" t="s">
        <v>91</v>
      </c>
      <c r="F233" s="19"/>
      <c r="G233" s="6"/>
      <c r="H233" s="6" t="s">
        <v>94</v>
      </c>
    </row>
    <row r="234" spans="1:8">
      <c r="A234" s="45">
        <v>10</v>
      </c>
      <c r="B234" s="20" t="s">
        <v>72</v>
      </c>
      <c r="C234" s="6" t="s">
        <v>105</v>
      </c>
      <c r="D234" s="19" t="s">
        <v>91</v>
      </c>
      <c r="E234" s="19"/>
      <c r="F234" s="19"/>
      <c r="G234" s="6" t="s">
        <v>92</v>
      </c>
      <c r="H234" s="6"/>
    </row>
    <row r="235" spans="1:8">
      <c r="A235" s="45">
        <v>10</v>
      </c>
      <c r="B235" s="20" t="s">
        <v>72</v>
      </c>
      <c r="C235" s="6" t="s">
        <v>12</v>
      </c>
      <c r="D235" s="19" t="s">
        <v>91</v>
      </c>
      <c r="E235" s="19"/>
      <c r="F235" s="19"/>
      <c r="G235" s="6" t="s">
        <v>92</v>
      </c>
      <c r="H235" s="6"/>
    </row>
    <row r="236" spans="1:8">
      <c r="A236" s="45">
        <v>10</v>
      </c>
      <c r="B236" s="20" t="s">
        <v>72</v>
      </c>
      <c r="C236" s="6" t="s">
        <v>108</v>
      </c>
      <c r="D236" s="19" t="s">
        <v>91</v>
      </c>
      <c r="E236" s="19"/>
      <c r="F236" s="19" t="s">
        <v>91</v>
      </c>
      <c r="G236" s="6"/>
      <c r="H236" s="6"/>
    </row>
    <row r="237" spans="1:8">
      <c r="A237" s="45">
        <v>10</v>
      </c>
      <c r="B237" s="20" t="s">
        <v>72</v>
      </c>
      <c r="C237" s="6" t="s">
        <v>110</v>
      </c>
      <c r="D237" s="19"/>
      <c r="E237" s="19" t="s">
        <v>91</v>
      </c>
      <c r="F237" s="19" t="s">
        <v>91</v>
      </c>
      <c r="G237" s="6"/>
      <c r="H237" s="6"/>
    </row>
    <row r="238" spans="1:8">
      <c r="A238" s="45">
        <v>10</v>
      </c>
      <c r="B238" s="20" t="s">
        <v>72</v>
      </c>
      <c r="C238" s="6" t="s">
        <v>112</v>
      </c>
      <c r="D238" s="19"/>
      <c r="E238" s="19" t="s">
        <v>91</v>
      </c>
      <c r="F238" s="19"/>
      <c r="G238" s="6"/>
      <c r="H238" s="6"/>
    </row>
    <row r="239" spans="1:8">
      <c r="A239" s="45">
        <v>10</v>
      </c>
      <c r="B239" s="20" t="s">
        <v>72</v>
      </c>
      <c r="C239" s="6" t="s">
        <v>115</v>
      </c>
      <c r="D239" s="19" t="s">
        <v>91</v>
      </c>
      <c r="E239" s="19"/>
      <c r="F239" s="19"/>
      <c r="G239" s="6"/>
      <c r="H239" s="6"/>
    </row>
    <row r="240" spans="1:8">
      <c r="A240" s="45">
        <v>10</v>
      </c>
      <c r="B240" s="20" t="s">
        <v>72</v>
      </c>
      <c r="C240" s="6" t="s">
        <v>116</v>
      </c>
      <c r="D240" s="19" t="s">
        <v>91</v>
      </c>
      <c r="E240" s="19"/>
      <c r="F240" s="19" t="s">
        <v>91</v>
      </c>
      <c r="G240" s="6"/>
      <c r="H240" s="6"/>
    </row>
    <row r="241" spans="1:8">
      <c r="A241" s="45">
        <v>10</v>
      </c>
      <c r="B241" s="20" t="s">
        <v>70</v>
      </c>
      <c r="C241" s="6" t="s">
        <v>14</v>
      </c>
      <c r="D241" s="19" t="s">
        <v>91</v>
      </c>
      <c r="E241" s="19"/>
      <c r="F241" s="19"/>
      <c r="G241" s="6" t="s">
        <v>92</v>
      </c>
      <c r="H241" s="6"/>
    </row>
    <row r="242" spans="1:8">
      <c r="A242" s="45">
        <v>10</v>
      </c>
      <c r="B242" s="20" t="s">
        <v>70</v>
      </c>
      <c r="C242" s="6" t="s">
        <v>93</v>
      </c>
      <c r="D242" s="19"/>
      <c r="E242" s="19" t="s">
        <v>91</v>
      </c>
      <c r="F242" s="19"/>
      <c r="G242" s="6"/>
      <c r="H242" s="6" t="s">
        <v>94</v>
      </c>
    </row>
    <row r="243" spans="1:8">
      <c r="A243" s="45">
        <v>10</v>
      </c>
      <c r="B243" s="20" t="s">
        <v>70</v>
      </c>
      <c r="C243" s="6" t="s">
        <v>10</v>
      </c>
      <c r="D243" s="19" t="s">
        <v>91</v>
      </c>
      <c r="E243" s="19"/>
      <c r="F243" s="19" t="s">
        <v>91</v>
      </c>
      <c r="G243" s="6" t="s">
        <v>92</v>
      </c>
      <c r="H243" s="6"/>
    </row>
    <row r="244" spans="1:8">
      <c r="A244" s="45">
        <v>10</v>
      </c>
      <c r="B244" s="20" t="s">
        <v>70</v>
      </c>
      <c r="C244" s="6" t="s">
        <v>95</v>
      </c>
      <c r="D244" s="19"/>
      <c r="E244" s="19" t="s">
        <v>91</v>
      </c>
      <c r="F244" s="19"/>
      <c r="G244" s="6"/>
      <c r="H244" s="6" t="s">
        <v>94</v>
      </c>
    </row>
    <row r="245" spans="1:8">
      <c r="A245" s="45">
        <v>10</v>
      </c>
      <c r="B245" s="20" t="s">
        <v>70</v>
      </c>
      <c r="C245" s="6" t="s">
        <v>97</v>
      </c>
      <c r="D245" s="19"/>
      <c r="E245" s="19" t="s">
        <v>91</v>
      </c>
      <c r="F245" s="19"/>
      <c r="G245" s="6"/>
      <c r="H245" s="6" t="s">
        <v>94</v>
      </c>
    </row>
    <row r="246" spans="1:8">
      <c r="A246" s="45">
        <v>10</v>
      </c>
      <c r="B246" s="20" t="s">
        <v>70</v>
      </c>
      <c r="C246" s="6" t="s">
        <v>99</v>
      </c>
      <c r="D246" s="19" t="s">
        <v>91</v>
      </c>
      <c r="E246" s="19"/>
      <c r="F246" s="19" t="s">
        <v>91</v>
      </c>
      <c r="G246" s="6" t="s">
        <v>92</v>
      </c>
      <c r="H246" s="6"/>
    </row>
    <row r="247" spans="1:8">
      <c r="A247" s="45">
        <v>10</v>
      </c>
      <c r="B247" s="20" t="s">
        <v>70</v>
      </c>
      <c r="C247" s="6" t="s">
        <v>100</v>
      </c>
      <c r="D247" s="19" t="s">
        <v>91</v>
      </c>
      <c r="E247" s="19"/>
      <c r="F247" s="19" t="s">
        <v>91</v>
      </c>
      <c r="G247" s="6" t="s">
        <v>92</v>
      </c>
      <c r="H247" s="6"/>
    </row>
    <row r="248" spans="1:8">
      <c r="A248" s="45">
        <v>10</v>
      </c>
      <c r="B248" s="20" t="s">
        <v>70</v>
      </c>
      <c r="C248" s="6" t="s">
        <v>101</v>
      </c>
      <c r="D248" s="19" t="s">
        <v>91</v>
      </c>
      <c r="E248" s="19"/>
      <c r="F248" s="19"/>
      <c r="G248" s="6" t="s">
        <v>92</v>
      </c>
      <c r="H248" s="6"/>
    </row>
    <row r="249" spans="1:8">
      <c r="A249" s="45">
        <v>10</v>
      </c>
      <c r="B249" s="20" t="s">
        <v>70</v>
      </c>
      <c r="C249" s="6" t="s">
        <v>103</v>
      </c>
      <c r="D249" s="19" t="s">
        <v>91</v>
      </c>
      <c r="E249" s="19"/>
      <c r="F249" s="19"/>
      <c r="G249" s="6" t="s">
        <v>92</v>
      </c>
      <c r="H249" s="6"/>
    </row>
    <row r="250" spans="1:8">
      <c r="A250" s="45">
        <v>10</v>
      </c>
      <c r="B250" s="20" t="s">
        <v>70</v>
      </c>
      <c r="C250" s="6" t="s">
        <v>42</v>
      </c>
      <c r="D250" s="19"/>
      <c r="E250" s="19" t="s">
        <v>91</v>
      </c>
      <c r="F250" s="19"/>
      <c r="G250" s="6"/>
      <c r="H250" s="6" t="s">
        <v>94</v>
      </c>
    </row>
    <row r="251" spans="1:8">
      <c r="A251" s="45">
        <v>10</v>
      </c>
      <c r="B251" s="20" t="s">
        <v>70</v>
      </c>
      <c r="C251" s="6" t="s">
        <v>105</v>
      </c>
      <c r="D251" s="19" t="s">
        <v>91</v>
      </c>
      <c r="E251" s="19"/>
      <c r="F251" s="19"/>
      <c r="G251" s="6" t="s">
        <v>92</v>
      </c>
      <c r="H251" s="6"/>
    </row>
    <row r="252" spans="1:8">
      <c r="A252" s="45">
        <v>10</v>
      </c>
      <c r="B252" s="20" t="s">
        <v>70</v>
      </c>
      <c r="C252" s="6" t="s">
        <v>12</v>
      </c>
      <c r="D252" s="19" t="s">
        <v>91</v>
      </c>
      <c r="E252" s="19"/>
      <c r="F252" s="19"/>
      <c r="G252" s="6" t="s">
        <v>92</v>
      </c>
      <c r="H252" s="6"/>
    </row>
    <row r="253" spans="1:8">
      <c r="A253" s="45">
        <v>10</v>
      </c>
      <c r="B253" s="20" t="s">
        <v>70</v>
      </c>
      <c r="C253" s="6" t="s">
        <v>108</v>
      </c>
      <c r="D253" s="19" t="s">
        <v>91</v>
      </c>
      <c r="E253" s="19"/>
      <c r="F253" s="19" t="s">
        <v>91</v>
      </c>
      <c r="G253" s="6"/>
      <c r="H253" s="6"/>
    </row>
    <row r="254" spans="1:8">
      <c r="A254" s="45">
        <v>10</v>
      </c>
      <c r="B254" s="20" t="s">
        <v>70</v>
      </c>
      <c r="C254" s="6" t="s">
        <v>110</v>
      </c>
      <c r="D254" s="19"/>
      <c r="E254" s="19" t="s">
        <v>91</v>
      </c>
      <c r="F254" s="19" t="s">
        <v>91</v>
      </c>
      <c r="G254" s="6"/>
      <c r="H254" s="6"/>
    </row>
    <row r="255" spans="1:8">
      <c r="A255" s="45">
        <v>10</v>
      </c>
      <c r="B255" s="20" t="s">
        <v>70</v>
      </c>
      <c r="C255" s="6" t="s">
        <v>112</v>
      </c>
      <c r="D255" s="19"/>
      <c r="E255" s="19" t="s">
        <v>91</v>
      </c>
      <c r="F255" s="19"/>
      <c r="G255" s="6"/>
      <c r="H255" s="6"/>
    </row>
    <row r="256" spans="1:8">
      <c r="A256" s="45">
        <v>10</v>
      </c>
      <c r="B256" s="20" t="s">
        <v>70</v>
      </c>
      <c r="C256" s="6" t="s">
        <v>115</v>
      </c>
      <c r="D256" s="19" t="s">
        <v>91</v>
      </c>
      <c r="E256" s="19"/>
      <c r="F256" s="19"/>
      <c r="G256" s="6"/>
      <c r="H256" s="6"/>
    </row>
    <row r="257" spans="1:8">
      <c r="A257" s="45">
        <v>10</v>
      </c>
      <c r="B257" s="20" t="s">
        <v>70</v>
      </c>
      <c r="C257" s="6" t="s">
        <v>116</v>
      </c>
      <c r="D257" s="19" t="s">
        <v>91</v>
      </c>
      <c r="E257" s="19"/>
      <c r="F257" s="19" t="s">
        <v>91</v>
      </c>
      <c r="G257" s="6"/>
      <c r="H257" s="6"/>
    </row>
    <row r="258" spans="1:8">
      <c r="A258" s="45">
        <v>10</v>
      </c>
      <c r="B258" s="20" t="s">
        <v>71</v>
      </c>
      <c r="C258" s="6" t="s">
        <v>14</v>
      </c>
      <c r="D258" s="19" t="s">
        <v>91</v>
      </c>
      <c r="E258" s="19"/>
      <c r="F258" s="19"/>
      <c r="G258" s="6" t="s">
        <v>92</v>
      </c>
      <c r="H258" s="6"/>
    </row>
    <row r="259" spans="1:8">
      <c r="A259" s="45">
        <v>10</v>
      </c>
      <c r="B259" s="20" t="s">
        <v>71</v>
      </c>
      <c r="C259" s="6" t="s">
        <v>93</v>
      </c>
      <c r="D259" s="19"/>
      <c r="E259" s="19" t="s">
        <v>91</v>
      </c>
      <c r="F259" s="19"/>
      <c r="G259" s="6"/>
      <c r="H259" s="6" t="s">
        <v>94</v>
      </c>
    </row>
    <row r="260" spans="1:8">
      <c r="A260" s="45">
        <v>10</v>
      </c>
      <c r="B260" s="20" t="s">
        <v>71</v>
      </c>
      <c r="C260" s="6" t="s">
        <v>10</v>
      </c>
      <c r="D260" s="19" t="s">
        <v>91</v>
      </c>
      <c r="E260" s="19"/>
      <c r="F260" s="19" t="s">
        <v>91</v>
      </c>
      <c r="G260" s="6" t="s">
        <v>92</v>
      </c>
      <c r="H260" s="6"/>
    </row>
    <row r="261" spans="1:8" ht="17.25" customHeight="1">
      <c r="A261" s="45">
        <v>10</v>
      </c>
      <c r="B261" s="20" t="s">
        <v>71</v>
      </c>
      <c r="C261" s="6" t="s">
        <v>95</v>
      </c>
      <c r="D261" s="19"/>
      <c r="E261" s="19" t="s">
        <v>91</v>
      </c>
      <c r="F261" s="19"/>
      <c r="G261" s="6"/>
      <c r="H261" s="6" t="s">
        <v>94</v>
      </c>
    </row>
    <row r="262" spans="1:8">
      <c r="A262" s="45">
        <v>10</v>
      </c>
      <c r="B262" s="20" t="s">
        <v>71</v>
      </c>
      <c r="C262" s="6" t="s">
        <v>97</v>
      </c>
      <c r="D262" s="19"/>
      <c r="E262" s="19" t="s">
        <v>91</v>
      </c>
      <c r="F262" s="19"/>
      <c r="G262" s="6"/>
      <c r="H262" s="6" t="s">
        <v>94</v>
      </c>
    </row>
    <row r="263" spans="1:8" ht="17.25" customHeight="1">
      <c r="A263" s="45">
        <v>10</v>
      </c>
      <c r="B263" s="20" t="s">
        <v>71</v>
      </c>
      <c r="C263" s="6" t="s">
        <v>99</v>
      </c>
      <c r="D263" s="19" t="s">
        <v>91</v>
      </c>
      <c r="E263" s="19"/>
      <c r="F263" s="19" t="s">
        <v>91</v>
      </c>
      <c r="G263" s="6" t="s">
        <v>92</v>
      </c>
      <c r="H263" s="6"/>
    </row>
    <row r="264" spans="1:8" ht="17.25" customHeight="1">
      <c r="A264" s="45">
        <v>10</v>
      </c>
      <c r="B264" s="20" t="s">
        <v>71</v>
      </c>
      <c r="C264" s="6" t="s">
        <v>100</v>
      </c>
      <c r="D264" s="19" t="s">
        <v>91</v>
      </c>
      <c r="E264" s="19"/>
      <c r="F264" s="19" t="s">
        <v>91</v>
      </c>
      <c r="G264" s="6" t="s">
        <v>92</v>
      </c>
      <c r="H264" s="6"/>
    </row>
    <row r="265" spans="1:8" ht="17.25" customHeight="1">
      <c r="A265" s="45">
        <v>10</v>
      </c>
      <c r="B265" s="20" t="s">
        <v>71</v>
      </c>
      <c r="C265" s="6" t="s">
        <v>101</v>
      </c>
      <c r="D265" s="19" t="s">
        <v>91</v>
      </c>
      <c r="E265" s="19"/>
      <c r="F265" s="19"/>
      <c r="G265" s="6" t="s">
        <v>92</v>
      </c>
      <c r="H265" s="6"/>
    </row>
    <row r="266" spans="1:8" ht="17.25" customHeight="1">
      <c r="A266" s="45">
        <v>10</v>
      </c>
      <c r="B266" s="20" t="s">
        <v>71</v>
      </c>
      <c r="C266" s="6" t="s">
        <v>103</v>
      </c>
      <c r="D266" s="19" t="s">
        <v>91</v>
      </c>
      <c r="E266" s="19"/>
      <c r="F266" s="19"/>
      <c r="G266" s="6" t="s">
        <v>92</v>
      </c>
      <c r="H266" s="6"/>
    </row>
    <row r="267" spans="1:8">
      <c r="A267" s="45">
        <v>10</v>
      </c>
      <c r="B267" s="20" t="s">
        <v>71</v>
      </c>
      <c r="C267" s="6" t="s">
        <v>42</v>
      </c>
      <c r="D267" s="19"/>
      <c r="E267" s="19" t="s">
        <v>91</v>
      </c>
      <c r="F267" s="19"/>
      <c r="G267" s="6"/>
      <c r="H267" s="6" t="s">
        <v>94</v>
      </c>
    </row>
    <row r="268" spans="1:8" ht="17.25" customHeight="1">
      <c r="A268" s="45">
        <v>10</v>
      </c>
      <c r="B268" s="20" t="s">
        <v>71</v>
      </c>
      <c r="C268" s="6" t="s">
        <v>105</v>
      </c>
      <c r="D268" s="19" t="s">
        <v>91</v>
      </c>
      <c r="E268" s="19"/>
      <c r="F268" s="19"/>
      <c r="G268" s="6" t="s">
        <v>92</v>
      </c>
      <c r="H268" s="6"/>
    </row>
    <row r="269" spans="1:8" ht="17.25" customHeight="1">
      <c r="A269" s="45">
        <v>10</v>
      </c>
      <c r="B269" s="20" t="s">
        <v>71</v>
      </c>
      <c r="C269" s="6" t="s">
        <v>12</v>
      </c>
      <c r="D269" s="19" t="s">
        <v>91</v>
      </c>
      <c r="E269" s="19"/>
      <c r="F269" s="19"/>
      <c r="G269" s="6" t="s">
        <v>92</v>
      </c>
      <c r="H269" s="6"/>
    </row>
    <row r="270" spans="1:8">
      <c r="A270" s="45">
        <v>10</v>
      </c>
      <c r="B270" s="20" t="s">
        <v>71</v>
      </c>
      <c r="C270" s="6" t="s">
        <v>108</v>
      </c>
      <c r="D270" s="19" t="s">
        <v>91</v>
      </c>
      <c r="E270" s="19"/>
      <c r="F270" s="19" t="s">
        <v>91</v>
      </c>
      <c r="G270" s="6"/>
      <c r="H270" s="6"/>
    </row>
    <row r="271" spans="1:8" ht="17.25" customHeight="1">
      <c r="A271" s="45">
        <v>10</v>
      </c>
      <c r="B271" s="20" t="s">
        <v>71</v>
      </c>
      <c r="C271" s="6" t="s">
        <v>110</v>
      </c>
      <c r="D271" s="19"/>
      <c r="E271" s="19" t="s">
        <v>91</v>
      </c>
      <c r="F271" s="19" t="s">
        <v>91</v>
      </c>
      <c r="G271" s="6"/>
      <c r="H271" s="6"/>
    </row>
    <row r="272" spans="1:8" ht="17.25" customHeight="1">
      <c r="A272" s="45">
        <v>10</v>
      </c>
      <c r="B272" s="20" t="s">
        <v>71</v>
      </c>
      <c r="C272" s="6" t="s">
        <v>112</v>
      </c>
      <c r="D272" s="19"/>
      <c r="E272" s="19" t="s">
        <v>91</v>
      </c>
      <c r="F272" s="19"/>
      <c r="G272" s="6"/>
      <c r="H272" s="6"/>
    </row>
    <row r="273" spans="1:8" ht="17.25" customHeight="1">
      <c r="A273" s="45">
        <v>10</v>
      </c>
      <c r="B273" s="20" t="s">
        <v>71</v>
      </c>
      <c r="C273" s="6" t="s">
        <v>115</v>
      </c>
      <c r="D273" s="19" t="s">
        <v>91</v>
      </c>
      <c r="E273" s="19"/>
      <c r="F273" s="19"/>
      <c r="G273" s="6"/>
      <c r="H273" s="6"/>
    </row>
    <row r="274" spans="1:8" ht="15" customHeight="1">
      <c r="A274" s="45">
        <v>10</v>
      </c>
      <c r="B274" s="20" t="s">
        <v>71</v>
      </c>
      <c r="C274" s="6" t="s">
        <v>116</v>
      </c>
      <c r="D274" s="19" t="s">
        <v>91</v>
      </c>
      <c r="E274" s="19"/>
      <c r="F274" s="19" t="s">
        <v>91</v>
      </c>
      <c r="G274" s="6"/>
      <c r="H274" s="6"/>
    </row>
    <row r="275" spans="1:8">
      <c r="A275" s="45">
        <v>10</v>
      </c>
      <c r="B275" s="20" t="s">
        <v>77</v>
      </c>
      <c r="C275" s="6" t="s">
        <v>14</v>
      </c>
      <c r="D275" s="19" t="s">
        <v>91</v>
      </c>
      <c r="E275" s="19"/>
      <c r="F275" s="19"/>
      <c r="G275" s="6" t="s">
        <v>92</v>
      </c>
      <c r="H275" s="6"/>
    </row>
    <row r="276" spans="1:8">
      <c r="A276" s="45">
        <v>10</v>
      </c>
      <c r="B276" s="20" t="s">
        <v>77</v>
      </c>
      <c r="C276" s="6" t="s">
        <v>93</v>
      </c>
      <c r="D276" s="19"/>
      <c r="E276" s="19" t="s">
        <v>91</v>
      </c>
      <c r="F276" s="19" t="s">
        <v>91</v>
      </c>
      <c r="G276" s="6"/>
      <c r="H276" s="6" t="s">
        <v>94</v>
      </c>
    </row>
    <row r="277" spans="1:8">
      <c r="A277" s="45">
        <v>10</v>
      </c>
      <c r="B277" s="20" t="s">
        <v>77</v>
      </c>
      <c r="C277" s="6" t="s">
        <v>10</v>
      </c>
      <c r="D277" s="19" t="s">
        <v>91</v>
      </c>
      <c r="E277" s="19"/>
      <c r="F277" s="19" t="s">
        <v>91</v>
      </c>
      <c r="G277" s="6" t="s">
        <v>92</v>
      </c>
      <c r="H277" s="6"/>
    </row>
    <row r="278" spans="1:8">
      <c r="A278" s="45">
        <v>10</v>
      </c>
      <c r="B278" s="20" t="s">
        <v>77</v>
      </c>
      <c r="C278" s="6" t="s">
        <v>95</v>
      </c>
      <c r="D278" s="19"/>
      <c r="E278" s="19" t="s">
        <v>91</v>
      </c>
      <c r="F278" s="19"/>
      <c r="G278" s="6"/>
      <c r="H278" s="6" t="s">
        <v>94</v>
      </c>
    </row>
    <row r="279" spans="1:8">
      <c r="A279" s="45">
        <v>10</v>
      </c>
      <c r="B279" s="20" t="s">
        <v>77</v>
      </c>
      <c r="C279" s="6" t="s">
        <v>97</v>
      </c>
      <c r="D279" s="19"/>
      <c r="E279" s="19" t="s">
        <v>91</v>
      </c>
      <c r="F279" s="19"/>
      <c r="G279" s="6"/>
      <c r="H279" s="6" t="s">
        <v>94</v>
      </c>
    </row>
    <row r="280" spans="1:8">
      <c r="A280" s="45">
        <v>10</v>
      </c>
      <c r="B280" s="20" t="s">
        <v>77</v>
      </c>
      <c r="C280" s="6" t="s">
        <v>99</v>
      </c>
      <c r="D280" s="19" t="s">
        <v>91</v>
      </c>
      <c r="E280" s="19"/>
      <c r="F280" s="19" t="s">
        <v>91</v>
      </c>
      <c r="G280" s="6" t="s">
        <v>92</v>
      </c>
      <c r="H280" s="6"/>
    </row>
    <row r="281" spans="1:8">
      <c r="A281" s="45">
        <v>10</v>
      </c>
      <c r="B281" s="20" t="s">
        <v>77</v>
      </c>
      <c r="C281" s="6" t="s">
        <v>100</v>
      </c>
      <c r="D281" s="19" t="s">
        <v>91</v>
      </c>
      <c r="E281" s="19"/>
      <c r="F281" s="19" t="s">
        <v>91</v>
      </c>
      <c r="G281" s="6" t="s">
        <v>92</v>
      </c>
      <c r="H281" s="6"/>
    </row>
    <row r="282" spans="1:8">
      <c r="A282" s="45">
        <v>10</v>
      </c>
      <c r="B282" s="20" t="s">
        <v>77</v>
      </c>
      <c r="C282" s="6" t="s">
        <v>101</v>
      </c>
      <c r="D282" s="19" t="s">
        <v>91</v>
      </c>
      <c r="E282" s="19"/>
      <c r="F282" s="19"/>
      <c r="G282" s="6" t="s">
        <v>92</v>
      </c>
      <c r="H282" s="6"/>
    </row>
    <row r="283" spans="1:8">
      <c r="A283" s="45">
        <v>10</v>
      </c>
      <c r="B283" s="20" t="s">
        <v>77</v>
      </c>
      <c r="C283" s="6" t="s">
        <v>103</v>
      </c>
      <c r="D283" s="19" t="s">
        <v>91</v>
      </c>
      <c r="E283" s="19"/>
      <c r="F283" s="19"/>
      <c r="G283" s="6" t="s">
        <v>92</v>
      </c>
      <c r="H283" s="6"/>
    </row>
    <row r="284" spans="1:8">
      <c r="A284" s="45">
        <v>10</v>
      </c>
      <c r="B284" s="20" t="s">
        <v>77</v>
      </c>
      <c r="C284" s="6" t="s">
        <v>42</v>
      </c>
      <c r="D284" s="19"/>
      <c r="E284" s="19" t="s">
        <v>91</v>
      </c>
      <c r="F284" s="19"/>
      <c r="G284" s="6"/>
      <c r="H284" s="6" t="s">
        <v>94</v>
      </c>
    </row>
    <row r="285" spans="1:8">
      <c r="A285" s="45">
        <v>10</v>
      </c>
      <c r="B285" s="20" t="s">
        <v>77</v>
      </c>
      <c r="C285" s="6" t="s">
        <v>105</v>
      </c>
      <c r="D285" s="19" t="s">
        <v>91</v>
      </c>
      <c r="E285" s="19"/>
      <c r="F285" s="19"/>
      <c r="G285" s="6" t="s">
        <v>92</v>
      </c>
      <c r="H285" s="6"/>
    </row>
    <row r="286" spans="1:8">
      <c r="A286" s="45">
        <v>10</v>
      </c>
      <c r="B286" s="20" t="s">
        <v>77</v>
      </c>
      <c r="C286" s="6" t="s">
        <v>12</v>
      </c>
      <c r="D286" s="19" t="s">
        <v>91</v>
      </c>
      <c r="E286" s="19"/>
      <c r="F286" s="19"/>
      <c r="G286" s="6" t="s">
        <v>92</v>
      </c>
      <c r="H286" s="6"/>
    </row>
    <row r="287" spans="1:8">
      <c r="A287" s="45">
        <v>10</v>
      </c>
      <c r="B287" s="20" t="s">
        <v>77</v>
      </c>
      <c r="C287" s="6" t="s">
        <v>108</v>
      </c>
      <c r="D287" s="19" t="s">
        <v>91</v>
      </c>
      <c r="E287" s="19"/>
      <c r="F287" s="19" t="s">
        <v>91</v>
      </c>
      <c r="G287" s="6"/>
      <c r="H287" s="6"/>
    </row>
    <row r="288" spans="1:8">
      <c r="A288" s="45">
        <v>10</v>
      </c>
      <c r="B288" s="20" t="s">
        <v>77</v>
      </c>
      <c r="C288" s="6" t="s">
        <v>110</v>
      </c>
      <c r="D288" s="19"/>
      <c r="E288" s="19" t="s">
        <v>91</v>
      </c>
      <c r="F288" s="19" t="s">
        <v>91</v>
      </c>
      <c r="G288" s="6"/>
      <c r="H288" s="6"/>
    </row>
    <row r="289" spans="1:8">
      <c r="A289" s="45">
        <v>10</v>
      </c>
      <c r="B289" s="20" t="s">
        <v>77</v>
      </c>
      <c r="C289" s="6" t="s">
        <v>112</v>
      </c>
      <c r="D289" s="19"/>
      <c r="E289" s="19" t="s">
        <v>91</v>
      </c>
      <c r="F289" s="19"/>
      <c r="G289" s="6"/>
      <c r="H289" s="6"/>
    </row>
    <row r="290" spans="1:8">
      <c r="A290" s="45">
        <v>10</v>
      </c>
      <c r="B290" s="20" t="s">
        <v>77</v>
      </c>
      <c r="C290" s="6" t="s">
        <v>115</v>
      </c>
      <c r="D290" s="19" t="s">
        <v>91</v>
      </c>
      <c r="E290" s="19"/>
      <c r="F290" s="19"/>
      <c r="G290" s="6"/>
      <c r="H290" s="6"/>
    </row>
    <row r="291" spans="1:8">
      <c r="A291" s="45">
        <v>10</v>
      </c>
      <c r="B291" s="20" t="s">
        <v>77</v>
      </c>
      <c r="C291" s="6" t="s">
        <v>116</v>
      </c>
      <c r="D291" s="19" t="s">
        <v>91</v>
      </c>
      <c r="E291" s="19"/>
      <c r="F291" s="19" t="s">
        <v>91</v>
      </c>
      <c r="G291" s="6"/>
      <c r="H291" s="6"/>
    </row>
    <row r="292" spans="1:8">
      <c r="A292" s="45">
        <v>10</v>
      </c>
      <c r="B292" s="20" t="s">
        <v>78</v>
      </c>
      <c r="C292" s="6" t="s">
        <v>14</v>
      </c>
      <c r="D292" s="19" t="s">
        <v>91</v>
      </c>
      <c r="E292" s="19"/>
      <c r="F292" s="19"/>
      <c r="G292" s="6" t="s">
        <v>92</v>
      </c>
      <c r="H292" s="6"/>
    </row>
    <row r="293" spans="1:8">
      <c r="A293" s="45">
        <v>10</v>
      </c>
      <c r="B293" s="20" t="s">
        <v>78</v>
      </c>
      <c r="C293" s="6" t="s">
        <v>93</v>
      </c>
      <c r="D293" s="19"/>
      <c r="E293" s="19" t="s">
        <v>91</v>
      </c>
      <c r="F293" s="19" t="s">
        <v>91</v>
      </c>
      <c r="G293" s="6"/>
      <c r="H293" s="6" t="s">
        <v>94</v>
      </c>
    </row>
    <row r="294" spans="1:8">
      <c r="A294" s="45">
        <v>10</v>
      </c>
      <c r="B294" s="20" t="s">
        <v>78</v>
      </c>
      <c r="C294" s="6" t="s">
        <v>10</v>
      </c>
      <c r="D294" s="19" t="s">
        <v>91</v>
      </c>
      <c r="E294" s="19"/>
      <c r="F294" s="19" t="s">
        <v>91</v>
      </c>
      <c r="G294" s="6" t="s">
        <v>92</v>
      </c>
      <c r="H294" s="6"/>
    </row>
    <row r="295" spans="1:8">
      <c r="A295" s="45">
        <v>10</v>
      </c>
      <c r="B295" s="20" t="s">
        <v>78</v>
      </c>
      <c r="C295" s="6" t="s">
        <v>95</v>
      </c>
      <c r="D295" s="19"/>
      <c r="E295" s="19" t="s">
        <v>91</v>
      </c>
      <c r="F295" s="19"/>
      <c r="G295" s="6"/>
      <c r="H295" s="6" t="s">
        <v>94</v>
      </c>
    </row>
    <row r="296" spans="1:8">
      <c r="A296" s="45">
        <v>10</v>
      </c>
      <c r="B296" s="20" t="s">
        <v>78</v>
      </c>
      <c r="C296" s="6" t="s">
        <v>97</v>
      </c>
      <c r="D296" s="19"/>
      <c r="E296" s="19" t="s">
        <v>91</v>
      </c>
      <c r="F296" s="19"/>
      <c r="G296" s="6"/>
      <c r="H296" s="6" t="s">
        <v>94</v>
      </c>
    </row>
    <row r="297" spans="1:8">
      <c r="A297" s="45">
        <v>10</v>
      </c>
      <c r="B297" s="20" t="s">
        <v>78</v>
      </c>
      <c r="C297" s="6" t="s">
        <v>99</v>
      </c>
      <c r="D297" s="19" t="s">
        <v>91</v>
      </c>
      <c r="E297" s="19"/>
      <c r="F297" s="19" t="s">
        <v>91</v>
      </c>
      <c r="G297" s="6" t="s">
        <v>92</v>
      </c>
      <c r="H297" s="6"/>
    </row>
    <row r="298" spans="1:8">
      <c r="A298" s="45">
        <v>10</v>
      </c>
      <c r="B298" s="20" t="s">
        <v>78</v>
      </c>
      <c r="C298" s="6" t="s">
        <v>100</v>
      </c>
      <c r="D298" s="19" t="s">
        <v>91</v>
      </c>
      <c r="E298" s="19"/>
      <c r="F298" s="19" t="s">
        <v>91</v>
      </c>
      <c r="G298" s="6" t="s">
        <v>92</v>
      </c>
      <c r="H298" s="6"/>
    </row>
    <row r="299" spans="1:8">
      <c r="A299" s="45">
        <v>10</v>
      </c>
      <c r="B299" s="20" t="s">
        <v>78</v>
      </c>
      <c r="C299" s="6" t="s">
        <v>101</v>
      </c>
      <c r="D299" s="19" t="s">
        <v>91</v>
      </c>
      <c r="E299" s="19"/>
      <c r="F299" s="19"/>
      <c r="G299" s="6" t="s">
        <v>92</v>
      </c>
      <c r="H299" s="6"/>
    </row>
    <row r="300" spans="1:8">
      <c r="A300" s="45">
        <v>10</v>
      </c>
      <c r="B300" s="20" t="s">
        <v>78</v>
      </c>
      <c r="C300" s="6" t="s">
        <v>103</v>
      </c>
      <c r="D300" s="19" t="s">
        <v>91</v>
      </c>
      <c r="E300" s="19"/>
      <c r="F300" s="19"/>
      <c r="G300" s="6" t="s">
        <v>92</v>
      </c>
      <c r="H300" s="6"/>
    </row>
    <row r="301" spans="1:8">
      <c r="A301" s="45">
        <v>10</v>
      </c>
      <c r="B301" s="20" t="s">
        <v>78</v>
      </c>
      <c r="C301" s="6" t="s">
        <v>42</v>
      </c>
      <c r="D301" s="19"/>
      <c r="E301" s="19" t="s">
        <v>91</v>
      </c>
      <c r="F301" s="19"/>
      <c r="G301" s="6"/>
      <c r="H301" s="6" t="s">
        <v>94</v>
      </c>
    </row>
    <row r="302" spans="1:8">
      <c r="A302" s="45">
        <v>10</v>
      </c>
      <c r="B302" s="20" t="s">
        <v>78</v>
      </c>
      <c r="C302" s="6" t="s">
        <v>105</v>
      </c>
      <c r="D302" s="19" t="s">
        <v>91</v>
      </c>
      <c r="E302" s="19"/>
      <c r="F302" s="19"/>
      <c r="G302" s="6" t="s">
        <v>92</v>
      </c>
      <c r="H302" s="6"/>
    </row>
    <row r="303" spans="1:8">
      <c r="A303" s="45">
        <v>10</v>
      </c>
      <c r="B303" s="20" t="s">
        <v>78</v>
      </c>
      <c r="C303" s="6" t="s">
        <v>12</v>
      </c>
      <c r="D303" s="19" t="s">
        <v>91</v>
      </c>
      <c r="E303" s="19"/>
      <c r="F303" s="19"/>
      <c r="G303" s="6" t="s">
        <v>92</v>
      </c>
      <c r="H303" s="6"/>
    </row>
    <row r="304" spans="1:8">
      <c r="A304" s="45">
        <v>10</v>
      </c>
      <c r="B304" s="20" t="s">
        <v>78</v>
      </c>
      <c r="C304" s="6" t="s">
        <v>108</v>
      </c>
      <c r="D304" s="19" t="s">
        <v>91</v>
      </c>
      <c r="E304" s="19"/>
      <c r="F304" s="19" t="s">
        <v>91</v>
      </c>
      <c r="G304" s="6"/>
      <c r="H304" s="6"/>
    </row>
    <row r="305" spans="1:63">
      <c r="A305" s="45">
        <v>10</v>
      </c>
      <c r="B305" s="20" t="s">
        <v>78</v>
      </c>
      <c r="C305" s="6" t="s">
        <v>110</v>
      </c>
      <c r="D305" s="19"/>
      <c r="E305" s="19" t="s">
        <v>91</v>
      </c>
      <c r="F305" s="19" t="s">
        <v>91</v>
      </c>
      <c r="G305" s="6"/>
      <c r="H305" s="6"/>
    </row>
    <row r="306" spans="1:63">
      <c r="A306" s="45">
        <v>10</v>
      </c>
      <c r="B306" s="20" t="s">
        <v>78</v>
      </c>
      <c r="C306" s="6" t="s">
        <v>112</v>
      </c>
      <c r="D306" s="19"/>
      <c r="E306" s="19" t="s">
        <v>91</v>
      </c>
      <c r="F306" s="19"/>
      <c r="G306" s="6"/>
      <c r="H306" s="6"/>
    </row>
    <row r="307" spans="1:63">
      <c r="A307" s="45">
        <v>10</v>
      </c>
      <c r="B307" s="20" t="s">
        <v>78</v>
      </c>
      <c r="C307" s="6" t="s">
        <v>115</v>
      </c>
      <c r="D307" s="19" t="s">
        <v>91</v>
      </c>
      <c r="E307" s="19"/>
      <c r="F307" s="19"/>
      <c r="G307" s="6"/>
      <c r="H307" s="6"/>
    </row>
    <row r="308" spans="1:63">
      <c r="A308" s="45">
        <v>10</v>
      </c>
      <c r="B308" s="20" t="s">
        <v>78</v>
      </c>
      <c r="C308" s="6" t="s">
        <v>116</v>
      </c>
      <c r="D308" s="19" t="s">
        <v>91</v>
      </c>
      <c r="E308" s="19"/>
      <c r="F308" s="19" t="s">
        <v>91</v>
      </c>
      <c r="G308" s="6"/>
      <c r="H308" s="6"/>
    </row>
    <row r="309" spans="1:63">
      <c r="A309" s="46">
        <v>11</v>
      </c>
      <c r="B309" s="20" t="s">
        <v>73</v>
      </c>
      <c r="C309" s="6" t="s">
        <v>14</v>
      </c>
      <c r="D309" s="19" t="s">
        <v>91</v>
      </c>
      <c r="E309" s="19"/>
      <c r="F309" s="19"/>
      <c r="G309" s="6" t="s">
        <v>92</v>
      </c>
      <c r="H309" s="6"/>
    </row>
    <row r="310" spans="1:63">
      <c r="A310" s="46">
        <v>11</v>
      </c>
      <c r="B310" s="20" t="s">
        <v>73</v>
      </c>
      <c r="C310" s="6" t="s">
        <v>93</v>
      </c>
      <c r="D310" s="19"/>
      <c r="E310" s="19" t="s">
        <v>91</v>
      </c>
      <c r="F310" s="19" t="s">
        <v>91</v>
      </c>
      <c r="G310" s="6"/>
      <c r="H310" s="6" t="s">
        <v>94</v>
      </c>
    </row>
    <row r="311" spans="1:63">
      <c r="A311" s="46">
        <v>11</v>
      </c>
      <c r="B311" s="20" t="s">
        <v>73</v>
      </c>
      <c r="C311" s="6" t="s">
        <v>10</v>
      </c>
      <c r="D311" s="19" t="s">
        <v>91</v>
      </c>
      <c r="E311" s="19"/>
      <c r="F311" s="19"/>
      <c r="G311" s="6" t="s">
        <v>92</v>
      </c>
      <c r="H311" s="6"/>
    </row>
    <row r="312" spans="1:63">
      <c r="A312" s="46">
        <v>11</v>
      </c>
      <c r="B312" s="20" t="s">
        <v>73</v>
      </c>
      <c r="C312" s="6" t="s">
        <v>95</v>
      </c>
      <c r="D312" s="19"/>
      <c r="E312" s="19" t="s">
        <v>91</v>
      </c>
      <c r="F312" s="19"/>
      <c r="G312" s="6"/>
      <c r="H312" s="6" t="s">
        <v>94</v>
      </c>
    </row>
    <row r="313" spans="1:63">
      <c r="A313" s="46">
        <v>11</v>
      </c>
      <c r="B313" s="20" t="s">
        <v>73</v>
      </c>
      <c r="C313" s="6" t="s">
        <v>97</v>
      </c>
      <c r="D313" s="19"/>
      <c r="E313" s="19" t="s">
        <v>91</v>
      </c>
      <c r="F313" s="19"/>
      <c r="G313" s="6"/>
      <c r="H313" s="6" t="s">
        <v>94</v>
      </c>
    </row>
    <row r="314" spans="1:63">
      <c r="A314" s="46">
        <v>11</v>
      </c>
      <c r="B314" s="20" t="s">
        <v>73</v>
      </c>
      <c r="C314" s="6" t="s">
        <v>99</v>
      </c>
      <c r="D314" s="19" t="s">
        <v>91</v>
      </c>
      <c r="E314" s="19"/>
      <c r="F314" s="19" t="s">
        <v>91</v>
      </c>
      <c r="G314" s="6" t="s">
        <v>92</v>
      </c>
      <c r="H314" s="6"/>
    </row>
    <row r="315" spans="1:63">
      <c r="A315" s="46">
        <v>11</v>
      </c>
      <c r="B315" s="20" t="s">
        <v>73</v>
      </c>
      <c r="C315" s="6" t="s">
        <v>100</v>
      </c>
      <c r="D315" s="19" t="s">
        <v>91</v>
      </c>
      <c r="E315" s="19"/>
      <c r="F315" s="19" t="s">
        <v>91</v>
      </c>
      <c r="G315" s="6" t="s">
        <v>92</v>
      </c>
      <c r="H315" s="6"/>
    </row>
    <row r="316" spans="1:63">
      <c r="A316" s="46">
        <v>11</v>
      </c>
      <c r="B316" s="20" t="s">
        <v>73</v>
      </c>
      <c r="C316" s="6" t="s">
        <v>101</v>
      </c>
      <c r="D316" s="19" t="s">
        <v>91</v>
      </c>
      <c r="E316" s="19"/>
      <c r="F316" s="19"/>
      <c r="G316" s="6" t="s">
        <v>92</v>
      </c>
      <c r="H316" s="6"/>
      <c r="AF316" s="21"/>
      <c r="BK316">
        <v>272.97566699999999</v>
      </c>
    </row>
    <row r="317" spans="1:63">
      <c r="A317" s="46">
        <v>11</v>
      </c>
      <c r="B317" s="20" t="s">
        <v>73</v>
      </c>
      <c r="C317" s="6" t="s">
        <v>103</v>
      </c>
      <c r="D317" s="19" t="s">
        <v>91</v>
      </c>
      <c r="E317" s="19"/>
      <c r="F317" s="19"/>
      <c r="G317" s="6" t="s">
        <v>92</v>
      </c>
      <c r="H317" s="6"/>
      <c r="AF317" s="21"/>
      <c r="BK317">
        <v>272.97566699999999</v>
      </c>
    </row>
    <row r="318" spans="1:63">
      <c r="A318" s="46">
        <v>11</v>
      </c>
      <c r="B318" s="20" t="s">
        <v>73</v>
      </c>
      <c r="C318" s="6" t="s">
        <v>42</v>
      </c>
      <c r="D318" s="19"/>
      <c r="E318" s="19" t="s">
        <v>91</v>
      </c>
      <c r="F318" s="19"/>
      <c r="G318" s="6"/>
      <c r="H318" s="6" t="s">
        <v>94</v>
      </c>
    </row>
    <row r="319" spans="1:63">
      <c r="A319" s="47">
        <v>11</v>
      </c>
      <c r="B319" s="20" t="s">
        <v>73</v>
      </c>
      <c r="C319" s="6" t="s">
        <v>105</v>
      </c>
      <c r="D319" s="19" t="s">
        <v>91</v>
      </c>
      <c r="E319" s="19"/>
      <c r="F319" s="19"/>
      <c r="G319" s="6" t="s">
        <v>92</v>
      </c>
      <c r="H319" s="6"/>
    </row>
    <row r="320" spans="1:63">
      <c r="A320" s="46">
        <v>11</v>
      </c>
      <c r="B320" s="20" t="s">
        <v>73</v>
      </c>
      <c r="C320" s="6" t="s">
        <v>12</v>
      </c>
      <c r="D320" s="19" t="s">
        <v>91</v>
      </c>
      <c r="E320" s="19"/>
      <c r="F320" s="19"/>
      <c r="G320" s="6" t="s">
        <v>92</v>
      </c>
      <c r="H320" s="6"/>
    </row>
    <row r="321" spans="1:63">
      <c r="A321" s="47">
        <v>11</v>
      </c>
      <c r="B321" s="20" t="s">
        <v>73</v>
      </c>
      <c r="C321" s="6" t="s">
        <v>108</v>
      </c>
      <c r="D321" s="19" t="s">
        <v>91</v>
      </c>
      <c r="E321" s="19"/>
      <c r="F321" s="19" t="s">
        <v>91</v>
      </c>
      <c r="G321" s="6"/>
      <c r="H321" s="6"/>
    </row>
    <row r="322" spans="1:63">
      <c r="A322" s="46">
        <v>11</v>
      </c>
      <c r="B322" s="20" t="s">
        <v>73</v>
      </c>
      <c r="C322" s="6" t="s">
        <v>110</v>
      </c>
      <c r="D322" s="19"/>
      <c r="E322" s="19" t="s">
        <v>91</v>
      </c>
      <c r="F322" s="19" t="s">
        <v>91</v>
      </c>
      <c r="G322" s="6"/>
      <c r="H322" s="6"/>
    </row>
    <row r="323" spans="1:63">
      <c r="A323" s="47">
        <v>11</v>
      </c>
      <c r="B323" s="20" t="s">
        <v>73</v>
      </c>
      <c r="C323" s="6" t="s">
        <v>112</v>
      </c>
      <c r="D323" s="19"/>
      <c r="E323" s="19" t="s">
        <v>91</v>
      </c>
      <c r="F323" s="19"/>
      <c r="G323" s="6"/>
      <c r="H323" s="6"/>
    </row>
    <row r="324" spans="1:63">
      <c r="A324" s="46">
        <v>11</v>
      </c>
      <c r="B324" s="20" t="s">
        <v>73</v>
      </c>
      <c r="C324" s="6" t="s">
        <v>115</v>
      </c>
      <c r="D324" s="19" t="s">
        <v>91</v>
      </c>
      <c r="E324" s="19"/>
      <c r="F324" s="19"/>
      <c r="G324" s="6"/>
      <c r="H324" s="6"/>
    </row>
    <row r="325" spans="1:63">
      <c r="A325" s="47">
        <v>11</v>
      </c>
      <c r="B325" s="20" t="s">
        <v>73</v>
      </c>
      <c r="C325" s="6" t="s">
        <v>116</v>
      </c>
      <c r="D325" s="19" t="s">
        <v>91</v>
      </c>
      <c r="E325" s="19"/>
      <c r="F325" s="19" t="s">
        <v>91</v>
      </c>
      <c r="G325" s="6"/>
      <c r="H325" s="6"/>
    </row>
    <row r="326" spans="1:63">
      <c r="A326" s="46">
        <v>11</v>
      </c>
      <c r="B326" s="26" t="s">
        <v>74</v>
      </c>
      <c r="C326" s="6" t="s">
        <v>14</v>
      </c>
      <c r="D326" s="19" t="s">
        <v>91</v>
      </c>
      <c r="E326" s="19"/>
      <c r="F326" s="19"/>
      <c r="G326" s="6" t="s">
        <v>92</v>
      </c>
      <c r="H326" s="6"/>
    </row>
    <row r="327" spans="1:63">
      <c r="A327" s="47">
        <v>11</v>
      </c>
      <c r="B327" s="26" t="s">
        <v>74</v>
      </c>
      <c r="C327" s="6" t="s">
        <v>93</v>
      </c>
      <c r="D327" s="19"/>
      <c r="E327" s="19" t="s">
        <v>91</v>
      </c>
      <c r="F327" s="19" t="s">
        <v>91</v>
      </c>
      <c r="G327" s="6"/>
      <c r="H327" s="6" t="s">
        <v>94</v>
      </c>
    </row>
    <row r="328" spans="1:63">
      <c r="A328" s="46">
        <v>11</v>
      </c>
      <c r="B328" s="26" t="s">
        <v>74</v>
      </c>
      <c r="C328" s="6" t="s">
        <v>10</v>
      </c>
      <c r="D328" s="19" t="s">
        <v>91</v>
      </c>
      <c r="E328" s="19"/>
      <c r="F328" s="19"/>
      <c r="G328" s="6" t="s">
        <v>92</v>
      </c>
      <c r="H328" s="6"/>
    </row>
    <row r="329" spans="1:63" ht="17.25" customHeight="1">
      <c r="A329" s="47">
        <v>11</v>
      </c>
      <c r="B329" s="26" t="s">
        <v>74</v>
      </c>
      <c r="C329" s="6" t="s">
        <v>95</v>
      </c>
      <c r="D329" s="19"/>
      <c r="E329" s="19" t="s">
        <v>91</v>
      </c>
      <c r="F329" s="19"/>
      <c r="G329" s="6"/>
      <c r="H329" s="6" t="s">
        <v>94</v>
      </c>
      <c r="AF329" s="21"/>
      <c r="BK329">
        <v>68.084672999999995</v>
      </c>
    </row>
    <row r="330" spans="1:63">
      <c r="A330" s="46">
        <v>11</v>
      </c>
      <c r="B330" s="26" t="s">
        <v>74</v>
      </c>
      <c r="C330" s="6" t="s">
        <v>97</v>
      </c>
      <c r="D330" s="19"/>
      <c r="E330" s="19" t="s">
        <v>91</v>
      </c>
      <c r="F330" s="19"/>
      <c r="G330" s="6"/>
      <c r="H330" s="6" t="s">
        <v>94</v>
      </c>
    </row>
    <row r="331" spans="1:63" ht="17.25" customHeight="1">
      <c r="A331" s="47">
        <v>11</v>
      </c>
      <c r="B331" s="26" t="s">
        <v>74</v>
      </c>
      <c r="C331" s="6" t="s">
        <v>99</v>
      </c>
      <c r="D331" s="19" t="s">
        <v>91</v>
      </c>
      <c r="E331" s="19"/>
      <c r="F331" s="19" t="s">
        <v>91</v>
      </c>
      <c r="G331" s="6" t="s">
        <v>92</v>
      </c>
      <c r="H331" s="6"/>
    </row>
    <row r="332" spans="1:63" ht="17.25" customHeight="1">
      <c r="A332" s="47">
        <v>11</v>
      </c>
      <c r="B332" s="26" t="s">
        <v>74</v>
      </c>
      <c r="C332" s="6" t="s">
        <v>100</v>
      </c>
      <c r="D332" s="19" t="s">
        <v>91</v>
      </c>
      <c r="E332" s="19"/>
      <c r="F332" s="19" t="s">
        <v>91</v>
      </c>
      <c r="G332" s="6" t="s">
        <v>92</v>
      </c>
      <c r="H332" s="6"/>
    </row>
    <row r="333" spans="1:63" ht="16.5" customHeight="1">
      <c r="A333" s="46">
        <v>11</v>
      </c>
      <c r="B333" s="26" t="s">
        <v>74</v>
      </c>
      <c r="C333" s="6" t="s">
        <v>101</v>
      </c>
      <c r="D333" s="19" t="s">
        <v>91</v>
      </c>
      <c r="E333" s="19"/>
      <c r="F333" s="19"/>
      <c r="G333" s="6" t="s">
        <v>92</v>
      </c>
      <c r="H333" s="6"/>
    </row>
    <row r="334" spans="1:63" ht="16.5" customHeight="1">
      <c r="A334" s="46">
        <v>11</v>
      </c>
      <c r="B334" s="26" t="s">
        <v>74</v>
      </c>
      <c r="C334" s="6" t="s">
        <v>103</v>
      </c>
      <c r="D334" s="19" t="s">
        <v>91</v>
      </c>
      <c r="E334" s="19"/>
      <c r="F334" s="19"/>
      <c r="G334" s="6" t="s">
        <v>92</v>
      </c>
      <c r="H334" s="6"/>
    </row>
    <row r="335" spans="1:63">
      <c r="A335" s="47">
        <v>11</v>
      </c>
      <c r="B335" s="26" t="s">
        <v>74</v>
      </c>
      <c r="C335" s="6" t="s">
        <v>42</v>
      </c>
      <c r="D335" s="19"/>
      <c r="E335" s="19" t="s">
        <v>91</v>
      </c>
      <c r="F335" s="19"/>
      <c r="G335" s="6"/>
      <c r="H335" s="6" t="s">
        <v>94</v>
      </c>
      <c r="AF335" s="21"/>
      <c r="BK335">
        <v>132.69034400000001</v>
      </c>
    </row>
    <row r="336" spans="1:63">
      <c r="A336" s="46">
        <v>11</v>
      </c>
      <c r="B336" s="26" t="s">
        <v>74</v>
      </c>
      <c r="C336" s="6" t="s">
        <v>105</v>
      </c>
      <c r="D336" s="19" t="s">
        <v>91</v>
      </c>
      <c r="E336" s="19"/>
      <c r="F336" s="19"/>
      <c r="G336" s="6" t="s">
        <v>92</v>
      </c>
      <c r="H336" s="6"/>
      <c r="AF336" s="21"/>
      <c r="BK336">
        <v>3.4940000000000001E-3</v>
      </c>
    </row>
    <row r="337" spans="1:63">
      <c r="A337" s="47">
        <v>11</v>
      </c>
      <c r="B337" s="26" t="s">
        <v>74</v>
      </c>
      <c r="C337" s="6" t="s">
        <v>12</v>
      </c>
      <c r="D337" s="19" t="s">
        <v>91</v>
      </c>
      <c r="E337" s="19"/>
      <c r="F337" s="19"/>
      <c r="G337" s="6" t="s">
        <v>92</v>
      </c>
      <c r="H337" s="6"/>
      <c r="J337" s="104"/>
      <c r="K337" s="104"/>
      <c r="L337" s="104"/>
      <c r="AF337" s="21"/>
      <c r="BK337">
        <v>306.69853799999999</v>
      </c>
    </row>
    <row r="338" spans="1:63">
      <c r="A338" s="46">
        <v>11</v>
      </c>
      <c r="B338" s="26" t="s">
        <v>74</v>
      </c>
      <c r="C338" s="6" t="s">
        <v>108</v>
      </c>
      <c r="D338" s="19" t="s">
        <v>91</v>
      </c>
      <c r="E338" s="19"/>
      <c r="F338" s="19" t="s">
        <v>91</v>
      </c>
      <c r="G338" s="6"/>
      <c r="H338" s="6"/>
      <c r="J338" s="104"/>
      <c r="K338" s="104"/>
      <c r="L338" s="104"/>
      <c r="AF338" s="21"/>
      <c r="BK338">
        <v>75.316911000000005</v>
      </c>
    </row>
    <row r="339" spans="1:63">
      <c r="A339" s="47">
        <v>11</v>
      </c>
      <c r="B339" s="26" t="s">
        <v>74</v>
      </c>
      <c r="C339" s="6" t="s">
        <v>110</v>
      </c>
      <c r="D339" s="19"/>
      <c r="E339" s="19" t="s">
        <v>91</v>
      </c>
      <c r="F339" s="19" t="s">
        <v>91</v>
      </c>
      <c r="G339" s="6"/>
      <c r="H339" s="6"/>
      <c r="AF339" s="21"/>
    </row>
    <row r="340" spans="1:63">
      <c r="A340" s="46">
        <v>11</v>
      </c>
      <c r="B340" s="26" t="s">
        <v>74</v>
      </c>
      <c r="C340" s="6" t="s">
        <v>112</v>
      </c>
      <c r="D340" s="19"/>
      <c r="E340" s="19" t="s">
        <v>91</v>
      </c>
      <c r="F340" s="19"/>
      <c r="G340" s="6"/>
      <c r="H340" s="6"/>
      <c r="AF340" s="21"/>
    </row>
    <row r="341" spans="1:63">
      <c r="A341" s="47">
        <v>11</v>
      </c>
      <c r="B341" s="26" t="s">
        <v>74</v>
      </c>
      <c r="C341" s="6" t="s">
        <v>115</v>
      </c>
      <c r="D341" s="19" t="s">
        <v>91</v>
      </c>
      <c r="E341" s="19"/>
      <c r="F341" s="19"/>
      <c r="G341" s="6"/>
      <c r="H341" s="6"/>
      <c r="AF341" s="21"/>
    </row>
    <row r="342" spans="1:63">
      <c r="A342" s="46">
        <v>11</v>
      </c>
      <c r="B342" s="26" t="s">
        <v>74</v>
      </c>
      <c r="C342" s="6" t="s">
        <v>116</v>
      </c>
      <c r="D342" s="19" t="s">
        <v>91</v>
      </c>
      <c r="E342" s="19"/>
      <c r="F342" s="19" t="s">
        <v>91</v>
      </c>
      <c r="G342" s="6"/>
      <c r="H342" s="6"/>
    </row>
    <row r="343" spans="1:63">
      <c r="A343" s="48">
        <v>13</v>
      </c>
      <c r="B343" s="36" t="s">
        <v>79</v>
      </c>
      <c r="C343" s="6" t="s">
        <v>14</v>
      </c>
      <c r="D343" s="19" t="s">
        <v>91</v>
      </c>
      <c r="E343" s="19"/>
      <c r="F343" s="19"/>
      <c r="G343" s="6" t="s">
        <v>92</v>
      </c>
      <c r="H343" s="6"/>
    </row>
    <row r="344" spans="1:63">
      <c r="A344" s="48">
        <v>13</v>
      </c>
      <c r="B344" s="36" t="s">
        <v>79</v>
      </c>
      <c r="C344" s="6" t="s">
        <v>93</v>
      </c>
      <c r="D344" s="19"/>
      <c r="E344" s="19" t="s">
        <v>91</v>
      </c>
      <c r="F344" s="19"/>
      <c r="G344" s="6"/>
      <c r="H344" s="6" t="s">
        <v>94</v>
      </c>
    </row>
    <row r="345" spans="1:63">
      <c r="A345" s="48">
        <v>13</v>
      </c>
      <c r="B345" s="36" t="s">
        <v>79</v>
      </c>
      <c r="C345" s="6" t="s">
        <v>10</v>
      </c>
      <c r="D345" s="19" t="s">
        <v>91</v>
      </c>
      <c r="E345" s="19"/>
      <c r="F345" s="19"/>
      <c r="G345" s="6" t="s">
        <v>92</v>
      </c>
      <c r="H345" s="6"/>
    </row>
    <row r="346" spans="1:63">
      <c r="A346" s="48">
        <v>13</v>
      </c>
      <c r="B346" s="36" t="s">
        <v>79</v>
      </c>
      <c r="C346" s="6" t="s">
        <v>95</v>
      </c>
      <c r="D346" s="19"/>
      <c r="E346" s="19" t="s">
        <v>91</v>
      </c>
      <c r="F346" s="19"/>
      <c r="G346" s="6"/>
      <c r="H346" s="6" t="s">
        <v>94</v>
      </c>
    </row>
    <row r="347" spans="1:63">
      <c r="A347" s="48">
        <v>13</v>
      </c>
      <c r="B347" s="36" t="s">
        <v>79</v>
      </c>
      <c r="C347" s="6" t="s">
        <v>97</v>
      </c>
      <c r="D347" s="19"/>
      <c r="E347" s="19" t="s">
        <v>91</v>
      </c>
      <c r="F347" s="19"/>
      <c r="G347" s="6"/>
      <c r="H347" s="6" t="s">
        <v>94</v>
      </c>
    </row>
    <row r="348" spans="1:63">
      <c r="A348" s="48">
        <v>13</v>
      </c>
      <c r="B348" s="36" t="s">
        <v>79</v>
      </c>
      <c r="C348" s="6" t="s">
        <v>99</v>
      </c>
      <c r="D348" s="19" t="s">
        <v>91</v>
      </c>
      <c r="E348" s="19"/>
      <c r="F348" s="19"/>
      <c r="G348" s="6" t="s">
        <v>92</v>
      </c>
      <c r="H348" s="6"/>
    </row>
    <row r="349" spans="1:63">
      <c r="A349" s="48">
        <v>13</v>
      </c>
      <c r="B349" s="36" t="s">
        <v>79</v>
      </c>
      <c r="C349" s="6" t="s">
        <v>100</v>
      </c>
      <c r="D349" s="19" t="s">
        <v>91</v>
      </c>
      <c r="E349" s="19"/>
      <c r="F349" s="19"/>
      <c r="G349" s="6" t="s">
        <v>92</v>
      </c>
      <c r="H349" s="6"/>
    </row>
    <row r="350" spans="1:63">
      <c r="A350" s="48">
        <v>13</v>
      </c>
      <c r="B350" s="36" t="s">
        <v>79</v>
      </c>
      <c r="C350" s="6" t="s">
        <v>101</v>
      </c>
      <c r="D350" s="19" t="s">
        <v>91</v>
      </c>
      <c r="E350" s="19"/>
      <c r="F350" s="19"/>
      <c r="G350" s="6" t="s">
        <v>92</v>
      </c>
      <c r="H350" s="6"/>
    </row>
    <row r="351" spans="1:63">
      <c r="A351" s="48">
        <v>13</v>
      </c>
      <c r="B351" s="36" t="s">
        <v>79</v>
      </c>
      <c r="C351" s="6" t="s">
        <v>103</v>
      </c>
      <c r="D351" s="19" t="s">
        <v>91</v>
      </c>
      <c r="E351" s="19"/>
      <c r="F351" s="19"/>
      <c r="G351" s="6" t="s">
        <v>92</v>
      </c>
      <c r="H351" s="6"/>
    </row>
    <row r="352" spans="1:63">
      <c r="A352" s="48">
        <v>13</v>
      </c>
      <c r="B352" s="36" t="s">
        <v>79</v>
      </c>
      <c r="C352" s="6" t="s">
        <v>42</v>
      </c>
      <c r="D352" s="19"/>
      <c r="E352" s="19" t="s">
        <v>91</v>
      </c>
      <c r="F352" s="19"/>
      <c r="G352" s="6"/>
      <c r="H352" s="6" t="s">
        <v>94</v>
      </c>
    </row>
    <row r="353" spans="1:8">
      <c r="A353" s="48">
        <v>13</v>
      </c>
      <c r="B353" s="36" t="s">
        <v>79</v>
      </c>
      <c r="C353" s="6" t="s">
        <v>105</v>
      </c>
      <c r="D353" s="19" t="s">
        <v>91</v>
      </c>
      <c r="E353" s="19"/>
      <c r="F353" s="19"/>
      <c r="G353" s="6" t="s">
        <v>92</v>
      </c>
      <c r="H353" s="6"/>
    </row>
    <row r="354" spans="1:8">
      <c r="A354" s="48">
        <v>13</v>
      </c>
      <c r="B354" s="36" t="s">
        <v>79</v>
      </c>
      <c r="C354" s="6" t="s">
        <v>12</v>
      </c>
      <c r="D354" s="19" t="s">
        <v>91</v>
      </c>
      <c r="E354" s="19"/>
      <c r="F354" s="19"/>
      <c r="G354" s="6" t="s">
        <v>92</v>
      </c>
      <c r="H354" s="6"/>
    </row>
    <row r="355" spans="1:8">
      <c r="A355" s="48">
        <v>13</v>
      </c>
      <c r="B355" s="36" t="s">
        <v>79</v>
      </c>
      <c r="C355" s="6" t="s">
        <v>108</v>
      </c>
      <c r="D355" s="19" t="s">
        <v>91</v>
      </c>
      <c r="E355" s="19"/>
      <c r="F355" s="19"/>
      <c r="G355" s="6"/>
      <c r="H355" s="6"/>
    </row>
    <row r="356" spans="1:8">
      <c r="A356" s="48">
        <v>13</v>
      </c>
      <c r="B356" s="36" t="s">
        <v>79</v>
      </c>
      <c r="C356" s="6" t="s">
        <v>110</v>
      </c>
      <c r="D356" s="19"/>
      <c r="E356" s="19" t="s">
        <v>91</v>
      </c>
      <c r="F356" s="19" t="s">
        <v>91</v>
      </c>
      <c r="G356" s="6"/>
      <c r="H356" s="6"/>
    </row>
    <row r="357" spans="1:8">
      <c r="A357" s="48">
        <v>13</v>
      </c>
      <c r="B357" s="36" t="s">
        <v>79</v>
      </c>
      <c r="C357" s="6" t="s">
        <v>112</v>
      </c>
      <c r="D357" s="19"/>
      <c r="E357" s="19" t="s">
        <v>91</v>
      </c>
      <c r="F357" s="19"/>
      <c r="G357" s="6"/>
      <c r="H357" s="6"/>
    </row>
    <row r="358" spans="1:8">
      <c r="A358" s="48">
        <v>13</v>
      </c>
      <c r="B358" s="36" t="s">
        <v>79</v>
      </c>
      <c r="C358" s="6" t="s">
        <v>115</v>
      </c>
      <c r="D358" s="19" t="s">
        <v>91</v>
      </c>
      <c r="E358" s="19"/>
      <c r="F358" s="19"/>
      <c r="G358" s="6"/>
      <c r="H358" s="6"/>
    </row>
    <row r="359" spans="1:8">
      <c r="A359" s="48">
        <v>13</v>
      </c>
      <c r="B359" s="36" t="s">
        <v>79</v>
      </c>
      <c r="C359" s="6" t="s">
        <v>116</v>
      </c>
      <c r="D359" s="19" t="s">
        <v>91</v>
      </c>
      <c r="E359" s="19"/>
      <c r="F359" s="19"/>
      <c r="G359" s="6"/>
      <c r="H359" s="6"/>
    </row>
    <row r="360" spans="1:8">
      <c r="A360" s="49"/>
      <c r="B360"/>
    </row>
    <row r="361" spans="1:8">
      <c r="A361" s="49"/>
      <c r="B361"/>
    </row>
    <row r="362" spans="1:8">
      <c r="A362" s="49"/>
      <c r="B362"/>
    </row>
    <row r="363" spans="1:8">
      <c r="A363" s="49"/>
      <c r="B363"/>
    </row>
    <row r="364" spans="1:8">
      <c r="A364" s="49"/>
      <c r="B364"/>
    </row>
    <row r="365" spans="1:8">
      <c r="A365" s="49"/>
      <c r="B365"/>
    </row>
    <row r="366" spans="1:8">
      <c r="A366" s="49"/>
      <c r="B366"/>
    </row>
    <row r="367" spans="1:8">
      <c r="A367" s="49"/>
      <c r="B367"/>
    </row>
    <row r="368" spans="1:8">
      <c r="A368" s="49"/>
      <c r="B368"/>
    </row>
    <row r="369" spans="1:2">
      <c r="A369" s="49"/>
      <c r="B369"/>
    </row>
    <row r="370" spans="1:2">
      <c r="A370" s="49"/>
      <c r="B370"/>
    </row>
    <row r="371" spans="1:2">
      <c r="A371" s="49"/>
      <c r="B371"/>
    </row>
    <row r="372" spans="1:2">
      <c r="A372" s="49"/>
      <c r="B372"/>
    </row>
    <row r="373" spans="1:2">
      <c r="A373" s="49"/>
      <c r="B373"/>
    </row>
    <row r="1048235" spans="7:7">
      <c r="G1048235" s="6"/>
    </row>
  </sheetData>
  <autoFilter ref="A2:H359" xr:uid="{00000000-0009-0000-0000-000003000000}"/>
  <mergeCells count="3">
    <mergeCell ref="A1:H1"/>
    <mergeCell ref="J337:L337"/>
    <mergeCell ref="J338:L338"/>
  </mergeCells>
  <conditionalFormatting sqref="B1:B7 B360:B1048576 B9 B26 B43 B60 B77 B94 B111 B113:B126 B96:B109 B79:B92 B62:B75 B45:B58 B28:B41 B11:B24 B128 B130:B143 B145 B147:B160 B162 B164:B177 B179 B181:B194 B196 B198:B211 B213 B215:B228 B230 B232:B245 B247 B249:B262 B264 B266:B279 B281 B283:B296 B298 B300:B313 B315 B317:B330 B332 B334:B342">
    <cfRule type="beginsWith" dxfId="525" priority="527" operator="beginsWith" text="10">
      <formula>LEFT(B1,LEN("10"))="10"</formula>
    </cfRule>
    <cfRule type="beginsWith" dxfId="524" priority="528" operator="beginsWith" text="09">
      <formula>LEFT(B1,LEN("09"))="09"</formula>
    </cfRule>
    <cfRule type="beginsWith" dxfId="523" priority="529" operator="beginsWith" text="08">
      <formula>LEFT(B1,LEN("08"))="08"</formula>
    </cfRule>
    <cfRule type="beginsWith" dxfId="522" priority="530" operator="beginsWith" text="07">
      <formula>LEFT(B1,LEN("07"))="07"</formula>
    </cfRule>
    <cfRule type="beginsWith" dxfId="521" priority="531" operator="beginsWith" text="06">
      <formula>LEFT(B1,LEN("06"))="06"</formula>
    </cfRule>
    <cfRule type="beginsWith" dxfId="520" priority="532" operator="beginsWith" text="05">
      <formula>LEFT(B1,LEN("05"))="05"</formula>
    </cfRule>
    <cfRule type="beginsWith" dxfId="519" priority="533" operator="beginsWith" text="04">
      <formula>LEFT(B1,LEN("04"))="04"</formula>
    </cfRule>
    <cfRule type="beginsWith" dxfId="518" priority="534" operator="beginsWith" text="03">
      <formula>LEFT(B1,LEN("03"))="03"</formula>
    </cfRule>
    <cfRule type="beginsWith" dxfId="517" priority="535" operator="beginsWith" text="02">
      <formula>LEFT(B1,LEN("02"))="02"</formula>
    </cfRule>
    <cfRule type="beginsWith" dxfId="516" priority="536" operator="beginsWith" text="01">
      <formula>LEFT(B1,LEN("01"))="01"</formula>
    </cfRule>
  </conditionalFormatting>
  <conditionalFormatting sqref="B1:B7 B360:B1048576 B9 B26 B43 B60 B77 B94 B111 B113:B126 B96:B109 B79:B92 B62:B75 B45:B58 B28:B41 B11:B24 B128 B130:B143 B145 B147:B160 B162 B164:B177 B179 B181:B194 B196 B198:B211 B213 B215:B228 B230 B232:B245 B247 B249:B262 B264 B266:B279 B281 B283:B296 B298 B300:B313 B315 B317:B330 B332 B334:B342">
    <cfRule type="beginsWith" dxfId="515" priority="526" operator="beginsWith" text="11">
      <formula>LEFT(B1,LEN("11"))="11"</formula>
    </cfRule>
  </conditionalFormatting>
  <conditionalFormatting sqref="B336">
    <cfRule type="beginsWith" dxfId="514" priority="525" operator="beginsWith" text="12">
      <formula>LEFT(B336,LEN("12"))="12"</formula>
    </cfRule>
  </conditionalFormatting>
  <conditionalFormatting sqref="A54:A58 A60 A62:A70">
    <cfRule type="beginsWith" dxfId="513" priority="515" operator="beginsWith" text="10">
      <formula>LEFT(A54,LEN("10"))="10"</formula>
    </cfRule>
    <cfRule type="beginsWith" dxfId="512" priority="516" operator="beginsWith" text="09">
      <formula>LEFT(A54,LEN("09"))="09"</formula>
    </cfRule>
    <cfRule type="beginsWith" dxfId="511" priority="517" operator="beginsWith" text="08">
      <formula>LEFT(A54,LEN("08"))="08"</formula>
    </cfRule>
    <cfRule type="beginsWith" dxfId="510" priority="518" operator="beginsWith" text="07">
      <formula>LEFT(A54,LEN("07"))="07"</formula>
    </cfRule>
    <cfRule type="beginsWith" dxfId="509" priority="519" operator="beginsWith" text="06">
      <formula>LEFT(A54,LEN("06"))="06"</formula>
    </cfRule>
    <cfRule type="beginsWith" dxfId="508" priority="520" operator="beginsWith" text="05">
      <formula>LEFT(A54,LEN("05"))="05"</formula>
    </cfRule>
    <cfRule type="beginsWith" dxfId="507" priority="521" operator="beginsWith" text="04">
      <formula>LEFT(A54,LEN("04"))="04"</formula>
    </cfRule>
    <cfRule type="beginsWith" dxfId="506" priority="522" operator="beginsWith" text="03">
      <formula>LEFT(A54,LEN("03"))="03"</formula>
    </cfRule>
    <cfRule type="beginsWith" dxfId="505" priority="523" operator="beginsWith" text="02">
      <formula>LEFT(A54,LEN("02"))="02"</formula>
    </cfRule>
    <cfRule type="beginsWith" dxfId="504" priority="524" operator="beginsWith" text="01">
      <formula>LEFT(A54,LEN("01"))="01"</formula>
    </cfRule>
  </conditionalFormatting>
  <conditionalFormatting sqref="A54:A58 A60 A62:A70">
    <cfRule type="beginsWith" dxfId="503" priority="514" operator="beginsWith" text="11">
      <formula>LEFT(A54,LEN("11"))="11"</formula>
    </cfRule>
  </conditionalFormatting>
  <conditionalFormatting sqref="B1:B7 B360:B1048576 B9 B26 B43 B60 B77 B94 B111 B113:B126 B96:B109 B79:B92 B62:B75 B45:B58 B28:B41 B11:B24 B128 B130:B143 B145 B147:B160 B162 B164:B177 B179 B181:B194 B196 B198:B211 B213 B215:B228 B230 B232:B245 B247 B249:B262 B264 B266:B279 B281 B283:B296 B298 B300:B313 B315 B317:B330 B332 B334:B342">
    <cfRule type="beginsWith" dxfId="502" priority="503" operator="beginsWith" text="12">
      <formula>LEFT(B1,LEN("12"))="12"</formula>
    </cfRule>
  </conditionalFormatting>
  <conditionalFormatting sqref="B8">
    <cfRule type="beginsWith" dxfId="501" priority="493" operator="beginsWith" text="10">
      <formula>LEFT(B8,LEN("10"))="10"</formula>
    </cfRule>
    <cfRule type="beginsWith" dxfId="500" priority="494" operator="beginsWith" text="09">
      <formula>LEFT(B8,LEN("09"))="09"</formula>
    </cfRule>
    <cfRule type="beginsWith" dxfId="499" priority="495" operator="beginsWith" text="08">
      <formula>LEFT(B8,LEN("08"))="08"</formula>
    </cfRule>
    <cfRule type="beginsWith" dxfId="498" priority="496" operator="beginsWith" text="07">
      <formula>LEFT(B8,LEN("07"))="07"</formula>
    </cfRule>
    <cfRule type="beginsWith" dxfId="497" priority="497" operator="beginsWith" text="06">
      <formula>LEFT(B8,LEN("06"))="06"</formula>
    </cfRule>
    <cfRule type="beginsWith" dxfId="496" priority="498" operator="beginsWith" text="05">
      <formula>LEFT(B8,LEN("05"))="05"</formula>
    </cfRule>
    <cfRule type="beginsWith" dxfId="495" priority="499" operator="beginsWith" text="04">
      <formula>LEFT(B8,LEN("04"))="04"</formula>
    </cfRule>
    <cfRule type="beginsWith" dxfId="494" priority="500" operator="beginsWith" text="03">
      <formula>LEFT(B8,LEN("03"))="03"</formula>
    </cfRule>
    <cfRule type="beginsWith" dxfId="493" priority="501" operator="beginsWith" text="02">
      <formula>LEFT(B8,LEN("02"))="02"</formula>
    </cfRule>
    <cfRule type="beginsWith" dxfId="492" priority="502" operator="beginsWith" text="01">
      <formula>LEFT(B8,LEN("01"))="01"</formula>
    </cfRule>
  </conditionalFormatting>
  <conditionalFormatting sqref="B8">
    <cfRule type="beginsWith" dxfId="491" priority="492" operator="beginsWith" text="11">
      <formula>LEFT(B8,LEN("11"))="11"</formula>
    </cfRule>
  </conditionalFormatting>
  <conditionalFormatting sqref="B8">
    <cfRule type="beginsWith" dxfId="490" priority="491" operator="beginsWith" text="12">
      <formula>LEFT(B8,LEN("12"))="12"</formula>
    </cfRule>
  </conditionalFormatting>
  <conditionalFormatting sqref="B25">
    <cfRule type="beginsWith" dxfId="489" priority="481" operator="beginsWith" text="10">
      <formula>LEFT(B25,LEN("10"))="10"</formula>
    </cfRule>
    <cfRule type="beginsWith" dxfId="488" priority="482" operator="beginsWith" text="09">
      <formula>LEFT(B25,LEN("09"))="09"</formula>
    </cfRule>
    <cfRule type="beginsWith" dxfId="487" priority="483" operator="beginsWith" text="08">
      <formula>LEFT(B25,LEN("08"))="08"</formula>
    </cfRule>
    <cfRule type="beginsWith" dxfId="486" priority="484" operator="beginsWith" text="07">
      <formula>LEFT(B25,LEN("07"))="07"</formula>
    </cfRule>
    <cfRule type="beginsWith" dxfId="485" priority="485" operator="beginsWith" text="06">
      <formula>LEFT(B25,LEN("06"))="06"</formula>
    </cfRule>
    <cfRule type="beginsWith" dxfId="484" priority="486" operator="beginsWith" text="05">
      <formula>LEFT(B25,LEN("05"))="05"</formula>
    </cfRule>
    <cfRule type="beginsWith" dxfId="483" priority="487" operator="beginsWith" text="04">
      <formula>LEFT(B25,LEN("04"))="04"</formula>
    </cfRule>
    <cfRule type="beginsWith" dxfId="482" priority="488" operator="beginsWith" text="03">
      <formula>LEFT(B25,LEN("03"))="03"</formula>
    </cfRule>
    <cfRule type="beginsWith" dxfId="481" priority="489" operator="beginsWith" text="02">
      <formula>LEFT(B25,LEN("02"))="02"</formula>
    </cfRule>
    <cfRule type="beginsWith" dxfId="480" priority="490" operator="beginsWith" text="01">
      <formula>LEFT(B25,LEN("01"))="01"</formula>
    </cfRule>
  </conditionalFormatting>
  <conditionalFormatting sqref="B25">
    <cfRule type="beginsWith" dxfId="479" priority="480" operator="beginsWith" text="11">
      <formula>LEFT(B25,LEN("11"))="11"</formula>
    </cfRule>
  </conditionalFormatting>
  <conditionalFormatting sqref="B25">
    <cfRule type="beginsWith" dxfId="478" priority="479" operator="beginsWith" text="12">
      <formula>LEFT(B25,LEN("12"))="12"</formula>
    </cfRule>
  </conditionalFormatting>
  <conditionalFormatting sqref="B42">
    <cfRule type="beginsWith" dxfId="477" priority="469" operator="beginsWith" text="10">
      <formula>LEFT(B42,LEN("10"))="10"</formula>
    </cfRule>
    <cfRule type="beginsWith" dxfId="476" priority="470" operator="beginsWith" text="09">
      <formula>LEFT(B42,LEN("09"))="09"</formula>
    </cfRule>
    <cfRule type="beginsWith" dxfId="475" priority="471" operator="beginsWith" text="08">
      <formula>LEFT(B42,LEN("08"))="08"</formula>
    </cfRule>
    <cfRule type="beginsWith" dxfId="474" priority="472" operator="beginsWith" text="07">
      <formula>LEFT(B42,LEN("07"))="07"</formula>
    </cfRule>
    <cfRule type="beginsWith" dxfId="473" priority="473" operator="beginsWith" text="06">
      <formula>LEFT(B42,LEN("06"))="06"</formula>
    </cfRule>
    <cfRule type="beginsWith" dxfId="472" priority="474" operator="beginsWith" text="05">
      <formula>LEFT(B42,LEN("05"))="05"</formula>
    </cfRule>
    <cfRule type="beginsWith" dxfId="471" priority="475" operator="beginsWith" text="04">
      <formula>LEFT(B42,LEN("04"))="04"</formula>
    </cfRule>
    <cfRule type="beginsWith" dxfId="470" priority="476" operator="beginsWith" text="03">
      <formula>LEFT(B42,LEN("03"))="03"</formula>
    </cfRule>
    <cfRule type="beginsWith" dxfId="469" priority="477" operator="beginsWith" text="02">
      <formula>LEFT(B42,LEN("02"))="02"</formula>
    </cfRule>
    <cfRule type="beginsWith" dxfId="468" priority="478" operator="beginsWith" text="01">
      <formula>LEFT(B42,LEN("01"))="01"</formula>
    </cfRule>
  </conditionalFormatting>
  <conditionalFormatting sqref="B42">
    <cfRule type="beginsWith" dxfId="467" priority="468" operator="beginsWith" text="11">
      <formula>LEFT(B42,LEN("11"))="11"</formula>
    </cfRule>
  </conditionalFormatting>
  <conditionalFormatting sqref="B42">
    <cfRule type="beginsWith" dxfId="466" priority="467" operator="beginsWith" text="12">
      <formula>LEFT(B42,LEN("12"))="12"</formula>
    </cfRule>
  </conditionalFormatting>
  <conditionalFormatting sqref="B59">
    <cfRule type="beginsWith" dxfId="465" priority="457" operator="beginsWith" text="10">
      <formula>LEFT(B59,LEN("10"))="10"</formula>
    </cfRule>
    <cfRule type="beginsWith" dxfId="464" priority="458" operator="beginsWith" text="09">
      <formula>LEFT(B59,LEN("09"))="09"</formula>
    </cfRule>
    <cfRule type="beginsWith" dxfId="463" priority="459" operator="beginsWith" text="08">
      <formula>LEFT(B59,LEN("08"))="08"</formula>
    </cfRule>
    <cfRule type="beginsWith" dxfId="462" priority="460" operator="beginsWith" text="07">
      <formula>LEFT(B59,LEN("07"))="07"</formula>
    </cfRule>
    <cfRule type="beginsWith" dxfId="461" priority="461" operator="beginsWith" text="06">
      <formula>LEFT(B59,LEN("06"))="06"</formula>
    </cfRule>
    <cfRule type="beginsWith" dxfId="460" priority="462" operator="beginsWith" text="05">
      <formula>LEFT(B59,LEN("05"))="05"</formula>
    </cfRule>
    <cfRule type="beginsWith" dxfId="459" priority="463" operator="beginsWith" text="04">
      <formula>LEFT(B59,LEN("04"))="04"</formula>
    </cfRule>
    <cfRule type="beginsWith" dxfId="458" priority="464" operator="beginsWith" text="03">
      <formula>LEFT(B59,LEN("03"))="03"</formula>
    </cfRule>
    <cfRule type="beginsWith" dxfId="457" priority="465" operator="beginsWith" text="02">
      <formula>LEFT(B59,LEN("02"))="02"</formula>
    </cfRule>
    <cfRule type="beginsWith" dxfId="456" priority="466" operator="beginsWith" text="01">
      <formula>LEFT(B59,LEN("01"))="01"</formula>
    </cfRule>
  </conditionalFormatting>
  <conditionalFormatting sqref="B59">
    <cfRule type="beginsWith" dxfId="455" priority="456" operator="beginsWith" text="11">
      <formula>LEFT(B59,LEN("11"))="11"</formula>
    </cfRule>
  </conditionalFormatting>
  <conditionalFormatting sqref="A59">
    <cfRule type="beginsWith" dxfId="454" priority="446" operator="beginsWith" text="10">
      <formula>LEFT(A59,LEN("10"))="10"</formula>
    </cfRule>
    <cfRule type="beginsWith" dxfId="453" priority="447" operator="beginsWith" text="09">
      <formula>LEFT(A59,LEN("09"))="09"</formula>
    </cfRule>
    <cfRule type="beginsWith" dxfId="452" priority="448" operator="beginsWith" text="08">
      <formula>LEFT(A59,LEN("08"))="08"</formula>
    </cfRule>
    <cfRule type="beginsWith" dxfId="451" priority="449" operator="beginsWith" text="07">
      <formula>LEFT(A59,LEN("07"))="07"</formula>
    </cfRule>
    <cfRule type="beginsWith" dxfId="450" priority="450" operator="beginsWith" text="06">
      <formula>LEFT(A59,LEN("06"))="06"</formula>
    </cfRule>
    <cfRule type="beginsWith" dxfId="449" priority="451" operator="beginsWith" text="05">
      <formula>LEFT(A59,LEN("05"))="05"</formula>
    </cfRule>
    <cfRule type="beginsWith" dxfId="448" priority="452" operator="beginsWith" text="04">
      <formula>LEFT(A59,LEN("04"))="04"</formula>
    </cfRule>
    <cfRule type="beginsWith" dxfId="447" priority="453" operator="beginsWith" text="03">
      <formula>LEFT(A59,LEN("03"))="03"</formula>
    </cfRule>
    <cfRule type="beginsWith" dxfId="446" priority="454" operator="beginsWith" text="02">
      <formula>LEFT(A59,LEN("02"))="02"</formula>
    </cfRule>
    <cfRule type="beginsWith" dxfId="445" priority="455" operator="beginsWith" text="01">
      <formula>LEFT(A59,LEN("01"))="01"</formula>
    </cfRule>
  </conditionalFormatting>
  <conditionalFormatting sqref="A59">
    <cfRule type="beginsWith" dxfId="444" priority="445" operator="beginsWith" text="11">
      <formula>LEFT(A59,LEN("11"))="11"</formula>
    </cfRule>
  </conditionalFormatting>
  <conditionalFormatting sqref="B59">
    <cfRule type="beginsWith" dxfId="443" priority="444" operator="beginsWith" text="12">
      <formula>LEFT(B59,LEN("12"))="12"</formula>
    </cfRule>
  </conditionalFormatting>
  <conditionalFormatting sqref="B76">
    <cfRule type="beginsWith" dxfId="442" priority="434" operator="beginsWith" text="10">
      <formula>LEFT(B76,LEN("10"))="10"</formula>
    </cfRule>
    <cfRule type="beginsWith" dxfId="441" priority="435" operator="beginsWith" text="09">
      <formula>LEFT(B76,LEN("09"))="09"</formula>
    </cfRule>
    <cfRule type="beginsWith" dxfId="440" priority="436" operator="beginsWith" text="08">
      <formula>LEFT(B76,LEN("08"))="08"</formula>
    </cfRule>
    <cfRule type="beginsWith" dxfId="439" priority="437" operator="beginsWith" text="07">
      <formula>LEFT(B76,LEN("07"))="07"</formula>
    </cfRule>
    <cfRule type="beginsWith" dxfId="438" priority="438" operator="beginsWith" text="06">
      <formula>LEFT(B76,LEN("06"))="06"</formula>
    </cfRule>
    <cfRule type="beginsWith" dxfId="437" priority="439" operator="beginsWith" text="05">
      <formula>LEFT(B76,LEN("05"))="05"</formula>
    </cfRule>
    <cfRule type="beginsWith" dxfId="436" priority="440" operator="beginsWith" text="04">
      <formula>LEFT(B76,LEN("04"))="04"</formula>
    </cfRule>
    <cfRule type="beginsWith" dxfId="435" priority="441" operator="beginsWith" text="03">
      <formula>LEFT(B76,LEN("03"))="03"</formula>
    </cfRule>
    <cfRule type="beginsWith" dxfId="434" priority="442" operator="beginsWith" text="02">
      <formula>LEFT(B76,LEN("02"))="02"</formula>
    </cfRule>
    <cfRule type="beginsWith" dxfId="433" priority="443" operator="beginsWith" text="01">
      <formula>LEFT(B76,LEN("01"))="01"</formula>
    </cfRule>
  </conditionalFormatting>
  <conditionalFormatting sqref="B76">
    <cfRule type="beginsWith" dxfId="432" priority="433" operator="beginsWith" text="11">
      <formula>LEFT(B76,LEN("11"))="11"</formula>
    </cfRule>
  </conditionalFormatting>
  <conditionalFormatting sqref="B76">
    <cfRule type="beginsWith" dxfId="431" priority="432" operator="beginsWith" text="12">
      <formula>LEFT(B76,LEN("12"))="12"</formula>
    </cfRule>
  </conditionalFormatting>
  <conditionalFormatting sqref="B93">
    <cfRule type="beginsWith" dxfId="430" priority="422" operator="beginsWith" text="10">
      <formula>LEFT(B93,LEN("10"))="10"</formula>
    </cfRule>
    <cfRule type="beginsWith" dxfId="429" priority="423" operator="beginsWith" text="09">
      <formula>LEFT(B93,LEN("09"))="09"</formula>
    </cfRule>
    <cfRule type="beginsWith" dxfId="428" priority="424" operator="beginsWith" text="08">
      <formula>LEFT(B93,LEN("08"))="08"</formula>
    </cfRule>
    <cfRule type="beginsWith" dxfId="427" priority="425" operator="beginsWith" text="07">
      <formula>LEFT(B93,LEN("07"))="07"</formula>
    </cfRule>
    <cfRule type="beginsWith" dxfId="426" priority="426" operator="beginsWith" text="06">
      <formula>LEFT(B93,LEN("06"))="06"</formula>
    </cfRule>
    <cfRule type="beginsWith" dxfId="425" priority="427" operator="beginsWith" text="05">
      <formula>LEFT(B93,LEN("05"))="05"</formula>
    </cfRule>
    <cfRule type="beginsWith" dxfId="424" priority="428" operator="beginsWith" text="04">
      <formula>LEFT(B93,LEN("04"))="04"</formula>
    </cfRule>
    <cfRule type="beginsWith" dxfId="423" priority="429" operator="beginsWith" text="03">
      <formula>LEFT(B93,LEN("03"))="03"</formula>
    </cfRule>
    <cfRule type="beginsWith" dxfId="422" priority="430" operator="beginsWith" text="02">
      <formula>LEFT(B93,LEN("02"))="02"</formula>
    </cfRule>
    <cfRule type="beginsWith" dxfId="421" priority="431" operator="beginsWith" text="01">
      <formula>LEFT(B93,LEN("01"))="01"</formula>
    </cfRule>
  </conditionalFormatting>
  <conditionalFormatting sqref="B93">
    <cfRule type="beginsWith" dxfId="420" priority="421" operator="beginsWith" text="11">
      <formula>LEFT(B93,LEN("11"))="11"</formula>
    </cfRule>
  </conditionalFormatting>
  <conditionalFormatting sqref="B93">
    <cfRule type="beginsWith" dxfId="419" priority="420" operator="beginsWith" text="12">
      <formula>LEFT(B93,LEN("12"))="12"</formula>
    </cfRule>
  </conditionalFormatting>
  <conditionalFormatting sqref="B110">
    <cfRule type="beginsWith" dxfId="418" priority="410" operator="beginsWith" text="10">
      <formula>LEFT(B110,LEN("10"))="10"</formula>
    </cfRule>
    <cfRule type="beginsWith" dxfId="417" priority="411" operator="beginsWith" text="09">
      <formula>LEFT(B110,LEN("09"))="09"</formula>
    </cfRule>
    <cfRule type="beginsWith" dxfId="416" priority="412" operator="beginsWith" text="08">
      <formula>LEFT(B110,LEN("08"))="08"</formula>
    </cfRule>
    <cfRule type="beginsWith" dxfId="415" priority="413" operator="beginsWith" text="07">
      <formula>LEFT(B110,LEN("07"))="07"</formula>
    </cfRule>
    <cfRule type="beginsWith" dxfId="414" priority="414" operator="beginsWith" text="06">
      <formula>LEFT(B110,LEN("06"))="06"</formula>
    </cfRule>
    <cfRule type="beginsWith" dxfId="413" priority="415" operator="beginsWith" text="05">
      <formula>LEFT(B110,LEN("05"))="05"</formula>
    </cfRule>
    <cfRule type="beginsWith" dxfId="412" priority="416" operator="beginsWith" text="04">
      <formula>LEFT(B110,LEN("04"))="04"</formula>
    </cfRule>
    <cfRule type="beginsWith" dxfId="411" priority="417" operator="beginsWith" text="03">
      <formula>LEFT(B110,LEN("03"))="03"</formula>
    </cfRule>
    <cfRule type="beginsWith" dxfId="410" priority="418" operator="beginsWith" text="02">
      <formula>LEFT(B110,LEN("02"))="02"</formula>
    </cfRule>
    <cfRule type="beginsWith" dxfId="409" priority="419" operator="beginsWith" text="01">
      <formula>LEFT(B110,LEN("01"))="01"</formula>
    </cfRule>
  </conditionalFormatting>
  <conditionalFormatting sqref="B110">
    <cfRule type="beginsWith" dxfId="408" priority="409" operator="beginsWith" text="11">
      <formula>LEFT(B110,LEN("11"))="11"</formula>
    </cfRule>
  </conditionalFormatting>
  <conditionalFormatting sqref="B110">
    <cfRule type="beginsWith" dxfId="407" priority="408" operator="beginsWith" text="12">
      <formula>LEFT(B110,LEN("12"))="12"</formula>
    </cfRule>
  </conditionalFormatting>
  <conditionalFormatting sqref="B112">
    <cfRule type="beginsWith" dxfId="406" priority="398" operator="beginsWith" text="10">
      <formula>LEFT(B112,LEN("10"))="10"</formula>
    </cfRule>
    <cfRule type="beginsWith" dxfId="405" priority="399" operator="beginsWith" text="09">
      <formula>LEFT(B112,LEN("09"))="09"</formula>
    </cfRule>
    <cfRule type="beginsWith" dxfId="404" priority="400" operator="beginsWith" text="08">
      <formula>LEFT(B112,LEN("08"))="08"</formula>
    </cfRule>
    <cfRule type="beginsWith" dxfId="403" priority="401" operator="beginsWith" text="07">
      <formula>LEFT(B112,LEN("07"))="07"</formula>
    </cfRule>
    <cfRule type="beginsWith" dxfId="402" priority="402" operator="beginsWith" text="06">
      <formula>LEFT(B112,LEN("06"))="06"</formula>
    </cfRule>
    <cfRule type="beginsWith" dxfId="401" priority="403" operator="beginsWith" text="05">
      <formula>LEFT(B112,LEN("05"))="05"</formula>
    </cfRule>
    <cfRule type="beginsWith" dxfId="400" priority="404" operator="beginsWith" text="04">
      <formula>LEFT(B112,LEN("04"))="04"</formula>
    </cfRule>
    <cfRule type="beginsWith" dxfId="399" priority="405" operator="beginsWith" text="03">
      <formula>LEFT(B112,LEN("03"))="03"</formula>
    </cfRule>
    <cfRule type="beginsWith" dxfId="398" priority="406" operator="beginsWith" text="02">
      <formula>LEFT(B112,LEN("02"))="02"</formula>
    </cfRule>
    <cfRule type="beginsWith" dxfId="397" priority="407" operator="beginsWith" text="01">
      <formula>LEFT(B112,LEN("01"))="01"</formula>
    </cfRule>
  </conditionalFormatting>
  <conditionalFormatting sqref="B112">
    <cfRule type="beginsWith" dxfId="396" priority="397" operator="beginsWith" text="11">
      <formula>LEFT(B112,LEN("11"))="11"</formula>
    </cfRule>
  </conditionalFormatting>
  <conditionalFormatting sqref="B112">
    <cfRule type="beginsWith" dxfId="395" priority="396" operator="beginsWith" text="12">
      <formula>LEFT(B112,LEN("12"))="12"</formula>
    </cfRule>
  </conditionalFormatting>
  <conditionalFormatting sqref="B95">
    <cfRule type="beginsWith" dxfId="394" priority="386" operator="beginsWith" text="10">
      <formula>LEFT(B95,LEN("10"))="10"</formula>
    </cfRule>
    <cfRule type="beginsWith" dxfId="393" priority="387" operator="beginsWith" text="09">
      <formula>LEFT(B95,LEN("09"))="09"</formula>
    </cfRule>
    <cfRule type="beginsWith" dxfId="392" priority="388" operator="beginsWith" text="08">
      <formula>LEFT(B95,LEN("08"))="08"</formula>
    </cfRule>
    <cfRule type="beginsWith" dxfId="391" priority="389" operator="beginsWith" text="07">
      <formula>LEFT(B95,LEN("07"))="07"</formula>
    </cfRule>
    <cfRule type="beginsWith" dxfId="390" priority="390" operator="beginsWith" text="06">
      <formula>LEFT(B95,LEN("06"))="06"</formula>
    </cfRule>
    <cfRule type="beginsWith" dxfId="389" priority="391" operator="beginsWith" text="05">
      <formula>LEFT(B95,LEN("05"))="05"</formula>
    </cfRule>
    <cfRule type="beginsWith" dxfId="388" priority="392" operator="beginsWith" text="04">
      <formula>LEFT(B95,LEN("04"))="04"</formula>
    </cfRule>
    <cfRule type="beginsWith" dxfId="387" priority="393" operator="beginsWith" text="03">
      <formula>LEFT(B95,LEN("03"))="03"</formula>
    </cfRule>
    <cfRule type="beginsWith" dxfId="386" priority="394" operator="beginsWith" text="02">
      <formula>LEFT(B95,LEN("02"))="02"</formula>
    </cfRule>
    <cfRule type="beginsWith" dxfId="385" priority="395" operator="beginsWith" text="01">
      <formula>LEFT(B95,LEN("01"))="01"</formula>
    </cfRule>
  </conditionalFormatting>
  <conditionalFormatting sqref="B95">
    <cfRule type="beginsWith" dxfId="384" priority="385" operator="beginsWith" text="11">
      <formula>LEFT(B95,LEN("11"))="11"</formula>
    </cfRule>
  </conditionalFormatting>
  <conditionalFormatting sqref="B95">
    <cfRule type="beginsWith" dxfId="383" priority="384" operator="beginsWith" text="12">
      <formula>LEFT(B95,LEN("12"))="12"</formula>
    </cfRule>
  </conditionalFormatting>
  <conditionalFormatting sqref="B78">
    <cfRule type="beginsWith" dxfId="382" priority="374" operator="beginsWith" text="10">
      <formula>LEFT(B78,LEN("10"))="10"</formula>
    </cfRule>
    <cfRule type="beginsWith" dxfId="381" priority="375" operator="beginsWith" text="09">
      <formula>LEFT(B78,LEN("09"))="09"</formula>
    </cfRule>
    <cfRule type="beginsWith" dxfId="380" priority="376" operator="beginsWith" text="08">
      <formula>LEFT(B78,LEN("08"))="08"</formula>
    </cfRule>
    <cfRule type="beginsWith" dxfId="379" priority="377" operator="beginsWith" text="07">
      <formula>LEFT(B78,LEN("07"))="07"</formula>
    </cfRule>
    <cfRule type="beginsWith" dxfId="378" priority="378" operator="beginsWith" text="06">
      <formula>LEFT(B78,LEN("06"))="06"</formula>
    </cfRule>
    <cfRule type="beginsWith" dxfId="377" priority="379" operator="beginsWith" text="05">
      <formula>LEFT(B78,LEN("05"))="05"</formula>
    </cfRule>
    <cfRule type="beginsWith" dxfId="376" priority="380" operator="beginsWith" text="04">
      <formula>LEFT(B78,LEN("04"))="04"</formula>
    </cfRule>
    <cfRule type="beginsWith" dxfId="375" priority="381" operator="beginsWith" text="03">
      <formula>LEFT(B78,LEN("03"))="03"</formula>
    </cfRule>
    <cfRule type="beginsWith" dxfId="374" priority="382" operator="beginsWith" text="02">
      <formula>LEFT(B78,LEN("02"))="02"</formula>
    </cfRule>
    <cfRule type="beginsWith" dxfId="373" priority="383" operator="beginsWith" text="01">
      <formula>LEFT(B78,LEN("01"))="01"</formula>
    </cfRule>
  </conditionalFormatting>
  <conditionalFormatting sqref="B78">
    <cfRule type="beginsWith" dxfId="372" priority="373" operator="beginsWith" text="11">
      <formula>LEFT(B78,LEN("11"))="11"</formula>
    </cfRule>
  </conditionalFormatting>
  <conditionalFormatting sqref="B78">
    <cfRule type="beginsWith" dxfId="371" priority="372" operator="beginsWith" text="12">
      <formula>LEFT(B78,LEN("12"))="12"</formula>
    </cfRule>
  </conditionalFormatting>
  <conditionalFormatting sqref="B61">
    <cfRule type="beginsWith" dxfId="370" priority="362" operator="beginsWith" text="10">
      <formula>LEFT(B61,LEN("10"))="10"</formula>
    </cfRule>
    <cfRule type="beginsWith" dxfId="369" priority="363" operator="beginsWith" text="09">
      <formula>LEFT(B61,LEN("09"))="09"</formula>
    </cfRule>
    <cfRule type="beginsWith" dxfId="368" priority="364" operator="beginsWith" text="08">
      <formula>LEFT(B61,LEN("08"))="08"</formula>
    </cfRule>
    <cfRule type="beginsWith" dxfId="367" priority="365" operator="beginsWith" text="07">
      <formula>LEFT(B61,LEN("07"))="07"</formula>
    </cfRule>
    <cfRule type="beginsWith" dxfId="366" priority="366" operator="beginsWith" text="06">
      <formula>LEFT(B61,LEN("06"))="06"</formula>
    </cfRule>
    <cfRule type="beginsWith" dxfId="365" priority="367" operator="beginsWith" text="05">
      <formula>LEFT(B61,LEN("05"))="05"</formula>
    </cfRule>
    <cfRule type="beginsWith" dxfId="364" priority="368" operator="beginsWith" text="04">
      <formula>LEFT(B61,LEN("04"))="04"</formula>
    </cfRule>
    <cfRule type="beginsWith" dxfId="363" priority="369" operator="beginsWith" text="03">
      <formula>LEFT(B61,LEN("03"))="03"</formula>
    </cfRule>
    <cfRule type="beginsWith" dxfId="362" priority="370" operator="beginsWith" text="02">
      <formula>LEFT(B61,LEN("02"))="02"</formula>
    </cfRule>
    <cfRule type="beginsWith" dxfId="361" priority="371" operator="beginsWith" text="01">
      <formula>LEFT(B61,LEN("01"))="01"</formula>
    </cfRule>
  </conditionalFormatting>
  <conditionalFormatting sqref="B61">
    <cfRule type="beginsWith" dxfId="360" priority="361" operator="beginsWith" text="11">
      <formula>LEFT(B61,LEN("11"))="11"</formula>
    </cfRule>
  </conditionalFormatting>
  <conditionalFormatting sqref="A61">
    <cfRule type="beginsWith" dxfId="359" priority="351" operator="beginsWith" text="10">
      <formula>LEFT(A61,LEN("10"))="10"</formula>
    </cfRule>
    <cfRule type="beginsWith" dxfId="358" priority="352" operator="beginsWith" text="09">
      <formula>LEFT(A61,LEN("09"))="09"</formula>
    </cfRule>
    <cfRule type="beginsWith" dxfId="357" priority="353" operator="beginsWith" text="08">
      <formula>LEFT(A61,LEN("08"))="08"</formula>
    </cfRule>
    <cfRule type="beginsWith" dxfId="356" priority="354" operator="beginsWith" text="07">
      <formula>LEFT(A61,LEN("07"))="07"</formula>
    </cfRule>
    <cfRule type="beginsWith" dxfId="355" priority="355" operator="beginsWith" text="06">
      <formula>LEFT(A61,LEN("06"))="06"</formula>
    </cfRule>
    <cfRule type="beginsWith" dxfId="354" priority="356" operator="beginsWith" text="05">
      <formula>LEFT(A61,LEN("05"))="05"</formula>
    </cfRule>
    <cfRule type="beginsWith" dxfId="353" priority="357" operator="beginsWith" text="04">
      <formula>LEFT(A61,LEN("04"))="04"</formula>
    </cfRule>
    <cfRule type="beginsWith" dxfId="352" priority="358" operator="beginsWith" text="03">
      <formula>LEFT(A61,LEN("03"))="03"</formula>
    </cfRule>
    <cfRule type="beginsWith" dxfId="351" priority="359" operator="beginsWith" text="02">
      <formula>LEFT(A61,LEN("02"))="02"</formula>
    </cfRule>
    <cfRule type="beginsWith" dxfId="350" priority="360" operator="beginsWith" text="01">
      <formula>LEFT(A61,LEN("01"))="01"</formula>
    </cfRule>
  </conditionalFormatting>
  <conditionalFormatting sqref="A61">
    <cfRule type="beginsWith" dxfId="349" priority="350" operator="beginsWith" text="11">
      <formula>LEFT(A61,LEN("11"))="11"</formula>
    </cfRule>
  </conditionalFormatting>
  <conditionalFormatting sqref="B61">
    <cfRule type="beginsWith" dxfId="348" priority="349" operator="beginsWith" text="12">
      <formula>LEFT(B61,LEN("12"))="12"</formula>
    </cfRule>
  </conditionalFormatting>
  <conditionalFormatting sqref="B44">
    <cfRule type="beginsWith" dxfId="347" priority="339" operator="beginsWith" text="10">
      <formula>LEFT(B44,LEN("10"))="10"</formula>
    </cfRule>
    <cfRule type="beginsWith" dxfId="346" priority="340" operator="beginsWith" text="09">
      <formula>LEFT(B44,LEN("09"))="09"</formula>
    </cfRule>
    <cfRule type="beginsWith" dxfId="345" priority="341" operator="beginsWith" text="08">
      <formula>LEFT(B44,LEN("08"))="08"</formula>
    </cfRule>
    <cfRule type="beginsWith" dxfId="344" priority="342" operator="beginsWith" text="07">
      <formula>LEFT(B44,LEN("07"))="07"</formula>
    </cfRule>
    <cfRule type="beginsWith" dxfId="343" priority="343" operator="beginsWith" text="06">
      <formula>LEFT(B44,LEN("06"))="06"</formula>
    </cfRule>
    <cfRule type="beginsWith" dxfId="342" priority="344" operator="beginsWith" text="05">
      <formula>LEFT(B44,LEN("05"))="05"</formula>
    </cfRule>
    <cfRule type="beginsWith" dxfId="341" priority="345" operator="beginsWith" text="04">
      <formula>LEFT(B44,LEN("04"))="04"</formula>
    </cfRule>
    <cfRule type="beginsWith" dxfId="340" priority="346" operator="beginsWith" text="03">
      <formula>LEFT(B44,LEN("03"))="03"</formula>
    </cfRule>
    <cfRule type="beginsWith" dxfId="339" priority="347" operator="beginsWith" text="02">
      <formula>LEFT(B44,LEN("02"))="02"</formula>
    </cfRule>
    <cfRule type="beginsWith" dxfId="338" priority="348" operator="beginsWith" text="01">
      <formula>LEFT(B44,LEN("01"))="01"</formula>
    </cfRule>
  </conditionalFormatting>
  <conditionalFormatting sqref="B44">
    <cfRule type="beginsWith" dxfId="337" priority="338" operator="beginsWith" text="11">
      <formula>LEFT(B44,LEN("11"))="11"</formula>
    </cfRule>
  </conditionalFormatting>
  <conditionalFormatting sqref="B44">
    <cfRule type="beginsWith" dxfId="336" priority="337" operator="beginsWith" text="12">
      <formula>LEFT(B44,LEN("12"))="12"</formula>
    </cfRule>
  </conditionalFormatting>
  <conditionalFormatting sqref="B27">
    <cfRule type="beginsWith" dxfId="335" priority="327" operator="beginsWith" text="10">
      <formula>LEFT(B27,LEN("10"))="10"</formula>
    </cfRule>
    <cfRule type="beginsWith" dxfId="334" priority="328" operator="beginsWith" text="09">
      <formula>LEFT(B27,LEN("09"))="09"</formula>
    </cfRule>
    <cfRule type="beginsWith" dxfId="333" priority="329" operator="beginsWith" text="08">
      <formula>LEFT(B27,LEN("08"))="08"</formula>
    </cfRule>
    <cfRule type="beginsWith" dxfId="332" priority="330" operator="beginsWith" text="07">
      <formula>LEFT(B27,LEN("07"))="07"</formula>
    </cfRule>
    <cfRule type="beginsWith" dxfId="331" priority="331" operator="beginsWith" text="06">
      <formula>LEFT(B27,LEN("06"))="06"</formula>
    </cfRule>
    <cfRule type="beginsWith" dxfId="330" priority="332" operator="beginsWith" text="05">
      <formula>LEFT(B27,LEN("05"))="05"</formula>
    </cfRule>
    <cfRule type="beginsWith" dxfId="329" priority="333" operator="beginsWith" text="04">
      <formula>LEFT(B27,LEN("04"))="04"</formula>
    </cfRule>
    <cfRule type="beginsWith" dxfId="328" priority="334" operator="beginsWith" text="03">
      <formula>LEFT(B27,LEN("03"))="03"</formula>
    </cfRule>
    <cfRule type="beginsWith" dxfId="327" priority="335" operator="beginsWith" text="02">
      <formula>LEFT(B27,LEN("02"))="02"</formula>
    </cfRule>
    <cfRule type="beginsWith" dxfId="326" priority="336" operator="beginsWith" text="01">
      <formula>LEFT(B27,LEN("01"))="01"</formula>
    </cfRule>
  </conditionalFormatting>
  <conditionalFormatting sqref="B27">
    <cfRule type="beginsWith" dxfId="325" priority="326" operator="beginsWith" text="11">
      <formula>LEFT(B27,LEN("11"))="11"</formula>
    </cfRule>
  </conditionalFormatting>
  <conditionalFormatting sqref="B27">
    <cfRule type="beginsWith" dxfId="324" priority="325" operator="beginsWith" text="12">
      <formula>LEFT(B27,LEN("12"))="12"</formula>
    </cfRule>
  </conditionalFormatting>
  <conditionalFormatting sqref="B10">
    <cfRule type="beginsWith" dxfId="323" priority="315" operator="beginsWith" text="10">
      <formula>LEFT(B10,LEN("10"))="10"</formula>
    </cfRule>
    <cfRule type="beginsWith" dxfId="322" priority="316" operator="beginsWith" text="09">
      <formula>LEFT(B10,LEN("09"))="09"</formula>
    </cfRule>
    <cfRule type="beginsWith" dxfId="321" priority="317" operator="beginsWith" text="08">
      <formula>LEFT(B10,LEN("08"))="08"</formula>
    </cfRule>
    <cfRule type="beginsWith" dxfId="320" priority="318" operator="beginsWith" text="07">
      <formula>LEFT(B10,LEN("07"))="07"</formula>
    </cfRule>
    <cfRule type="beginsWith" dxfId="319" priority="319" operator="beginsWith" text="06">
      <formula>LEFT(B10,LEN("06"))="06"</formula>
    </cfRule>
    <cfRule type="beginsWith" dxfId="318" priority="320" operator="beginsWith" text="05">
      <formula>LEFT(B10,LEN("05"))="05"</formula>
    </cfRule>
    <cfRule type="beginsWith" dxfId="317" priority="321" operator="beginsWith" text="04">
      <formula>LEFT(B10,LEN("04"))="04"</formula>
    </cfRule>
    <cfRule type="beginsWith" dxfId="316" priority="322" operator="beginsWith" text="03">
      <formula>LEFT(B10,LEN("03"))="03"</formula>
    </cfRule>
    <cfRule type="beginsWith" dxfId="315" priority="323" operator="beginsWith" text="02">
      <formula>LEFT(B10,LEN("02"))="02"</formula>
    </cfRule>
    <cfRule type="beginsWith" dxfId="314" priority="324" operator="beginsWith" text="01">
      <formula>LEFT(B10,LEN("01"))="01"</formula>
    </cfRule>
  </conditionalFormatting>
  <conditionalFormatting sqref="B10">
    <cfRule type="beginsWith" dxfId="313" priority="314" operator="beginsWith" text="11">
      <formula>LEFT(B10,LEN("11"))="11"</formula>
    </cfRule>
  </conditionalFormatting>
  <conditionalFormatting sqref="B10">
    <cfRule type="beginsWith" dxfId="312" priority="313" operator="beginsWith" text="12">
      <formula>LEFT(B10,LEN("12"))="12"</formula>
    </cfRule>
  </conditionalFormatting>
  <conditionalFormatting sqref="B127">
    <cfRule type="beginsWith" dxfId="311" priority="303" operator="beginsWith" text="10">
      <formula>LEFT(B127,LEN("10"))="10"</formula>
    </cfRule>
    <cfRule type="beginsWith" dxfId="310" priority="304" operator="beginsWith" text="09">
      <formula>LEFT(B127,LEN("09"))="09"</formula>
    </cfRule>
    <cfRule type="beginsWith" dxfId="309" priority="305" operator="beginsWith" text="08">
      <formula>LEFT(B127,LEN("08"))="08"</formula>
    </cfRule>
    <cfRule type="beginsWith" dxfId="308" priority="306" operator="beginsWith" text="07">
      <formula>LEFT(B127,LEN("07"))="07"</formula>
    </cfRule>
    <cfRule type="beginsWith" dxfId="307" priority="307" operator="beginsWith" text="06">
      <formula>LEFT(B127,LEN("06"))="06"</formula>
    </cfRule>
    <cfRule type="beginsWith" dxfId="306" priority="308" operator="beginsWith" text="05">
      <formula>LEFT(B127,LEN("05"))="05"</formula>
    </cfRule>
    <cfRule type="beginsWith" dxfId="305" priority="309" operator="beginsWith" text="04">
      <formula>LEFT(B127,LEN("04"))="04"</formula>
    </cfRule>
    <cfRule type="beginsWith" dxfId="304" priority="310" operator="beginsWith" text="03">
      <formula>LEFT(B127,LEN("03"))="03"</formula>
    </cfRule>
    <cfRule type="beginsWith" dxfId="303" priority="311" operator="beginsWith" text="02">
      <formula>LEFT(B127,LEN("02"))="02"</formula>
    </cfRule>
    <cfRule type="beginsWith" dxfId="302" priority="312" operator="beginsWith" text="01">
      <formula>LEFT(B127,LEN("01"))="01"</formula>
    </cfRule>
  </conditionalFormatting>
  <conditionalFormatting sqref="B127">
    <cfRule type="beginsWith" dxfId="301" priority="302" operator="beginsWith" text="11">
      <formula>LEFT(B127,LEN("11"))="11"</formula>
    </cfRule>
  </conditionalFormatting>
  <conditionalFormatting sqref="B127">
    <cfRule type="beginsWith" dxfId="300" priority="301" operator="beginsWith" text="12">
      <formula>LEFT(B127,LEN("12"))="12"</formula>
    </cfRule>
  </conditionalFormatting>
  <conditionalFormatting sqref="B129">
    <cfRule type="beginsWith" dxfId="299" priority="291" operator="beginsWith" text="10">
      <formula>LEFT(B129,LEN("10"))="10"</formula>
    </cfRule>
    <cfRule type="beginsWith" dxfId="298" priority="292" operator="beginsWith" text="09">
      <formula>LEFT(B129,LEN("09"))="09"</formula>
    </cfRule>
    <cfRule type="beginsWith" dxfId="297" priority="293" operator="beginsWith" text="08">
      <formula>LEFT(B129,LEN("08"))="08"</formula>
    </cfRule>
    <cfRule type="beginsWith" dxfId="296" priority="294" operator="beginsWith" text="07">
      <formula>LEFT(B129,LEN("07"))="07"</formula>
    </cfRule>
    <cfRule type="beginsWith" dxfId="295" priority="295" operator="beginsWith" text="06">
      <formula>LEFT(B129,LEN("06"))="06"</formula>
    </cfRule>
    <cfRule type="beginsWith" dxfId="294" priority="296" operator="beginsWith" text="05">
      <formula>LEFT(B129,LEN("05"))="05"</formula>
    </cfRule>
    <cfRule type="beginsWith" dxfId="293" priority="297" operator="beginsWith" text="04">
      <formula>LEFT(B129,LEN("04"))="04"</formula>
    </cfRule>
    <cfRule type="beginsWith" dxfId="292" priority="298" operator="beginsWith" text="03">
      <formula>LEFT(B129,LEN("03"))="03"</formula>
    </cfRule>
    <cfRule type="beginsWith" dxfId="291" priority="299" operator="beginsWith" text="02">
      <formula>LEFT(B129,LEN("02"))="02"</formula>
    </cfRule>
    <cfRule type="beginsWith" dxfId="290" priority="300" operator="beginsWith" text="01">
      <formula>LEFT(B129,LEN("01"))="01"</formula>
    </cfRule>
  </conditionalFormatting>
  <conditionalFormatting sqref="B129">
    <cfRule type="beginsWith" dxfId="289" priority="290" operator="beginsWith" text="11">
      <formula>LEFT(B129,LEN("11"))="11"</formula>
    </cfRule>
  </conditionalFormatting>
  <conditionalFormatting sqref="B129">
    <cfRule type="beginsWith" dxfId="288" priority="289" operator="beginsWith" text="12">
      <formula>LEFT(B129,LEN("12"))="12"</formula>
    </cfRule>
  </conditionalFormatting>
  <conditionalFormatting sqref="B144">
    <cfRule type="beginsWith" dxfId="287" priority="279" operator="beginsWith" text="10">
      <formula>LEFT(B144,LEN("10"))="10"</formula>
    </cfRule>
    <cfRule type="beginsWith" dxfId="286" priority="280" operator="beginsWith" text="09">
      <formula>LEFT(B144,LEN("09"))="09"</formula>
    </cfRule>
    <cfRule type="beginsWith" dxfId="285" priority="281" operator="beginsWith" text="08">
      <formula>LEFT(B144,LEN("08"))="08"</formula>
    </cfRule>
    <cfRule type="beginsWith" dxfId="284" priority="282" operator="beginsWith" text="07">
      <formula>LEFT(B144,LEN("07"))="07"</formula>
    </cfRule>
    <cfRule type="beginsWith" dxfId="283" priority="283" operator="beginsWith" text="06">
      <formula>LEFT(B144,LEN("06"))="06"</formula>
    </cfRule>
    <cfRule type="beginsWith" dxfId="282" priority="284" operator="beginsWith" text="05">
      <formula>LEFT(B144,LEN("05"))="05"</formula>
    </cfRule>
    <cfRule type="beginsWith" dxfId="281" priority="285" operator="beginsWith" text="04">
      <formula>LEFT(B144,LEN("04"))="04"</formula>
    </cfRule>
    <cfRule type="beginsWith" dxfId="280" priority="286" operator="beginsWith" text="03">
      <formula>LEFT(B144,LEN("03"))="03"</formula>
    </cfRule>
    <cfRule type="beginsWith" dxfId="279" priority="287" operator="beginsWith" text="02">
      <formula>LEFT(B144,LEN("02"))="02"</formula>
    </cfRule>
    <cfRule type="beginsWith" dxfId="278" priority="288" operator="beginsWith" text="01">
      <formula>LEFT(B144,LEN("01"))="01"</formula>
    </cfRule>
  </conditionalFormatting>
  <conditionalFormatting sqref="B144">
    <cfRule type="beginsWith" dxfId="277" priority="278" operator="beginsWith" text="11">
      <formula>LEFT(B144,LEN("11"))="11"</formula>
    </cfRule>
  </conditionalFormatting>
  <conditionalFormatting sqref="B144">
    <cfRule type="beginsWith" dxfId="276" priority="277" operator="beginsWith" text="12">
      <formula>LEFT(B144,LEN("12"))="12"</formula>
    </cfRule>
  </conditionalFormatting>
  <conditionalFormatting sqref="B146">
    <cfRule type="beginsWith" dxfId="275" priority="267" operator="beginsWith" text="10">
      <formula>LEFT(B146,LEN("10"))="10"</formula>
    </cfRule>
    <cfRule type="beginsWith" dxfId="274" priority="268" operator="beginsWith" text="09">
      <formula>LEFT(B146,LEN("09"))="09"</formula>
    </cfRule>
    <cfRule type="beginsWith" dxfId="273" priority="269" operator="beginsWith" text="08">
      <formula>LEFT(B146,LEN("08"))="08"</formula>
    </cfRule>
    <cfRule type="beginsWith" dxfId="272" priority="270" operator="beginsWith" text="07">
      <formula>LEFT(B146,LEN("07"))="07"</formula>
    </cfRule>
    <cfRule type="beginsWith" dxfId="271" priority="271" operator="beginsWith" text="06">
      <formula>LEFT(B146,LEN("06"))="06"</formula>
    </cfRule>
    <cfRule type="beginsWith" dxfId="270" priority="272" operator="beginsWith" text="05">
      <formula>LEFT(B146,LEN("05"))="05"</formula>
    </cfRule>
    <cfRule type="beginsWith" dxfId="269" priority="273" operator="beginsWith" text="04">
      <formula>LEFT(B146,LEN("04"))="04"</formula>
    </cfRule>
    <cfRule type="beginsWith" dxfId="268" priority="274" operator="beginsWith" text="03">
      <formula>LEFT(B146,LEN("03"))="03"</formula>
    </cfRule>
    <cfRule type="beginsWith" dxfId="267" priority="275" operator="beginsWith" text="02">
      <formula>LEFT(B146,LEN("02"))="02"</formula>
    </cfRule>
    <cfRule type="beginsWith" dxfId="266" priority="276" operator="beginsWith" text="01">
      <formula>LEFT(B146,LEN("01"))="01"</formula>
    </cfRule>
  </conditionalFormatting>
  <conditionalFormatting sqref="B146">
    <cfRule type="beginsWith" dxfId="265" priority="266" operator="beginsWith" text="11">
      <formula>LEFT(B146,LEN("11"))="11"</formula>
    </cfRule>
  </conditionalFormatting>
  <conditionalFormatting sqref="B146">
    <cfRule type="beginsWith" dxfId="264" priority="265" operator="beginsWith" text="12">
      <formula>LEFT(B146,LEN("12"))="12"</formula>
    </cfRule>
  </conditionalFormatting>
  <conditionalFormatting sqref="B161">
    <cfRule type="beginsWith" dxfId="263" priority="255" operator="beginsWith" text="10">
      <formula>LEFT(B161,LEN("10"))="10"</formula>
    </cfRule>
    <cfRule type="beginsWith" dxfId="262" priority="256" operator="beginsWith" text="09">
      <formula>LEFT(B161,LEN("09"))="09"</formula>
    </cfRule>
    <cfRule type="beginsWith" dxfId="261" priority="257" operator="beginsWith" text="08">
      <formula>LEFT(B161,LEN("08"))="08"</formula>
    </cfRule>
    <cfRule type="beginsWith" dxfId="260" priority="258" operator="beginsWith" text="07">
      <formula>LEFT(B161,LEN("07"))="07"</formula>
    </cfRule>
    <cfRule type="beginsWith" dxfId="259" priority="259" operator="beginsWith" text="06">
      <formula>LEFT(B161,LEN("06"))="06"</formula>
    </cfRule>
    <cfRule type="beginsWith" dxfId="258" priority="260" operator="beginsWith" text="05">
      <formula>LEFT(B161,LEN("05"))="05"</formula>
    </cfRule>
    <cfRule type="beginsWith" dxfId="257" priority="261" operator="beginsWith" text="04">
      <formula>LEFT(B161,LEN("04"))="04"</formula>
    </cfRule>
    <cfRule type="beginsWith" dxfId="256" priority="262" operator="beginsWith" text="03">
      <formula>LEFT(B161,LEN("03"))="03"</formula>
    </cfRule>
    <cfRule type="beginsWith" dxfId="255" priority="263" operator="beginsWith" text="02">
      <formula>LEFT(B161,LEN("02"))="02"</formula>
    </cfRule>
    <cfRule type="beginsWith" dxfId="254" priority="264" operator="beginsWith" text="01">
      <formula>LEFT(B161,LEN("01"))="01"</formula>
    </cfRule>
  </conditionalFormatting>
  <conditionalFormatting sqref="B161">
    <cfRule type="beginsWith" dxfId="253" priority="254" operator="beginsWith" text="11">
      <formula>LEFT(B161,LEN("11"))="11"</formula>
    </cfRule>
  </conditionalFormatting>
  <conditionalFormatting sqref="B161">
    <cfRule type="beginsWith" dxfId="252" priority="253" operator="beginsWith" text="12">
      <formula>LEFT(B161,LEN("12"))="12"</formula>
    </cfRule>
  </conditionalFormatting>
  <conditionalFormatting sqref="B163">
    <cfRule type="beginsWith" dxfId="251" priority="243" operator="beginsWith" text="10">
      <formula>LEFT(B163,LEN("10"))="10"</formula>
    </cfRule>
    <cfRule type="beginsWith" dxfId="250" priority="244" operator="beginsWith" text="09">
      <formula>LEFT(B163,LEN("09"))="09"</formula>
    </cfRule>
    <cfRule type="beginsWith" dxfId="249" priority="245" operator="beginsWith" text="08">
      <formula>LEFT(B163,LEN("08"))="08"</formula>
    </cfRule>
    <cfRule type="beginsWith" dxfId="248" priority="246" operator="beginsWith" text="07">
      <formula>LEFT(B163,LEN("07"))="07"</formula>
    </cfRule>
    <cfRule type="beginsWith" dxfId="247" priority="247" operator="beginsWith" text="06">
      <formula>LEFT(B163,LEN("06"))="06"</formula>
    </cfRule>
    <cfRule type="beginsWith" dxfId="246" priority="248" operator="beginsWith" text="05">
      <formula>LEFT(B163,LEN("05"))="05"</formula>
    </cfRule>
    <cfRule type="beginsWith" dxfId="245" priority="249" operator="beginsWith" text="04">
      <formula>LEFT(B163,LEN("04"))="04"</formula>
    </cfRule>
    <cfRule type="beginsWith" dxfId="244" priority="250" operator="beginsWith" text="03">
      <formula>LEFT(B163,LEN("03"))="03"</formula>
    </cfRule>
    <cfRule type="beginsWith" dxfId="243" priority="251" operator="beginsWith" text="02">
      <formula>LEFT(B163,LEN("02"))="02"</formula>
    </cfRule>
    <cfRule type="beginsWith" dxfId="242" priority="252" operator="beginsWith" text="01">
      <formula>LEFT(B163,LEN("01"))="01"</formula>
    </cfRule>
  </conditionalFormatting>
  <conditionalFormatting sqref="B163">
    <cfRule type="beginsWith" dxfId="241" priority="242" operator="beginsWith" text="11">
      <formula>LEFT(B163,LEN("11"))="11"</formula>
    </cfRule>
  </conditionalFormatting>
  <conditionalFormatting sqref="B163">
    <cfRule type="beginsWith" dxfId="240" priority="241" operator="beginsWith" text="12">
      <formula>LEFT(B163,LEN("12"))="12"</formula>
    </cfRule>
  </conditionalFormatting>
  <conditionalFormatting sqref="B178">
    <cfRule type="beginsWith" dxfId="239" priority="231" operator="beginsWith" text="10">
      <formula>LEFT(B178,LEN("10"))="10"</formula>
    </cfRule>
    <cfRule type="beginsWith" dxfId="238" priority="232" operator="beginsWith" text="09">
      <formula>LEFT(B178,LEN("09"))="09"</formula>
    </cfRule>
    <cfRule type="beginsWith" dxfId="237" priority="233" operator="beginsWith" text="08">
      <formula>LEFT(B178,LEN("08"))="08"</formula>
    </cfRule>
    <cfRule type="beginsWith" dxfId="236" priority="234" operator="beginsWith" text="07">
      <formula>LEFT(B178,LEN("07"))="07"</formula>
    </cfRule>
    <cfRule type="beginsWith" dxfId="235" priority="235" operator="beginsWith" text="06">
      <formula>LEFT(B178,LEN("06"))="06"</formula>
    </cfRule>
    <cfRule type="beginsWith" dxfId="234" priority="236" operator="beginsWith" text="05">
      <formula>LEFT(B178,LEN("05"))="05"</formula>
    </cfRule>
    <cfRule type="beginsWith" dxfId="233" priority="237" operator="beginsWith" text="04">
      <formula>LEFT(B178,LEN("04"))="04"</formula>
    </cfRule>
    <cfRule type="beginsWith" dxfId="232" priority="238" operator="beginsWith" text="03">
      <formula>LEFT(B178,LEN("03"))="03"</formula>
    </cfRule>
    <cfRule type="beginsWith" dxfId="231" priority="239" operator="beginsWith" text="02">
      <formula>LEFT(B178,LEN("02"))="02"</formula>
    </cfRule>
    <cfRule type="beginsWith" dxfId="230" priority="240" operator="beginsWith" text="01">
      <formula>LEFT(B178,LEN("01"))="01"</formula>
    </cfRule>
  </conditionalFormatting>
  <conditionalFormatting sqref="B178">
    <cfRule type="beginsWith" dxfId="229" priority="230" operator="beginsWith" text="11">
      <formula>LEFT(B178,LEN("11"))="11"</formula>
    </cfRule>
  </conditionalFormatting>
  <conditionalFormatting sqref="B178">
    <cfRule type="beginsWith" dxfId="228" priority="229" operator="beginsWith" text="12">
      <formula>LEFT(B178,LEN("12"))="12"</formula>
    </cfRule>
  </conditionalFormatting>
  <conditionalFormatting sqref="B180">
    <cfRule type="beginsWith" dxfId="227" priority="219" operator="beginsWith" text="10">
      <formula>LEFT(B180,LEN("10"))="10"</formula>
    </cfRule>
    <cfRule type="beginsWith" dxfId="226" priority="220" operator="beginsWith" text="09">
      <formula>LEFT(B180,LEN("09"))="09"</formula>
    </cfRule>
    <cfRule type="beginsWith" dxfId="225" priority="221" operator="beginsWith" text="08">
      <formula>LEFT(B180,LEN("08"))="08"</formula>
    </cfRule>
    <cfRule type="beginsWith" dxfId="224" priority="222" operator="beginsWith" text="07">
      <formula>LEFT(B180,LEN("07"))="07"</formula>
    </cfRule>
    <cfRule type="beginsWith" dxfId="223" priority="223" operator="beginsWith" text="06">
      <formula>LEFT(B180,LEN("06"))="06"</formula>
    </cfRule>
    <cfRule type="beginsWith" dxfId="222" priority="224" operator="beginsWith" text="05">
      <formula>LEFT(B180,LEN("05"))="05"</formula>
    </cfRule>
    <cfRule type="beginsWith" dxfId="221" priority="225" operator="beginsWith" text="04">
      <formula>LEFT(B180,LEN("04"))="04"</formula>
    </cfRule>
    <cfRule type="beginsWith" dxfId="220" priority="226" operator="beginsWith" text="03">
      <formula>LEFT(B180,LEN("03"))="03"</formula>
    </cfRule>
    <cfRule type="beginsWith" dxfId="219" priority="227" operator="beginsWith" text="02">
      <formula>LEFT(B180,LEN("02"))="02"</formula>
    </cfRule>
    <cfRule type="beginsWith" dxfId="218" priority="228" operator="beginsWith" text="01">
      <formula>LEFT(B180,LEN("01"))="01"</formula>
    </cfRule>
  </conditionalFormatting>
  <conditionalFormatting sqref="B180">
    <cfRule type="beginsWith" dxfId="217" priority="218" operator="beginsWith" text="11">
      <formula>LEFT(B180,LEN("11"))="11"</formula>
    </cfRule>
  </conditionalFormatting>
  <conditionalFormatting sqref="B180">
    <cfRule type="beginsWith" dxfId="216" priority="217" operator="beginsWith" text="12">
      <formula>LEFT(B180,LEN("12"))="12"</formula>
    </cfRule>
  </conditionalFormatting>
  <conditionalFormatting sqref="B195">
    <cfRule type="beginsWith" dxfId="215" priority="207" operator="beginsWith" text="10">
      <formula>LEFT(B195,LEN("10"))="10"</formula>
    </cfRule>
    <cfRule type="beginsWith" dxfId="214" priority="208" operator="beginsWith" text="09">
      <formula>LEFT(B195,LEN("09"))="09"</formula>
    </cfRule>
    <cfRule type="beginsWith" dxfId="213" priority="209" operator="beginsWith" text="08">
      <formula>LEFT(B195,LEN("08"))="08"</formula>
    </cfRule>
    <cfRule type="beginsWith" dxfId="212" priority="210" operator="beginsWith" text="07">
      <formula>LEFT(B195,LEN("07"))="07"</formula>
    </cfRule>
    <cfRule type="beginsWith" dxfId="211" priority="211" operator="beginsWith" text="06">
      <formula>LEFT(B195,LEN("06"))="06"</formula>
    </cfRule>
    <cfRule type="beginsWith" dxfId="210" priority="212" operator="beginsWith" text="05">
      <formula>LEFT(B195,LEN("05"))="05"</formula>
    </cfRule>
    <cfRule type="beginsWith" dxfId="209" priority="213" operator="beginsWith" text="04">
      <formula>LEFT(B195,LEN("04"))="04"</formula>
    </cfRule>
    <cfRule type="beginsWith" dxfId="208" priority="214" operator="beginsWith" text="03">
      <formula>LEFT(B195,LEN("03"))="03"</formula>
    </cfRule>
    <cfRule type="beginsWith" dxfId="207" priority="215" operator="beginsWith" text="02">
      <formula>LEFT(B195,LEN("02"))="02"</formula>
    </cfRule>
    <cfRule type="beginsWith" dxfId="206" priority="216" operator="beginsWith" text="01">
      <formula>LEFT(B195,LEN("01"))="01"</formula>
    </cfRule>
  </conditionalFormatting>
  <conditionalFormatting sqref="B195">
    <cfRule type="beginsWith" dxfId="205" priority="206" operator="beginsWith" text="11">
      <formula>LEFT(B195,LEN("11"))="11"</formula>
    </cfRule>
  </conditionalFormatting>
  <conditionalFormatting sqref="B195">
    <cfRule type="beginsWith" dxfId="204" priority="205" operator="beginsWith" text="12">
      <formula>LEFT(B195,LEN("12"))="12"</formula>
    </cfRule>
  </conditionalFormatting>
  <conditionalFormatting sqref="B197">
    <cfRule type="beginsWith" dxfId="203" priority="195" operator="beginsWith" text="10">
      <formula>LEFT(B197,LEN("10"))="10"</formula>
    </cfRule>
    <cfRule type="beginsWith" dxfId="202" priority="196" operator="beginsWith" text="09">
      <formula>LEFT(B197,LEN("09"))="09"</formula>
    </cfRule>
    <cfRule type="beginsWith" dxfId="201" priority="197" operator="beginsWith" text="08">
      <formula>LEFT(B197,LEN("08"))="08"</formula>
    </cfRule>
    <cfRule type="beginsWith" dxfId="200" priority="198" operator="beginsWith" text="07">
      <formula>LEFT(B197,LEN("07"))="07"</formula>
    </cfRule>
    <cfRule type="beginsWith" dxfId="199" priority="199" operator="beginsWith" text="06">
      <formula>LEFT(B197,LEN("06"))="06"</formula>
    </cfRule>
    <cfRule type="beginsWith" dxfId="198" priority="200" operator="beginsWith" text="05">
      <formula>LEFT(B197,LEN("05"))="05"</formula>
    </cfRule>
    <cfRule type="beginsWith" dxfId="197" priority="201" operator="beginsWith" text="04">
      <formula>LEFT(B197,LEN("04"))="04"</formula>
    </cfRule>
    <cfRule type="beginsWith" dxfId="196" priority="202" operator="beginsWith" text="03">
      <formula>LEFT(B197,LEN("03"))="03"</formula>
    </cfRule>
    <cfRule type="beginsWith" dxfId="195" priority="203" operator="beginsWith" text="02">
      <formula>LEFT(B197,LEN("02"))="02"</formula>
    </cfRule>
    <cfRule type="beginsWith" dxfId="194" priority="204" operator="beginsWith" text="01">
      <formula>LEFT(B197,LEN("01"))="01"</formula>
    </cfRule>
  </conditionalFormatting>
  <conditionalFormatting sqref="B197">
    <cfRule type="beginsWith" dxfId="193" priority="194" operator="beginsWith" text="11">
      <formula>LEFT(B197,LEN("11"))="11"</formula>
    </cfRule>
  </conditionalFormatting>
  <conditionalFormatting sqref="B197">
    <cfRule type="beginsWith" dxfId="192" priority="193" operator="beginsWith" text="12">
      <formula>LEFT(B197,LEN("12"))="12"</formula>
    </cfRule>
  </conditionalFormatting>
  <conditionalFormatting sqref="B212">
    <cfRule type="beginsWith" dxfId="191" priority="183" operator="beginsWith" text="10">
      <formula>LEFT(B212,LEN("10"))="10"</formula>
    </cfRule>
    <cfRule type="beginsWith" dxfId="190" priority="184" operator="beginsWith" text="09">
      <formula>LEFT(B212,LEN("09"))="09"</formula>
    </cfRule>
    <cfRule type="beginsWith" dxfId="189" priority="185" operator="beginsWith" text="08">
      <formula>LEFT(B212,LEN("08"))="08"</formula>
    </cfRule>
    <cfRule type="beginsWith" dxfId="188" priority="186" operator="beginsWith" text="07">
      <formula>LEFT(B212,LEN("07"))="07"</formula>
    </cfRule>
    <cfRule type="beginsWith" dxfId="187" priority="187" operator="beginsWith" text="06">
      <formula>LEFT(B212,LEN("06"))="06"</formula>
    </cfRule>
    <cfRule type="beginsWith" dxfId="186" priority="188" operator="beginsWith" text="05">
      <formula>LEFT(B212,LEN("05"))="05"</formula>
    </cfRule>
    <cfRule type="beginsWith" dxfId="185" priority="189" operator="beginsWith" text="04">
      <formula>LEFT(B212,LEN("04"))="04"</formula>
    </cfRule>
    <cfRule type="beginsWith" dxfId="184" priority="190" operator="beginsWith" text="03">
      <formula>LEFT(B212,LEN("03"))="03"</formula>
    </cfRule>
    <cfRule type="beginsWith" dxfId="183" priority="191" operator="beginsWith" text="02">
      <formula>LEFT(B212,LEN("02"))="02"</formula>
    </cfRule>
    <cfRule type="beginsWith" dxfId="182" priority="192" operator="beginsWith" text="01">
      <formula>LEFT(B212,LEN("01"))="01"</formula>
    </cfRule>
  </conditionalFormatting>
  <conditionalFormatting sqref="B212">
    <cfRule type="beginsWith" dxfId="181" priority="182" operator="beginsWith" text="11">
      <formula>LEFT(B212,LEN("11"))="11"</formula>
    </cfRule>
  </conditionalFormatting>
  <conditionalFormatting sqref="B212">
    <cfRule type="beginsWith" dxfId="180" priority="181" operator="beginsWith" text="12">
      <formula>LEFT(B212,LEN("12"))="12"</formula>
    </cfRule>
  </conditionalFormatting>
  <conditionalFormatting sqref="B214">
    <cfRule type="beginsWith" dxfId="179" priority="171" operator="beginsWith" text="10">
      <formula>LEFT(B214,LEN("10"))="10"</formula>
    </cfRule>
    <cfRule type="beginsWith" dxfId="178" priority="172" operator="beginsWith" text="09">
      <formula>LEFT(B214,LEN("09"))="09"</formula>
    </cfRule>
    <cfRule type="beginsWith" dxfId="177" priority="173" operator="beginsWith" text="08">
      <formula>LEFT(B214,LEN("08"))="08"</formula>
    </cfRule>
    <cfRule type="beginsWith" dxfId="176" priority="174" operator="beginsWith" text="07">
      <formula>LEFT(B214,LEN("07"))="07"</formula>
    </cfRule>
    <cfRule type="beginsWith" dxfId="175" priority="175" operator="beginsWith" text="06">
      <formula>LEFT(B214,LEN("06"))="06"</formula>
    </cfRule>
    <cfRule type="beginsWith" dxfId="174" priority="176" operator="beginsWith" text="05">
      <formula>LEFT(B214,LEN("05"))="05"</formula>
    </cfRule>
    <cfRule type="beginsWith" dxfId="173" priority="177" operator="beginsWith" text="04">
      <formula>LEFT(B214,LEN("04"))="04"</formula>
    </cfRule>
    <cfRule type="beginsWith" dxfId="172" priority="178" operator="beginsWith" text="03">
      <formula>LEFT(B214,LEN("03"))="03"</formula>
    </cfRule>
    <cfRule type="beginsWith" dxfId="171" priority="179" operator="beginsWith" text="02">
      <formula>LEFT(B214,LEN("02"))="02"</formula>
    </cfRule>
    <cfRule type="beginsWith" dxfId="170" priority="180" operator="beginsWith" text="01">
      <formula>LEFT(B214,LEN("01"))="01"</formula>
    </cfRule>
  </conditionalFormatting>
  <conditionalFormatting sqref="B214">
    <cfRule type="beginsWith" dxfId="169" priority="170" operator="beginsWith" text="11">
      <formula>LEFT(B214,LEN("11"))="11"</formula>
    </cfRule>
  </conditionalFormatting>
  <conditionalFormatting sqref="B214">
    <cfRule type="beginsWith" dxfId="168" priority="169" operator="beginsWith" text="12">
      <formula>LEFT(B214,LEN("12"))="12"</formula>
    </cfRule>
  </conditionalFormatting>
  <conditionalFormatting sqref="B229">
    <cfRule type="beginsWith" dxfId="167" priority="159" operator="beginsWith" text="10">
      <formula>LEFT(B229,LEN("10"))="10"</formula>
    </cfRule>
    <cfRule type="beginsWith" dxfId="166" priority="160" operator="beginsWith" text="09">
      <formula>LEFT(B229,LEN("09"))="09"</formula>
    </cfRule>
    <cfRule type="beginsWith" dxfId="165" priority="161" operator="beginsWith" text="08">
      <formula>LEFT(B229,LEN("08"))="08"</formula>
    </cfRule>
    <cfRule type="beginsWith" dxfId="164" priority="162" operator="beginsWith" text="07">
      <formula>LEFT(B229,LEN("07"))="07"</formula>
    </cfRule>
    <cfRule type="beginsWith" dxfId="163" priority="163" operator="beginsWith" text="06">
      <formula>LEFT(B229,LEN("06"))="06"</formula>
    </cfRule>
    <cfRule type="beginsWith" dxfId="162" priority="164" operator="beginsWith" text="05">
      <formula>LEFT(B229,LEN("05"))="05"</formula>
    </cfRule>
    <cfRule type="beginsWith" dxfId="161" priority="165" operator="beginsWith" text="04">
      <formula>LEFT(B229,LEN("04"))="04"</formula>
    </cfRule>
    <cfRule type="beginsWith" dxfId="160" priority="166" operator="beginsWith" text="03">
      <formula>LEFT(B229,LEN("03"))="03"</formula>
    </cfRule>
    <cfRule type="beginsWith" dxfId="159" priority="167" operator="beginsWith" text="02">
      <formula>LEFT(B229,LEN("02"))="02"</formula>
    </cfRule>
    <cfRule type="beginsWith" dxfId="158" priority="168" operator="beginsWith" text="01">
      <formula>LEFT(B229,LEN("01"))="01"</formula>
    </cfRule>
  </conditionalFormatting>
  <conditionalFormatting sqref="B229">
    <cfRule type="beginsWith" dxfId="157" priority="158" operator="beginsWith" text="11">
      <formula>LEFT(B229,LEN("11"))="11"</formula>
    </cfRule>
  </conditionalFormatting>
  <conditionalFormatting sqref="B229">
    <cfRule type="beginsWith" dxfId="156" priority="157" operator="beginsWith" text="12">
      <formula>LEFT(B229,LEN("12"))="12"</formula>
    </cfRule>
  </conditionalFormatting>
  <conditionalFormatting sqref="B231">
    <cfRule type="beginsWith" dxfId="155" priority="147" operator="beginsWith" text="10">
      <formula>LEFT(B231,LEN("10"))="10"</formula>
    </cfRule>
    <cfRule type="beginsWith" dxfId="154" priority="148" operator="beginsWith" text="09">
      <formula>LEFT(B231,LEN("09"))="09"</formula>
    </cfRule>
    <cfRule type="beginsWith" dxfId="153" priority="149" operator="beginsWith" text="08">
      <formula>LEFT(B231,LEN("08"))="08"</formula>
    </cfRule>
    <cfRule type="beginsWith" dxfId="152" priority="150" operator="beginsWith" text="07">
      <formula>LEFT(B231,LEN("07"))="07"</formula>
    </cfRule>
    <cfRule type="beginsWith" dxfId="151" priority="151" operator="beginsWith" text="06">
      <formula>LEFT(B231,LEN("06"))="06"</formula>
    </cfRule>
    <cfRule type="beginsWith" dxfId="150" priority="152" operator="beginsWith" text="05">
      <formula>LEFT(B231,LEN("05"))="05"</formula>
    </cfRule>
    <cfRule type="beginsWith" dxfId="149" priority="153" operator="beginsWith" text="04">
      <formula>LEFT(B231,LEN("04"))="04"</formula>
    </cfRule>
    <cfRule type="beginsWith" dxfId="148" priority="154" operator="beginsWith" text="03">
      <formula>LEFT(B231,LEN("03"))="03"</formula>
    </cfRule>
    <cfRule type="beginsWith" dxfId="147" priority="155" operator="beginsWith" text="02">
      <formula>LEFT(B231,LEN("02"))="02"</formula>
    </cfRule>
    <cfRule type="beginsWith" dxfId="146" priority="156" operator="beginsWith" text="01">
      <formula>LEFT(B231,LEN("01"))="01"</formula>
    </cfRule>
  </conditionalFormatting>
  <conditionalFormatting sqref="B231">
    <cfRule type="beginsWith" dxfId="145" priority="146" operator="beginsWith" text="11">
      <formula>LEFT(B231,LEN("11"))="11"</formula>
    </cfRule>
  </conditionalFormatting>
  <conditionalFormatting sqref="B231">
    <cfRule type="beginsWith" dxfId="144" priority="145" operator="beginsWith" text="12">
      <formula>LEFT(B231,LEN("12"))="12"</formula>
    </cfRule>
  </conditionalFormatting>
  <conditionalFormatting sqref="B246">
    <cfRule type="beginsWith" dxfId="143" priority="135" operator="beginsWith" text="10">
      <formula>LEFT(B246,LEN("10"))="10"</formula>
    </cfRule>
    <cfRule type="beginsWith" dxfId="142" priority="136" operator="beginsWith" text="09">
      <formula>LEFT(B246,LEN("09"))="09"</formula>
    </cfRule>
    <cfRule type="beginsWith" dxfId="141" priority="137" operator="beginsWith" text="08">
      <formula>LEFT(B246,LEN("08"))="08"</formula>
    </cfRule>
    <cfRule type="beginsWith" dxfId="140" priority="138" operator="beginsWith" text="07">
      <formula>LEFT(B246,LEN("07"))="07"</formula>
    </cfRule>
    <cfRule type="beginsWith" dxfId="139" priority="139" operator="beginsWith" text="06">
      <formula>LEFT(B246,LEN("06"))="06"</formula>
    </cfRule>
    <cfRule type="beginsWith" dxfId="138" priority="140" operator="beginsWith" text="05">
      <formula>LEFT(B246,LEN("05"))="05"</formula>
    </cfRule>
    <cfRule type="beginsWith" dxfId="137" priority="141" operator="beginsWith" text="04">
      <formula>LEFT(B246,LEN("04"))="04"</formula>
    </cfRule>
    <cfRule type="beginsWith" dxfId="136" priority="142" operator="beginsWith" text="03">
      <formula>LEFT(B246,LEN("03"))="03"</formula>
    </cfRule>
    <cfRule type="beginsWith" dxfId="135" priority="143" operator="beginsWith" text="02">
      <formula>LEFT(B246,LEN("02"))="02"</formula>
    </cfRule>
    <cfRule type="beginsWith" dxfId="134" priority="144" operator="beginsWith" text="01">
      <formula>LEFT(B246,LEN("01"))="01"</formula>
    </cfRule>
  </conditionalFormatting>
  <conditionalFormatting sqref="B246">
    <cfRule type="beginsWith" dxfId="133" priority="134" operator="beginsWith" text="11">
      <formula>LEFT(B246,LEN("11"))="11"</formula>
    </cfRule>
  </conditionalFormatting>
  <conditionalFormatting sqref="B246">
    <cfRule type="beginsWith" dxfId="132" priority="133" operator="beginsWith" text="12">
      <formula>LEFT(B246,LEN("12"))="12"</formula>
    </cfRule>
  </conditionalFormatting>
  <conditionalFormatting sqref="B248">
    <cfRule type="beginsWith" dxfId="131" priority="123" operator="beginsWith" text="10">
      <formula>LEFT(B248,LEN("10"))="10"</formula>
    </cfRule>
    <cfRule type="beginsWith" dxfId="130" priority="124" operator="beginsWith" text="09">
      <formula>LEFT(B248,LEN("09"))="09"</formula>
    </cfRule>
    <cfRule type="beginsWith" dxfId="129" priority="125" operator="beginsWith" text="08">
      <formula>LEFT(B248,LEN("08"))="08"</formula>
    </cfRule>
    <cfRule type="beginsWith" dxfId="128" priority="126" operator="beginsWith" text="07">
      <formula>LEFT(B248,LEN("07"))="07"</formula>
    </cfRule>
    <cfRule type="beginsWith" dxfId="127" priority="127" operator="beginsWith" text="06">
      <formula>LEFT(B248,LEN("06"))="06"</formula>
    </cfRule>
    <cfRule type="beginsWith" dxfId="126" priority="128" operator="beginsWith" text="05">
      <formula>LEFT(B248,LEN("05"))="05"</formula>
    </cfRule>
    <cfRule type="beginsWith" dxfId="125" priority="129" operator="beginsWith" text="04">
      <formula>LEFT(B248,LEN("04"))="04"</formula>
    </cfRule>
    <cfRule type="beginsWith" dxfId="124" priority="130" operator="beginsWith" text="03">
      <formula>LEFT(B248,LEN("03"))="03"</formula>
    </cfRule>
    <cfRule type="beginsWith" dxfId="123" priority="131" operator="beginsWith" text="02">
      <formula>LEFT(B248,LEN("02"))="02"</formula>
    </cfRule>
    <cfRule type="beginsWith" dxfId="122" priority="132" operator="beginsWith" text="01">
      <formula>LEFT(B248,LEN("01"))="01"</formula>
    </cfRule>
  </conditionalFormatting>
  <conditionalFormatting sqref="B248">
    <cfRule type="beginsWith" dxfId="121" priority="122" operator="beginsWith" text="11">
      <formula>LEFT(B248,LEN("11"))="11"</formula>
    </cfRule>
  </conditionalFormatting>
  <conditionalFormatting sqref="B248">
    <cfRule type="beginsWith" dxfId="120" priority="121" operator="beginsWith" text="12">
      <formula>LEFT(B248,LEN("12"))="12"</formula>
    </cfRule>
  </conditionalFormatting>
  <conditionalFormatting sqref="B263">
    <cfRule type="beginsWith" dxfId="119" priority="111" operator="beginsWith" text="10">
      <formula>LEFT(B263,LEN("10"))="10"</formula>
    </cfRule>
    <cfRule type="beginsWith" dxfId="118" priority="112" operator="beginsWith" text="09">
      <formula>LEFT(B263,LEN("09"))="09"</formula>
    </cfRule>
    <cfRule type="beginsWith" dxfId="117" priority="113" operator="beginsWith" text="08">
      <formula>LEFT(B263,LEN("08"))="08"</formula>
    </cfRule>
    <cfRule type="beginsWith" dxfId="116" priority="114" operator="beginsWith" text="07">
      <formula>LEFT(B263,LEN("07"))="07"</formula>
    </cfRule>
    <cfRule type="beginsWith" dxfId="115" priority="115" operator="beginsWith" text="06">
      <formula>LEFT(B263,LEN("06"))="06"</formula>
    </cfRule>
    <cfRule type="beginsWith" dxfId="114" priority="116" operator="beginsWith" text="05">
      <formula>LEFT(B263,LEN("05"))="05"</formula>
    </cfRule>
    <cfRule type="beginsWith" dxfId="113" priority="117" operator="beginsWith" text="04">
      <formula>LEFT(B263,LEN("04"))="04"</formula>
    </cfRule>
    <cfRule type="beginsWith" dxfId="112" priority="118" operator="beginsWith" text="03">
      <formula>LEFT(B263,LEN("03"))="03"</formula>
    </cfRule>
    <cfRule type="beginsWith" dxfId="111" priority="119" operator="beginsWith" text="02">
      <formula>LEFT(B263,LEN("02"))="02"</formula>
    </cfRule>
    <cfRule type="beginsWith" dxfId="110" priority="120" operator="beginsWith" text="01">
      <formula>LEFT(B263,LEN("01"))="01"</formula>
    </cfRule>
  </conditionalFormatting>
  <conditionalFormatting sqref="B263">
    <cfRule type="beginsWith" dxfId="109" priority="110" operator="beginsWith" text="11">
      <formula>LEFT(B263,LEN("11"))="11"</formula>
    </cfRule>
  </conditionalFormatting>
  <conditionalFormatting sqref="B263">
    <cfRule type="beginsWith" dxfId="108" priority="109" operator="beginsWith" text="12">
      <formula>LEFT(B263,LEN("12"))="12"</formula>
    </cfRule>
  </conditionalFormatting>
  <conditionalFormatting sqref="B265">
    <cfRule type="beginsWith" dxfId="107" priority="97" operator="beginsWith" text="12">
      <formula>LEFT(B265,LEN("12"))="12"</formula>
    </cfRule>
  </conditionalFormatting>
  <conditionalFormatting sqref="B265">
    <cfRule type="beginsWith" dxfId="106" priority="99" operator="beginsWith" text="10">
      <formula>LEFT(B265,LEN("10"))="10"</formula>
    </cfRule>
    <cfRule type="beginsWith" dxfId="105" priority="100" operator="beginsWith" text="09">
      <formula>LEFT(B265,LEN("09"))="09"</formula>
    </cfRule>
    <cfRule type="beginsWith" dxfId="104" priority="101" operator="beginsWith" text="08">
      <formula>LEFT(B265,LEN("08"))="08"</formula>
    </cfRule>
    <cfRule type="beginsWith" dxfId="103" priority="102" operator="beginsWith" text="07">
      <formula>LEFT(B265,LEN("07"))="07"</formula>
    </cfRule>
    <cfRule type="beginsWith" dxfId="102" priority="103" operator="beginsWith" text="06">
      <formula>LEFT(B265,LEN("06"))="06"</formula>
    </cfRule>
    <cfRule type="beginsWith" dxfId="101" priority="104" operator="beginsWith" text="05">
      <formula>LEFT(B265,LEN("05"))="05"</formula>
    </cfRule>
    <cfRule type="beginsWith" dxfId="100" priority="105" operator="beginsWith" text="04">
      <formula>LEFT(B265,LEN("04"))="04"</formula>
    </cfRule>
    <cfRule type="beginsWith" dxfId="99" priority="106" operator="beginsWith" text="03">
      <formula>LEFT(B265,LEN("03"))="03"</formula>
    </cfRule>
    <cfRule type="beginsWith" dxfId="98" priority="107" operator="beginsWith" text="02">
      <formula>LEFT(B265,LEN("02"))="02"</formula>
    </cfRule>
    <cfRule type="beginsWith" dxfId="97" priority="108" operator="beginsWith" text="01">
      <formula>LEFT(B265,LEN("01"))="01"</formula>
    </cfRule>
  </conditionalFormatting>
  <conditionalFormatting sqref="B265">
    <cfRule type="beginsWith" dxfId="96" priority="98" operator="beginsWith" text="11">
      <formula>LEFT(B265,LEN("11"))="11"</formula>
    </cfRule>
  </conditionalFormatting>
  <conditionalFormatting sqref="B280">
    <cfRule type="beginsWith" dxfId="95" priority="85" operator="beginsWith" text="12">
      <formula>LEFT(B280,LEN("12"))="12"</formula>
    </cfRule>
  </conditionalFormatting>
  <conditionalFormatting sqref="B280">
    <cfRule type="beginsWith" dxfId="94" priority="87" operator="beginsWith" text="10">
      <formula>LEFT(B280,LEN("10"))="10"</formula>
    </cfRule>
    <cfRule type="beginsWith" dxfId="93" priority="88" operator="beginsWith" text="09">
      <formula>LEFT(B280,LEN("09"))="09"</formula>
    </cfRule>
    <cfRule type="beginsWith" dxfId="92" priority="89" operator="beginsWith" text="08">
      <formula>LEFT(B280,LEN("08"))="08"</formula>
    </cfRule>
    <cfRule type="beginsWith" dxfId="91" priority="90" operator="beginsWith" text="07">
      <formula>LEFT(B280,LEN("07"))="07"</formula>
    </cfRule>
    <cfRule type="beginsWith" dxfId="90" priority="91" operator="beginsWith" text="06">
      <formula>LEFT(B280,LEN("06"))="06"</formula>
    </cfRule>
    <cfRule type="beginsWith" dxfId="89" priority="92" operator="beginsWith" text="05">
      <formula>LEFT(B280,LEN("05"))="05"</formula>
    </cfRule>
    <cfRule type="beginsWith" dxfId="88" priority="93" operator="beginsWith" text="04">
      <formula>LEFT(B280,LEN("04"))="04"</formula>
    </cfRule>
    <cfRule type="beginsWith" dxfId="87" priority="94" operator="beginsWith" text="03">
      <formula>LEFT(B280,LEN("03"))="03"</formula>
    </cfRule>
    <cfRule type="beginsWith" dxfId="86" priority="95" operator="beginsWith" text="02">
      <formula>LEFT(B280,LEN("02"))="02"</formula>
    </cfRule>
    <cfRule type="beginsWith" dxfId="85" priority="96" operator="beginsWith" text="01">
      <formula>LEFT(B280,LEN("01"))="01"</formula>
    </cfRule>
  </conditionalFormatting>
  <conditionalFormatting sqref="B280">
    <cfRule type="beginsWith" dxfId="84" priority="86" operator="beginsWith" text="11">
      <formula>LEFT(B280,LEN("11"))="11"</formula>
    </cfRule>
  </conditionalFormatting>
  <conditionalFormatting sqref="B282">
    <cfRule type="beginsWith" dxfId="83" priority="73" operator="beginsWith" text="12">
      <formula>LEFT(B282,LEN("12"))="12"</formula>
    </cfRule>
  </conditionalFormatting>
  <conditionalFormatting sqref="B282">
    <cfRule type="beginsWith" dxfId="82" priority="75" operator="beginsWith" text="10">
      <formula>LEFT(B282,LEN("10"))="10"</formula>
    </cfRule>
    <cfRule type="beginsWith" dxfId="81" priority="76" operator="beginsWith" text="09">
      <formula>LEFT(B282,LEN("09"))="09"</formula>
    </cfRule>
    <cfRule type="beginsWith" dxfId="80" priority="77" operator="beginsWith" text="08">
      <formula>LEFT(B282,LEN("08"))="08"</formula>
    </cfRule>
    <cfRule type="beginsWith" dxfId="79" priority="78" operator="beginsWith" text="07">
      <formula>LEFT(B282,LEN("07"))="07"</formula>
    </cfRule>
    <cfRule type="beginsWith" dxfId="78" priority="79" operator="beginsWith" text="06">
      <formula>LEFT(B282,LEN("06"))="06"</formula>
    </cfRule>
    <cfRule type="beginsWith" dxfId="77" priority="80" operator="beginsWith" text="05">
      <formula>LEFT(B282,LEN("05"))="05"</formula>
    </cfRule>
    <cfRule type="beginsWith" dxfId="76" priority="81" operator="beginsWith" text="04">
      <formula>LEFT(B282,LEN("04"))="04"</formula>
    </cfRule>
    <cfRule type="beginsWith" dxfId="75" priority="82" operator="beginsWith" text="03">
      <formula>LEFT(B282,LEN("03"))="03"</formula>
    </cfRule>
    <cfRule type="beginsWith" dxfId="74" priority="83" operator="beginsWith" text="02">
      <formula>LEFT(B282,LEN("02"))="02"</formula>
    </cfRule>
    <cfRule type="beginsWith" dxfId="73" priority="84" operator="beginsWith" text="01">
      <formula>LEFT(B282,LEN("01"))="01"</formula>
    </cfRule>
  </conditionalFormatting>
  <conditionalFormatting sqref="B282">
    <cfRule type="beginsWith" dxfId="72" priority="74" operator="beginsWith" text="11">
      <formula>LEFT(B282,LEN("11"))="11"</formula>
    </cfRule>
  </conditionalFormatting>
  <conditionalFormatting sqref="B297">
    <cfRule type="beginsWith" dxfId="71" priority="61" operator="beginsWith" text="12">
      <formula>LEFT(B297,LEN("12"))="12"</formula>
    </cfRule>
  </conditionalFormatting>
  <conditionalFormatting sqref="B297">
    <cfRule type="beginsWith" dxfId="70" priority="63" operator="beginsWith" text="10">
      <formula>LEFT(B297,LEN("10"))="10"</formula>
    </cfRule>
    <cfRule type="beginsWith" dxfId="69" priority="64" operator="beginsWith" text="09">
      <formula>LEFT(B297,LEN("09"))="09"</formula>
    </cfRule>
    <cfRule type="beginsWith" dxfId="68" priority="65" operator="beginsWith" text="08">
      <formula>LEFT(B297,LEN("08"))="08"</formula>
    </cfRule>
    <cfRule type="beginsWith" dxfId="67" priority="66" operator="beginsWith" text="07">
      <formula>LEFT(B297,LEN("07"))="07"</formula>
    </cfRule>
    <cfRule type="beginsWith" dxfId="66" priority="67" operator="beginsWith" text="06">
      <formula>LEFT(B297,LEN("06"))="06"</formula>
    </cfRule>
    <cfRule type="beginsWith" dxfId="65" priority="68" operator="beginsWith" text="05">
      <formula>LEFT(B297,LEN("05"))="05"</formula>
    </cfRule>
    <cfRule type="beginsWith" dxfId="64" priority="69" operator="beginsWith" text="04">
      <formula>LEFT(B297,LEN("04"))="04"</formula>
    </cfRule>
    <cfRule type="beginsWith" dxfId="63" priority="70" operator="beginsWith" text="03">
      <formula>LEFT(B297,LEN("03"))="03"</formula>
    </cfRule>
    <cfRule type="beginsWith" dxfId="62" priority="71" operator="beginsWith" text="02">
      <formula>LEFT(B297,LEN("02"))="02"</formula>
    </cfRule>
    <cfRule type="beginsWith" dxfId="61" priority="72" operator="beginsWith" text="01">
      <formula>LEFT(B297,LEN("01"))="01"</formula>
    </cfRule>
  </conditionalFormatting>
  <conditionalFormatting sqref="B297">
    <cfRule type="beginsWith" dxfId="60" priority="62" operator="beginsWith" text="11">
      <formula>LEFT(B297,LEN("11"))="11"</formula>
    </cfRule>
  </conditionalFormatting>
  <conditionalFormatting sqref="B299">
    <cfRule type="beginsWith" dxfId="59" priority="49" operator="beginsWith" text="12">
      <formula>LEFT(B299,LEN("12"))="12"</formula>
    </cfRule>
  </conditionalFormatting>
  <conditionalFormatting sqref="B299">
    <cfRule type="beginsWith" dxfId="58" priority="51" operator="beginsWith" text="10">
      <formula>LEFT(B299,LEN("10"))="10"</formula>
    </cfRule>
    <cfRule type="beginsWith" dxfId="57" priority="52" operator="beginsWith" text="09">
      <formula>LEFT(B299,LEN("09"))="09"</formula>
    </cfRule>
    <cfRule type="beginsWith" dxfId="56" priority="53" operator="beginsWith" text="08">
      <formula>LEFT(B299,LEN("08"))="08"</formula>
    </cfRule>
    <cfRule type="beginsWith" dxfId="55" priority="54" operator="beginsWith" text="07">
      <formula>LEFT(B299,LEN("07"))="07"</formula>
    </cfRule>
    <cfRule type="beginsWith" dxfId="54" priority="55" operator="beginsWith" text="06">
      <formula>LEFT(B299,LEN("06"))="06"</formula>
    </cfRule>
    <cfRule type="beginsWith" dxfId="53" priority="56" operator="beginsWith" text="05">
      <formula>LEFT(B299,LEN("05"))="05"</formula>
    </cfRule>
    <cfRule type="beginsWith" dxfId="52" priority="57" operator="beginsWith" text="04">
      <formula>LEFT(B299,LEN("04"))="04"</formula>
    </cfRule>
    <cfRule type="beginsWith" dxfId="51" priority="58" operator="beginsWith" text="03">
      <formula>LEFT(B299,LEN("03"))="03"</formula>
    </cfRule>
    <cfRule type="beginsWith" dxfId="50" priority="59" operator="beginsWith" text="02">
      <formula>LEFT(B299,LEN("02"))="02"</formula>
    </cfRule>
    <cfRule type="beginsWith" dxfId="49" priority="60" operator="beginsWith" text="01">
      <formula>LEFT(B299,LEN("01"))="01"</formula>
    </cfRule>
  </conditionalFormatting>
  <conditionalFormatting sqref="B299">
    <cfRule type="beginsWith" dxfId="48" priority="50" operator="beginsWith" text="11">
      <formula>LEFT(B299,LEN("11"))="11"</formula>
    </cfRule>
  </conditionalFormatting>
  <conditionalFormatting sqref="B314">
    <cfRule type="beginsWith" dxfId="47" priority="37" operator="beginsWith" text="12">
      <formula>LEFT(B314,LEN("12"))="12"</formula>
    </cfRule>
  </conditionalFormatting>
  <conditionalFormatting sqref="B314">
    <cfRule type="beginsWith" dxfId="46" priority="39" operator="beginsWith" text="10">
      <formula>LEFT(B314,LEN("10"))="10"</formula>
    </cfRule>
    <cfRule type="beginsWith" dxfId="45" priority="40" operator="beginsWith" text="09">
      <formula>LEFT(B314,LEN("09"))="09"</formula>
    </cfRule>
    <cfRule type="beginsWith" dxfId="44" priority="41" operator="beginsWith" text="08">
      <formula>LEFT(B314,LEN("08"))="08"</formula>
    </cfRule>
    <cfRule type="beginsWith" dxfId="43" priority="42" operator="beginsWith" text="07">
      <formula>LEFT(B314,LEN("07"))="07"</formula>
    </cfRule>
    <cfRule type="beginsWith" dxfId="42" priority="43" operator="beginsWith" text="06">
      <formula>LEFT(B314,LEN("06"))="06"</formula>
    </cfRule>
    <cfRule type="beginsWith" dxfId="41" priority="44" operator="beginsWith" text="05">
      <formula>LEFT(B314,LEN("05"))="05"</formula>
    </cfRule>
    <cfRule type="beginsWith" dxfId="40" priority="45" operator="beginsWith" text="04">
      <formula>LEFT(B314,LEN("04"))="04"</formula>
    </cfRule>
    <cfRule type="beginsWith" dxfId="39" priority="46" operator="beginsWith" text="03">
      <formula>LEFT(B314,LEN("03"))="03"</formula>
    </cfRule>
    <cfRule type="beginsWith" dxfId="38" priority="47" operator="beginsWith" text="02">
      <formula>LEFT(B314,LEN("02"))="02"</formula>
    </cfRule>
    <cfRule type="beginsWith" dxfId="37" priority="48" operator="beginsWith" text="01">
      <formula>LEFT(B314,LEN("01"))="01"</formula>
    </cfRule>
  </conditionalFormatting>
  <conditionalFormatting sqref="B314">
    <cfRule type="beginsWith" dxfId="36" priority="38" operator="beginsWith" text="11">
      <formula>LEFT(B314,LEN("11"))="11"</formula>
    </cfRule>
  </conditionalFormatting>
  <conditionalFormatting sqref="B316">
    <cfRule type="beginsWith" dxfId="35" priority="25" operator="beginsWith" text="12">
      <formula>LEFT(B316,LEN("12"))="12"</formula>
    </cfRule>
  </conditionalFormatting>
  <conditionalFormatting sqref="B316">
    <cfRule type="beginsWith" dxfId="34" priority="27" operator="beginsWith" text="10">
      <formula>LEFT(B316,LEN("10"))="10"</formula>
    </cfRule>
    <cfRule type="beginsWith" dxfId="33" priority="28" operator="beginsWith" text="09">
      <formula>LEFT(B316,LEN("09"))="09"</formula>
    </cfRule>
    <cfRule type="beginsWith" dxfId="32" priority="29" operator="beginsWith" text="08">
      <formula>LEFT(B316,LEN("08"))="08"</formula>
    </cfRule>
    <cfRule type="beginsWith" dxfId="31" priority="30" operator="beginsWith" text="07">
      <formula>LEFT(B316,LEN("07"))="07"</formula>
    </cfRule>
    <cfRule type="beginsWith" dxfId="30" priority="31" operator="beginsWith" text="06">
      <formula>LEFT(B316,LEN("06"))="06"</formula>
    </cfRule>
    <cfRule type="beginsWith" dxfId="29" priority="32" operator="beginsWith" text="05">
      <formula>LEFT(B316,LEN("05"))="05"</formula>
    </cfRule>
    <cfRule type="beginsWith" dxfId="28" priority="33" operator="beginsWith" text="04">
      <formula>LEFT(B316,LEN("04"))="04"</formula>
    </cfRule>
    <cfRule type="beginsWith" dxfId="27" priority="34" operator="beginsWith" text="03">
      <formula>LEFT(B316,LEN("03"))="03"</formula>
    </cfRule>
    <cfRule type="beginsWith" dxfId="26" priority="35" operator="beginsWith" text="02">
      <formula>LEFT(B316,LEN("02"))="02"</formula>
    </cfRule>
    <cfRule type="beginsWith" dxfId="25" priority="36" operator="beginsWith" text="01">
      <formula>LEFT(B316,LEN("01"))="01"</formula>
    </cfRule>
  </conditionalFormatting>
  <conditionalFormatting sqref="B316">
    <cfRule type="beginsWith" dxfId="24" priority="26" operator="beginsWith" text="11">
      <formula>LEFT(B316,LEN("11"))="11"</formula>
    </cfRule>
  </conditionalFormatting>
  <conditionalFormatting sqref="B331">
    <cfRule type="beginsWith" dxfId="23" priority="13" operator="beginsWith" text="12">
      <formula>LEFT(B331,LEN("12"))="12"</formula>
    </cfRule>
  </conditionalFormatting>
  <conditionalFormatting sqref="B331">
    <cfRule type="beginsWith" dxfId="22" priority="15" operator="beginsWith" text="10">
      <formula>LEFT(B331,LEN("10"))="10"</formula>
    </cfRule>
    <cfRule type="beginsWith" dxfId="21" priority="16" operator="beginsWith" text="09">
      <formula>LEFT(B331,LEN("09"))="09"</formula>
    </cfRule>
    <cfRule type="beginsWith" dxfId="20" priority="17" operator="beginsWith" text="08">
      <formula>LEFT(B331,LEN("08"))="08"</formula>
    </cfRule>
    <cfRule type="beginsWith" dxfId="19" priority="18" operator="beginsWith" text="07">
      <formula>LEFT(B331,LEN("07"))="07"</formula>
    </cfRule>
    <cfRule type="beginsWith" dxfId="18" priority="19" operator="beginsWith" text="06">
      <formula>LEFT(B331,LEN("06"))="06"</formula>
    </cfRule>
    <cfRule type="beginsWith" dxfId="17" priority="20" operator="beginsWith" text="05">
      <formula>LEFT(B331,LEN("05"))="05"</formula>
    </cfRule>
    <cfRule type="beginsWith" dxfId="16" priority="21" operator="beginsWith" text="04">
      <formula>LEFT(B331,LEN("04"))="04"</formula>
    </cfRule>
    <cfRule type="beginsWith" dxfId="15" priority="22" operator="beginsWith" text="03">
      <formula>LEFT(B331,LEN("03"))="03"</formula>
    </cfRule>
    <cfRule type="beginsWith" dxfId="14" priority="23" operator="beginsWith" text="02">
      <formula>LEFT(B331,LEN("02"))="02"</formula>
    </cfRule>
    <cfRule type="beginsWith" dxfId="13" priority="24" operator="beginsWith" text="01">
      <formula>LEFT(B331,LEN("01"))="01"</formula>
    </cfRule>
  </conditionalFormatting>
  <conditionalFormatting sqref="B331">
    <cfRule type="beginsWith" dxfId="12" priority="14" operator="beginsWith" text="11">
      <formula>LEFT(B331,LEN("11"))="11"</formula>
    </cfRule>
  </conditionalFormatting>
  <conditionalFormatting sqref="B333">
    <cfRule type="beginsWith" dxfId="11" priority="1" operator="beginsWith" text="12">
      <formula>LEFT(B333,LEN("12"))="12"</formula>
    </cfRule>
  </conditionalFormatting>
  <conditionalFormatting sqref="B333">
    <cfRule type="beginsWith" dxfId="10" priority="3" operator="beginsWith" text="10">
      <formula>LEFT(B333,LEN("10"))="10"</formula>
    </cfRule>
    <cfRule type="beginsWith" dxfId="9" priority="4" operator="beginsWith" text="09">
      <formula>LEFT(B333,LEN("09"))="09"</formula>
    </cfRule>
    <cfRule type="beginsWith" dxfId="8" priority="5" operator="beginsWith" text="08">
      <formula>LEFT(B333,LEN("08"))="08"</formula>
    </cfRule>
    <cfRule type="beginsWith" dxfId="7" priority="6" operator="beginsWith" text="07">
      <formula>LEFT(B333,LEN("07"))="07"</formula>
    </cfRule>
    <cfRule type="beginsWith" dxfId="6" priority="7" operator="beginsWith" text="06">
      <formula>LEFT(B333,LEN("06"))="06"</formula>
    </cfRule>
    <cfRule type="beginsWith" dxfId="5" priority="8" operator="beginsWith" text="05">
      <formula>LEFT(B333,LEN("05"))="05"</formula>
    </cfRule>
    <cfRule type="beginsWith" dxfId="4" priority="9" operator="beginsWith" text="04">
      <formula>LEFT(B333,LEN("04"))="04"</formula>
    </cfRule>
    <cfRule type="beginsWith" dxfId="3" priority="10" operator="beginsWith" text="03">
      <formula>LEFT(B333,LEN("03"))="03"</formula>
    </cfRule>
    <cfRule type="beginsWith" dxfId="2" priority="11" operator="beginsWith" text="02">
      <formula>LEFT(B333,LEN("02"))="02"</formula>
    </cfRule>
    <cfRule type="beginsWith" dxfId="1" priority="12" operator="beginsWith" text="01">
      <formula>LEFT(B333,LEN("01"))="01"</formula>
    </cfRule>
  </conditionalFormatting>
  <conditionalFormatting sqref="B333">
    <cfRule type="beginsWith" dxfId="0" priority="2" operator="beginsWith" text="11">
      <formula>LEFT(B333,LEN("11"))="11"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7" ma:contentTypeDescription="Crear nuevo documento." ma:contentTypeScope="" ma:versionID="0d08a7f4536166868a33e800c2edfcd4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4e8f015c8ab1b2c38d5e63ec51b98169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Hora xmlns="169dfd1c-4089-4e06-927d-add0534611cf" xsi:nil="true"/>
    <FechayHora xmlns="169dfd1c-4089-4e06-927d-add0534611cf">2024-10-13T16:00:01+00:00</FechayHora>
  </documentManagement>
</p:properties>
</file>

<file path=customXml/itemProps1.xml><?xml version="1.0" encoding="utf-8"?>
<ds:datastoreItem xmlns:ds="http://schemas.openxmlformats.org/officeDocument/2006/customXml" ds:itemID="{8C0D8201-9B14-42BA-94F2-552E1B252F11}"/>
</file>

<file path=customXml/itemProps2.xml><?xml version="1.0" encoding="utf-8"?>
<ds:datastoreItem xmlns:ds="http://schemas.openxmlformats.org/officeDocument/2006/customXml" ds:itemID="{B183EAA8-6EC6-46FF-8E93-45F9F87D570A}"/>
</file>

<file path=customXml/itemProps3.xml><?xml version="1.0" encoding="utf-8"?>
<ds:datastoreItem xmlns:ds="http://schemas.openxmlformats.org/officeDocument/2006/customXml" ds:itemID="{A6D44CE7-A83B-48C5-950D-52E8A5CEC2B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Anyela Molina</dc:creator>
  <cp:keywords/>
  <dc:description/>
  <cp:lastModifiedBy>Hugo Andres Isaza Vega</cp:lastModifiedBy>
  <cp:revision/>
  <dcterms:created xsi:type="dcterms:W3CDTF">2023-11-17T16:41:33Z</dcterms:created>
  <dcterms:modified xsi:type="dcterms:W3CDTF">2023-12-01T16:02:45Z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