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0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GENCIA NACIONAL DE TIERRAS\APOYO NIVEL CENTRAL\IMUES EXPEDIENTE Y ANEXOS\"/>
    </mc:Choice>
  </mc:AlternateContent>
  <xr:revisionPtr revIDLastSave="16" documentId="13_ncr:1_{129EF197-EC2C-40C1-A34E-0F92873E3969}" xr6:coauthVersionLast="47" xr6:coauthVersionMax="47" xr10:uidLastSave="{33F05631-AC1A-4EA2-A2CF-DDE5DB10DB9E}"/>
  <bookViews>
    <workbookView xWindow="-108" yWindow="-108" windowWidth="23256" windowHeight="12456" activeTab="1" xr2:uid="{00000000-000D-0000-FFFF-FFFF00000000}"/>
  </bookViews>
  <sheets>
    <sheet name="SIPRA" sheetId="4" r:id="rId1"/>
    <sheet name="Aptitud_líneas validadas" sheetId="1" r:id="rId2"/>
  </sheets>
  <externalReferences>
    <externalReference r:id="rId3"/>
    <externalReference r:id="rId4"/>
  </externalReferences>
  <definedNames>
    <definedName name="_xlnm._FilterDatabase" localSheetId="1" hidden="1">'Aptitud_líneas validadas'!$A$1:$R$23</definedName>
    <definedName name="No_Apto">[1]Lista!$A$2:$A$3</definedName>
    <definedName name="noapta">[2]Hoja1!$A:$A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5" i="4" l="1"/>
  <c r="C81" i="4"/>
  <c r="C77" i="4"/>
  <c r="C73" i="4"/>
  <c r="C69" i="4"/>
  <c r="C65" i="4"/>
  <c r="C61" i="4"/>
  <c r="C57" i="4"/>
  <c r="C53" i="4"/>
  <c r="C49" i="4"/>
  <c r="C45" i="4"/>
  <c r="C41" i="4"/>
  <c r="C37" i="4"/>
  <c r="C33" i="4"/>
  <c r="C29" i="4"/>
  <c r="C25" i="4"/>
  <c r="C21" i="4"/>
  <c r="C17" i="4"/>
  <c r="C13" i="4"/>
  <c r="C9" i="4"/>
  <c r="C5" i="4"/>
  <c r="D85" i="4"/>
  <c r="E85" i="4"/>
  <c r="F85" i="4"/>
  <c r="H85" i="4"/>
  <c r="I85" i="4"/>
  <c r="J85" i="4"/>
  <c r="K85" i="4"/>
  <c r="L85" i="4"/>
  <c r="D81" i="4"/>
  <c r="E81" i="4"/>
  <c r="F81" i="4"/>
  <c r="H81" i="4"/>
  <c r="I81" i="4"/>
  <c r="J81" i="4"/>
  <c r="K81" i="4"/>
  <c r="L81" i="4"/>
  <c r="D77" i="4"/>
  <c r="E77" i="4"/>
  <c r="F77" i="4"/>
  <c r="H77" i="4"/>
  <c r="I77" i="4"/>
  <c r="J77" i="4"/>
  <c r="K77" i="4"/>
  <c r="L77" i="4"/>
  <c r="D73" i="4"/>
  <c r="E73" i="4"/>
  <c r="F73" i="4"/>
  <c r="H73" i="4"/>
  <c r="I73" i="4"/>
  <c r="J73" i="4"/>
  <c r="K73" i="4"/>
  <c r="L73" i="4"/>
  <c r="D69" i="4"/>
  <c r="E69" i="4"/>
  <c r="F69" i="4"/>
  <c r="H69" i="4"/>
  <c r="I69" i="4"/>
  <c r="J69" i="4"/>
  <c r="K69" i="4"/>
  <c r="L69" i="4"/>
  <c r="D65" i="4"/>
  <c r="E65" i="4"/>
  <c r="F65" i="4"/>
  <c r="H65" i="4"/>
  <c r="I65" i="4"/>
  <c r="J65" i="4"/>
  <c r="K65" i="4"/>
  <c r="L65" i="4"/>
  <c r="D61" i="4"/>
  <c r="E61" i="4"/>
  <c r="F61" i="4"/>
  <c r="H61" i="4"/>
  <c r="I61" i="4"/>
  <c r="J61" i="4"/>
  <c r="K61" i="4"/>
  <c r="L61" i="4"/>
  <c r="D57" i="4"/>
  <c r="E57" i="4"/>
  <c r="F57" i="4"/>
  <c r="H57" i="4"/>
  <c r="I57" i="4"/>
  <c r="J57" i="4"/>
  <c r="K57" i="4"/>
  <c r="L57" i="4"/>
  <c r="D53" i="4"/>
  <c r="E53" i="4"/>
  <c r="F53" i="4"/>
  <c r="H53" i="4"/>
  <c r="I53" i="4"/>
  <c r="J53" i="4"/>
  <c r="K53" i="4"/>
  <c r="L53" i="4"/>
  <c r="D49" i="4"/>
  <c r="E49" i="4"/>
  <c r="F49" i="4"/>
  <c r="H49" i="4"/>
  <c r="I49" i="4"/>
  <c r="J49" i="4"/>
  <c r="K49" i="4"/>
  <c r="L49" i="4"/>
  <c r="D45" i="4"/>
  <c r="E45" i="4"/>
  <c r="F45" i="4"/>
  <c r="H45" i="4"/>
  <c r="I45" i="4"/>
  <c r="J45" i="4"/>
  <c r="K45" i="4"/>
  <c r="L45" i="4"/>
  <c r="D41" i="4"/>
  <c r="E41" i="4"/>
  <c r="F41" i="4"/>
  <c r="H41" i="4"/>
  <c r="I41" i="4"/>
  <c r="J41" i="4"/>
  <c r="K41" i="4"/>
  <c r="L41" i="4"/>
  <c r="D37" i="4"/>
  <c r="E37" i="4"/>
  <c r="F37" i="4"/>
  <c r="H37" i="4"/>
  <c r="I37" i="4"/>
  <c r="J37" i="4"/>
  <c r="K37" i="4"/>
  <c r="L37" i="4"/>
  <c r="D33" i="4"/>
  <c r="E33" i="4"/>
  <c r="F33" i="4"/>
  <c r="H33" i="4"/>
  <c r="I33" i="4"/>
  <c r="J33" i="4"/>
  <c r="K33" i="4"/>
  <c r="L33" i="4"/>
  <c r="D29" i="4"/>
  <c r="E29" i="4"/>
  <c r="F29" i="4"/>
  <c r="H29" i="4"/>
  <c r="I29" i="4"/>
  <c r="J29" i="4"/>
  <c r="K29" i="4"/>
  <c r="L29" i="4"/>
  <c r="D25" i="4"/>
  <c r="E25" i="4"/>
  <c r="F25" i="4"/>
  <c r="H25" i="4"/>
  <c r="I25" i="4"/>
  <c r="J25" i="4"/>
  <c r="K25" i="4"/>
  <c r="L25" i="4"/>
  <c r="D21" i="4"/>
  <c r="E21" i="4"/>
  <c r="F21" i="4"/>
  <c r="H21" i="4"/>
  <c r="I21" i="4"/>
  <c r="J21" i="4"/>
  <c r="K21" i="4"/>
  <c r="L21" i="4"/>
  <c r="D17" i="4"/>
  <c r="E17" i="4"/>
  <c r="F17" i="4"/>
  <c r="H17" i="4"/>
  <c r="I17" i="4"/>
  <c r="J17" i="4"/>
  <c r="K17" i="4"/>
  <c r="L17" i="4"/>
  <c r="D13" i="4"/>
  <c r="E13" i="4"/>
  <c r="F13" i="4"/>
  <c r="H13" i="4"/>
  <c r="I13" i="4"/>
  <c r="J13" i="4"/>
  <c r="K13" i="4"/>
  <c r="L13" i="4"/>
  <c r="D9" i="4"/>
  <c r="E9" i="4"/>
  <c r="F9" i="4"/>
  <c r="H9" i="4"/>
  <c r="I9" i="4"/>
  <c r="J9" i="4"/>
  <c r="K9" i="4"/>
  <c r="L9" i="4"/>
  <c r="E5" i="4"/>
  <c r="F5" i="4"/>
  <c r="H5" i="4"/>
  <c r="I5" i="4"/>
  <c r="J5" i="4"/>
  <c r="K5" i="4"/>
  <c r="L5" i="4"/>
  <c r="D5" i="4"/>
  <c r="Q3" i="1" l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" i="1"/>
  <c r="E23" i="1"/>
  <c r="G23" i="1"/>
  <c r="F23" i="1"/>
  <c r="B23" i="1"/>
  <c r="C23" i="1"/>
  <c r="N23" i="1"/>
  <c r="K23" i="1"/>
  <c r="I23" i="1"/>
  <c r="D23" i="1" l="1"/>
  <c r="O23" i="1"/>
  <c r="P23" i="1"/>
  <c r="L23" i="1"/>
  <c r="J23" i="1"/>
  <c r="M23" i="1"/>
  <c r="H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tc={3D622472-D998-461B-A06D-6218524F9E21}</author>
    <author>tc={D8B496A4-48D1-4F5F-8214-65F1782A3AB5}</author>
    <author>tc={4833E956-6E80-469E-8D75-92D560873BAA}</author>
    <author>Anyela Molina</author>
    <author>tc={AA64CF1F-2D57-4EC3-98FE-BE15AE93A95F}</author>
    <author>tc={37319DEC-F6CB-444F-B1B9-2AA2F87234AD}</author>
    <author>tc={4833E956-6E80-469F-8D75-92D560873BAA}</author>
    <author>tc={3D622472-D998-461C-A06D-6218524F9E21}</author>
    <author>tc={61468596-C5D0-4942-9E67-414C1522E9E3}</author>
    <author>tc={AA64CF1F-2D57-4EC4-98FE-BE15AE93A95F}</author>
  </authors>
  <commentList>
    <comment ref="D1" authorId="0" shapeId="0" xr:uid="{3D622472-D998-461B-A06D-6218524F9E21}">
      <text>
        <t>[Threaded comment]
Your version of Excel allows you to read this threaded comment; however, any edits to it will get removed if the file is opened in a newer version of Excel. Learn more: https://go.microsoft.com/fwlink/?linkid=870924
Comment:
    ok 02/11/2023</t>
      </text>
    </comment>
    <comment ref="G1" authorId="1" shapeId="0" xr:uid="{D8B496A4-48D1-4F5F-8214-65F1782A3AB5}">
      <text>
        <t>[Threaded comment]
Your version of Excel allows you to read this threaded comment; however, any edits to it will get removed if the file is opened in a newer version of Excel. Learn more: https://go.microsoft.com/fwlink/?linkid=870924
Comment:
    ok 02/11/2023</t>
      </text>
    </comment>
    <comment ref="H1" authorId="2" shapeId="0" xr:uid="{4833E956-6E80-469E-8D75-92D560873BAA}">
      <text>
        <t>[Threaded comment]
Your version of Excel allows you to read this threaded comment; however, any edits to it will get removed if the file is opened in a newer version of Excel. Learn more: https://go.microsoft.com/fwlink/?linkid=870924
Comment:
    ok 02/11/2023</t>
      </text>
    </comment>
    <comment ref="N1" authorId="3" shapeId="0" xr:uid="{DB61EB69-06AA-450D-991B-25A8BA73EB74}">
      <text>
        <r>
          <rPr>
            <sz val="11"/>
            <color theme="1"/>
            <rFont val="Calibri"/>
            <family val="2"/>
            <scheme val="minor"/>
          </rPr>
          <t xml:space="preserve">Anyela Molina:
OK 02/11/2023
</t>
        </r>
      </text>
    </comment>
    <comment ref="P1" authorId="4" shapeId="0" xr:uid="{AA64CF1F-2D57-4EC3-98FE-BE15AE93A95F}">
      <text>
        <t>[Threaded comment]
Your version of Excel allows you to read this threaded comment; however, any edits to it will get removed if the file is opened in a newer version of Excel. Learn more: https://go.microsoft.com/fwlink/?linkid=870924
Comment:
    ok 03/11/2023</t>
      </text>
    </comment>
    <comment ref="H2" authorId="5" shapeId="0" xr:uid="{37319DEC-F6CB-444F-B1B9-2AA2F87234A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canasta de costos
</t>
      </text>
    </comment>
    <comment ref="A33" authorId="6" shapeId="0" xr:uid="{A0F71211-0164-41F3-B8BF-26AFB3222E1C}">
      <text>
        <t>[Threaded comment]
Your version of Excel allows you to read this threaded comment; however, any edits to it will get removed if the file is opened in a newer version of Excel. Learn more: https://go.microsoft.com/fwlink/?linkid=870924
Comment:
    ok 02/11/2023</t>
      </text>
    </comment>
    <comment ref="A36" authorId="3" shapeId="0" xr:uid="{FFDBF246-347A-4BB7-B117-71D874BC4A6D}">
      <text>
        <r>
          <rPr>
            <sz val="11"/>
            <color theme="1"/>
            <rFont val="Calibri"/>
            <family val="2"/>
            <scheme val="minor"/>
          </rPr>
          <t xml:space="preserve">Anyela Molina:
OK 02/11/2023
</t>
        </r>
      </text>
    </comment>
    <comment ref="A42" authorId="7" shapeId="0" xr:uid="{F0465CB8-7867-4A3D-AE1B-741D074AA56F}">
      <text>
        <t>[Threaded comment]
Your version of Excel allows you to read this threaded comment; however, any edits to it will get removed if the file is opened in a newer version of Excel. Learn more: https://go.microsoft.com/fwlink/?linkid=870924
Comment:
    ok 02/11/2023</t>
      </text>
    </comment>
    <comment ref="A43" authorId="8" shapeId="0" xr:uid="{602CC4AB-A81E-4462-AD5C-FC35A9055A43}">
      <text>
        <t>[Threaded comment]
Your version of Excel allows you to read this threaded comment; however, any edits to it will get removed if the file is opened in a newer version of Excel. Learn more: https://go.microsoft.com/fwlink/?linkid=870924
Comment:
    ok 02/11/2023</t>
      </text>
    </comment>
    <comment ref="A45" authorId="9" shapeId="0" xr:uid="{E5F1FFA7-49B5-4B06-87BB-91FA79FB0E14}">
      <text>
        <t>[Threaded comment]
Your version of Excel allows you to read this threaded comment; however, any edits to it will get removed if the file is opened in a newer version of Excel. Learn more: https://go.microsoft.com/fwlink/?linkid=870924
Comment:
    ok 03/11/2023</t>
      </text>
    </comment>
  </commentList>
</comments>
</file>

<file path=xl/sharedStrings.xml><?xml version="1.0" encoding="utf-8"?>
<sst xmlns="http://schemas.openxmlformats.org/spreadsheetml/2006/main" count="248" uniqueCount="119">
  <si>
    <t>UFH</t>
  </si>
  <si>
    <t>APTITUD</t>
  </si>
  <si>
    <t>Café</t>
  </si>
  <si>
    <t>cebolla_bulbo S1</t>
  </si>
  <si>
    <t>cebolla_bulbo S2</t>
  </si>
  <si>
    <t>Maíz</t>
  </si>
  <si>
    <t>Papa_S1</t>
  </si>
  <si>
    <t>Papa_S2</t>
  </si>
  <si>
    <t>Avicultura</t>
  </si>
  <si>
    <t>Leche_bovina</t>
  </si>
  <si>
    <t>Porcicultura</t>
  </si>
  <si>
    <t>Ganaderia_DP</t>
  </si>
  <si>
    <t>03Lc-73</t>
  </si>
  <si>
    <t>Área total</t>
  </si>
  <si>
    <t>Apto</t>
  </si>
  <si>
    <t>128.06</t>
  </si>
  <si>
    <t>No apto</t>
  </si>
  <si>
    <t>0.32</t>
  </si>
  <si>
    <t>% aptitud</t>
  </si>
  <si>
    <t>99.75%</t>
  </si>
  <si>
    <t>04Lb-67</t>
  </si>
  <si>
    <t>13.84</t>
  </si>
  <si>
    <t>356.69</t>
  </si>
  <si>
    <t>3.74%</t>
  </si>
  <si>
    <t>04Lbs1-67</t>
  </si>
  <si>
    <t>9.12</t>
  </si>
  <si>
    <t>140.01</t>
  </si>
  <si>
    <t>6.12%</t>
  </si>
  <si>
    <t>05Lc-61</t>
  </si>
  <si>
    <t>166.2</t>
  </si>
  <si>
    <t>796.37</t>
  </si>
  <si>
    <t>17.27%</t>
  </si>
  <si>
    <t>06Lcs1-55</t>
  </si>
  <si>
    <t>126.74</t>
  </si>
  <si>
    <t>0.00%</t>
  </si>
  <si>
    <t>07Ld2s2-49</t>
  </si>
  <si>
    <t>0.13</t>
  </si>
  <si>
    <t>144.16</t>
  </si>
  <si>
    <t>0.09%</t>
  </si>
  <si>
    <t>07Le2s1-49</t>
  </si>
  <si>
    <t>23.76</t>
  </si>
  <si>
    <t>21.13</t>
  </si>
  <si>
    <t>52.92%</t>
  </si>
  <si>
    <t>08Le-44</t>
  </si>
  <si>
    <t>223.86</t>
  </si>
  <si>
    <t>100.00%</t>
  </si>
  <si>
    <t>08Le2s2-44</t>
  </si>
  <si>
    <t>0.39</t>
  </si>
  <si>
    <t>160.33</t>
  </si>
  <si>
    <t>0.24%</t>
  </si>
  <si>
    <t>09Lf-38</t>
  </si>
  <si>
    <t>64.32</t>
  </si>
  <si>
    <t>48.08</t>
  </si>
  <si>
    <t>57.23%</t>
  </si>
  <si>
    <t>10HeL-30</t>
  </si>
  <si>
    <t>363.87</t>
  </si>
  <si>
    <t>10LeL-30</t>
  </si>
  <si>
    <t>720.26</t>
  </si>
  <si>
    <t>89.74</t>
  </si>
  <si>
    <t>88.92%</t>
  </si>
  <si>
    <t>10LeLs1-30</t>
  </si>
  <si>
    <t>14.06</t>
  </si>
  <si>
    <t>403.25</t>
  </si>
  <si>
    <t>3.37%</t>
  </si>
  <si>
    <t>10Lf2s1-30</t>
  </si>
  <si>
    <t>67.44</t>
  </si>
  <si>
    <t>1.87</t>
  </si>
  <si>
    <t>97.35%</t>
  </si>
  <si>
    <t>10Lf2s2-30</t>
  </si>
  <si>
    <t>3.75</t>
  </si>
  <si>
    <t>303.81</t>
  </si>
  <si>
    <t>1.21%</t>
  </si>
  <si>
    <t>10Lfs1-30</t>
  </si>
  <si>
    <t>55.39</t>
  </si>
  <si>
    <t>761.63</t>
  </si>
  <si>
    <t>6.78%</t>
  </si>
  <si>
    <t>10Lg2s1-30</t>
  </si>
  <si>
    <t>127.86</t>
  </si>
  <si>
    <t>726.81</t>
  </si>
  <si>
    <t>14.96%</t>
  </si>
  <si>
    <t>10Qg2s1-30</t>
  </si>
  <si>
    <t>296.37</t>
  </si>
  <si>
    <t>11Lg2s2-23</t>
  </si>
  <si>
    <t>0.74</t>
  </si>
  <si>
    <t>1155.38</t>
  </si>
  <si>
    <t>0.06%</t>
  </si>
  <si>
    <t>11Qg2s2-23</t>
  </si>
  <si>
    <t>493.09</t>
  </si>
  <si>
    <t>13Qg2s3-6</t>
  </si>
  <si>
    <t>14.82</t>
  </si>
  <si>
    <t>arveja</t>
  </si>
  <si>
    <t>cafe</t>
  </si>
  <si>
    <t>cebolla_bulbo</t>
  </si>
  <si>
    <t>frijol_arbustivo</t>
  </si>
  <si>
    <t>frijol_voluble</t>
  </si>
  <si>
    <t>maiz_2</t>
  </si>
  <si>
    <t>papa_1</t>
  </si>
  <si>
    <t>quinua</t>
  </si>
  <si>
    <t>tomate_mesa</t>
  </si>
  <si>
    <t>trigo</t>
  </si>
  <si>
    <t>avicultura_postura</t>
  </si>
  <si>
    <t>cuyicultura_cunicultura</t>
  </si>
  <si>
    <t>ganaderia_dp</t>
  </si>
  <si>
    <t>ganaderia_leche</t>
  </si>
  <si>
    <t>porcicultura</t>
  </si>
  <si>
    <t>TOTAL</t>
  </si>
  <si>
    <t>OBS</t>
  </si>
  <si>
    <t>Se flexibilizaron criterios para tomare de mesa (ver soporte)</t>
  </si>
  <si>
    <t>Se flexibilizaron criterios para tomate de mesa (ver soporte); para arveja, frijol voluble pH y saturación de bases;</t>
  </si>
  <si>
    <t>Total</t>
  </si>
  <si>
    <t xml:space="preserve">Ruta sipra </t>
  </si>
  <si>
    <t xml:space="preserve">Ruta tablero no zonificadas </t>
  </si>
  <si>
    <t>Cambio de aptitud por criterio profesional, bien sea flexibilización o no aptitud</t>
  </si>
  <si>
    <t>línea en asocio donde una es por ruta Sipra y otra por Tablero</t>
  </si>
  <si>
    <t>Línea validada en los encuentros territoriales</t>
  </si>
  <si>
    <t>lineas validadas</t>
  </si>
  <si>
    <t>UFH con aptitud</t>
  </si>
  <si>
    <t>papa</t>
  </si>
  <si>
    <t>maíz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</si>
</sst>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  <scheme val="minor"/>
    </font>
    <font>
      <sz val="11"/>
      <color rgb="FF006100"/>
      <name val="Calibri"/>
      <family val="2"/>
    </font>
  </fonts>
  <fills count="2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ABE9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00D500"/>
        <bgColor indexed="64"/>
      </patternFill>
    </fill>
    <fill>
      <patternFill patternType="solid">
        <fgColor rgb="FF74FF00"/>
        <bgColor indexed="64"/>
      </patternFill>
    </fill>
    <fill>
      <patternFill patternType="solid">
        <fgColor rgb="FFFFF298"/>
        <bgColor indexed="64"/>
      </patternFill>
    </fill>
    <fill>
      <patternFill patternType="solid">
        <fgColor rgb="FFFF8D32"/>
        <bgColor indexed="64"/>
      </patternFill>
    </fill>
    <fill>
      <patternFill patternType="solid">
        <fgColor rgb="FFFF4E82"/>
        <bgColor indexed="64"/>
      </patternFill>
    </fill>
    <fill>
      <patternFill patternType="solid">
        <fgColor rgb="FF806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AEAAAA"/>
        <bgColor rgb="FF000000"/>
      </patternFill>
    </fill>
    <fill>
      <patternFill patternType="solid">
        <fgColor rgb="FFC6EFCE"/>
        <bgColor rgb="FF000000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0" fillId="14" borderId="0" xfId="0" applyFill="1"/>
    <xf numFmtId="0" fontId="0" fillId="12" borderId="0" xfId="0" applyFill="1"/>
    <xf numFmtId="0" fontId="0" fillId="15" borderId="0" xfId="0" applyFill="1"/>
    <xf numFmtId="0" fontId="0" fillId="16" borderId="0" xfId="0" applyFill="1"/>
    <xf numFmtId="0" fontId="0" fillId="17" borderId="0" xfId="0" applyFill="1"/>
    <xf numFmtId="0" fontId="1" fillId="0" borderId="1" xfId="0" applyFont="1" applyBorder="1" applyAlignment="1">
      <alignment horizontal="center"/>
    </xf>
    <xf numFmtId="0" fontId="1" fillId="13" borderId="1" xfId="0" applyFont="1" applyFill="1" applyBorder="1" applyAlignment="1">
      <alignment horizontal="center"/>
    </xf>
    <xf numFmtId="0" fontId="1" fillId="18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 vertical="center" wrapText="1"/>
    </xf>
    <xf numFmtId="0" fontId="3" fillId="20" borderId="1" xfId="0" applyFont="1" applyFill="1" applyBorder="1" applyAlignment="1">
      <alignment horizontal="center"/>
    </xf>
    <xf numFmtId="0" fontId="0" fillId="19" borderId="1" xfId="0" applyFill="1" applyBorder="1" applyAlignment="1">
      <alignment horizontal="center"/>
    </xf>
    <xf numFmtId="0" fontId="1" fillId="19" borderId="1" xfId="0" applyFont="1" applyFill="1" applyBorder="1" applyAlignment="1">
      <alignment horizontal="center"/>
    </xf>
    <xf numFmtId="0" fontId="0" fillId="20" borderId="1" xfId="0" applyFill="1" applyBorder="1" applyAlignment="1">
      <alignment horizontal="center"/>
    </xf>
    <xf numFmtId="0" fontId="0" fillId="21" borderId="1" xfId="0" applyFill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4" fillId="19" borderId="1" xfId="0" applyFont="1" applyFill="1" applyBorder="1" applyAlignment="1">
      <alignment horizontal="center"/>
    </xf>
    <xf numFmtId="0" fontId="0" fillId="10" borderId="1" xfId="0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1" fillId="22" borderId="0" xfId="0" applyFont="1" applyFill="1"/>
    <xf numFmtId="0" fontId="0" fillId="23" borderId="2" xfId="0" applyFill="1" applyBorder="1"/>
    <xf numFmtId="0" fontId="0" fillId="0" borderId="2" xfId="0" applyBorder="1"/>
    <xf numFmtId="0" fontId="0" fillId="13" borderId="2" xfId="0" applyFill="1" applyBorder="1"/>
    <xf numFmtId="10" fontId="0" fillId="0" borderId="2" xfId="0" applyNumberFormat="1" applyBorder="1" applyAlignment="1">
      <alignment vertical="center"/>
    </xf>
    <xf numFmtId="2" fontId="0" fillId="0" borderId="0" xfId="0" applyNumberFormat="1"/>
    <xf numFmtId="0" fontId="0" fillId="23" borderId="2" xfId="0" applyFill="1" applyBorder="1" applyAlignment="1">
      <alignment horizontal="center"/>
    </xf>
    <xf numFmtId="0" fontId="0" fillId="23" borderId="3" xfId="0" applyFill="1" applyBorder="1" applyAlignment="1">
      <alignment horizontal="center"/>
    </xf>
    <xf numFmtId="0" fontId="3" fillId="24" borderId="3" xfId="0" applyFont="1" applyFill="1" applyBorder="1"/>
    <xf numFmtId="0" fontId="3" fillId="0" borderId="0" xfId="0" applyFont="1"/>
    <xf numFmtId="3" fontId="3" fillId="0" borderId="0" xfId="0" applyNumberFormat="1" applyFont="1"/>
    <xf numFmtId="0" fontId="5" fillId="25" borderId="2" xfId="0" applyFont="1" applyFill="1" applyBorder="1"/>
    <xf numFmtId="0" fontId="3" fillId="0" borderId="2" xfId="0" applyFont="1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</cellXfs>
  <cellStyles count="1">
    <cellStyle name="Normal" xfId="0" builtinId="0"/>
  </cellStyles>
  <dxfs count="69">
    <dxf>
      <fill>
        <patternFill patternType="solid">
          <bgColor rgb="FF00A9E6"/>
        </patternFill>
      </fill>
    </dxf>
    <dxf>
      <fill>
        <patternFill patternType="solid">
          <bgColor rgb="FF00FFFF"/>
        </patternFill>
      </fill>
    </dxf>
    <dxf>
      <fill>
        <patternFill patternType="solid">
          <bgColor rgb="FF266600"/>
        </patternFill>
      </fill>
    </dxf>
    <dxf>
      <fill>
        <patternFill patternType="solid">
          <bgColor rgb="FF38D400"/>
        </patternFill>
      </fill>
    </dxf>
    <dxf>
      <fill>
        <patternFill patternType="solid">
          <bgColor rgb="FFAAFF00"/>
        </patternFill>
      </fill>
    </dxf>
    <dxf>
      <fill>
        <patternFill patternType="solid">
          <bgColor rgb="FFFFF29C"/>
        </patternFill>
      </fill>
    </dxf>
    <dxf>
      <fill>
        <patternFill patternType="solid">
          <bgColor rgb="FFFF8C3C"/>
        </patternFill>
      </fill>
    </dxf>
    <dxf>
      <fill>
        <patternFill patternType="solid">
          <bgColor rgb="FFFF4F7F"/>
        </patternFill>
      </fill>
    </dxf>
    <dxf>
      <font>
        <color theme="0"/>
      </font>
      <fill>
        <patternFill patternType="solid">
          <bgColor rgb="FF473626"/>
        </patternFill>
      </fill>
    </dxf>
    <dxf>
      <fill>
        <patternFill patternType="solid">
          <bgColor rgb="FF00A9E6"/>
        </patternFill>
      </fill>
    </dxf>
    <dxf>
      <fill>
        <patternFill patternType="solid">
          <bgColor rgb="FF00FFFF"/>
        </patternFill>
      </fill>
    </dxf>
    <dxf>
      <fill>
        <patternFill patternType="solid">
          <bgColor rgb="FF266600"/>
        </patternFill>
      </fill>
    </dxf>
    <dxf>
      <fill>
        <patternFill patternType="solid">
          <bgColor rgb="FF38D400"/>
        </patternFill>
      </fill>
    </dxf>
    <dxf>
      <fill>
        <patternFill patternType="solid">
          <bgColor rgb="FFAAFF00"/>
        </patternFill>
      </fill>
    </dxf>
    <dxf>
      <fill>
        <patternFill patternType="solid">
          <bgColor rgb="FFFFF29C"/>
        </patternFill>
      </fill>
    </dxf>
    <dxf>
      <fill>
        <patternFill patternType="solid">
          <bgColor rgb="FFFF8C3C"/>
        </patternFill>
      </fill>
    </dxf>
    <dxf>
      <fill>
        <patternFill patternType="solid">
          <bgColor rgb="FFFF4F7F"/>
        </patternFill>
      </fill>
    </dxf>
    <dxf>
      <font>
        <color theme="0"/>
      </font>
      <fill>
        <patternFill patternType="solid">
          <bgColor rgb="FF473626"/>
        </patternFill>
      </fill>
    </dxf>
    <dxf>
      <fill>
        <patternFill patternType="solid">
          <bgColor rgb="FF00A9E6"/>
        </patternFill>
      </fill>
    </dxf>
    <dxf>
      <fill>
        <patternFill patternType="solid">
          <bgColor rgb="FF00FFFF"/>
        </patternFill>
      </fill>
    </dxf>
    <dxf>
      <fill>
        <patternFill patternType="solid">
          <bgColor rgb="FF266600"/>
        </patternFill>
      </fill>
    </dxf>
    <dxf>
      <fill>
        <patternFill patternType="solid">
          <bgColor rgb="FF38D400"/>
        </patternFill>
      </fill>
    </dxf>
    <dxf>
      <fill>
        <patternFill patternType="solid">
          <bgColor rgb="FFAAFF00"/>
        </patternFill>
      </fill>
    </dxf>
    <dxf>
      <fill>
        <patternFill patternType="solid">
          <bgColor rgb="FFFFF29C"/>
        </patternFill>
      </fill>
    </dxf>
    <dxf>
      <fill>
        <patternFill patternType="solid">
          <bgColor rgb="FFFF8C3C"/>
        </patternFill>
      </fill>
    </dxf>
    <dxf>
      <fill>
        <patternFill patternType="solid">
          <bgColor rgb="FFFF4F7F"/>
        </patternFill>
      </fill>
    </dxf>
    <dxf>
      <font>
        <color theme="0"/>
      </font>
      <fill>
        <patternFill patternType="solid">
          <bgColor rgb="FF47362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473626"/>
      <color rgb="FFFF4F7F"/>
      <color rgb="FFFF8C3C"/>
      <color rgb="FFFFF29C"/>
      <color rgb="FFAAFF00"/>
      <color rgb="FF38D400"/>
      <color rgb="FF266600"/>
      <color rgb="FF00FFFF"/>
      <color rgb="FF00A9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'Aptitud_líneas validadas'!$B$31</c:f>
              <c:strCache>
                <c:ptCount val="1"/>
                <c:pt idx="0">
                  <c:v>UFH con aptitud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BF9-44AE-88D8-7522CA967B2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10D-449F-B3AD-4FC14EE2ED2A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10D-449F-B3AD-4FC14EE2ED2A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BF9-44AE-88D8-7522CA967B2B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5BF9-44AE-88D8-7522CA967B2B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BF9-44AE-88D8-7522CA967B2B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A10D-449F-B3AD-4FC14EE2ED2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'Aptitud_líneas validadas'!$A$32:$A$46</c:f>
              <c:strCache>
                <c:ptCount val="15"/>
                <c:pt idx="0">
                  <c:v>quinua</c:v>
                </c:pt>
                <c:pt idx="1">
                  <c:v>papa</c:v>
                </c:pt>
                <c:pt idx="2">
                  <c:v>cafe</c:v>
                </c:pt>
                <c:pt idx="3">
                  <c:v>frijol_arbustivo</c:v>
                </c:pt>
                <c:pt idx="4">
                  <c:v>ganaderia_dp</c:v>
                </c:pt>
                <c:pt idx="5">
                  <c:v>ganaderia_leche</c:v>
                </c:pt>
                <c:pt idx="6">
                  <c:v>arveja</c:v>
                </c:pt>
                <c:pt idx="7">
                  <c:v>frijol_voluble</c:v>
                </c:pt>
                <c:pt idx="8">
                  <c:v>tomate_mesa</c:v>
                </c:pt>
                <c:pt idx="9">
                  <c:v>trigo</c:v>
                </c:pt>
                <c:pt idx="10">
                  <c:v>cebolla_bulbo</c:v>
                </c:pt>
                <c:pt idx="11">
                  <c:v>maíz</c:v>
                </c:pt>
                <c:pt idx="12">
                  <c:v>avicultura_postura</c:v>
                </c:pt>
                <c:pt idx="13">
                  <c:v>porcicultura</c:v>
                </c:pt>
                <c:pt idx="14">
                  <c:v>cuyicultura_cunicultura</c:v>
                </c:pt>
              </c:strCache>
            </c:strRef>
          </c:cat>
          <c:val>
            <c:numRef>
              <c:f>'Aptitud_líneas validadas'!$B$32:$B$46</c:f>
              <c:numCache>
                <c:formatCode>General</c:formatCode>
                <c:ptCount val="15"/>
                <c:pt idx="0">
                  <c:v>5</c:v>
                </c:pt>
                <c:pt idx="1">
                  <c:v>7</c:v>
                </c:pt>
                <c:pt idx="2">
                  <c:v>8</c:v>
                </c:pt>
                <c:pt idx="3">
                  <c:v>8</c:v>
                </c:pt>
                <c:pt idx="4">
                  <c:v>9</c:v>
                </c:pt>
                <c:pt idx="5">
                  <c:v>9</c:v>
                </c:pt>
                <c:pt idx="6">
                  <c:v>10</c:v>
                </c:pt>
                <c:pt idx="7">
                  <c:v>10</c:v>
                </c:pt>
                <c:pt idx="8">
                  <c:v>11</c:v>
                </c:pt>
                <c:pt idx="9">
                  <c:v>11</c:v>
                </c:pt>
                <c:pt idx="10">
                  <c:v>18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  <c:pt idx="14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F9-44AE-88D8-7522CA967B2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486216048"/>
        <c:axId val="1614891440"/>
      </c:barChart>
      <c:catAx>
        <c:axId val="14862160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Líneas Agropecuarias</a:t>
                </a:r>
                <a:r>
                  <a:rPr lang="es-CO" b="1" baseline="0"/>
                  <a:t> Validadas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4891440"/>
        <c:crosses val="autoZero"/>
        <c:auto val="1"/>
        <c:lblAlgn val="ctr"/>
        <c:lblOffset val="100"/>
        <c:noMultiLvlLbl val="0"/>
      </c:catAx>
      <c:valAx>
        <c:axId val="1614891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UFH con Aptiud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6216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659348</xdr:colOff>
      <xdr:row>29</xdr:row>
      <xdr:rowOff>131233</xdr:rowOff>
    </xdr:from>
    <xdr:to>
      <xdr:col>11</xdr:col>
      <xdr:colOff>158749</xdr:colOff>
      <xdr:row>47</xdr:row>
      <xdr:rowOff>74083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2A76CB8-FD8B-4A20-8600-082083D26C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roja\OneDrive\Documentos\ANT\Municipios\Ataco\Tablas\Lineas_Productivas_Atac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SUS\Downloads\Lineas_Productivas2%20de%202%20Cafe_Imues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FH_Cafe"/>
      <sheetName val="Cafe"/>
      <sheetName val="UFH_Caña_Panelera"/>
      <sheetName val="Caña_Panelera"/>
      <sheetName val="UFH_Cacao"/>
      <sheetName val="Cacao"/>
      <sheetName val="UFH_Aguacate"/>
      <sheetName val="Aguacate"/>
      <sheetName val="UFH_Maiz_Tradicional"/>
      <sheetName val="Maiz_Tradicional"/>
      <sheetName val="UFH_Carne_Bovina"/>
      <sheetName val="Carne_Bovina"/>
      <sheetName val="Leche_Bovina"/>
      <sheetName val="UFH_Leche_Bovina"/>
      <sheetName val="Avicultura"/>
      <sheetName val="UFH_Avicultura"/>
      <sheetName val="Porcicola"/>
      <sheetName val="UFH_Porcicola"/>
      <sheetName val="Cachama"/>
      <sheetName val="UFH_Cachama"/>
      <sheetName val="Maiz_1"/>
      <sheetName val="UFH_Maiz_1"/>
      <sheetName val="Maiz_2"/>
      <sheetName val="UFH_Maiz_2"/>
      <sheetName val="Lis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Cafe"/>
      <sheetName val="ufh_Cafe"/>
    </sheetNames>
    <sheetDataSet>
      <sheetData sheetId="0"/>
      <sheetData sheetId="1"/>
      <sheetData sheetId="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Anyela Mayerly Rojas Molina" id="{E7152690-9949-4383-AFCB-55F0E8493291}" userId="S::anyela.rojas@ant.gov.co::ca1862f1-3dc1-4141-8ca4-ea7a8c8ed4f5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" dT="2023-11-02T21:41:25.40" personId="{E7152690-9949-4383-AFCB-55F0E8493291}" id="{3D622472-D998-461B-A06D-6218524F9E21}">
    <text>ok 02/11/2023</text>
  </threadedComment>
  <threadedComment ref="G1" dT="2023-11-02T21:42:36.02" personId="{E7152690-9949-4383-AFCB-55F0E8493291}" id="{D8B496A4-48D1-4F5F-8214-65F1782A3AB5}">
    <text>ok 02/11/2023</text>
  </threadedComment>
  <threadedComment ref="H1" dT="2023-11-02T21:37:38.69" personId="{E7152690-9949-4383-AFCB-55F0E8493291}" id="{4833E956-6E80-469E-8D75-92D560873BAA}">
    <text>ok 02/11/2023</text>
  </threadedComment>
  <threadedComment ref="P1" dT="2023-11-03T22:06:04.75" personId="{E7152690-9949-4383-AFCB-55F0E8493291}" id="{AA64CF1F-2D57-4EC3-98FE-BE15AE93A95F}">
    <text>ok 03/11/2023</text>
  </threadedComment>
  <threadedComment ref="H2" dT="2023-11-03T20:29:27.51" personId="{E7152690-9949-4383-AFCB-55F0E8493291}" id="{37319DEC-F6CB-444F-B1B9-2AA2F87234AD}">
    <text xml:space="preserve">canasta de costos
</text>
  </threadedComment>
  <threadedComment ref="A33" dT="2023-11-02T21:37:38.69" personId="{E7152690-9949-4383-AFCB-55F0E8493291}" id="{4833E956-6E80-469F-8D75-92D560873BAA}">
    <text>ok 02/11/2023</text>
  </threadedComment>
  <threadedComment ref="A42" dT="2023-11-02T21:41:25.40" personId="{E7152690-9949-4383-AFCB-55F0E8493291}" id="{3D622472-D998-461C-A06D-6218524F9E21}">
    <text>ok 02/11/2023</text>
  </threadedComment>
  <threadedComment ref="A43" dT="2023-11-02T21:42:36.02" personId="{E7152690-9949-4383-AFCB-55F0E8493291}" id="{61468596-C5D0-4942-9E67-414C1522E9E3}">
    <text>ok 02/11/2023</text>
  </threadedComment>
  <threadedComment ref="A45" dT="2023-11-03T22:06:04.75" personId="{E7152690-9949-4383-AFCB-55F0E8493291}" id="{AA64CF1F-2D57-4EC4-98FE-BE15AE93A95F}">
    <text>ok 03/11/2023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12215-ACDE-4E10-AFBF-A57708AC552A}">
  <sheetPr>
    <tabColor theme="9"/>
  </sheetPr>
  <dimension ref="A1:L85"/>
  <sheetViews>
    <sheetView topLeftCell="B1" zoomScale="85" zoomScaleNormal="85" workbookViewId="0">
      <selection activeCell="H2" sqref="H2"/>
    </sheetView>
  </sheetViews>
  <sheetFormatPr defaultColWidth="11.42578125" defaultRowHeight="14.45"/>
  <sheetData>
    <row r="1" spans="1:12" ht="15">
      <c r="A1" s="27" t="s">
        <v>0</v>
      </c>
      <c r="B1" s="27" t="s">
        <v>1</v>
      </c>
      <c r="C1" s="32" t="s">
        <v>2</v>
      </c>
      <c r="D1" s="33" t="s">
        <v>3</v>
      </c>
      <c r="E1" s="33" t="s">
        <v>4</v>
      </c>
      <c r="F1" s="33" t="s">
        <v>5</v>
      </c>
      <c r="G1" s="34" t="s">
        <v>6</v>
      </c>
      <c r="H1" s="34" t="s">
        <v>7</v>
      </c>
      <c r="I1" s="33" t="s">
        <v>8</v>
      </c>
      <c r="J1" s="33" t="s">
        <v>9</v>
      </c>
      <c r="K1" s="33" t="s">
        <v>10</v>
      </c>
      <c r="L1" s="33" t="s">
        <v>11</v>
      </c>
    </row>
    <row r="2" spans="1:12" ht="15">
      <c r="A2" s="39" t="s">
        <v>12</v>
      </c>
      <c r="B2" s="28" t="s">
        <v>13</v>
      </c>
      <c r="C2" s="31">
        <v>128.38088900000002</v>
      </c>
      <c r="D2">
        <v>128.380887</v>
      </c>
      <c r="E2">
        <v>128.380887</v>
      </c>
      <c r="F2">
        <v>128.380887</v>
      </c>
      <c r="G2" s="36">
        <v>128380887</v>
      </c>
      <c r="H2">
        <v>128.380887</v>
      </c>
      <c r="I2">
        <v>128.380887</v>
      </c>
      <c r="J2">
        <v>128.380887</v>
      </c>
      <c r="K2">
        <v>128.380887</v>
      </c>
      <c r="L2">
        <v>128.380887</v>
      </c>
    </row>
    <row r="3" spans="1:12" ht="15">
      <c r="A3" s="40"/>
      <c r="B3" s="28" t="s">
        <v>14</v>
      </c>
      <c r="C3" s="31">
        <v>0</v>
      </c>
      <c r="D3">
        <v>128.05000000000001</v>
      </c>
      <c r="E3">
        <v>128.06</v>
      </c>
      <c r="F3">
        <v>128.06</v>
      </c>
      <c r="G3" s="35" t="s">
        <v>15</v>
      </c>
      <c r="H3">
        <v>128.05000000000001</v>
      </c>
      <c r="I3">
        <v>128.38</v>
      </c>
      <c r="J3">
        <v>128.06</v>
      </c>
      <c r="K3">
        <v>128.05000000000001</v>
      </c>
      <c r="L3">
        <v>80.41</v>
      </c>
    </row>
    <row r="4" spans="1:12" ht="15">
      <c r="A4" s="40"/>
      <c r="B4" s="28" t="s">
        <v>16</v>
      </c>
      <c r="C4" s="31">
        <v>128.38088900000002</v>
      </c>
      <c r="D4">
        <v>0.33</v>
      </c>
      <c r="E4">
        <v>0.32</v>
      </c>
      <c r="F4">
        <v>0.32</v>
      </c>
      <c r="G4" s="35" t="s">
        <v>17</v>
      </c>
      <c r="H4">
        <v>0.32</v>
      </c>
      <c r="I4">
        <v>0</v>
      </c>
      <c r="J4">
        <v>0.32</v>
      </c>
      <c r="K4">
        <v>0.32</v>
      </c>
      <c r="L4">
        <v>0.32</v>
      </c>
    </row>
    <row r="5" spans="1:12" ht="15">
      <c r="A5" s="41"/>
      <c r="B5" s="29" t="s">
        <v>18</v>
      </c>
      <c r="C5" s="30">
        <f t="shared" ref="C5:L5" si="0">+C3/C2</f>
        <v>0</v>
      </c>
      <c r="D5" s="30">
        <f t="shared" si="0"/>
        <v>0.99742261478533023</v>
      </c>
      <c r="E5" s="30">
        <f t="shared" si="0"/>
        <v>0.99750050800007328</v>
      </c>
      <c r="F5" s="30">
        <f t="shared" si="0"/>
        <v>0.99750050800007328</v>
      </c>
      <c r="G5" s="37" t="s">
        <v>19</v>
      </c>
      <c r="H5" s="30">
        <f t="shared" si="0"/>
        <v>0.99742261478533023</v>
      </c>
      <c r="I5" s="30">
        <f t="shared" si="0"/>
        <v>0.99999309087185229</v>
      </c>
      <c r="J5" s="30">
        <f t="shared" si="0"/>
        <v>0.99750050800007328</v>
      </c>
      <c r="K5" s="30">
        <f t="shared" si="0"/>
        <v>0.99742261478533023</v>
      </c>
      <c r="L5" s="30">
        <f t="shared" si="0"/>
        <v>0.62633933974922607</v>
      </c>
    </row>
    <row r="6" spans="1:12" ht="15">
      <c r="A6" s="39" t="s">
        <v>20</v>
      </c>
      <c r="B6" s="28" t="s">
        <v>13</v>
      </c>
      <c r="C6" s="31">
        <v>370.53481999999997</v>
      </c>
      <c r="D6">
        <v>370.53481899999997</v>
      </c>
      <c r="E6">
        <v>370.53481899999997</v>
      </c>
      <c r="F6">
        <v>370.53481899999997</v>
      </c>
      <c r="G6" s="36">
        <v>370534819</v>
      </c>
      <c r="H6">
        <v>370.53481899999997</v>
      </c>
      <c r="I6">
        <v>370.53481899999997</v>
      </c>
      <c r="J6">
        <v>370.53481899999997</v>
      </c>
      <c r="K6">
        <v>370.53481899999997</v>
      </c>
      <c r="L6">
        <v>370.53481899999997</v>
      </c>
    </row>
    <row r="7" spans="1:12" ht="15">
      <c r="A7" s="40"/>
      <c r="B7" s="28" t="s">
        <v>14</v>
      </c>
      <c r="C7" s="31">
        <v>227.67899</v>
      </c>
      <c r="D7">
        <v>292.14999999999998</v>
      </c>
      <c r="E7">
        <v>292.52999999999997</v>
      </c>
      <c r="F7">
        <v>301.2</v>
      </c>
      <c r="G7" s="35" t="s">
        <v>21</v>
      </c>
      <c r="H7">
        <v>14</v>
      </c>
      <c r="I7">
        <v>369.19</v>
      </c>
      <c r="J7">
        <v>246.32</v>
      </c>
      <c r="K7">
        <v>285.69</v>
      </c>
      <c r="L7">
        <v>248.09</v>
      </c>
    </row>
    <row r="8" spans="1:12" ht="15">
      <c r="A8" s="40"/>
      <c r="B8" s="28" t="s">
        <v>16</v>
      </c>
      <c r="C8" s="31">
        <v>142.85582999999997</v>
      </c>
      <c r="D8">
        <v>78.38</v>
      </c>
      <c r="E8">
        <v>78</v>
      </c>
      <c r="F8">
        <v>69.319999999999993</v>
      </c>
      <c r="G8" s="35" t="s">
        <v>22</v>
      </c>
      <c r="H8">
        <v>356.53</v>
      </c>
      <c r="I8">
        <v>1.33</v>
      </c>
      <c r="J8">
        <v>124.21</v>
      </c>
      <c r="K8">
        <v>84.75</v>
      </c>
      <c r="L8">
        <v>122.44</v>
      </c>
    </row>
    <row r="9" spans="1:12" ht="15">
      <c r="A9" s="41"/>
      <c r="B9" s="29" t="s">
        <v>18</v>
      </c>
      <c r="C9" s="30">
        <f t="shared" ref="C9" si="1">+C7/C6</f>
        <v>0.61446044396043542</v>
      </c>
      <c r="D9" s="30">
        <f t="shared" ref="D9:L9" si="2">+D7/D6</f>
        <v>0.78845491710726379</v>
      </c>
      <c r="E9" s="30">
        <f t="shared" si="2"/>
        <v>0.78948046175385211</v>
      </c>
      <c r="F9" s="30">
        <f t="shared" si="2"/>
        <v>0.81287907250627378</v>
      </c>
      <c r="G9" s="38" t="s">
        <v>23</v>
      </c>
      <c r="H9" s="30">
        <f t="shared" si="2"/>
        <v>3.7783223821672748E-2</v>
      </c>
      <c r="I9" s="30">
        <f t="shared" si="2"/>
        <v>0.99637060019452595</v>
      </c>
      <c r="J9" s="30">
        <f t="shared" si="2"/>
        <v>0.66476883512531659</v>
      </c>
      <c r="K9" s="30">
        <f t="shared" si="2"/>
        <v>0.77102065811526344</v>
      </c>
      <c r="L9" s="30">
        <f t="shared" si="2"/>
        <v>0.66954571413705666</v>
      </c>
    </row>
    <row r="10" spans="1:12" ht="15">
      <c r="A10" s="39" t="s">
        <v>24</v>
      </c>
      <c r="B10" s="28" t="s">
        <v>13</v>
      </c>
      <c r="C10" s="31">
        <v>149.140197</v>
      </c>
      <c r="D10">
        <v>149.14019099999999</v>
      </c>
      <c r="E10">
        <v>149.14019099999999</v>
      </c>
      <c r="F10">
        <v>149.14019099999999</v>
      </c>
      <c r="G10" s="36">
        <v>149140191</v>
      </c>
      <c r="H10">
        <v>149.14019099999999</v>
      </c>
      <c r="I10">
        <v>149.14019099999999</v>
      </c>
      <c r="J10">
        <v>149.14019099999999</v>
      </c>
      <c r="K10">
        <v>149.14019099999999</v>
      </c>
      <c r="L10">
        <v>149.14019099999999</v>
      </c>
    </row>
    <row r="11" spans="1:12" ht="15">
      <c r="A11" s="40"/>
      <c r="B11" s="28" t="s">
        <v>14</v>
      </c>
      <c r="C11" s="31">
        <v>70.309543000000005</v>
      </c>
      <c r="D11">
        <v>90.72</v>
      </c>
      <c r="E11">
        <v>91.19</v>
      </c>
      <c r="F11">
        <v>97.62</v>
      </c>
      <c r="G11" s="35" t="s">
        <v>25</v>
      </c>
      <c r="H11">
        <v>9.1199999999999992</v>
      </c>
      <c r="I11">
        <v>139.15</v>
      </c>
      <c r="J11">
        <v>76.39</v>
      </c>
      <c r="K11">
        <v>94.44</v>
      </c>
      <c r="L11">
        <v>84.96</v>
      </c>
    </row>
    <row r="12" spans="1:12" ht="15">
      <c r="A12" s="40"/>
      <c r="B12" s="28" t="s">
        <v>16</v>
      </c>
      <c r="C12" s="31">
        <v>78.830653999999996</v>
      </c>
      <c r="D12">
        <v>58.41</v>
      </c>
      <c r="E12">
        <v>57.95</v>
      </c>
      <c r="F12">
        <v>51.52</v>
      </c>
      <c r="G12" s="35" t="s">
        <v>26</v>
      </c>
      <c r="H12">
        <v>140.02000000000001</v>
      </c>
      <c r="I12">
        <v>9.98</v>
      </c>
      <c r="J12">
        <v>72.75</v>
      </c>
      <c r="K12">
        <v>54.65</v>
      </c>
      <c r="L12">
        <v>64.180000000000007</v>
      </c>
    </row>
    <row r="13" spans="1:12" ht="15">
      <c r="A13" s="41"/>
      <c r="B13" s="29" t="s">
        <v>18</v>
      </c>
      <c r="C13" s="30">
        <f t="shared" ref="C13" si="3">+C11/C10</f>
        <v>0.47143254745734314</v>
      </c>
      <c r="D13" s="30">
        <f t="shared" ref="D13:L13" si="4">+D11/D10</f>
        <v>0.60828673606834793</v>
      </c>
      <c r="E13" s="30">
        <f t="shared" si="4"/>
        <v>0.61143813340027175</v>
      </c>
      <c r="F13" s="30">
        <f t="shared" si="4"/>
        <v>0.65455193094127129</v>
      </c>
      <c r="G13" s="38" t="s">
        <v>27</v>
      </c>
      <c r="H13" s="30">
        <f t="shared" si="4"/>
        <v>6.1150518440733388E-2</v>
      </c>
      <c r="I13" s="30">
        <f t="shared" si="4"/>
        <v>0.93301476327061972</v>
      </c>
      <c r="J13" s="30">
        <f t="shared" si="4"/>
        <v>0.51220264294820439</v>
      </c>
      <c r="K13" s="30">
        <f t="shared" si="4"/>
        <v>0.63322971069548928</v>
      </c>
      <c r="L13" s="30">
        <f t="shared" si="4"/>
        <v>0.56966535600051638</v>
      </c>
    </row>
    <row r="14" spans="1:12" ht="15">
      <c r="A14" s="39" t="s">
        <v>28</v>
      </c>
      <c r="B14" s="28" t="s">
        <v>13</v>
      </c>
      <c r="C14" s="31">
        <v>962.57421799999997</v>
      </c>
      <c r="D14">
        <v>962.57422500000018</v>
      </c>
      <c r="E14">
        <v>962.57422500000018</v>
      </c>
      <c r="F14">
        <v>962.57422500000018</v>
      </c>
      <c r="G14" s="36">
        <v>962574225</v>
      </c>
      <c r="H14">
        <v>962.57422500000018</v>
      </c>
      <c r="I14">
        <v>962.57422500000018</v>
      </c>
      <c r="J14">
        <v>962.57422500000018</v>
      </c>
      <c r="K14">
        <v>962.57422500000018</v>
      </c>
      <c r="L14">
        <v>962.57422500000018</v>
      </c>
    </row>
    <row r="15" spans="1:12" ht="15">
      <c r="A15" s="40"/>
      <c r="B15" s="28" t="s">
        <v>14</v>
      </c>
      <c r="C15" s="31">
        <v>0</v>
      </c>
      <c r="D15">
        <v>957.04</v>
      </c>
      <c r="E15">
        <v>957.44</v>
      </c>
      <c r="F15">
        <v>962.57</v>
      </c>
      <c r="G15" s="35" t="s">
        <v>29</v>
      </c>
      <c r="H15">
        <v>179</v>
      </c>
      <c r="I15">
        <v>962.52</v>
      </c>
      <c r="J15">
        <v>932.57</v>
      </c>
      <c r="K15">
        <v>962.57</v>
      </c>
      <c r="L15">
        <v>928.21</v>
      </c>
    </row>
    <row r="16" spans="1:12" ht="15">
      <c r="A16" s="40"/>
      <c r="B16" s="28" t="s">
        <v>16</v>
      </c>
      <c r="C16" s="31">
        <v>962.57421799999997</v>
      </c>
      <c r="D16">
        <v>5.53</v>
      </c>
      <c r="E16">
        <v>5.13</v>
      </c>
      <c r="F16">
        <v>0</v>
      </c>
      <c r="G16" s="35" t="s">
        <v>30</v>
      </c>
      <c r="H16">
        <v>783.58</v>
      </c>
      <c r="I16">
        <v>0.04</v>
      </c>
      <c r="J16">
        <v>30</v>
      </c>
      <c r="K16">
        <v>0</v>
      </c>
      <c r="L16">
        <v>34.36</v>
      </c>
    </row>
    <row r="17" spans="1:12" ht="15">
      <c r="A17" s="41"/>
      <c r="B17" s="29" t="s">
        <v>18</v>
      </c>
      <c r="C17" s="30">
        <f t="shared" ref="C17" si="5">+C15/C14</f>
        <v>0</v>
      </c>
      <c r="D17" s="30">
        <f t="shared" ref="D17:L17" si="6">+D15/D14</f>
        <v>0.99425059922002357</v>
      </c>
      <c r="E17" s="30">
        <f t="shared" si="6"/>
        <v>0.99466615158950455</v>
      </c>
      <c r="F17" s="30">
        <f t="shared" si="6"/>
        <v>0.99999561072809717</v>
      </c>
      <c r="G17" s="38" t="s">
        <v>31</v>
      </c>
      <c r="H17" s="30">
        <f t="shared" si="6"/>
        <v>0.1859596853427069</v>
      </c>
      <c r="I17" s="30">
        <f t="shared" si="6"/>
        <v>0.99994366668191204</v>
      </c>
      <c r="J17" s="30">
        <f t="shared" si="6"/>
        <v>0.96882918301702903</v>
      </c>
      <c r="K17" s="30">
        <f t="shared" si="6"/>
        <v>0.99999561072809717</v>
      </c>
      <c r="L17" s="30">
        <f t="shared" si="6"/>
        <v>0.9642996621896871</v>
      </c>
    </row>
    <row r="18" spans="1:12" ht="15">
      <c r="A18" s="39" t="s">
        <v>32</v>
      </c>
      <c r="B18" s="28" t="s">
        <v>13</v>
      </c>
      <c r="C18" s="31">
        <v>126.73891400000001</v>
      </c>
      <c r="D18">
        <v>126.73891600000002</v>
      </c>
      <c r="E18">
        <v>126.73891600000002</v>
      </c>
      <c r="F18">
        <v>126.73891600000002</v>
      </c>
      <c r="G18" s="36">
        <v>126738916</v>
      </c>
      <c r="H18">
        <v>126.73891600000002</v>
      </c>
      <c r="I18">
        <v>126.73891600000002</v>
      </c>
      <c r="J18">
        <v>126.73891600000002</v>
      </c>
      <c r="K18">
        <v>126.73891600000002</v>
      </c>
      <c r="L18">
        <v>126.73891600000002</v>
      </c>
    </row>
    <row r="19" spans="1:12" ht="15">
      <c r="A19" s="40"/>
      <c r="B19" s="28" t="s">
        <v>14</v>
      </c>
      <c r="C19" s="31">
        <v>12.787868000000003</v>
      </c>
      <c r="D19">
        <v>76.36</v>
      </c>
      <c r="E19">
        <v>102.11</v>
      </c>
      <c r="F19">
        <v>126.12</v>
      </c>
      <c r="G19" s="35">
        <v>0</v>
      </c>
      <c r="H19">
        <v>0</v>
      </c>
      <c r="I19">
        <v>113.02</v>
      </c>
      <c r="J19">
        <v>124.74</v>
      </c>
      <c r="K19">
        <v>126.74</v>
      </c>
      <c r="L19">
        <v>99.18</v>
      </c>
    </row>
    <row r="20" spans="1:12" ht="15">
      <c r="A20" s="40"/>
      <c r="B20" s="28" t="s">
        <v>16</v>
      </c>
      <c r="C20" s="31">
        <v>113.95104600000001</v>
      </c>
      <c r="D20">
        <v>50.38</v>
      </c>
      <c r="E20">
        <v>24.63</v>
      </c>
      <c r="F20">
        <v>0</v>
      </c>
      <c r="G20" s="35" t="s">
        <v>33</v>
      </c>
      <c r="H20">
        <v>126.74</v>
      </c>
      <c r="I20">
        <v>13.71</v>
      </c>
      <c r="J20">
        <v>2</v>
      </c>
      <c r="K20">
        <v>0</v>
      </c>
      <c r="L20">
        <v>27.54</v>
      </c>
    </row>
    <row r="21" spans="1:12" ht="15">
      <c r="A21" s="41"/>
      <c r="B21" s="29" t="s">
        <v>18</v>
      </c>
      <c r="C21" s="30">
        <f t="shared" ref="C21" si="7">+C19/C18</f>
        <v>0.10089930232477771</v>
      </c>
      <c r="D21" s="30">
        <f t="shared" ref="D21:L21" si="8">+D19/D18</f>
        <v>0.60249844649136808</v>
      </c>
      <c r="E21" s="30">
        <f t="shared" si="8"/>
        <v>0.80567203210101612</v>
      </c>
      <c r="F21" s="30">
        <f t="shared" si="8"/>
        <v>0.99511660648888611</v>
      </c>
      <c r="G21" s="38" t="s">
        <v>34</v>
      </c>
      <c r="H21" s="30">
        <f t="shared" si="8"/>
        <v>0</v>
      </c>
      <c r="I21" s="30">
        <f t="shared" si="8"/>
        <v>0.89175451050883203</v>
      </c>
      <c r="J21" s="30">
        <f t="shared" si="8"/>
        <v>0.98422808034747578</v>
      </c>
      <c r="K21" s="30">
        <f t="shared" si="8"/>
        <v>1.0000085530161862</v>
      </c>
      <c r="L21" s="30">
        <f t="shared" si="8"/>
        <v>0.78255363964135527</v>
      </c>
    </row>
    <row r="22" spans="1:12" ht="15">
      <c r="A22" s="39" t="s">
        <v>35</v>
      </c>
      <c r="B22" s="28" t="s">
        <v>13</v>
      </c>
      <c r="C22" s="31">
        <v>144.30382299999999</v>
      </c>
      <c r="D22">
        <v>144.30079599999999</v>
      </c>
      <c r="E22">
        <v>144.30079599999999</v>
      </c>
      <c r="F22">
        <v>144.30079599999999</v>
      </c>
      <c r="G22" s="36">
        <v>144300796</v>
      </c>
      <c r="H22">
        <v>144.30079599999999</v>
      </c>
      <c r="I22">
        <v>144.30079599999999</v>
      </c>
      <c r="J22">
        <v>144.30079599999999</v>
      </c>
      <c r="K22">
        <v>144.30079599999999</v>
      </c>
      <c r="L22">
        <v>144.30079599999999</v>
      </c>
    </row>
    <row r="23" spans="1:12" ht="15">
      <c r="A23" s="40"/>
      <c r="B23" s="28" t="s">
        <v>14</v>
      </c>
      <c r="C23" s="31">
        <v>14.871660999999989</v>
      </c>
      <c r="D23">
        <v>124.7</v>
      </c>
      <c r="E23">
        <v>124.75</v>
      </c>
      <c r="F23">
        <v>126.3</v>
      </c>
      <c r="G23" s="35" t="s">
        <v>36</v>
      </c>
      <c r="H23">
        <v>0.13</v>
      </c>
      <c r="I23">
        <v>144.30000000000001</v>
      </c>
      <c r="J23">
        <v>0</v>
      </c>
      <c r="K23">
        <v>124.42</v>
      </c>
      <c r="L23">
        <v>0</v>
      </c>
    </row>
    <row r="24" spans="1:12" ht="15">
      <c r="A24" s="40"/>
      <c r="B24" s="28" t="s">
        <v>16</v>
      </c>
      <c r="C24" s="31">
        <v>129.43216200000001</v>
      </c>
      <c r="D24">
        <v>19.61</v>
      </c>
      <c r="E24">
        <v>19.55</v>
      </c>
      <c r="F24">
        <v>17.84</v>
      </c>
      <c r="G24" s="35" t="s">
        <v>37</v>
      </c>
      <c r="H24">
        <v>144.16</v>
      </c>
      <c r="I24">
        <v>0</v>
      </c>
      <c r="J24">
        <v>144.30000000000001</v>
      </c>
      <c r="K24">
        <v>19.98</v>
      </c>
      <c r="L24">
        <v>144.30000000000001</v>
      </c>
    </row>
    <row r="25" spans="1:12" ht="15">
      <c r="A25" s="41"/>
      <c r="B25" s="29" t="s">
        <v>18</v>
      </c>
      <c r="C25" s="30">
        <f t="shared" ref="C25" si="9">+C23/C22</f>
        <v>0.10305798343263567</v>
      </c>
      <c r="D25" s="30">
        <f t="shared" ref="D25:L25" si="10">+D23/D22</f>
        <v>0.86416709717942242</v>
      </c>
      <c r="E25" s="30">
        <f t="shared" si="10"/>
        <v>0.86451359561453844</v>
      </c>
      <c r="F25" s="30">
        <f t="shared" si="10"/>
        <v>0.87525504710313595</v>
      </c>
      <c r="G25" s="38" t="s">
        <v>38</v>
      </c>
      <c r="H25" s="30">
        <f t="shared" si="10"/>
        <v>9.0089593130172343E-4</v>
      </c>
      <c r="I25" s="30">
        <f t="shared" si="10"/>
        <v>0.99999448374491307</v>
      </c>
      <c r="J25" s="30">
        <f t="shared" si="10"/>
        <v>0</v>
      </c>
      <c r="K25" s="30">
        <f t="shared" si="10"/>
        <v>0.86222670594277251</v>
      </c>
      <c r="L25" s="30">
        <f t="shared" si="10"/>
        <v>0</v>
      </c>
    </row>
    <row r="26" spans="1:12" ht="15">
      <c r="A26" s="39" t="s">
        <v>39</v>
      </c>
      <c r="B26" s="28" t="s">
        <v>13</v>
      </c>
      <c r="C26" s="31">
        <v>44.900188999999997</v>
      </c>
      <c r="D26">
        <v>44.900231999999995</v>
      </c>
      <c r="E26">
        <v>44.900231999999995</v>
      </c>
      <c r="F26">
        <v>44.900231999999995</v>
      </c>
      <c r="G26" s="36">
        <v>44900232</v>
      </c>
      <c r="H26">
        <v>44.900231999999995</v>
      </c>
      <c r="I26">
        <v>44.900231999999995</v>
      </c>
      <c r="J26">
        <v>44.900231999999995</v>
      </c>
      <c r="K26">
        <v>44.900231999999995</v>
      </c>
      <c r="L26">
        <v>44.900231999999995</v>
      </c>
    </row>
    <row r="27" spans="1:12" ht="15">
      <c r="A27" s="40"/>
      <c r="B27" s="28" t="s">
        <v>14</v>
      </c>
      <c r="C27" s="31">
        <v>18.360947999999997</v>
      </c>
      <c r="D27">
        <v>36.46</v>
      </c>
      <c r="E27">
        <v>36.5</v>
      </c>
      <c r="F27">
        <v>37.08</v>
      </c>
      <c r="G27" s="35" t="s">
        <v>40</v>
      </c>
      <c r="H27">
        <v>23.76</v>
      </c>
      <c r="I27">
        <v>44.9</v>
      </c>
      <c r="J27">
        <v>0</v>
      </c>
      <c r="K27">
        <v>36.15</v>
      </c>
      <c r="L27">
        <v>0</v>
      </c>
    </row>
    <row r="28" spans="1:12" ht="15">
      <c r="A28" s="40"/>
      <c r="B28" s="28" t="s">
        <v>16</v>
      </c>
      <c r="C28" s="31">
        <v>26.539241000000001</v>
      </c>
      <c r="D28">
        <v>8.3800000000000008</v>
      </c>
      <c r="E28">
        <v>8.4</v>
      </c>
      <c r="F28">
        <v>7.81</v>
      </c>
      <c r="G28" s="35" t="s">
        <v>41</v>
      </c>
      <c r="H28">
        <v>21.13</v>
      </c>
      <c r="I28">
        <v>0</v>
      </c>
      <c r="J28">
        <v>44.9</v>
      </c>
      <c r="K28">
        <v>8.73</v>
      </c>
      <c r="L28">
        <v>44.9</v>
      </c>
    </row>
    <row r="29" spans="1:12" ht="15">
      <c r="A29" s="41"/>
      <c r="B29" s="29" t="s">
        <v>18</v>
      </c>
      <c r="C29" s="30">
        <f t="shared" ref="C29" si="11">+C27/C26</f>
        <v>0.40892807823147465</v>
      </c>
      <c r="D29" s="30">
        <f t="shared" ref="D29:L29" si="12">+D27/D26</f>
        <v>0.81202253030674776</v>
      </c>
      <c r="E29" s="30">
        <f t="shared" si="12"/>
        <v>0.81291339430050169</v>
      </c>
      <c r="F29" s="30">
        <f t="shared" si="12"/>
        <v>0.82583092220993426</v>
      </c>
      <c r="G29" s="37" t="s">
        <v>42</v>
      </c>
      <c r="H29" s="30">
        <f t="shared" si="12"/>
        <v>0.52917321228986092</v>
      </c>
      <c r="I29" s="30">
        <f t="shared" si="12"/>
        <v>0.99999483298883629</v>
      </c>
      <c r="J29" s="30">
        <f t="shared" si="12"/>
        <v>0</v>
      </c>
      <c r="K29" s="30">
        <f t="shared" si="12"/>
        <v>0.80511833435515434</v>
      </c>
      <c r="L29" s="30">
        <f t="shared" si="12"/>
        <v>0</v>
      </c>
    </row>
    <row r="30" spans="1:12" ht="15">
      <c r="A30" s="39" t="s">
        <v>43</v>
      </c>
      <c r="B30" s="28" t="s">
        <v>13</v>
      </c>
      <c r="C30" s="31">
        <v>223.863936</v>
      </c>
      <c r="D30">
        <v>223.86393500000003</v>
      </c>
      <c r="E30">
        <v>223.86393500000003</v>
      </c>
      <c r="F30">
        <v>223.86393500000003</v>
      </c>
      <c r="G30" s="36">
        <v>223863935</v>
      </c>
      <c r="H30">
        <v>223.86393500000003</v>
      </c>
      <c r="I30">
        <v>223.86393500000003</v>
      </c>
      <c r="J30">
        <v>223.86393500000003</v>
      </c>
      <c r="K30">
        <v>223.86393500000003</v>
      </c>
      <c r="L30">
        <v>223.86393500000003</v>
      </c>
    </row>
    <row r="31" spans="1:12" ht="15">
      <c r="A31" s="40"/>
      <c r="B31" s="28" t="s">
        <v>14</v>
      </c>
      <c r="C31" s="31">
        <v>0</v>
      </c>
      <c r="D31">
        <v>223.86</v>
      </c>
      <c r="E31">
        <v>223.86</v>
      </c>
      <c r="F31">
        <v>223.86</v>
      </c>
      <c r="G31" s="35" t="s">
        <v>44</v>
      </c>
      <c r="H31">
        <v>223.86</v>
      </c>
      <c r="I31">
        <v>223.86</v>
      </c>
      <c r="J31">
        <v>222.03</v>
      </c>
      <c r="K31">
        <v>223.86</v>
      </c>
      <c r="L31">
        <v>222.04</v>
      </c>
    </row>
    <row r="32" spans="1:12" ht="15">
      <c r="A32" s="40"/>
      <c r="B32" s="28" t="s">
        <v>16</v>
      </c>
      <c r="C32" s="31">
        <v>223.863936</v>
      </c>
      <c r="D32">
        <v>0</v>
      </c>
      <c r="E32">
        <v>0</v>
      </c>
      <c r="F32">
        <v>0</v>
      </c>
      <c r="G32" s="35">
        <v>0</v>
      </c>
      <c r="H32">
        <v>0</v>
      </c>
      <c r="I32">
        <v>0</v>
      </c>
      <c r="J32">
        <v>1.83</v>
      </c>
      <c r="K32">
        <v>0</v>
      </c>
      <c r="L32">
        <v>1.83</v>
      </c>
    </row>
    <row r="33" spans="1:12" ht="15">
      <c r="A33" s="41"/>
      <c r="B33" s="29" t="s">
        <v>18</v>
      </c>
      <c r="C33" s="30">
        <f t="shared" ref="C33" si="13">+C31/C30</f>
        <v>0</v>
      </c>
      <c r="D33" s="30">
        <f t="shared" ref="D33:L33" si="14">+D31/D30</f>
        <v>0.99998242235847412</v>
      </c>
      <c r="E33" s="30">
        <f t="shared" si="14"/>
        <v>0.99998242235847412</v>
      </c>
      <c r="F33" s="30">
        <f t="shared" si="14"/>
        <v>0.99998242235847412</v>
      </c>
      <c r="G33" s="37" t="s">
        <v>45</v>
      </c>
      <c r="H33" s="30">
        <f t="shared" si="14"/>
        <v>0.99998242235847412</v>
      </c>
      <c r="I33" s="30">
        <f t="shared" si="14"/>
        <v>0.99998242235847412</v>
      </c>
      <c r="J33" s="30">
        <f t="shared" si="14"/>
        <v>0.99180781397414453</v>
      </c>
      <c r="K33" s="30">
        <f t="shared" si="14"/>
        <v>0.99998242235847412</v>
      </c>
      <c r="L33" s="30">
        <f t="shared" si="14"/>
        <v>0.99185248396531567</v>
      </c>
    </row>
    <row r="34" spans="1:12" ht="15">
      <c r="A34" s="39" t="s">
        <v>46</v>
      </c>
      <c r="B34" s="28" t="s">
        <v>13</v>
      </c>
      <c r="C34" s="31">
        <v>160.718661</v>
      </c>
      <c r="D34">
        <v>160.71866199999999</v>
      </c>
      <c r="E34">
        <v>160.71866199999999</v>
      </c>
      <c r="F34">
        <v>160.71866199999999</v>
      </c>
      <c r="G34" s="36">
        <v>160718662</v>
      </c>
      <c r="H34">
        <v>160.71866199999999</v>
      </c>
      <c r="I34">
        <v>160.71866199999999</v>
      </c>
      <c r="J34">
        <v>160.71866199999999</v>
      </c>
      <c r="K34">
        <v>160.71866199999999</v>
      </c>
      <c r="L34">
        <v>160.71866199999999</v>
      </c>
    </row>
    <row r="35" spans="1:12" ht="15">
      <c r="A35" s="40"/>
      <c r="B35" s="28" t="s">
        <v>14</v>
      </c>
      <c r="C35" s="31">
        <v>153.735669</v>
      </c>
      <c r="D35">
        <v>153.41999999999999</v>
      </c>
      <c r="E35">
        <v>153.41999999999999</v>
      </c>
      <c r="F35">
        <v>158.4</v>
      </c>
      <c r="G35" s="35" t="s">
        <v>47</v>
      </c>
      <c r="H35">
        <v>0.39</v>
      </c>
      <c r="I35">
        <v>160.72</v>
      </c>
      <c r="J35">
        <v>0.47</v>
      </c>
      <c r="K35">
        <v>158.22999999999999</v>
      </c>
      <c r="L35">
        <v>0.48</v>
      </c>
    </row>
    <row r="36" spans="1:12" ht="15">
      <c r="A36" s="40"/>
      <c r="B36" s="28" t="s">
        <v>16</v>
      </c>
      <c r="C36" s="31">
        <v>6.9829920000000003</v>
      </c>
      <c r="D36">
        <v>7.3</v>
      </c>
      <c r="E36">
        <v>7.3</v>
      </c>
      <c r="F36">
        <v>2.3199999999999998</v>
      </c>
      <c r="G36" s="35" t="s">
        <v>48</v>
      </c>
      <c r="H36">
        <v>160.33000000000001</v>
      </c>
      <c r="I36">
        <v>0</v>
      </c>
      <c r="J36">
        <v>160.24</v>
      </c>
      <c r="K36">
        <v>2.48</v>
      </c>
      <c r="L36">
        <v>160.24</v>
      </c>
    </row>
    <row r="37" spans="1:12" ht="15">
      <c r="A37" s="41"/>
      <c r="B37" s="29" t="s">
        <v>18</v>
      </c>
      <c r="C37" s="30">
        <f t="shared" ref="C37" si="15">+C35/C34</f>
        <v>0.95655145484319337</v>
      </c>
      <c r="D37" s="30">
        <f t="shared" ref="D37:L37" si="16">+D35/D34</f>
        <v>0.95458733970794252</v>
      </c>
      <c r="E37" s="30">
        <f t="shared" si="16"/>
        <v>0.95458733970794252</v>
      </c>
      <c r="F37" s="30">
        <f t="shared" si="16"/>
        <v>0.9855731626237656</v>
      </c>
      <c r="G37" s="38" t="s">
        <v>49</v>
      </c>
      <c r="H37" s="30">
        <f t="shared" si="16"/>
        <v>2.4266005897933623E-3</v>
      </c>
      <c r="I37" s="30">
        <f t="shared" si="16"/>
        <v>1.000008325106639</v>
      </c>
      <c r="J37" s="30">
        <f t="shared" si="16"/>
        <v>2.9243648133407182E-3</v>
      </c>
      <c r="K37" s="30">
        <f t="shared" si="16"/>
        <v>0.9845154136487273</v>
      </c>
      <c r="L37" s="30">
        <f t="shared" si="16"/>
        <v>2.986585341284138E-3</v>
      </c>
    </row>
    <row r="38" spans="1:12" ht="15">
      <c r="A38" s="39" t="s">
        <v>50</v>
      </c>
      <c r="B38" s="28" t="s">
        <v>13</v>
      </c>
      <c r="C38" s="31">
        <v>112.397829</v>
      </c>
      <c r="D38">
        <v>112.397829</v>
      </c>
      <c r="E38">
        <v>112.397829</v>
      </c>
      <c r="F38">
        <v>112.397829</v>
      </c>
      <c r="G38" s="36">
        <v>112397829</v>
      </c>
      <c r="H38">
        <v>112.397829</v>
      </c>
      <c r="I38">
        <v>112.397829</v>
      </c>
      <c r="J38">
        <v>112.397829</v>
      </c>
      <c r="K38">
        <v>112.397829</v>
      </c>
      <c r="L38">
        <v>112.397829</v>
      </c>
    </row>
    <row r="39" spans="1:12" ht="15">
      <c r="A39" s="40"/>
      <c r="B39" s="28" t="s">
        <v>14</v>
      </c>
      <c r="C39" s="31">
        <v>24.434032000000002</v>
      </c>
      <c r="D39">
        <v>66</v>
      </c>
      <c r="E39">
        <v>66.06</v>
      </c>
      <c r="F39">
        <v>83.4</v>
      </c>
      <c r="G39" s="35" t="s">
        <v>51</v>
      </c>
      <c r="H39">
        <v>64.319999999999993</v>
      </c>
      <c r="I39">
        <v>112.4</v>
      </c>
      <c r="J39">
        <v>0</v>
      </c>
      <c r="K39">
        <v>81.400000000000006</v>
      </c>
      <c r="L39">
        <v>0</v>
      </c>
    </row>
    <row r="40" spans="1:12" ht="15">
      <c r="A40" s="40"/>
      <c r="B40" s="28" t="s">
        <v>16</v>
      </c>
      <c r="C40" s="31">
        <v>87.963797</v>
      </c>
      <c r="D40">
        <v>46.4</v>
      </c>
      <c r="E40">
        <v>46.34</v>
      </c>
      <c r="F40">
        <v>29</v>
      </c>
      <c r="G40" s="35" t="s">
        <v>52</v>
      </c>
      <c r="H40">
        <v>48.07</v>
      </c>
      <c r="I40">
        <v>0</v>
      </c>
      <c r="J40">
        <v>112.4</v>
      </c>
      <c r="K40">
        <v>30.99</v>
      </c>
      <c r="L40">
        <v>112.4</v>
      </c>
    </row>
    <row r="41" spans="1:12" ht="15">
      <c r="A41" s="41"/>
      <c r="B41" s="29" t="s">
        <v>18</v>
      </c>
      <c r="C41" s="30">
        <f t="shared" ref="C41" si="17">+C39/C38</f>
        <v>0.2173888251880737</v>
      </c>
      <c r="D41" s="30">
        <f t="shared" ref="D41:L41" si="18">+D39/D38</f>
        <v>0.58719995383540724</v>
      </c>
      <c r="E41" s="30">
        <f t="shared" si="18"/>
        <v>0.58773377197525767</v>
      </c>
      <c r="F41" s="30">
        <f t="shared" si="18"/>
        <v>0.74200721439201467</v>
      </c>
      <c r="G41" s="37" t="s">
        <v>53</v>
      </c>
      <c r="H41" s="30">
        <f t="shared" si="18"/>
        <v>0.5722530459195968</v>
      </c>
      <c r="I41" s="30">
        <f t="shared" si="18"/>
        <v>1.0000193153196937</v>
      </c>
      <c r="J41" s="30">
        <f t="shared" si="18"/>
        <v>0</v>
      </c>
      <c r="K41" s="30">
        <f t="shared" si="18"/>
        <v>0.72421327639700228</v>
      </c>
      <c r="L41" s="30">
        <f t="shared" si="18"/>
        <v>0</v>
      </c>
    </row>
    <row r="42" spans="1:12" ht="15">
      <c r="A42" s="39" t="s">
        <v>54</v>
      </c>
      <c r="B42" s="28" t="s">
        <v>13</v>
      </c>
      <c r="C42" s="31">
        <v>363.86880200000002</v>
      </c>
      <c r="D42">
        <v>363.86881400000004</v>
      </c>
      <c r="E42">
        <v>363.86881400000004</v>
      </c>
      <c r="F42">
        <v>363.86881400000004</v>
      </c>
      <c r="G42" s="36">
        <v>363868814</v>
      </c>
      <c r="H42">
        <v>363.86881400000004</v>
      </c>
      <c r="I42">
        <v>363.86881400000004</v>
      </c>
      <c r="J42">
        <v>363.86881400000004</v>
      </c>
      <c r="K42">
        <v>363.86881400000004</v>
      </c>
      <c r="L42">
        <v>363.86881400000004</v>
      </c>
    </row>
    <row r="43" spans="1:12" ht="15">
      <c r="A43" s="40"/>
      <c r="B43" s="28" t="s">
        <v>14</v>
      </c>
      <c r="C43" s="31">
        <v>0</v>
      </c>
      <c r="D43">
        <v>351</v>
      </c>
      <c r="E43">
        <v>351</v>
      </c>
      <c r="F43">
        <v>363.86</v>
      </c>
      <c r="G43" s="35">
        <v>0</v>
      </c>
      <c r="H43">
        <v>363.87</v>
      </c>
      <c r="I43">
        <v>363.87</v>
      </c>
      <c r="J43">
        <v>363.87</v>
      </c>
      <c r="K43">
        <v>363.87</v>
      </c>
      <c r="L43">
        <v>363.87</v>
      </c>
    </row>
    <row r="44" spans="1:12" ht="15">
      <c r="A44" s="40"/>
      <c r="B44" s="28" t="s">
        <v>16</v>
      </c>
      <c r="C44" s="31">
        <v>363.86880200000002</v>
      </c>
      <c r="D44">
        <v>12.87</v>
      </c>
      <c r="E44">
        <v>12.87</v>
      </c>
      <c r="F44">
        <v>0</v>
      </c>
      <c r="G44" s="35" t="s">
        <v>55</v>
      </c>
      <c r="H44">
        <v>0</v>
      </c>
      <c r="I44">
        <v>0</v>
      </c>
      <c r="J44">
        <v>0</v>
      </c>
      <c r="K44">
        <v>0</v>
      </c>
      <c r="L44">
        <v>0</v>
      </c>
    </row>
    <row r="45" spans="1:12" ht="15">
      <c r="A45" s="41"/>
      <c r="B45" s="29" t="s">
        <v>18</v>
      </c>
      <c r="C45" s="30">
        <f t="shared" ref="C45" si="19">+C43/C42</f>
        <v>0</v>
      </c>
      <c r="D45" s="30">
        <f t="shared" ref="D45:L45" si="20">+D43/D42</f>
        <v>0.96463336921201481</v>
      </c>
      <c r="E45" s="30">
        <f t="shared" si="20"/>
        <v>0.96463336921201481</v>
      </c>
      <c r="F45" s="30">
        <f t="shared" si="20"/>
        <v>0.99997577698428419</v>
      </c>
      <c r="G45" s="38" t="s">
        <v>34</v>
      </c>
      <c r="H45" s="30">
        <f t="shared" si="20"/>
        <v>1.0000032594164554</v>
      </c>
      <c r="I45" s="30">
        <f t="shared" si="20"/>
        <v>1.0000032594164554</v>
      </c>
      <c r="J45" s="30">
        <f t="shared" si="20"/>
        <v>1.0000032594164554</v>
      </c>
      <c r="K45" s="30">
        <f t="shared" si="20"/>
        <v>1.0000032594164554</v>
      </c>
      <c r="L45" s="30">
        <f t="shared" si="20"/>
        <v>1.0000032594164554</v>
      </c>
    </row>
    <row r="46" spans="1:12" ht="15">
      <c r="A46" s="39" t="s">
        <v>56</v>
      </c>
      <c r="B46" s="28" t="s">
        <v>13</v>
      </c>
      <c r="C46" s="31">
        <v>810.00290800000005</v>
      </c>
      <c r="D46">
        <v>810.00292100000001</v>
      </c>
      <c r="E46">
        <v>810.00292100000001</v>
      </c>
      <c r="F46">
        <v>810.00292100000001</v>
      </c>
      <c r="G46" s="36">
        <v>810002921</v>
      </c>
      <c r="H46">
        <v>810.00292100000001</v>
      </c>
      <c r="I46">
        <v>810.00292100000001</v>
      </c>
      <c r="J46">
        <v>810.00292100000001</v>
      </c>
      <c r="K46">
        <v>810.00292100000001</v>
      </c>
      <c r="L46">
        <v>810.00292100000001</v>
      </c>
    </row>
    <row r="47" spans="1:12" ht="15">
      <c r="A47" s="40"/>
      <c r="B47" s="28" t="s">
        <v>14</v>
      </c>
      <c r="C47" s="31">
        <v>0</v>
      </c>
      <c r="D47">
        <v>804.9</v>
      </c>
      <c r="E47">
        <v>804.82</v>
      </c>
      <c r="F47">
        <v>810</v>
      </c>
      <c r="G47" s="35" t="s">
        <v>57</v>
      </c>
      <c r="H47">
        <v>717.69</v>
      </c>
      <c r="I47">
        <v>810</v>
      </c>
      <c r="J47">
        <v>810</v>
      </c>
      <c r="K47">
        <v>810</v>
      </c>
      <c r="L47">
        <v>810</v>
      </c>
    </row>
    <row r="48" spans="1:12" ht="15">
      <c r="A48" s="40"/>
      <c r="B48" s="28" t="s">
        <v>16</v>
      </c>
      <c r="C48" s="31">
        <v>810.00290800000005</v>
      </c>
      <c r="D48">
        <v>5.0999999999999996</v>
      </c>
      <c r="E48">
        <v>5.18</v>
      </c>
      <c r="F48">
        <v>0</v>
      </c>
      <c r="G48" s="35" t="s">
        <v>58</v>
      </c>
      <c r="H48">
        <v>92.31</v>
      </c>
      <c r="I48">
        <v>0</v>
      </c>
      <c r="J48">
        <v>0</v>
      </c>
      <c r="K48">
        <v>0</v>
      </c>
      <c r="L48">
        <v>0</v>
      </c>
    </row>
    <row r="49" spans="1:12" ht="15">
      <c r="A49" s="41"/>
      <c r="B49" s="29" t="s">
        <v>18</v>
      </c>
      <c r="C49" s="30">
        <f t="shared" ref="C49" si="21">+C47/C46</f>
        <v>0</v>
      </c>
      <c r="D49" s="30">
        <f t="shared" ref="D49:L49" si="22">+D47/D46</f>
        <v>0.99370012024931942</v>
      </c>
      <c r="E49" s="30">
        <f t="shared" si="22"/>
        <v>0.99360135517338466</v>
      </c>
      <c r="F49" s="30">
        <f t="shared" si="22"/>
        <v>0.99999639384016492</v>
      </c>
      <c r="G49" s="37" t="s">
        <v>59</v>
      </c>
      <c r="H49" s="30">
        <f t="shared" si="22"/>
        <v>0.88603384184586176</v>
      </c>
      <c r="I49" s="30">
        <f t="shared" si="22"/>
        <v>0.99999639384016492</v>
      </c>
      <c r="J49" s="30">
        <f t="shared" si="22"/>
        <v>0.99999639384016492</v>
      </c>
      <c r="K49" s="30">
        <f t="shared" si="22"/>
        <v>0.99999639384016492</v>
      </c>
      <c r="L49" s="30">
        <f t="shared" si="22"/>
        <v>0.99999639384016492</v>
      </c>
    </row>
    <row r="50" spans="1:12" ht="15">
      <c r="A50" s="39" t="s">
        <v>60</v>
      </c>
      <c r="B50" s="28" t="s">
        <v>13</v>
      </c>
      <c r="C50" s="31">
        <v>417.312659</v>
      </c>
      <c r="D50">
        <v>417.312657</v>
      </c>
      <c r="E50">
        <v>417.312657</v>
      </c>
      <c r="F50">
        <v>417.312657</v>
      </c>
      <c r="G50" s="36">
        <v>417312657</v>
      </c>
      <c r="H50">
        <v>417.312657</v>
      </c>
      <c r="I50">
        <v>417.312657</v>
      </c>
      <c r="J50">
        <v>417.312657</v>
      </c>
      <c r="K50">
        <v>417.312657</v>
      </c>
      <c r="L50">
        <v>417.312657</v>
      </c>
    </row>
    <row r="51" spans="1:12" ht="15">
      <c r="A51" s="40"/>
      <c r="B51" s="28" t="s">
        <v>14</v>
      </c>
      <c r="C51" s="31">
        <v>0</v>
      </c>
      <c r="D51">
        <v>398</v>
      </c>
      <c r="E51">
        <v>398.09</v>
      </c>
      <c r="F51">
        <v>416.12</v>
      </c>
      <c r="G51" s="35" t="s">
        <v>61</v>
      </c>
      <c r="H51">
        <v>14.06</v>
      </c>
      <c r="I51">
        <v>417.31</v>
      </c>
      <c r="J51">
        <v>405.88</v>
      </c>
      <c r="K51">
        <v>417.31</v>
      </c>
      <c r="L51">
        <v>405.13</v>
      </c>
    </row>
    <row r="52" spans="1:12" ht="15">
      <c r="A52" s="40"/>
      <c r="B52" s="28" t="s">
        <v>16</v>
      </c>
      <c r="C52" s="31">
        <v>417.312659</v>
      </c>
      <c r="D52">
        <v>19.309999999999999</v>
      </c>
      <c r="E52">
        <v>19.22</v>
      </c>
      <c r="F52">
        <v>1.19</v>
      </c>
      <c r="G52" s="35" t="s">
        <v>62</v>
      </c>
      <c r="H52">
        <v>403.25</v>
      </c>
      <c r="I52">
        <v>0</v>
      </c>
      <c r="J52">
        <v>11.43</v>
      </c>
      <c r="K52">
        <v>0</v>
      </c>
      <c r="L52">
        <v>12.19</v>
      </c>
    </row>
    <row r="53" spans="1:12" ht="15">
      <c r="A53" s="41"/>
      <c r="B53" s="29" t="s">
        <v>18</v>
      </c>
      <c r="C53" s="30">
        <f t="shared" ref="C53" si="23">+C51/C50</f>
        <v>0</v>
      </c>
      <c r="D53" s="30">
        <f t="shared" ref="D53:L53" si="24">+D51/D50</f>
        <v>0.95372137251039568</v>
      </c>
      <c r="E53" s="30">
        <f t="shared" si="24"/>
        <v>0.9539370381473955</v>
      </c>
      <c r="F53" s="30">
        <f t="shared" si="24"/>
        <v>0.99714205409302981</v>
      </c>
      <c r="G53" s="38" t="s">
        <v>63</v>
      </c>
      <c r="H53" s="30">
        <f t="shared" si="24"/>
        <v>3.369176506908584E-2</v>
      </c>
      <c r="I53" s="30">
        <f t="shared" si="24"/>
        <v>0.99999363307113875</v>
      </c>
      <c r="J53" s="30">
        <f t="shared" si="24"/>
        <v>0.97260409717215934</v>
      </c>
      <c r="K53" s="30">
        <f t="shared" si="24"/>
        <v>0.99999363307113875</v>
      </c>
      <c r="L53" s="30">
        <f t="shared" si="24"/>
        <v>0.97080688353049405</v>
      </c>
    </row>
    <row r="54" spans="1:12" ht="15">
      <c r="A54" s="39" t="s">
        <v>64</v>
      </c>
      <c r="B54" s="28" t="s">
        <v>13</v>
      </c>
      <c r="C54" s="31">
        <v>69.272284999999997</v>
      </c>
      <c r="D54">
        <v>69.272278999999997</v>
      </c>
      <c r="E54">
        <v>69.272278999999997</v>
      </c>
      <c r="F54">
        <v>69.272278999999997</v>
      </c>
      <c r="G54" s="36">
        <v>69272279</v>
      </c>
      <c r="H54">
        <v>69.272278999999997</v>
      </c>
      <c r="I54">
        <v>69.272278999999997</v>
      </c>
      <c r="J54">
        <v>69.272278999999997</v>
      </c>
      <c r="K54">
        <v>69.272278999999997</v>
      </c>
      <c r="L54">
        <v>69.272278999999997</v>
      </c>
    </row>
    <row r="55" spans="1:12" ht="15">
      <c r="A55" s="40"/>
      <c r="B55" s="28" t="s">
        <v>14</v>
      </c>
      <c r="C55" s="31">
        <v>6.8256329999999963</v>
      </c>
      <c r="D55">
        <v>65.13</v>
      </c>
      <c r="E55">
        <v>65.150000000000006</v>
      </c>
      <c r="F55">
        <v>69.260000000000005</v>
      </c>
      <c r="G55" s="35" t="s">
        <v>65</v>
      </c>
      <c r="H55">
        <v>67.39</v>
      </c>
      <c r="I55">
        <v>69.27</v>
      </c>
      <c r="J55">
        <v>2.39</v>
      </c>
      <c r="K55">
        <v>69.27</v>
      </c>
      <c r="L55">
        <v>2.14</v>
      </c>
    </row>
    <row r="56" spans="1:12" ht="15">
      <c r="A56" s="40"/>
      <c r="B56" s="28" t="s">
        <v>16</v>
      </c>
      <c r="C56" s="31">
        <v>62.446652</v>
      </c>
      <c r="D56">
        <v>4.1399999999999997</v>
      </c>
      <c r="E56">
        <v>4.1100000000000003</v>
      </c>
      <c r="F56">
        <v>0</v>
      </c>
      <c r="G56" s="35" t="s">
        <v>66</v>
      </c>
      <c r="H56">
        <v>1.88</v>
      </c>
      <c r="I56">
        <v>0</v>
      </c>
      <c r="J56">
        <v>66.87</v>
      </c>
      <c r="K56">
        <v>0</v>
      </c>
      <c r="L56">
        <v>67.12</v>
      </c>
    </row>
    <row r="57" spans="1:12" ht="15">
      <c r="A57" s="41"/>
      <c r="B57" s="29" t="s">
        <v>18</v>
      </c>
      <c r="C57" s="30">
        <f t="shared" ref="C57" si="25">+C55/C54</f>
        <v>9.8533388930363661E-2</v>
      </c>
      <c r="D57" s="30">
        <f t="shared" ref="D57:L57" si="26">+D55/D54</f>
        <v>0.94020293456780879</v>
      </c>
      <c r="E57" s="30">
        <f t="shared" si="26"/>
        <v>0.94049165034688709</v>
      </c>
      <c r="F57" s="30">
        <f t="shared" si="26"/>
        <v>0.99982274294743512</v>
      </c>
      <c r="G57" s="37" t="s">
        <v>67</v>
      </c>
      <c r="H57" s="30">
        <f t="shared" si="26"/>
        <v>0.97282781760363335</v>
      </c>
      <c r="I57" s="30">
        <f t="shared" si="26"/>
        <v>0.99996710083697404</v>
      </c>
      <c r="J57" s="30">
        <f t="shared" si="26"/>
        <v>3.450153559983208E-2</v>
      </c>
      <c r="K57" s="30">
        <f t="shared" si="26"/>
        <v>0.99996710083697404</v>
      </c>
      <c r="L57" s="30">
        <f t="shared" si="26"/>
        <v>3.0892588361355923E-2</v>
      </c>
    </row>
    <row r="58" spans="1:12" ht="15">
      <c r="A58" s="39" t="s">
        <v>68</v>
      </c>
      <c r="B58" s="28" t="s">
        <v>13</v>
      </c>
      <c r="C58" s="31">
        <v>308.85350399999999</v>
      </c>
      <c r="D58">
        <v>308.85645999999997</v>
      </c>
      <c r="E58">
        <v>308.85645999999997</v>
      </c>
      <c r="F58">
        <v>308.85645999999997</v>
      </c>
      <c r="G58" s="36">
        <v>30885646</v>
      </c>
      <c r="H58">
        <v>308.85645999999997</v>
      </c>
      <c r="I58">
        <v>308.85645999999997</v>
      </c>
      <c r="J58">
        <v>308.85645999999997</v>
      </c>
      <c r="K58">
        <v>308.85645999999997</v>
      </c>
      <c r="L58">
        <v>308.85645999999997</v>
      </c>
    </row>
    <row r="59" spans="1:12" ht="15">
      <c r="A59" s="40"/>
      <c r="B59" s="28" t="s">
        <v>14</v>
      </c>
      <c r="C59" s="31">
        <v>15.174900000000036</v>
      </c>
      <c r="D59">
        <v>182.15</v>
      </c>
      <c r="E59">
        <v>182.6</v>
      </c>
      <c r="F59">
        <v>283.27999999999997</v>
      </c>
      <c r="G59" s="35" t="s">
        <v>69</v>
      </c>
      <c r="H59">
        <v>3.74</v>
      </c>
      <c r="I59">
        <v>308.83999999999997</v>
      </c>
      <c r="J59">
        <v>8.99</v>
      </c>
      <c r="K59">
        <v>267.62</v>
      </c>
      <c r="L59">
        <v>8.99</v>
      </c>
    </row>
    <row r="60" spans="1:12" ht="15">
      <c r="A60" s="40"/>
      <c r="B60" s="28" t="s">
        <v>16</v>
      </c>
      <c r="C60" s="31">
        <v>293.67860399999995</v>
      </c>
      <c r="D60">
        <v>126.69</v>
      </c>
      <c r="E60">
        <v>126.04</v>
      </c>
      <c r="F60">
        <v>25.27</v>
      </c>
      <c r="G60" s="35" t="s">
        <v>70</v>
      </c>
      <c r="H60">
        <v>305.06</v>
      </c>
      <c r="I60">
        <v>0</v>
      </c>
      <c r="J60">
        <v>299.81</v>
      </c>
      <c r="K60">
        <v>41.21</v>
      </c>
      <c r="L60">
        <v>299.83999999999997</v>
      </c>
    </row>
    <row r="61" spans="1:12" ht="15">
      <c r="A61" s="41"/>
      <c r="B61" s="29" t="s">
        <v>18</v>
      </c>
      <c r="C61" s="30">
        <f t="shared" ref="C61" si="27">+C59/C58</f>
        <v>4.9133002551267922E-2</v>
      </c>
      <c r="D61" s="30">
        <f t="shared" ref="D61:L61" si="28">+D59/D58</f>
        <v>0.58975616051547064</v>
      </c>
      <c r="E61" s="30">
        <f t="shared" si="28"/>
        <v>0.59121314801056779</v>
      </c>
      <c r="F61" s="30">
        <f t="shared" si="28"/>
        <v>0.91718981691365631</v>
      </c>
      <c r="G61" s="38" t="s">
        <v>71</v>
      </c>
      <c r="H61" s="30">
        <f t="shared" si="28"/>
        <v>1.2109184959252594E-2</v>
      </c>
      <c r="I61" s="30">
        <f t="shared" si="28"/>
        <v>0.99994670663517937</v>
      </c>
      <c r="J61" s="30">
        <f t="shared" si="28"/>
        <v>2.9107372402053695E-2</v>
      </c>
      <c r="K61" s="30">
        <f t="shared" si="28"/>
        <v>0.86648665208427256</v>
      </c>
      <c r="L61" s="30">
        <f t="shared" si="28"/>
        <v>2.9107372402053695E-2</v>
      </c>
    </row>
    <row r="62" spans="1:12" ht="15">
      <c r="A62" s="39" t="s">
        <v>72</v>
      </c>
      <c r="B62" s="28" t="s">
        <v>13</v>
      </c>
      <c r="C62" s="31">
        <v>817.01941899999997</v>
      </c>
      <c r="D62">
        <v>817.01943500000004</v>
      </c>
      <c r="E62">
        <v>817.01943500000004</v>
      </c>
      <c r="F62">
        <v>817.01943500000004</v>
      </c>
      <c r="G62" s="36">
        <v>817019435</v>
      </c>
      <c r="H62">
        <v>817.01943500000004</v>
      </c>
      <c r="I62">
        <v>817.01943500000004</v>
      </c>
      <c r="J62">
        <v>817.01943500000004</v>
      </c>
      <c r="K62">
        <v>817.01943500000004</v>
      </c>
      <c r="L62">
        <v>817.01943500000004</v>
      </c>
    </row>
    <row r="63" spans="1:12" ht="15">
      <c r="A63" s="40"/>
      <c r="B63" s="28" t="s">
        <v>14</v>
      </c>
      <c r="C63" s="31">
        <v>93.133069999999975</v>
      </c>
      <c r="D63">
        <v>466.32</v>
      </c>
      <c r="E63">
        <v>466.43</v>
      </c>
      <c r="F63">
        <v>644.79999999999995</v>
      </c>
      <c r="G63" s="35" t="s">
        <v>73</v>
      </c>
      <c r="H63">
        <v>63.17</v>
      </c>
      <c r="I63">
        <v>726.73</v>
      </c>
      <c r="J63">
        <v>1.96</v>
      </c>
      <c r="K63">
        <v>761.3</v>
      </c>
      <c r="L63">
        <v>0.08</v>
      </c>
    </row>
    <row r="64" spans="1:12" ht="15">
      <c r="A64" s="40"/>
      <c r="B64" s="28" t="s">
        <v>16</v>
      </c>
      <c r="C64" s="31">
        <v>723.886349</v>
      </c>
      <c r="D64">
        <v>350.7</v>
      </c>
      <c r="E64">
        <v>350.6</v>
      </c>
      <c r="F64">
        <v>172.22</v>
      </c>
      <c r="G64" s="35" t="s">
        <v>74</v>
      </c>
      <c r="H64">
        <v>753.85</v>
      </c>
      <c r="I64">
        <v>90.3</v>
      </c>
      <c r="J64">
        <v>815.06</v>
      </c>
      <c r="K64">
        <v>55.67</v>
      </c>
      <c r="L64">
        <v>816.93</v>
      </c>
    </row>
    <row r="65" spans="1:12" ht="15">
      <c r="A65" s="41"/>
      <c r="B65" s="29" t="s">
        <v>18</v>
      </c>
      <c r="C65" s="30">
        <f t="shared" ref="C65" si="29">+C63/C62</f>
        <v>0.11399125630819305</v>
      </c>
      <c r="D65" s="30">
        <f t="shared" ref="D65:L65" si="30">+D63/D62</f>
        <v>0.57075753650829608</v>
      </c>
      <c r="E65" s="30">
        <f t="shared" si="30"/>
        <v>0.57089217222843658</v>
      </c>
      <c r="F65" s="30">
        <f t="shared" si="30"/>
        <v>0.78921011224169957</v>
      </c>
      <c r="G65" s="38" t="s">
        <v>75</v>
      </c>
      <c r="H65" s="30">
        <f t="shared" si="30"/>
        <v>7.731762219340596E-2</v>
      </c>
      <c r="I65" s="30">
        <f t="shared" si="30"/>
        <v>0.88948924452451972</v>
      </c>
      <c r="J65" s="30">
        <f t="shared" si="30"/>
        <v>2.3989637406850667E-3</v>
      </c>
      <c r="K65" s="30">
        <f t="shared" si="30"/>
        <v>0.93180157948139863</v>
      </c>
      <c r="L65" s="30">
        <f t="shared" si="30"/>
        <v>9.7916887374900694E-5</v>
      </c>
    </row>
    <row r="66" spans="1:12" ht="15">
      <c r="A66" s="39" t="s">
        <v>76</v>
      </c>
      <c r="B66" s="28" t="s">
        <v>13</v>
      </c>
      <c r="C66" s="31">
        <v>854.74025399999994</v>
      </c>
      <c r="D66">
        <v>854.73956599999985</v>
      </c>
      <c r="E66">
        <v>854.73956599999985</v>
      </c>
      <c r="F66">
        <v>854.73956599999985</v>
      </c>
      <c r="G66" s="36">
        <v>854739566</v>
      </c>
      <c r="H66">
        <v>854.73956599999985</v>
      </c>
      <c r="I66">
        <v>854.73956599999985</v>
      </c>
      <c r="J66">
        <v>854.73956599999985</v>
      </c>
      <c r="K66">
        <v>854.73956599999985</v>
      </c>
      <c r="L66">
        <v>854.73956599999985</v>
      </c>
    </row>
    <row r="67" spans="1:12" ht="15">
      <c r="A67" s="40"/>
      <c r="B67" s="28" t="s">
        <v>14</v>
      </c>
      <c r="C67" s="31">
        <v>592.173405</v>
      </c>
      <c r="D67">
        <v>344.29</v>
      </c>
      <c r="E67">
        <v>326.54000000000002</v>
      </c>
      <c r="F67">
        <v>564.1</v>
      </c>
      <c r="G67" s="35" t="s">
        <v>77</v>
      </c>
      <c r="H67">
        <v>191.67</v>
      </c>
      <c r="I67">
        <v>792.94</v>
      </c>
      <c r="J67">
        <v>9.86</v>
      </c>
      <c r="K67">
        <v>795.67</v>
      </c>
      <c r="L67">
        <v>12.69</v>
      </c>
    </row>
    <row r="68" spans="1:12" ht="15">
      <c r="A68" s="40"/>
      <c r="B68" s="28" t="s">
        <v>16</v>
      </c>
      <c r="C68" s="31">
        <v>262.56684899999999</v>
      </c>
      <c r="D68">
        <v>510.29</v>
      </c>
      <c r="E68">
        <v>526.09</v>
      </c>
      <c r="F68">
        <v>294.16000000000003</v>
      </c>
      <c r="G68" s="35" t="s">
        <v>78</v>
      </c>
      <c r="H68">
        <v>662.68</v>
      </c>
      <c r="I68">
        <v>61.79</v>
      </c>
      <c r="J68">
        <v>844.51</v>
      </c>
      <c r="K68">
        <v>59.94</v>
      </c>
      <c r="L68">
        <v>841.96</v>
      </c>
    </row>
    <row r="69" spans="1:12" ht="15">
      <c r="A69" s="41"/>
      <c r="B69" s="29" t="s">
        <v>18</v>
      </c>
      <c r="C69" s="30">
        <f t="shared" ref="C69" si="31">+C67/C66</f>
        <v>0.69281094721906011</v>
      </c>
      <c r="D69" s="30">
        <f t="shared" ref="D69:L69" si="32">+D67/D66</f>
        <v>0.40280105624594437</v>
      </c>
      <c r="E69" s="30">
        <f t="shared" si="32"/>
        <v>0.38203449680952301</v>
      </c>
      <c r="F69" s="30">
        <f t="shared" si="32"/>
        <v>0.65996710862452357</v>
      </c>
      <c r="G69" s="38" t="s">
        <v>79</v>
      </c>
      <c r="H69" s="30">
        <f t="shared" si="32"/>
        <v>0.22424374350303566</v>
      </c>
      <c r="I69" s="30">
        <f t="shared" si="32"/>
        <v>0.92769778250794133</v>
      </c>
      <c r="J69" s="30">
        <f t="shared" si="32"/>
        <v>1.1535677523555755E-2</v>
      </c>
      <c r="K69" s="30">
        <f t="shared" si="32"/>
        <v>0.93089173784661339</v>
      </c>
      <c r="L69" s="30">
        <f t="shared" si="32"/>
        <v>1.4846627563278147E-2</v>
      </c>
    </row>
    <row r="70" spans="1:12" ht="15">
      <c r="A70" s="39" t="s">
        <v>80</v>
      </c>
      <c r="B70" s="28" t="s">
        <v>13</v>
      </c>
      <c r="C70" s="31">
        <v>296.37026800000001</v>
      </c>
      <c r="D70">
        <v>296.37026200000003</v>
      </c>
      <c r="E70">
        <v>296.37026200000003</v>
      </c>
      <c r="F70">
        <v>296.37026200000003</v>
      </c>
      <c r="G70" s="36">
        <v>296370262</v>
      </c>
      <c r="H70">
        <v>296.37026200000003</v>
      </c>
      <c r="I70">
        <v>296.37026200000003</v>
      </c>
      <c r="J70">
        <v>296.37026200000003</v>
      </c>
      <c r="K70">
        <v>296.37026200000003</v>
      </c>
      <c r="L70">
        <v>296.37026200000003</v>
      </c>
    </row>
    <row r="71" spans="1:12" ht="15">
      <c r="A71" s="40"/>
      <c r="B71" s="28" t="s">
        <v>14</v>
      </c>
      <c r="C71" s="31">
        <v>218.71125599999999</v>
      </c>
      <c r="D71">
        <v>93.83</v>
      </c>
      <c r="E71">
        <v>93.84</v>
      </c>
      <c r="F71">
        <v>151.30000000000001</v>
      </c>
      <c r="G71" s="35">
        <v>0</v>
      </c>
      <c r="H71">
        <v>0</v>
      </c>
      <c r="I71">
        <v>243.32</v>
      </c>
      <c r="J71">
        <v>0</v>
      </c>
      <c r="K71">
        <v>208.38</v>
      </c>
      <c r="L71">
        <v>0</v>
      </c>
    </row>
    <row r="72" spans="1:12" ht="15">
      <c r="A72" s="40"/>
      <c r="B72" s="28" t="s">
        <v>16</v>
      </c>
      <c r="C72" s="31">
        <v>77.659012000000004</v>
      </c>
      <c r="D72">
        <v>202.54</v>
      </c>
      <c r="E72">
        <v>202.53</v>
      </c>
      <c r="F72">
        <v>145.07</v>
      </c>
      <c r="G72" s="35" t="s">
        <v>81</v>
      </c>
      <c r="H72">
        <v>296.37</v>
      </c>
      <c r="I72">
        <v>53.05</v>
      </c>
      <c r="J72">
        <v>296.37</v>
      </c>
      <c r="K72">
        <v>87.98</v>
      </c>
      <c r="L72">
        <v>296.37</v>
      </c>
    </row>
    <row r="73" spans="1:12" ht="15">
      <c r="A73" s="41"/>
      <c r="B73" s="29" t="s">
        <v>18</v>
      </c>
      <c r="C73" s="30">
        <f t="shared" ref="C73" si="33">+C71/C70</f>
        <v>0.73796625240423908</v>
      </c>
      <c r="D73" s="30">
        <f t="shared" ref="D73:L73" si="34">+D71/D70</f>
        <v>0.31659721649130906</v>
      </c>
      <c r="E73" s="30">
        <f t="shared" si="34"/>
        <v>0.31663095806825581</v>
      </c>
      <c r="F73" s="30">
        <f t="shared" si="34"/>
        <v>0.51051005920425307</v>
      </c>
      <c r="G73" s="38" t="s">
        <v>34</v>
      </c>
      <c r="H73" s="30">
        <f t="shared" si="34"/>
        <v>0</v>
      </c>
      <c r="I73" s="30">
        <f t="shared" si="34"/>
        <v>0.82100005026820122</v>
      </c>
      <c r="J73" s="30">
        <f t="shared" si="34"/>
        <v>0</v>
      </c>
      <c r="K73" s="30">
        <f t="shared" si="34"/>
        <v>0.70310698041627395</v>
      </c>
      <c r="L73" s="30">
        <f t="shared" si="34"/>
        <v>0</v>
      </c>
    </row>
    <row r="74" spans="1:12" ht="15">
      <c r="A74" s="39" t="s">
        <v>82</v>
      </c>
      <c r="B74" s="28" t="s">
        <v>13</v>
      </c>
      <c r="C74" s="31">
        <v>1156.1157550000003</v>
      </c>
      <c r="D74">
        <v>1156.1157119999998</v>
      </c>
      <c r="E74">
        <v>1156.1157119999998</v>
      </c>
      <c r="F74">
        <v>1156.1157119999998</v>
      </c>
      <c r="G74" s="36">
        <v>115611571</v>
      </c>
      <c r="H74">
        <v>1156.1157119999998</v>
      </c>
      <c r="I74">
        <v>1156.1157119999998</v>
      </c>
      <c r="J74">
        <v>1156.1157119999998</v>
      </c>
      <c r="K74">
        <v>1156.1157119999998</v>
      </c>
      <c r="L74">
        <v>1156.1157119999998</v>
      </c>
    </row>
    <row r="75" spans="1:12" ht="15">
      <c r="A75" s="40"/>
      <c r="B75" s="28" t="s">
        <v>14</v>
      </c>
      <c r="C75" s="31">
        <v>455.50187100000016</v>
      </c>
      <c r="D75">
        <v>272.20999999999998</v>
      </c>
      <c r="E75">
        <v>279.97000000000003</v>
      </c>
      <c r="F75">
        <v>633.87</v>
      </c>
      <c r="G75" s="35" t="s">
        <v>83</v>
      </c>
      <c r="H75">
        <v>1.04</v>
      </c>
      <c r="I75">
        <v>829.15</v>
      </c>
      <c r="J75">
        <v>4.18</v>
      </c>
      <c r="K75">
        <v>1000.3</v>
      </c>
      <c r="L75">
        <v>1.82</v>
      </c>
    </row>
    <row r="76" spans="1:12" ht="15">
      <c r="A76" s="40"/>
      <c r="B76" s="28" t="s">
        <v>16</v>
      </c>
      <c r="C76" s="31">
        <v>700.6138840000001</v>
      </c>
      <c r="D76">
        <v>883.9</v>
      </c>
      <c r="E76">
        <v>876.15</v>
      </c>
      <c r="F76">
        <v>522.25</v>
      </c>
      <c r="G76" s="35" t="s">
        <v>84</v>
      </c>
      <c r="H76">
        <v>1155.07</v>
      </c>
      <c r="I76">
        <v>326.95999999999998</v>
      </c>
      <c r="J76">
        <v>1151.93</v>
      </c>
      <c r="K76">
        <v>155.65</v>
      </c>
      <c r="L76">
        <v>1154.23</v>
      </c>
    </row>
    <row r="77" spans="1:12" ht="15">
      <c r="A77" s="41"/>
      <c r="B77" s="29" t="s">
        <v>18</v>
      </c>
      <c r="C77" s="30">
        <f t="shared" ref="C77" si="35">+C75/C74</f>
        <v>0.3939933082219782</v>
      </c>
      <c r="D77" s="30">
        <f t="shared" ref="D77:L77" si="36">+D75/D74</f>
        <v>0.23545221051368259</v>
      </c>
      <c r="E77" s="30">
        <f t="shared" si="36"/>
        <v>0.24216434141844798</v>
      </c>
      <c r="F77" s="30">
        <f t="shared" si="36"/>
        <v>0.54827556914995035</v>
      </c>
      <c r="G77" s="38" t="s">
        <v>85</v>
      </c>
      <c r="H77" s="30">
        <f t="shared" si="36"/>
        <v>8.9956393569020211E-4</v>
      </c>
      <c r="I77" s="30">
        <f t="shared" si="36"/>
        <v>0.71718599738224142</v>
      </c>
      <c r="J77" s="30">
        <f t="shared" si="36"/>
        <v>3.6155550492163887E-3</v>
      </c>
      <c r="K77" s="30">
        <f t="shared" si="36"/>
        <v>0.86522481237587412</v>
      </c>
      <c r="L77" s="30">
        <f t="shared" si="36"/>
        <v>1.5742368874578536E-3</v>
      </c>
    </row>
    <row r="78" spans="1:12" ht="15">
      <c r="A78" s="39" t="s">
        <v>86</v>
      </c>
      <c r="B78" s="28" t="s">
        <v>13</v>
      </c>
      <c r="C78" s="31">
        <v>493.09323699999999</v>
      </c>
      <c r="D78">
        <v>493.09324699999996</v>
      </c>
      <c r="E78">
        <v>493.09324699999996</v>
      </c>
      <c r="F78">
        <v>493.09324699999996</v>
      </c>
      <c r="G78" s="36">
        <v>493093247</v>
      </c>
      <c r="H78">
        <v>493.09324699999996</v>
      </c>
      <c r="I78">
        <v>493.09324699999996</v>
      </c>
      <c r="J78">
        <v>493.09324699999996</v>
      </c>
      <c r="K78">
        <v>493.09324699999996</v>
      </c>
      <c r="L78">
        <v>493.09324699999996</v>
      </c>
    </row>
    <row r="79" spans="1:12" ht="15">
      <c r="A79" s="40"/>
      <c r="B79" s="28" t="s">
        <v>14</v>
      </c>
      <c r="C79" s="31">
        <v>420.615568</v>
      </c>
      <c r="D79">
        <v>20.75</v>
      </c>
      <c r="E79">
        <v>21.1</v>
      </c>
      <c r="F79">
        <v>219.06</v>
      </c>
      <c r="G79" s="35">
        <v>0</v>
      </c>
      <c r="H79">
        <v>0</v>
      </c>
      <c r="I79">
        <v>432.7</v>
      </c>
      <c r="J79">
        <v>14.81</v>
      </c>
      <c r="K79">
        <v>444.38</v>
      </c>
      <c r="L79">
        <v>14.81</v>
      </c>
    </row>
    <row r="80" spans="1:12" ht="15">
      <c r="A80" s="40"/>
      <c r="B80" s="28" t="s">
        <v>16</v>
      </c>
      <c r="C80" s="31">
        <v>72.477669000000006</v>
      </c>
      <c r="D80">
        <v>472.35</v>
      </c>
      <c r="E80">
        <v>472</v>
      </c>
      <c r="F80">
        <v>274.02999999999997</v>
      </c>
      <c r="G80" s="35" t="s">
        <v>87</v>
      </c>
      <c r="H80">
        <v>493.09</v>
      </c>
      <c r="I80">
        <v>60.38</v>
      </c>
      <c r="J80">
        <v>478.29</v>
      </c>
      <c r="K80">
        <v>48.68</v>
      </c>
      <c r="L80">
        <v>478.28</v>
      </c>
    </row>
    <row r="81" spans="1:12" ht="15">
      <c r="A81" s="41"/>
      <c r="B81" s="29" t="s">
        <v>18</v>
      </c>
      <c r="C81" s="30">
        <f t="shared" ref="C81" si="37">+C79/C78</f>
        <v>0.85301427080817982</v>
      </c>
      <c r="D81" s="30">
        <f t="shared" ref="D81:L81" si="38">+D79/D78</f>
        <v>4.2081290154030442E-2</v>
      </c>
      <c r="E81" s="30">
        <f t="shared" si="38"/>
        <v>4.2791095048194817E-2</v>
      </c>
      <c r="F81" s="30">
        <f t="shared" si="38"/>
        <v>0.44425674318756186</v>
      </c>
      <c r="G81" s="38" t="s">
        <v>34</v>
      </c>
      <c r="H81" s="30">
        <f t="shared" si="38"/>
        <v>0</v>
      </c>
      <c r="I81" s="30">
        <f t="shared" si="38"/>
        <v>0.8775216505854927</v>
      </c>
      <c r="J81" s="30">
        <f t="shared" si="38"/>
        <v>3.0034887093069441E-2</v>
      </c>
      <c r="K81" s="30">
        <f t="shared" si="38"/>
        <v>0.90120885391074934</v>
      </c>
      <c r="L81" s="30">
        <f t="shared" si="38"/>
        <v>3.0034887093069441E-2</v>
      </c>
    </row>
    <row r="82" spans="1:12" ht="15">
      <c r="A82" s="39" t="s">
        <v>88</v>
      </c>
      <c r="B82" s="28" t="s">
        <v>13</v>
      </c>
      <c r="C82" s="31">
        <v>14.819357999999999</v>
      </c>
      <c r="D82">
        <v>14.82</v>
      </c>
      <c r="E82">
        <v>14.82</v>
      </c>
      <c r="F82">
        <v>14.82</v>
      </c>
      <c r="G82" s="35" t="s">
        <v>89</v>
      </c>
      <c r="H82">
        <v>14.82</v>
      </c>
      <c r="I82">
        <v>14.82</v>
      </c>
      <c r="J82">
        <v>14.82</v>
      </c>
      <c r="K82">
        <v>14.82</v>
      </c>
      <c r="L82">
        <v>14.82</v>
      </c>
    </row>
    <row r="83" spans="1:12" ht="15">
      <c r="A83" s="40"/>
      <c r="B83" s="28" t="s">
        <v>14</v>
      </c>
      <c r="C83" s="31">
        <v>0.15677699999999817</v>
      </c>
      <c r="D83">
        <v>0</v>
      </c>
      <c r="E83">
        <v>0</v>
      </c>
      <c r="F83">
        <v>0.02</v>
      </c>
      <c r="G83" s="35">
        <v>0</v>
      </c>
      <c r="H83">
        <v>0</v>
      </c>
      <c r="I83">
        <v>1.25</v>
      </c>
      <c r="J83">
        <v>0</v>
      </c>
      <c r="K83">
        <v>0</v>
      </c>
      <c r="L83">
        <v>0</v>
      </c>
    </row>
    <row r="84" spans="1:12" ht="15">
      <c r="A84" s="40"/>
      <c r="B84" s="28" t="s">
        <v>16</v>
      </c>
      <c r="C84" s="31">
        <v>14.662581000000001</v>
      </c>
      <c r="D84">
        <v>14.82</v>
      </c>
      <c r="E84">
        <v>14.82</v>
      </c>
      <c r="F84">
        <v>14.8</v>
      </c>
      <c r="G84" s="35" t="s">
        <v>89</v>
      </c>
      <c r="H84">
        <v>14.82</v>
      </c>
      <c r="I84">
        <v>13.573</v>
      </c>
      <c r="J84">
        <v>14.82</v>
      </c>
      <c r="K84">
        <v>14.81</v>
      </c>
      <c r="L84">
        <v>14.82</v>
      </c>
    </row>
    <row r="85" spans="1:12" ht="15">
      <c r="A85" s="41"/>
      <c r="B85" s="29" t="s">
        <v>18</v>
      </c>
      <c r="C85" s="30">
        <f t="shared" ref="C85" si="39">+C83/C82</f>
        <v>1.0579203228641766E-2</v>
      </c>
      <c r="D85" s="30">
        <f t="shared" ref="D85:L85" si="40">+D83/D82</f>
        <v>0</v>
      </c>
      <c r="E85" s="30">
        <f t="shared" si="40"/>
        <v>0</v>
      </c>
      <c r="F85" s="30">
        <f t="shared" si="40"/>
        <v>1.3495276653171389E-3</v>
      </c>
      <c r="G85" s="38" t="s">
        <v>34</v>
      </c>
      <c r="H85" s="30">
        <f t="shared" si="40"/>
        <v>0</v>
      </c>
      <c r="I85" s="30">
        <f t="shared" si="40"/>
        <v>8.4345479082321193E-2</v>
      </c>
      <c r="J85" s="30">
        <f t="shared" si="40"/>
        <v>0</v>
      </c>
      <c r="K85" s="30">
        <f t="shared" si="40"/>
        <v>0</v>
      </c>
      <c r="L85" s="30">
        <f t="shared" si="40"/>
        <v>0</v>
      </c>
    </row>
  </sheetData>
  <mergeCells count="21">
    <mergeCell ref="A74:A77"/>
    <mergeCell ref="A78:A81"/>
    <mergeCell ref="A82:A85"/>
    <mergeCell ref="A2:A5"/>
    <mergeCell ref="A6:A9"/>
    <mergeCell ref="A10:A13"/>
    <mergeCell ref="A14:A17"/>
    <mergeCell ref="A18:A21"/>
    <mergeCell ref="A66:A69"/>
    <mergeCell ref="A70:A73"/>
    <mergeCell ref="A22:A25"/>
    <mergeCell ref="A50:A53"/>
    <mergeCell ref="A54:A57"/>
    <mergeCell ref="A58:A61"/>
    <mergeCell ref="A62:A65"/>
    <mergeCell ref="A46:A49"/>
    <mergeCell ref="A26:A29"/>
    <mergeCell ref="A30:A33"/>
    <mergeCell ref="A34:A37"/>
    <mergeCell ref="A38:A41"/>
    <mergeCell ref="A42:A45"/>
  </mergeCells>
  <conditionalFormatting sqref="C5:F5 D9:F9 D13:F13 D17:F17 D21:F21 D25:F25 D37:F37 D41:F41 D45:F45 D49:F49 D53:F53 D57:F57 D61:F61 D65:F65 D69:F69 D73:F73 D77:F77 D81:F81 D85:F85 D29:F29 D33:F33 H33:L33 H29:L29 H85:L85 H81:L81 H77:L77 H73:L73 H69:L69 H65:L65 H61:L61 H57:L57 H53:L53 H49:L49 H45:L45 H41:L41 H37:L37 H25:L25 H21:L21 H17:L17 H13:L13 H9:L9 H5:L5">
    <cfRule type="cellIs" dxfId="68" priority="627" operator="greaterThan">
      <formula>0.25</formula>
    </cfRule>
    <cfRule type="cellIs" dxfId="67" priority="628" operator="greaterThan">
      <formula>25</formula>
    </cfRule>
  </conditionalFormatting>
  <conditionalFormatting sqref="C9">
    <cfRule type="cellIs" dxfId="66" priority="41" operator="greaterThan">
      <formula>0.25</formula>
    </cfRule>
    <cfRule type="cellIs" dxfId="65" priority="42" operator="greaterThan">
      <formula>25</formula>
    </cfRule>
  </conditionalFormatting>
  <conditionalFormatting sqref="C13">
    <cfRule type="cellIs" dxfId="64" priority="39" operator="greaterThan">
      <formula>0.25</formula>
    </cfRule>
    <cfRule type="cellIs" dxfId="63" priority="40" operator="greaterThan">
      <formula>25</formula>
    </cfRule>
  </conditionalFormatting>
  <conditionalFormatting sqref="C17">
    <cfRule type="cellIs" dxfId="62" priority="37" operator="greaterThan">
      <formula>0.25</formula>
    </cfRule>
    <cfRule type="cellIs" dxfId="61" priority="38" operator="greaterThan">
      <formula>25</formula>
    </cfRule>
  </conditionalFormatting>
  <conditionalFormatting sqref="C21">
    <cfRule type="cellIs" dxfId="60" priority="35" operator="greaterThan">
      <formula>0.25</formula>
    </cfRule>
    <cfRule type="cellIs" dxfId="59" priority="36" operator="greaterThan">
      <formula>25</formula>
    </cfRule>
  </conditionalFormatting>
  <conditionalFormatting sqref="C25">
    <cfRule type="cellIs" dxfId="58" priority="33" operator="greaterThan">
      <formula>0.25</formula>
    </cfRule>
    <cfRule type="cellIs" dxfId="57" priority="34" operator="greaterThan">
      <formula>25</formula>
    </cfRule>
  </conditionalFormatting>
  <conditionalFormatting sqref="C29">
    <cfRule type="cellIs" dxfId="56" priority="31" operator="greaterThan">
      <formula>0.25</formula>
    </cfRule>
    <cfRule type="cellIs" dxfId="55" priority="32" operator="greaterThan">
      <formula>25</formula>
    </cfRule>
  </conditionalFormatting>
  <conditionalFormatting sqref="C33">
    <cfRule type="cellIs" dxfId="54" priority="29" operator="greaterThan">
      <formula>0.25</formula>
    </cfRule>
    <cfRule type="cellIs" dxfId="53" priority="30" operator="greaterThan">
      <formula>25</formula>
    </cfRule>
  </conditionalFormatting>
  <conditionalFormatting sqref="C37">
    <cfRule type="cellIs" dxfId="52" priority="27" operator="greaterThan">
      <formula>0.25</formula>
    </cfRule>
    <cfRule type="cellIs" dxfId="51" priority="28" operator="greaterThan">
      <formula>25</formula>
    </cfRule>
  </conditionalFormatting>
  <conditionalFormatting sqref="C41">
    <cfRule type="cellIs" dxfId="50" priority="25" operator="greaterThan">
      <formula>0.25</formula>
    </cfRule>
    <cfRule type="cellIs" dxfId="49" priority="26" operator="greaterThan">
      <formula>25</formula>
    </cfRule>
  </conditionalFormatting>
  <conditionalFormatting sqref="C45">
    <cfRule type="cellIs" dxfId="48" priority="21" operator="greaterThan">
      <formula>0.25</formula>
    </cfRule>
    <cfRule type="cellIs" dxfId="47" priority="22" operator="greaterThan">
      <formula>25</formula>
    </cfRule>
  </conditionalFormatting>
  <conditionalFormatting sqref="C49">
    <cfRule type="cellIs" dxfId="46" priority="19" operator="greaterThan">
      <formula>0.25</formula>
    </cfRule>
    <cfRule type="cellIs" dxfId="45" priority="20" operator="greaterThan">
      <formula>25</formula>
    </cfRule>
  </conditionalFormatting>
  <conditionalFormatting sqref="C53">
    <cfRule type="cellIs" dxfId="44" priority="17" operator="greaterThan">
      <formula>0.25</formula>
    </cfRule>
    <cfRule type="cellIs" dxfId="43" priority="18" operator="greaterThan">
      <formula>25</formula>
    </cfRule>
  </conditionalFormatting>
  <conditionalFormatting sqref="C57">
    <cfRule type="cellIs" dxfId="42" priority="15" operator="greaterThan">
      <formula>0.25</formula>
    </cfRule>
    <cfRule type="cellIs" dxfId="41" priority="16" operator="greaterThan">
      <formula>25</formula>
    </cfRule>
  </conditionalFormatting>
  <conditionalFormatting sqref="C61">
    <cfRule type="cellIs" dxfId="40" priority="13" operator="greaterThan">
      <formula>0.25</formula>
    </cfRule>
    <cfRule type="cellIs" dxfId="39" priority="14" operator="greaterThan">
      <formula>25</formula>
    </cfRule>
  </conditionalFormatting>
  <conditionalFormatting sqref="C65">
    <cfRule type="cellIs" dxfId="38" priority="11" operator="greaterThan">
      <formula>0.25</formula>
    </cfRule>
    <cfRule type="cellIs" dxfId="37" priority="12" operator="greaterThan">
      <formula>25</formula>
    </cfRule>
  </conditionalFormatting>
  <conditionalFormatting sqref="C69">
    <cfRule type="cellIs" dxfId="36" priority="9" operator="greaterThan">
      <formula>0.25</formula>
    </cfRule>
    <cfRule type="cellIs" dxfId="35" priority="10" operator="greaterThan">
      <formula>25</formula>
    </cfRule>
  </conditionalFormatting>
  <conditionalFormatting sqref="C73">
    <cfRule type="cellIs" dxfId="34" priority="7" operator="greaterThan">
      <formula>0.25</formula>
    </cfRule>
    <cfRule type="cellIs" dxfId="33" priority="8" operator="greaterThan">
      <formula>25</formula>
    </cfRule>
  </conditionalFormatting>
  <conditionalFormatting sqref="C77">
    <cfRule type="cellIs" dxfId="32" priority="5" operator="greaterThan">
      <formula>0.25</formula>
    </cfRule>
    <cfRule type="cellIs" dxfId="31" priority="6" operator="greaterThan">
      <formula>25</formula>
    </cfRule>
  </conditionalFormatting>
  <conditionalFormatting sqref="C81">
    <cfRule type="cellIs" dxfId="30" priority="3" operator="greaterThan">
      <formula>0.25</formula>
    </cfRule>
    <cfRule type="cellIs" dxfId="29" priority="4" operator="greaterThan">
      <formula>25</formula>
    </cfRule>
  </conditionalFormatting>
  <conditionalFormatting sqref="C85">
    <cfRule type="cellIs" dxfId="28" priority="1" operator="greaterThan">
      <formula>0.25</formula>
    </cfRule>
    <cfRule type="cellIs" dxfId="27" priority="2" operator="greaterThan">
      <formula>25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6"/>
  <sheetViews>
    <sheetView tabSelected="1" topLeftCell="A12" zoomScale="90" zoomScaleNormal="90" workbookViewId="0">
      <pane xSplit="1" topLeftCell="B17" activePane="topRight" state="frozen"/>
      <selection pane="topRight" activeCell="D45" sqref="D45"/>
    </sheetView>
  </sheetViews>
  <sheetFormatPr defaultColWidth="11.42578125" defaultRowHeight="15" customHeight="1"/>
  <cols>
    <col min="1" max="1" width="12.28515625" bestFit="1" customWidth="1"/>
    <col min="2" max="3" width="11.42578125" customWidth="1"/>
    <col min="4" max="4" width="12.5703125" customWidth="1"/>
    <col min="5" max="5" width="11.42578125" customWidth="1"/>
    <col min="6" max="6" width="12.7109375" bestFit="1" customWidth="1"/>
    <col min="7" max="7" width="8.42578125" customWidth="1"/>
    <col min="8" max="8" width="7" customWidth="1"/>
    <col min="9" max="9" width="9.28515625"/>
    <col min="10" max="10" width="16.5703125" customWidth="1"/>
    <col min="11" max="11" width="11.42578125" customWidth="1"/>
    <col min="12" max="12" width="16.28515625" customWidth="1"/>
    <col min="13" max="13" width="17.7109375" customWidth="1"/>
    <col min="14" max="14" width="15.5703125" customWidth="1"/>
    <col min="15" max="15" width="17.28515625" customWidth="1"/>
    <col min="16" max="16" width="11.42578125" customWidth="1"/>
    <col min="17" max="17" width="11.42578125" style="1"/>
  </cols>
  <sheetData>
    <row r="1" spans="1:18" s="1" customFormat="1">
      <c r="A1" s="7" t="s">
        <v>0</v>
      </c>
      <c r="B1" s="8" t="s">
        <v>90</v>
      </c>
      <c r="C1" s="9" t="s">
        <v>91</v>
      </c>
      <c r="D1" s="9" t="s">
        <v>92</v>
      </c>
      <c r="E1" s="8" t="s">
        <v>93</v>
      </c>
      <c r="F1" s="8" t="s">
        <v>94</v>
      </c>
      <c r="G1" s="9" t="s">
        <v>95</v>
      </c>
      <c r="H1" s="9" t="s">
        <v>96</v>
      </c>
      <c r="I1" s="8" t="s">
        <v>97</v>
      </c>
      <c r="J1" s="8" t="s">
        <v>98</v>
      </c>
      <c r="K1" s="8" t="s">
        <v>99</v>
      </c>
      <c r="L1" s="9" t="s">
        <v>100</v>
      </c>
      <c r="M1" s="8" t="s">
        <v>101</v>
      </c>
      <c r="N1" s="9" t="s">
        <v>102</v>
      </c>
      <c r="O1" s="9" t="s">
        <v>103</v>
      </c>
      <c r="P1" s="9" t="s">
        <v>104</v>
      </c>
      <c r="Q1" s="1" t="s">
        <v>105</v>
      </c>
      <c r="R1" s="1" t="s">
        <v>106</v>
      </c>
    </row>
    <row r="2" spans="1:18">
      <c r="A2" s="10" t="s">
        <v>12</v>
      </c>
      <c r="B2" s="11">
        <v>1</v>
      </c>
      <c r="C2" s="12">
        <v>0</v>
      </c>
      <c r="D2" s="12">
        <v>1</v>
      </c>
      <c r="E2" s="11">
        <v>1</v>
      </c>
      <c r="F2" s="11">
        <v>1</v>
      </c>
      <c r="G2" s="12">
        <v>1</v>
      </c>
      <c r="H2" s="13">
        <v>1</v>
      </c>
      <c r="I2" s="14">
        <v>1</v>
      </c>
      <c r="J2" s="15">
        <v>1</v>
      </c>
      <c r="K2" s="14">
        <v>1</v>
      </c>
      <c r="L2" s="12">
        <v>1</v>
      </c>
      <c r="M2" s="14">
        <v>1</v>
      </c>
      <c r="N2" s="12">
        <v>1</v>
      </c>
      <c r="O2" s="12">
        <v>1</v>
      </c>
      <c r="P2" s="12">
        <v>1</v>
      </c>
      <c r="Q2" s="26">
        <f>SUM(B2:P2)</f>
        <v>14</v>
      </c>
      <c r="R2" t="s">
        <v>107</v>
      </c>
    </row>
    <row r="3" spans="1:18">
      <c r="A3" s="16" t="s">
        <v>20</v>
      </c>
      <c r="B3" s="11">
        <v>1</v>
      </c>
      <c r="C3" s="12">
        <v>1</v>
      </c>
      <c r="D3" s="12">
        <v>1</v>
      </c>
      <c r="E3" s="11">
        <v>1</v>
      </c>
      <c r="F3" s="11">
        <v>1</v>
      </c>
      <c r="G3" s="12">
        <v>1</v>
      </c>
      <c r="H3" s="12">
        <v>0</v>
      </c>
      <c r="I3" s="14">
        <v>1</v>
      </c>
      <c r="J3" s="15">
        <v>1</v>
      </c>
      <c r="K3" s="14">
        <v>1</v>
      </c>
      <c r="L3" s="12">
        <v>1</v>
      </c>
      <c r="M3" s="14">
        <v>1</v>
      </c>
      <c r="N3" s="12">
        <v>1</v>
      </c>
      <c r="O3" s="12">
        <v>1</v>
      </c>
      <c r="P3" s="12">
        <v>1</v>
      </c>
      <c r="Q3" s="26">
        <f t="shared" ref="Q3:Q22" si="0">SUM(B3:P3)</f>
        <v>14</v>
      </c>
      <c r="R3" t="s">
        <v>107</v>
      </c>
    </row>
    <row r="4" spans="1:18">
      <c r="A4" s="16" t="s">
        <v>24</v>
      </c>
      <c r="B4" s="11">
        <v>1</v>
      </c>
      <c r="C4" s="12">
        <v>1</v>
      </c>
      <c r="D4" s="12">
        <v>1</v>
      </c>
      <c r="E4" s="11">
        <v>1</v>
      </c>
      <c r="F4" s="11">
        <v>1</v>
      </c>
      <c r="G4" s="12">
        <v>1</v>
      </c>
      <c r="H4" s="12">
        <v>0</v>
      </c>
      <c r="I4" s="14">
        <v>1</v>
      </c>
      <c r="J4" s="15">
        <v>1</v>
      </c>
      <c r="K4" s="14">
        <v>1</v>
      </c>
      <c r="L4" s="12">
        <v>1</v>
      </c>
      <c r="M4" s="14">
        <v>1</v>
      </c>
      <c r="N4" s="12">
        <v>1</v>
      </c>
      <c r="O4" s="12">
        <v>1</v>
      </c>
      <c r="P4" s="12">
        <v>1</v>
      </c>
      <c r="Q4" s="26">
        <f t="shared" si="0"/>
        <v>14</v>
      </c>
      <c r="R4" t="s">
        <v>107</v>
      </c>
    </row>
    <row r="5" spans="1:18">
      <c r="A5" s="17" t="s">
        <v>28</v>
      </c>
      <c r="B5" s="11">
        <v>1</v>
      </c>
      <c r="C5" s="12">
        <v>0</v>
      </c>
      <c r="D5" s="12">
        <v>1</v>
      </c>
      <c r="E5" s="11">
        <v>1</v>
      </c>
      <c r="F5" s="11">
        <v>1</v>
      </c>
      <c r="G5" s="12">
        <v>1</v>
      </c>
      <c r="H5" s="12">
        <v>0</v>
      </c>
      <c r="I5" s="14">
        <v>1</v>
      </c>
      <c r="J5" s="15">
        <v>1</v>
      </c>
      <c r="K5" s="14">
        <v>1</v>
      </c>
      <c r="L5" s="12">
        <v>1</v>
      </c>
      <c r="M5" s="14">
        <v>1</v>
      </c>
      <c r="N5" s="12">
        <v>1</v>
      </c>
      <c r="O5" s="12">
        <v>1</v>
      </c>
      <c r="P5" s="12">
        <v>1</v>
      </c>
      <c r="Q5" s="26">
        <f t="shared" si="0"/>
        <v>13</v>
      </c>
      <c r="R5" t="s">
        <v>107</v>
      </c>
    </row>
    <row r="6" spans="1:18">
      <c r="A6" s="18" t="s">
        <v>32</v>
      </c>
      <c r="B6" s="11">
        <v>1</v>
      </c>
      <c r="C6" s="12">
        <v>0</v>
      </c>
      <c r="D6" s="12">
        <v>1</v>
      </c>
      <c r="E6" s="11">
        <v>1</v>
      </c>
      <c r="F6" s="11">
        <v>1</v>
      </c>
      <c r="G6" s="12">
        <v>1</v>
      </c>
      <c r="H6" s="12">
        <v>0</v>
      </c>
      <c r="I6" s="14">
        <v>1</v>
      </c>
      <c r="J6" s="15">
        <v>1</v>
      </c>
      <c r="K6" s="14">
        <v>1</v>
      </c>
      <c r="L6" s="12">
        <v>1</v>
      </c>
      <c r="M6" s="14">
        <v>1</v>
      </c>
      <c r="N6" s="12">
        <v>1</v>
      </c>
      <c r="O6" s="12">
        <v>1</v>
      </c>
      <c r="P6" s="12">
        <v>1</v>
      </c>
      <c r="Q6" s="26">
        <f t="shared" si="0"/>
        <v>13</v>
      </c>
      <c r="R6" t="s">
        <v>107</v>
      </c>
    </row>
    <row r="7" spans="1:18">
      <c r="A7" s="19" t="s">
        <v>35</v>
      </c>
      <c r="B7" s="11">
        <v>1</v>
      </c>
      <c r="C7" s="12">
        <v>0</v>
      </c>
      <c r="D7" s="12">
        <v>1</v>
      </c>
      <c r="E7" s="11">
        <v>0</v>
      </c>
      <c r="F7" s="11">
        <v>1</v>
      </c>
      <c r="G7" s="12">
        <v>1</v>
      </c>
      <c r="H7" s="12">
        <v>0</v>
      </c>
      <c r="I7" s="14">
        <v>0</v>
      </c>
      <c r="J7" s="15">
        <v>1</v>
      </c>
      <c r="K7" s="14">
        <v>1</v>
      </c>
      <c r="L7" s="12">
        <v>1</v>
      </c>
      <c r="M7" s="14">
        <v>1</v>
      </c>
      <c r="N7" s="12">
        <v>0</v>
      </c>
      <c r="O7" s="12">
        <v>0</v>
      </c>
      <c r="P7" s="12">
        <v>1</v>
      </c>
      <c r="Q7" s="26">
        <f t="shared" si="0"/>
        <v>9</v>
      </c>
      <c r="R7" t="s">
        <v>107</v>
      </c>
    </row>
    <row r="8" spans="1:18">
      <c r="A8" s="19" t="s">
        <v>39</v>
      </c>
      <c r="B8" s="11">
        <v>1</v>
      </c>
      <c r="C8" s="12">
        <v>1</v>
      </c>
      <c r="D8" s="12">
        <v>1</v>
      </c>
      <c r="E8" s="11">
        <v>0</v>
      </c>
      <c r="F8" s="11">
        <v>1</v>
      </c>
      <c r="G8" s="12">
        <v>1</v>
      </c>
      <c r="H8" s="12">
        <v>1</v>
      </c>
      <c r="I8" s="14">
        <v>0</v>
      </c>
      <c r="J8" s="15">
        <v>1</v>
      </c>
      <c r="K8" s="14">
        <v>1</v>
      </c>
      <c r="L8" s="12">
        <v>1</v>
      </c>
      <c r="M8" s="14">
        <v>1</v>
      </c>
      <c r="N8" s="12">
        <v>0</v>
      </c>
      <c r="O8" s="12">
        <v>0</v>
      </c>
      <c r="P8" s="12">
        <v>1</v>
      </c>
      <c r="Q8" s="26">
        <f t="shared" si="0"/>
        <v>11</v>
      </c>
      <c r="R8" t="s">
        <v>107</v>
      </c>
    </row>
    <row r="9" spans="1:18">
      <c r="A9" s="20" t="s">
        <v>46</v>
      </c>
      <c r="B9" s="11">
        <v>1</v>
      </c>
      <c r="C9" s="12">
        <v>1</v>
      </c>
      <c r="D9" s="12">
        <v>1</v>
      </c>
      <c r="E9" s="11">
        <v>0</v>
      </c>
      <c r="F9" s="11">
        <v>1</v>
      </c>
      <c r="G9" s="12">
        <v>1</v>
      </c>
      <c r="H9" s="12">
        <v>0</v>
      </c>
      <c r="I9" s="14">
        <v>0</v>
      </c>
      <c r="J9" s="15">
        <v>1</v>
      </c>
      <c r="K9" s="14">
        <v>1</v>
      </c>
      <c r="L9" s="12">
        <v>1</v>
      </c>
      <c r="M9" s="14">
        <v>1</v>
      </c>
      <c r="N9" s="12">
        <v>0</v>
      </c>
      <c r="O9" s="12">
        <v>0</v>
      </c>
      <c r="P9" s="12">
        <v>1</v>
      </c>
      <c r="Q9" s="26">
        <f t="shared" si="0"/>
        <v>10</v>
      </c>
      <c r="R9" t="s">
        <v>107</v>
      </c>
    </row>
    <row r="10" spans="1:18">
      <c r="A10" s="20" t="s">
        <v>43</v>
      </c>
      <c r="B10" s="11">
        <v>1</v>
      </c>
      <c r="C10" s="12">
        <v>0</v>
      </c>
      <c r="D10" s="12">
        <v>1</v>
      </c>
      <c r="E10" s="11">
        <v>1</v>
      </c>
      <c r="F10" s="11">
        <v>1</v>
      </c>
      <c r="G10" s="12">
        <v>1</v>
      </c>
      <c r="H10" s="13">
        <v>1</v>
      </c>
      <c r="I10" s="14">
        <v>0</v>
      </c>
      <c r="J10" s="15">
        <v>1</v>
      </c>
      <c r="K10" s="14">
        <v>1</v>
      </c>
      <c r="L10" s="12">
        <v>1</v>
      </c>
      <c r="M10" s="14">
        <v>1</v>
      </c>
      <c r="N10" s="12">
        <v>1</v>
      </c>
      <c r="O10" s="12">
        <v>1</v>
      </c>
      <c r="P10" s="12">
        <v>1</v>
      </c>
      <c r="Q10" s="26">
        <f t="shared" si="0"/>
        <v>13</v>
      </c>
      <c r="R10" t="s">
        <v>107</v>
      </c>
    </row>
    <row r="11" spans="1:18">
      <c r="A11" s="21" t="s">
        <v>50</v>
      </c>
      <c r="B11" s="11">
        <v>0</v>
      </c>
      <c r="C11" s="12">
        <v>0</v>
      </c>
      <c r="D11" s="12">
        <v>1</v>
      </c>
      <c r="E11" s="11">
        <v>0</v>
      </c>
      <c r="F11" s="11">
        <v>0</v>
      </c>
      <c r="G11" s="12">
        <v>1</v>
      </c>
      <c r="H11" s="12">
        <v>1</v>
      </c>
      <c r="I11" s="14">
        <v>0</v>
      </c>
      <c r="J11" s="14">
        <v>0</v>
      </c>
      <c r="K11" s="14">
        <v>0</v>
      </c>
      <c r="L11" s="12">
        <v>1</v>
      </c>
      <c r="M11" s="14">
        <v>1</v>
      </c>
      <c r="N11" s="12">
        <v>0</v>
      </c>
      <c r="O11" s="12">
        <v>0</v>
      </c>
      <c r="P11" s="12">
        <v>1</v>
      </c>
      <c r="Q11" s="26">
        <f t="shared" si="0"/>
        <v>6</v>
      </c>
    </row>
    <row r="12" spans="1:18">
      <c r="A12" s="22" t="s">
        <v>54</v>
      </c>
      <c r="B12" s="11">
        <v>0</v>
      </c>
      <c r="C12" s="12">
        <v>0</v>
      </c>
      <c r="D12" s="12">
        <v>1</v>
      </c>
      <c r="E12" s="11">
        <v>0</v>
      </c>
      <c r="F12" s="11">
        <v>0</v>
      </c>
      <c r="G12" s="12">
        <v>1</v>
      </c>
      <c r="H12" s="13">
        <v>1</v>
      </c>
      <c r="I12" s="14">
        <v>0</v>
      </c>
      <c r="J12" s="14">
        <v>0</v>
      </c>
      <c r="K12" s="14">
        <v>0</v>
      </c>
      <c r="L12" s="12">
        <v>1</v>
      </c>
      <c r="M12" s="14">
        <v>1</v>
      </c>
      <c r="N12" s="12">
        <v>1</v>
      </c>
      <c r="O12" s="12">
        <v>1</v>
      </c>
      <c r="P12" s="12">
        <v>1</v>
      </c>
      <c r="Q12" s="26">
        <f t="shared" si="0"/>
        <v>8</v>
      </c>
    </row>
    <row r="13" spans="1:18">
      <c r="A13" s="22" t="s">
        <v>56</v>
      </c>
      <c r="B13" s="15">
        <v>1</v>
      </c>
      <c r="C13" s="12">
        <v>0</v>
      </c>
      <c r="D13" s="12">
        <v>1</v>
      </c>
      <c r="E13" s="11">
        <v>1</v>
      </c>
      <c r="F13" s="15">
        <v>1</v>
      </c>
      <c r="G13" s="12">
        <v>1</v>
      </c>
      <c r="H13" s="23">
        <v>1</v>
      </c>
      <c r="I13" s="14">
        <v>0</v>
      </c>
      <c r="J13" s="15">
        <v>1</v>
      </c>
      <c r="K13" s="14">
        <v>1</v>
      </c>
      <c r="L13" s="12">
        <v>1</v>
      </c>
      <c r="M13" s="14">
        <v>1</v>
      </c>
      <c r="N13" s="12">
        <v>1</v>
      </c>
      <c r="O13" s="12">
        <v>1</v>
      </c>
      <c r="P13" s="12">
        <v>1</v>
      </c>
      <c r="Q13" s="26">
        <f t="shared" si="0"/>
        <v>13</v>
      </c>
      <c r="R13" t="s">
        <v>108</v>
      </c>
    </row>
    <row r="14" spans="1:18">
      <c r="A14" s="22" t="s">
        <v>60</v>
      </c>
      <c r="B14" s="11">
        <v>0</v>
      </c>
      <c r="C14" s="12">
        <v>0</v>
      </c>
      <c r="D14" s="12">
        <v>1</v>
      </c>
      <c r="E14" s="11">
        <v>1</v>
      </c>
      <c r="F14" s="11">
        <v>0</v>
      </c>
      <c r="G14" s="12">
        <v>1</v>
      </c>
      <c r="H14" s="12">
        <v>0</v>
      </c>
      <c r="I14" s="14">
        <v>0</v>
      </c>
      <c r="J14" s="15">
        <v>1</v>
      </c>
      <c r="K14" s="14">
        <v>1</v>
      </c>
      <c r="L14" s="12">
        <v>1</v>
      </c>
      <c r="M14" s="14">
        <v>1</v>
      </c>
      <c r="N14" s="12">
        <v>1</v>
      </c>
      <c r="O14" s="12">
        <v>1</v>
      </c>
      <c r="P14" s="12">
        <v>1</v>
      </c>
      <c r="Q14" s="26">
        <f t="shared" si="0"/>
        <v>10</v>
      </c>
      <c r="R14" t="s">
        <v>107</v>
      </c>
    </row>
    <row r="15" spans="1:18">
      <c r="A15" s="22" t="s">
        <v>64</v>
      </c>
      <c r="B15" s="11">
        <v>0</v>
      </c>
      <c r="C15" s="12">
        <v>0</v>
      </c>
      <c r="D15" s="12">
        <v>1</v>
      </c>
      <c r="E15" s="11">
        <v>0</v>
      </c>
      <c r="F15" s="11">
        <v>0</v>
      </c>
      <c r="G15" s="12">
        <v>1</v>
      </c>
      <c r="H15" s="12">
        <v>1</v>
      </c>
      <c r="I15" s="14">
        <v>0</v>
      </c>
      <c r="J15" s="14">
        <v>0</v>
      </c>
      <c r="K15" s="14">
        <v>0</v>
      </c>
      <c r="L15" s="12">
        <v>1</v>
      </c>
      <c r="M15" s="14">
        <v>1</v>
      </c>
      <c r="N15" s="12">
        <v>0</v>
      </c>
      <c r="O15" s="12">
        <v>0</v>
      </c>
      <c r="P15" s="12">
        <v>1</v>
      </c>
      <c r="Q15" s="26">
        <f t="shared" si="0"/>
        <v>6</v>
      </c>
    </row>
    <row r="16" spans="1:18">
      <c r="A16" s="22" t="s">
        <v>68</v>
      </c>
      <c r="B16" s="11">
        <v>0</v>
      </c>
      <c r="C16" s="12">
        <v>0</v>
      </c>
      <c r="D16" s="12">
        <v>1</v>
      </c>
      <c r="E16" s="11">
        <v>0</v>
      </c>
      <c r="F16" s="11">
        <v>0</v>
      </c>
      <c r="G16" s="12">
        <v>1</v>
      </c>
      <c r="H16" s="12">
        <v>0</v>
      </c>
      <c r="I16" s="14">
        <v>0</v>
      </c>
      <c r="J16" s="14">
        <v>0</v>
      </c>
      <c r="K16" s="14">
        <v>0</v>
      </c>
      <c r="L16" s="12">
        <v>1</v>
      </c>
      <c r="M16" s="14">
        <v>1</v>
      </c>
      <c r="N16" s="12">
        <v>0</v>
      </c>
      <c r="O16" s="12">
        <v>0</v>
      </c>
      <c r="P16" s="12">
        <v>1</v>
      </c>
      <c r="Q16" s="26">
        <f t="shared" si="0"/>
        <v>5</v>
      </c>
    </row>
    <row r="17" spans="1:17">
      <c r="A17" s="22" t="s">
        <v>72</v>
      </c>
      <c r="B17" s="11">
        <v>0</v>
      </c>
      <c r="C17" s="12">
        <v>0</v>
      </c>
      <c r="D17" s="12">
        <v>1</v>
      </c>
      <c r="E17" s="11">
        <v>0</v>
      </c>
      <c r="F17" s="11">
        <v>0</v>
      </c>
      <c r="G17" s="12">
        <v>1</v>
      </c>
      <c r="H17" s="12">
        <v>0</v>
      </c>
      <c r="I17" s="14">
        <v>0</v>
      </c>
      <c r="J17" s="14">
        <v>0</v>
      </c>
      <c r="K17" s="14">
        <v>0</v>
      </c>
      <c r="L17" s="12">
        <v>1</v>
      </c>
      <c r="M17" s="14">
        <v>1</v>
      </c>
      <c r="N17" s="12">
        <v>0</v>
      </c>
      <c r="O17" s="12">
        <v>0</v>
      </c>
      <c r="P17" s="12">
        <v>1</v>
      </c>
      <c r="Q17" s="26">
        <f t="shared" si="0"/>
        <v>5</v>
      </c>
    </row>
    <row r="18" spans="1:17">
      <c r="A18" s="22" t="s">
        <v>76</v>
      </c>
      <c r="B18" s="11">
        <v>0</v>
      </c>
      <c r="C18" s="12">
        <v>1</v>
      </c>
      <c r="D18" s="12">
        <v>1</v>
      </c>
      <c r="E18" s="11">
        <v>0</v>
      </c>
      <c r="F18" s="11">
        <v>0</v>
      </c>
      <c r="G18" s="12">
        <v>1</v>
      </c>
      <c r="H18" s="12">
        <v>0</v>
      </c>
      <c r="I18" s="14">
        <v>0</v>
      </c>
      <c r="J18" s="14">
        <v>0</v>
      </c>
      <c r="K18" s="14">
        <v>0</v>
      </c>
      <c r="L18" s="12">
        <v>1</v>
      </c>
      <c r="M18" s="14">
        <v>1</v>
      </c>
      <c r="N18" s="12">
        <v>0</v>
      </c>
      <c r="O18" s="12">
        <v>0</v>
      </c>
      <c r="P18" s="12">
        <v>1</v>
      </c>
      <c r="Q18" s="26">
        <f t="shared" si="0"/>
        <v>6</v>
      </c>
    </row>
    <row r="19" spans="1:17">
      <c r="A19" s="22" t="s">
        <v>80</v>
      </c>
      <c r="B19" s="11">
        <v>0</v>
      </c>
      <c r="C19" s="12">
        <v>1</v>
      </c>
      <c r="D19" s="12">
        <v>1</v>
      </c>
      <c r="E19" s="11">
        <v>0</v>
      </c>
      <c r="F19" s="11">
        <v>0</v>
      </c>
      <c r="G19" s="12">
        <v>1</v>
      </c>
      <c r="H19" s="12">
        <v>0</v>
      </c>
      <c r="I19" s="14">
        <v>0</v>
      </c>
      <c r="J19" s="14">
        <v>0</v>
      </c>
      <c r="K19" s="14">
        <v>0</v>
      </c>
      <c r="L19" s="12">
        <v>1</v>
      </c>
      <c r="M19" s="14">
        <v>1</v>
      </c>
      <c r="N19" s="12">
        <v>0</v>
      </c>
      <c r="O19" s="12">
        <v>0</v>
      </c>
      <c r="P19" s="12">
        <v>1</v>
      </c>
      <c r="Q19" s="26">
        <f t="shared" si="0"/>
        <v>6</v>
      </c>
    </row>
    <row r="20" spans="1:17">
      <c r="A20" s="24" t="s">
        <v>82</v>
      </c>
      <c r="B20" s="11">
        <v>0</v>
      </c>
      <c r="C20" s="12">
        <v>1</v>
      </c>
      <c r="D20" s="12">
        <v>0</v>
      </c>
      <c r="E20" s="11">
        <v>0</v>
      </c>
      <c r="F20" s="11">
        <v>0</v>
      </c>
      <c r="G20" s="12">
        <v>1</v>
      </c>
      <c r="H20" s="12">
        <v>0</v>
      </c>
      <c r="I20" s="14">
        <v>0</v>
      </c>
      <c r="J20" s="14">
        <v>0</v>
      </c>
      <c r="K20" s="14">
        <v>0</v>
      </c>
      <c r="L20" s="12">
        <v>1</v>
      </c>
      <c r="M20" s="14">
        <v>1</v>
      </c>
      <c r="N20" s="12">
        <v>0</v>
      </c>
      <c r="O20" s="12">
        <v>0</v>
      </c>
      <c r="P20" s="12">
        <v>1</v>
      </c>
      <c r="Q20" s="26">
        <f t="shared" si="0"/>
        <v>5</v>
      </c>
    </row>
    <row r="21" spans="1:17">
      <c r="A21" s="24" t="s">
        <v>86</v>
      </c>
      <c r="B21" s="11">
        <v>0</v>
      </c>
      <c r="C21" s="12">
        <v>1</v>
      </c>
      <c r="D21" s="12">
        <v>0</v>
      </c>
      <c r="E21" s="11">
        <v>0</v>
      </c>
      <c r="F21" s="11">
        <v>0</v>
      </c>
      <c r="G21" s="12">
        <v>1</v>
      </c>
      <c r="H21" s="12">
        <v>0</v>
      </c>
      <c r="I21" s="14">
        <v>0</v>
      </c>
      <c r="J21" s="14">
        <v>0</v>
      </c>
      <c r="K21" s="14">
        <v>0</v>
      </c>
      <c r="L21" s="12">
        <v>1</v>
      </c>
      <c r="M21" s="14">
        <v>1</v>
      </c>
      <c r="N21" s="12">
        <v>0</v>
      </c>
      <c r="O21" s="12">
        <v>0</v>
      </c>
      <c r="P21" s="12">
        <v>1</v>
      </c>
      <c r="Q21" s="26">
        <f t="shared" si="0"/>
        <v>5</v>
      </c>
    </row>
    <row r="22" spans="1:17">
      <c r="A22" s="25" t="s">
        <v>88</v>
      </c>
      <c r="B22" s="11">
        <v>0</v>
      </c>
      <c r="C22" s="12">
        <v>0</v>
      </c>
      <c r="D22" s="12">
        <v>0</v>
      </c>
      <c r="E22" s="11">
        <v>0</v>
      </c>
      <c r="F22" s="11">
        <v>0</v>
      </c>
      <c r="G22" s="12">
        <v>0</v>
      </c>
      <c r="H22" s="12">
        <v>0</v>
      </c>
      <c r="I22" s="14">
        <v>0</v>
      </c>
      <c r="J22" s="14">
        <v>0</v>
      </c>
      <c r="K22" s="14">
        <v>0</v>
      </c>
      <c r="L22" s="12">
        <v>0</v>
      </c>
      <c r="M22" s="14">
        <v>1</v>
      </c>
      <c r="N22" s="12">
        <v>0</v>
      </c>
      <c r="O22" s="12">
        <v>0</v>
      </c>
      <c r="P22" s="12">
        <v>0</v>
      </c>
      <c r="Q22" s="26">
        <f t="shared" si="0"/>
        <v>1</v>
      </c>
    </row>
    <row r="23" spans="1:17" s="1" customFormat="1">
      <c r="A23" s="7" t="s">
        <v>109</v>
      </c>
      <c r="B23" s="7">
        <f>SUM(B2:B22)</f>
        <v>10</v>
      </c>
      <c r="C23" s="7">
        <f t="shared" ref="C23" si="1">SUM(C2:C22)</f>
        <v>8</v>
      </c>
      <c r="D23" s="7">
        <f>SUM(D2:D22)</f>
        <v>18</v>
      </c>
      <c r="E23" s="7">
        <f>SUM(E2:E22)</f>
        <v>8</v>
      </c>
      <c r="F23" s="7">
        <f>SUM(F2:F22)</f>
        <v>10</v>
      </c>
      <c r="G23" s="7">
        <f t="shared" ref="G23" si="2">SUM(G2:G22)</f>
        <v>20</v>
      </c>
      <c r="H23" s="7">
        <f>SUM(H2:H22)</f>
        <v>7</v>
      </c>
      <c r="I23" s="7">
        <f t="shared" ref="I23" si="3">SUM(I2:I22)</f>
        <v>5</v>
      </c>
      <c r="J23" s="7">
        <f t="shared" ref="J23:O23" si="4">SUM(J2:J22)</f>
        <v>11</v>
      </c>
      <c r="K23" s="7">
        <f t="shared" si="4"/>
        <v>11</v>
      </c>
      <c r="L23" s="7">
        <f t="shared" si="4"/>
        <v>20</v>
      </c>
      <c r="M23" s="7">
        <f t="shared" si="4"/>
        <v>21</v>
      </c>
      <c r="N23" s="7">
        <f t="shared" si="4"/>
        <v>9</v>
      </c>
      <c r="O23" s="7">
        <f t="shared" si="4"/>
        <v>9</v>
      </c>
      <c r="P23" s="7">
        <f t="shared" ref="P23" si="5">SUM(P2:P22)</f>
        <v>20</v>
      </c>
    </row>
    <row r="25" spans="1:17">
      <c r="A25" s="2" t="s">
        <v>110</v>
      </c>
    </row>
    <row r="26" spans="1:17">
      <c r="A26" s="3" t="s">
        <v>111</v>
      </c>
    </row>
    <row r="27" spans="1:17">
      <c r="A27" s="4" t="s">
        <v>112</v>
      </c>
    </row>
    <row r="28" spans="1:17">
      <c r="A28" s="5" t="s">
        <v>113</v>
      </c>
    </row>
    <row r="29" spans="1:17">
      <c r="A29" s="6" t="s">
        <v>114</v>
      </c>
    </row>
    <row r="31" spans="1:17" ht="15" customHeight="1">
      <c r="A31" t="s">
        <v>115</v>
      </c>
      <c r="B31" t="s">
        <v>116</v>
      </c>
    </row>
    <row r="32" spans="1:17" ht="15" customHeight="1">
      <c r="A32" s="8" t="s">
        <v>97</v>
      </c>
      <c r="B32">
        <v>5</v>
      </c>
    </row>
    <row r="33" spans="1:2" ht="15" customHeight="1">
      <c r="A33" s="9" t="s">
        <v>117</v>
      </c>
      <c r="B33">
        <v>7</v>
      </c>
    </row>
    <row r="34" spans="1:2" ht="15" customHeight="1">
      <c r="A34" s="9" t="s">
        <v>91</v>
      </c>
      <c r="B34">
        <v>8</v>
      </c>
    </row>
    <row r="35" spans="1:2" ht="15" customHeight="1">
      <c r="A35" s="8" t="s">
        <v>93</v>
      </c>
      <c r="B35">
        <v>8</v>
      </c>
    </row>
    <row r="36" spans="1:2" ht="15" customHeight="1">
      <c r="A36" s="9" t="s">
        <v>102</v>
      </c>
      <c r="B36">
        <v>9</v>
      </c>
    </row>
    <row r="37" spans="1:2" ht="15" customHeight="1">
      <c r="A37" s="9" t="s">
        <v>103</v>
      </c>
      <c r="B37">
        <v>9</v>
      </c>
    </row>
    <row r="38" spans="1:2" ht="15" customHeight="1">
      <c r="A38" s="8" t="s">
        <v>90</v>
      </c>
      <c r="B38">
        <v>10</v>
      </c>
    </row>
    <row r="39" spans="1:2" ht="15" customHeight="1">
      <c r="A39" s="8" t="s">
        <v>94</v>
      </c>
      <c r="B39">
        <v>10</v>
      </c>
    </row>
    <row r="40" spans="1:2" ht="15" customHeight="1">
      <c r="A40" s="8" t="s">
        <v>98</v>
      </c>
      <c r="B40">
        <v>11</v>
      </c>
    </row>
    <row r="41" spans="1:2" ht="15" customHeight="1">
      <c r="A41" s="8" t="s">
        <v>99</v>
      </c>
      <c r="B41">
        <v>11</v>
      </c>
    </row>
    <row r="42" spans="1:2" ht="15" customHeight="1">
      <c r="A42" s="9" t="s">
        <v>92</v>
      </c>
      <c r="B42">
        <v>18</v>
      </c>
    </row>
    <row r="43" spans="1:2" ht="15" customHeight="1">
      <c r="A43" s="9" t="s">
        <v>118</v>
      </c>
      <c r="B43">
        <v>20</v>
      </c>
    </row>
    <row r="44" spans="1:2" ht="15" customHeight="1">
      <c r="A44" s="9" t="s">
        <v>100</v>
      </c>
      <c r="B44">
        <v>20</v>
      </c>
    </row>
    <row r="45" spans="1:2" ht="15" customHeight="1">
      <c r="A45" s="9" t="s">
        <v>104</v>
      </c>
      <c r="B45">
        <v>20</v>
      </c>
    </row>
    <row r="46" spans="1:2" ht="15" customHeight="1">
      <c r="A46" s="8" t="s">
        <v>101</v>
      </c>
      <c r="B46">
        <v>21</v>
      </c>
    </row>
  </sheetData>
  <autoFilter ref="A1:R23" xr:uid="{00000000-0001-0000-0000-000000000000}"/>
  <conditionalFormatting sqref="A13 A1:G12 A14:G30 A47:G1048576 A33:A37 C31:G46">
    <cfRule type="beginsWith" dxfId="26" priority="28" operator="beginsWith" text="13">
      <formula>LEFT(A1,LEN("13"))="13"</formula>
    </cfRule>
    <cfRule type="beginsWith" dxfId="25" priority="29" operator="beginsWith" text="11">
      <formula>LEFT(A1,LEN("11"))="11"</formula>
    </cfRule>
    <cfRule type="beginsWith" dxfId="24" priority="30" operator="beginsWith" text="10">
      <formula>LEFT(A1,LEN("10"))="10"</formula>
    </cfRule>
    <cfRule type="beginsWith" dxfId="23" priority="31" operator="beginsWith" text="08">
      <formula>LEFT(A1,LEN("08"))="08"</formula>
    </cfRule>
    <cfRule type="beginsWith" dxfId="22" priority="32" operator="beginsWith" text="07">
      <formula>LEFT(A1,LEN("07"))="07"</formula>
    </cfRule>
    <cfRule type="beginsWith" dxfId="21" priority="33" operator="beginsWith" text="06">
      <formula>LEFT(A1,LEN("06"))="06"</formula>
    </cfRule>
    <cfRule type="beginsWith" dxfId="20" priority="34" operator="beginsWith" text="05">
      <formula>LEFT(A1,LEN("05"))="05"</formula>
    </cfRule>
    <cfRule type="beginsWith" dxfId="19" priority="35" operator="beginsWith" text="04">
      <formula>LEFT(A1,LEN("04"))="04"</formula>
    </cfRule>
    <cfRule type="beginsWith" dxfId="18" priority="36" operator="beginsWith" text="03">
      <formula>LEFT(A1,LEN("03"))="03"</formula>
    </cfRule>
  </conditionalFormatting>
  <conditionalFormatting sqref="E13">
    <cfRule type="beginsWith" dxfId="17" priority="19" operator="beginsWith" text="13">
      <formula>LEFT(E13,LEN("13"))="13"</formula>
    </cfRule>
    <cfRule type="beginsWith" dxfId="16" priority="20" operator="beginsWith" text="11">
      <formula>LEFT(E13,LEN("11"))="11"</formula>
    </cfRule>
    <cfRule type="beginsWith" dxfId="15" priority="21" operator="beginsWith" text="10">
      <formula>LEFT(E13,LEN("10"))="10"</formula>
    </cfRule>
    <cfRule type="beginsWith" dxfId="14" priority="22" operator="beginsWith" text="08">
      <formula>LEFT(E13,LEN("08"))="08"</formula>
    </cfRule>
    <cfRule type="beginsWith" dxfId="13" priority="23" operator="beginsWith" text="07">
      <formula>LEFT(E13,LEN("07"))="07"</formula>
    </cfRule>
    <cfRule type="beginsWith" dxfId="12" priority="24" operator="beginsWith" text="06">
      <formula>LEFT(E13,LEN("06"))="06"</formula>
    </cfRule>
    <cfRule type="beginsWith" dxfId="11" priority="25" operator="beginsWith" text="05">
      <formula>LEFT(E13,LEN("05"))="05"</formula>
    </cfRule>
    <cfRule type="beginsWith" dxfId="10" priority="26" operator="beginsWith" text="04">
      <formula>LEFT(E13,LEN("04"))="04"</formula>
    </cfRule>
    <cfRule type="beginsWith" dxfId="9" priority="27" operator="beginsWith" text="03">
      <formula>LEFT(E13,LEN("03"))="03"</formula>
    </cfRule>
  </conditionalFormatting>
  <conditionalFormatting sqref="A32">
    <cfRule type="beginsWith" dxfId="8" priority="1" operator="beginsWith" text="13">
      <formula>LEFT(A32,LEN("13"))="13"</formula>
    </cfRule>
    <cfRule type="beginsWith" dxfId="7" priority="2" operator="beginsWith" text="11">
      <formula>LEFT(A32,LEN("11"))="11"</formula>
    </cfRule>
    <cfRule type="beginsWith" dxfId="6" priority="3" operator="beginsWith" text="10">
      <formula>LEFT(A32,LEN("10"))="10"</formula>
    </cfRule>
    <cfRule type="beginsWith" dxfId="5" priority="4" operator="beginsWith" text="08">
      <formula>LEFT(A32,LEN("08"))="08"</formula>
    </cfRule>
    <cfRule type="beginsWith" dxfId="4" priority="5" operator="beginsWith" text="07">
      <formula>LEFT(A32,LEN("07"))="07"</formula>
    </cfRule>
    <cfRule type="beginsWith" dxfId="3" priority="6" operator="beginsWith" text="06">
      <formula>LEFT(A32,LEN("06"))="06"</formula>
    </cfRule>
    <cfRule type="beginsWith" dxfId="2" priority="7" operator="beginsWith" text="05">
      <formula>LEFT(A32,LEN("05"))="05"</formula>
    </cfRule>
    <cfRule type="beginsWith" dxfId="1" priority="8" operator="beginsWith" text="04">
      <formula>LEFT(A32,LEN("04"))="04"</formula>
    </cfRule>
    <cfRule type="beginsWith" dxfId="0" priority="9" operator="beginsWith" text="03">
      <formula>LEFT(A32,LEN("03"))="03"</formula>
    </cfRule>
  </conditionalFormatting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Hora xmlns="169dfd1c-4089-4e06-927d-add0534611cf" xsi:nil="true"/>
    <FechayHora xmlns="169dfd1c-4089-4e06-927d-add0534611cf">2024-10-13T16:00:02+00:00</FechayHora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7" ma:contentTypeDescription="Crear nuevo documento." ma:contentTypeScope="" ma:versionID="0d08a7f4536166868a33e800c2edfcd4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4e8f015c8ab1b2c38d5e63ec51b98169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ECFAE48-7CA7-4469-908F-B75EEF3F90A8}"/>
</file>

<file path=customXml/itemProps2.xml><?xml version="1.0" encoding="utf-8"?>
<ds:datastoreItem xmlns:ds="http://schemas.openxmlformats.org/officeDocument/2006/customXml" ds:itemID="{C5CD746B-555C-4F07-8106-BF4322708A2E}"/>
</file>

<file path=customXml/itemProps3.xml><?xml version="1.0" encoding="utf-8"?>
<ds:datastoreItem xmlns:ds="http://schemas.openxmlformats.org/officeDocument/2006/customXml" ds:itemID="{C1DB6A3D-2AE3-430D-B239-F4300F18AB5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Anyela Mayerly Rojas Molina</dc:creator>
  <cp:keywords/>
  <dc:description/>
  <cp:lastModifiedBy>Anyela Mayerly Rojas Molina</cp:lastModifiedBy>
  <cp:revision/>
  <dcterms:created xsi:type="dcterms:W3CDTF">2023-04-16T10:01:13Z</dcterms:created>
  <dcterms:modified xsi:type="dcterms:W3CDTF">2023-12-01T00:22:11Z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