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mc:AlternateContent xmlns:mc="http://schemas.openxmlformats.org/markup-compatibility/2006">
    <mc:Choice Requires="x15">
      <x15ac:absPath xmlns:x15ac="http://schemas.microsoft.com/office/spreadsheetml/2010/11/ac" url="E:\Trabalho\ANT\11_noviembre\NARINO\Tuquerres-Narino\DTS\ANEXOS\"/>
    </mc:Choice>
  </mc:AlternateContent>
  <xr:revisionPtr revIDLastSave="339" documentId="13_ncr:1_{B962BC66-BFFA-4D09-A646-E5B35127D669}" xr6:coauthVersionLast="47" xr6:coauthVersionMax="47" xr10:uidLastSave="{EE3E7F87-45A7-4C31-AE8F-0B7CD82D9148}"/>
  <bookViews>
    <workbookView xWindow="0" yWindow="0" windowWidth="9500" windowHeight="6420" activeTab="1" xr2:uid="{00000000-000D-0000-FFFF-FFFF00000000}"/>
  </bookViews>
  <sheets>
    <sheet name="SIPRA" sheetId="4" r:id="rId1"/>
    <sheet name="Aptitud_líneas validadas" sheetId="3" r:id="rId2"/>
  </sheets>
  <externalReferences>
    <externalReference r:id="rId3"/>
  </externalReferences>
  <definedNames>
    <definedName name="_xlnm._FilterDatabase" localSheetId="1" hidden="1">'Aptitud_líneas validadas'!$A$38:$B$38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4" l="1"/>
  <c r="E53" i="4"/>
  <c r="E57" i="4"/>
  <c r="E61" i="4"/>
  <c r="E65" i="4"/>
  <c r="E69" i="4"/>
  <c r="E73" i="4"/>
  <c r="E77" i="4"/>
  <c r="E81" i="4"/>
  <c r="E85" i="4"/>
  <c r="E89" i="4"/>
  <c r="E93" i="4"/>
  <c r="E97" i="4"/>
  <c r="E101" i="4"/>
  <c r="E105" i="4"/>
  <c r="E109" i="4"/>
  <c r="E113" i="4"/>
  <c r="E117" i="4"/>
  <c r="E121" i="4"/>
  <c r="E125" i="4"/>
  <c r="E129" i="4"/>
  <c r="E133" i="4"/>
  <c r="E137" i="4"/>
  <c r="E45" i="4"/>
  <c r="E41" i="4"/>
  <c r="E37" i="4"/>
  <c r="E33" i="4"/>
  <c r="E29" i="4"/>
  <c r="E25" i="4"/>
  <c r="E21" i="4"/>
  <c r="E17" i="4"/>
  <c r="E13" i="4"/>
  <c r="E9" i="4"/>
  <c r="E5" i="4"/>
  <c r="F137" i="4"/>
  <c r="D137" i="4"/>
  <c r="C137" i="4"/>
  <c r="F133" i="4"/>
  <c r="D133" i="4"/>
  <c r="C133" i="4"/>
  <c r="F129" i="4"/>
  <c r="D129" i="4"/>
  <c r="C129" i="4"/>
  <c r="F125" i="4"/>
  <c r="D125" i="4"/>
  <c r="C125" i="4"/>
  <c r="F121" i="4"/>
  <c r="D121" i="4"/>
  <c r="C121" i="4"/>
  <c r="F117" i="4"/>
  <c r="D117" i="4"/>
  <c r="C117" i="4"/>
  <c r="F113" i="4"/>
  <c r="D113" i="4"/>
  <c r="C113" i="4"/>
  <c r="F109" i="4"/>
  <c r="D109" i="4"/>
  <c r="C109" i="4"/>
  <c r="F105" i="4"/>
  <c r="D105" i="4"/>
  <c r="C105" i="4"/>
  <c r="F101" i="4"/>
  <c r="D101" i="4"/>
  <c r="C101" i="4"/>
  <c r="F97" i="4"/>
  <c r="D97" i="4"/>
  <c r="C97" i="4"/>
  <c r="F93" i="4"/>
  <c r="D93" i="4"/>
  <c r="C93" i="4"/>
  <c r="F89" i="4"/>
  <c r="D89" i="4"/>
  <c r="C89" i="4"/>
  <c r="F85" i="4"/>
  <c r="D85" i="4"/>
  <c r="C85" i="4"/>
  <c r="F81" i="4"/>
  <c r="D81" i="4"/>
  <c r="C81" i="4"/>
  <c r="F77" i="4"/>
  <c r="D77" i="4"/>
  <c r="C77" i="4"/>
  <c r="F73" i="4"/>
  <c r="D73" i="4"/>
  <c r="C73" i="4"/>
  <c r="F69" i="4"/>
  <c r="D69" i="4"/>
  <c r="C69" i="4"/>
  <c r="F65" i="4"/>
  <c r="D65" i="4"/>
  <c r="C65" i="4"/>
  <c r="F61" i="4"/>
  <c r="D61" i="4"/>
  <c r="C61" i="4"/>
  <c r="F57" i="4"/>
  <c r="D57" i="4"/>
  <c r="C57" i="4"/>
  <c r="F53" i="4"/>
  <c r="D53" i="4"/>
  <c r="C53" i="4"/>
  <c r="F49" i="4"/>
  <c r="D49" i="4"/>
  <c r="C49" i="4"/>
  <c r="F45" i="4"/>
  <c r="D45" i="4"/>
  <c r="C45" i="4"/>
  <c r="F41" i="4"/>
  <c r="D41" i="4"/>
  <c r="C41" i="4"/>
  <c r="F37" i="4"/>
  <c r="D37" i="4"/>
  <c r="C37" i="4"/>
  <c r="F33" i="4"/>
  <c r="D33" i="4"/>
  <c r="C33" i="4"/>
  <c r="F29" i="4"/>
  <c r="D29" i="4"/>
  <c r="C29" i="4"/>
  <c r="F25" i="4"/>
  <c r="D25" i="4"/>
  <c r="C25" i="4"/>
  <c r="F21" i="4"/>
  <c r="D21" i="4"/>
  <c r="C21" i="4"/>
  <c r="F17" i="4"/>
  <c r="D17" i="4"/>
  <c r="C17" i="4"/>
  <c r="F13" i="4"/>
  <c r="D13" i="4"/>
  <c r="C13" i="4"/>
  <c r="F9" i="4"/>
  <c r="D9" i="4"/>
  <c r="C9" i="4"/>
  <c r="F5" i="4"/>
  <c r="D5" i="4"/>
  <c r="C5" i="4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2" i="3"/>
  <c r="B36" i="3"/>
  <c r="H36" i="3" l="1"/>
  <c r="D36" i="3"/>
  <c r="G36" i="3"/>
  <c r="F36" i="3"/>
  <c r="C36" i="3"/>
  <c r="I36" i="3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tc={A2DB8414-B327-44A7-9E48-A0965E3E4D9B}</author>
    <author>tc={A2DB8414-B327-44A8-9E48-A0965E3E4D9B}</author>
  </authors>
  <commentList>
    <comment ref="I1" authorId="0" shapeId="0" xr:uid="{A2DB8414-B327-44A7-9E48-A0965E3E4D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pequeño productor
</t>
      </text>
    </comment>
    <comment ref="A43" authorId="1" shapeId="0" xr:uid="{D333CD6B-7FF6-416A-B956-DC1DB5BCF5F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pequeño productor
</t>
      </text>
    </comment>
  </commentList>
</comments>
</file>

<file path=xl/sharedStrings.xml><?xml version="1.0" encoding="utf-8"?>
<sst xmlns="http://schemas.openxmlformats.org/spreadsheetml/2006/main" count="233" uniqueCount="58">
  <si>
    <t>UFH</t>
  </si>
  <si>
    <t>APTITUD</t>
  </si>
  <si>
    <t>Fresa</t>
  </si>
  <si>
    <t>Papa_1</t>
  </si>
  <si>
    <t>Papa_2</t>
  </si>
  <si>
    <t>Leche_bovina</t>
  </si>
  <si>
    <t>03Hb-73</t>
  </si>
  <si>
    <t>Área total</t>
  </si>
  <si>
    <t>Apto</t>
  </si>
  <si>
    <t>No apto</t>
  </si>
  <si>
    <t>% aptitud</t>
  </si>
  <si>
    <t>03Lb-73</t>
  </si>
  <si>
    <t>03Lc-73</t>
  </si>
  <si>
    <t>04Hc-67</t>
  </si>
  <si>
    <t>04Lc-67</t>
  </si>
  <si>
    <t>05Lc-61</t>
  </si>
  <si>
    <t>06Hb-55</t>
  </si>
  <si>
    <t>06Hc-55</t>
  </si>
  <si>
    <t>06Ld-55</t>
  </si>
  <si>
    <t>07Hd-49</t>
  </si>
  <si>
    <t>07Ld-49</t>
  </si>
  <si>
    <t>08Hd-44</t>
  </si>
  <si>
    <t>08He-44</t>
  </si>
  <si>
    <t>08Le-44</t>
  </si>
  <si>
    <t>08Les1-44</t>
  </si>
  <si>
    <t>09He-38</t>
  </si>
  <si>
    <t>10Hf-30</t>
  </si>
  <si>
    <t>10Lf2s1-30</t>
  </si>
  <si>
    <t>10Lf-30</t>
  </si>
  <si>
    <t>10Lfs1-30</t>
  </si>
  <si>
    <t>10Lg2s1-30</t>
  </si>
  <si>
    <t>10Lg-30</t>
  </si>
  <si>
    <t>10Lgs1-30</t>
  </si>
  <si>
    <t>10Qg2s1-30</t>
  </si>
  <si>
    <t>11Hf-23</t>
  </si>
  <si>
    <t>11Hfs1-23</t>
  </si>
  <si>
    <t>11Hg-23</t>
  </si>
  <si>
    <t>11HgL-23</t>
  </si>
  <si>
    <t>11LaiEL-23</t>
  </si>
  <si>
    <t>11Lg-23</t>
  </si>
  <si>
    <t>11Lg2s2-23</t>
  </si>
  <si>
    <t>12HaiEL-17</t>
  </si>
  <si>
    <t>12HaiELs1-17</t>
  </si>
  <si>
    <t>12LaiEL-17</t>
  </si>
  <si>
    <t>arveja</t>
  </si>
  <si>
    <t>fresa</t>
  </si>
  <si>
    <t>haba</t>
  </si>
  <si>
    <t>papa</t>
  </si>
  <si>
    <t>papa_criolla</t>
  </si>
  <si>
    <t>zanahoria</t>
  </si>
  <si>
    <t>cuyicultura_cunicultura</t>
  </si>
  <si>
    <t>ganaderia_leche</t>
  </si>
  <si>
    <t>Total UFH aptitud</t>
  </si>
  <si>
    <t>lineas por cruce SIPRA</t>
  </si>
  <si>
    <t>lineas por tableros</t>
  </si>
  <si>
    <t>total</t>
  </si>
  <si>
    <t>linea</t>
  </si>
  <si>
    <t>UFH con aptitud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</si>
</sst>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C9C9C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13" borderId="0" xfId="0" applyFont="1" applyFill="1"/>
    <xf numFmtId="0" fontId="2" fillId="2" borderId="2" xfId="0" applyFont="1" applyFill="1" applyBorder="1"/>
    <xf numFmtId="0" fontId="1" fillId="0" borderId="2" xfId="0" applyFont="1" applyBorder="1"/>
    <xf numFmtId="0" fontId="1" fillId="16" borderId="2" xfId="0" applyFont="1" applyFill="1" applyBorder="1"/>
    <xf numFmtId="0" fontId="1" fillId="14" borderId="2" xfId="0" applyFont="1" applyFill="1" applyBorder="1"/>
    <xf numFmtId="0" fontId="0" fillId="12" borderId="2" xfId="0" applyFill="1" applyBorder="1" applyAlignment="1">
      <alignment horizontal="left" vertical="center" wrapText="1"/>
    </xf>
    <xf numFmtId="0" fontId="0" fillId="2" borderId="2" xfId="0" applyFill="1" applyBorder="1"/>
    <xf numFmtId="0" fontId="0" fillId="15" borderId="2" xfId="0" applyFill="1" applyBorder="1"/>
    <xf numFmtId="0" fontId="0" fillId="11" borderId="2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17" borderId="0" xfId="0" applyFill="1"/>
    <xf numFmtId="0" fontId="0" fillId="2" borderId="0" xfId="0" applyFill="1"/>
    <xf numFmtId="0" fontId="0" fillId="18" borderId="3" xfId="0" applyFill="1" applyBorder="1"/>
    <xf numFmtId="0" fontId="0" fillId="18" borderId="4" xfId="0" applyFill="1" applyBorder="1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16" borderId="3" xfId="0" applyFill="1" applyBorder="1"/>
    <xf numFmtId="10" fontId="0" fillId="0" borderId="3" xfId="0" applyNumberFormat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88"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8D4925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8D492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46B-4D4C-BD85-F41B891CCD5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6B-4D4C-BD85-F41B891CCD5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6B-4D4C-BD85-F41B891CCD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6B-4D4C-BD85-F41B891CCD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B5-430C-A1B0-41A0B058C5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'Aptitud_líneas validadas'!$A$39:$A$46</c:f>
              <c:strCache>
                <c:ptCount val="8"/>
                <c:pt idx="0">
                  <c:v>zanahoria</c:v>
                </c:pt>
                <c:pt idx="1">
                  <c:v>arveja</c:v>
                </c:pt>
                <c:pt idx="2">
                  <c:v>haba</c:v>
                </c:pt>
                <c:pt idx="3">
                  <c:v>papa_criolla</c:v>
                </c:pt>
                <c:pt idx="4">
                  <c:v>ganaderia_leche</c:v>
                </c:pt>
                <c:pt idx="5">
                  <c:v>papa</c:v>
                </c:pt>
                <c:pt idx="6">
                  <c:v>fresa</c:v>
                </c:pt>
                <c:pt idx="7">
                  <c:v>cuyicultura_cunicultura</c:v>
                </c:pt>
              </c:strCache>
            </c:strRef>
          </c:cat>
          <c:val>
            <c:numRef>
              <c:f>'Aptitud_líneas validadas'!$B$39:$B$46</c:f>
              <c:numCache>
                <c:formatCode>General</c:formatCode>
                <c:ptCount val="8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B-4D4C-BD85-F41B891CCD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29460416"/>
        <c:axId val="2060179536"/>
      </c:barChart>
      <c:catAx>
        <c:axId val="1929460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179536"/>
        <c:crosses val="autoZero"/>
        <c:auto val="1"/>
        <c:lblAlgn val="ctr"/>
        <c:lblOffset val="100"/>
        <c:noMultiLvlLbl val="0"/>
      </c:catAx>
      <c:valAx>
        <c:axId val="206017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46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36</xdr:row>
      <xdr:rowOff>161925</xdr:rowOff>
    </xdr:from>
    <xdr:to>
      <xdr:col>11</xdr:col>
      <xdr:colOff>714375</xdr:colOff>
      <xdr:row>50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C569BF-C3E4-49B4-BCBC-99AC4E585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oja\OneDrive\Documentos\ANT\Municipios\Ataco\Tablas\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yela Mayerly Rojas Molina" id="{1A4C3879-DAFB-49DC-8A02-345210C5C517}" userId="S::anyela.rojas@ant.gov.co::ca1862f1-3dc1-4141-8ca4-ea7a8c8ed4f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3-11-07T15:39:13.50" personId="{1A4C3879-DAFB-49DC-8A02-345210C5C517}" id="{A2DB8414-B327-44A7-9E48-A0965E3E4D9B}">
    <text xml:space="preserve">pequeño productor
</text>
  </threadedComment>
  <threadedComment ref="A43" dT="2023-11-07T15:39:13.50" personId="{1A4C3879-DAFB-49DC-8A02-345210C5C517}" id="{A2DB8414-B327-44A8-9E48-A0965E3E4D9B}">
    <text xml:space="preserve">pequeño productor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FB4C-6B14-4E62-9B5B-A34B6DCC2F6E}">
  <sheetPr>
    <tabColor theme="9"/>
  </sheetPr>
  <dimension ref="A1:F137"/>
  <sheetViews>
    <sheetView zoomScale="85" zoomScaleNormal="85" workbookViewId="0">
      <selection activeCell="I8" sqref="I8"/>
    </sheetView>
  </sheetViews>
  <sheetFormatPr defaultColWidth="11.42578125" defaultRowHeight="14.45"/>
  <cols>
    <col min="6" max="6" width="13.140625" customWidth="1"/>
  </cols>
  <sheetData>
    <row r="1" spans="1:6" ht="15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spans="1:6" ht="15">
      <c r="A2" s="29" t="s">
        <v>6</v>
      </c>
      <c r="B2" s="23" t="s">
        <v>7</v>
      </c>
      <c r="C2" s="24">
        <v>224.04915700000001</v>
      </c>
      <c r="D2" s="24">
        <v>224.05</v>
      </c>
      <c r="E2" s="24">
        <v>224.05</v>
      </c>
      <c r="F2" s="24">
        <v>224.05</v>
      </c>
    </row>
    <row r="3" spans="1:6" ht="15">
      <c r="A3" s="30"/>
      <c r="B3" s="23" t="s">
        <v>8</v>
      </c>
      <c r="C3" s="25">
        <v>224.04915700000001</v>
      </c>
      <c r="D3" s="25">
        <v>221.23</v>
      </c>
      <c r="E3" s="25">
        <v>224.05</v>
      </c>
      <c r="F3" s="25">
        <v>224.05</v>
      </c>
    </row>
    <row r="4" spans="1:6" ht="15">
      <c r="A4" s="30"/>
      <c r="B4" s="23" t="s">
        <v>9</v>
      </c>
      <c r="C4" s="25">
        <v>0</v>
      </c>
      <c r="D4" s="25">
        <v>2.82</v>
      </c>
      <c r="E4" s="25">
        <v>0</v>
      </c>
      <c r="F4" s="25">
        <v>0</v>
      </c>
    </row>
    <row r="5" spans="1:6" ht="15">
      <c r="A5" s="31"/>
      <c r="B5" s="26" t="s">
        <v>10</v>
      </c>
      <c r="C5" s="27">
        <f t="shared" ref="C5:F5" si="0">+C3/C2</f>
        <v>1</v>
      </c>
      <c r="D5" s="27">
        <f t="shared" si="0"/>
        <v>0.98741352376701619</v>
      </c>
      <c r="E5" s="27">
        <f>+E3/E2</f>
        <v>1</v>
      </c>
      <c r="F5" s="27">
        <f t="shared" si="0"/>
        <v>1</v>
      </c>
    </row>
    <row r="6" spans="1:6" ht="15">
      <c r="A6" s="29" t="s">
        <v>11</v>
      </c>
      <c r="B6" s="23" t="s">
        <v>7</v>
      </c>
      <c r="C6" s="24">
        <v>696.53089000000011</v>
      </c>
      <c r="D6" s="24">
        <v>696.53</v>
      </c>
      <c r="E6" s="24">
        <v>696.53</v>
      </c>
      <c r="F6" s="24">
        <v>696.53</v>
      </c>
    </row>
    <row r="7" spans="1:6" ht="15">
      <c r="A7" s="30"/>
      <c r="B7" s="23" t="s">
        <v>8</v>
      </c>
      <c r="C7" s="25">
        <v>696.53089000000011</v>
      </c>
      <c r="D7" s="25">
        <v>696.53</v>
      </c>
      <c r="E7" s="25">
        <v>696.53</v>
      </c>
      <c r="F7" s="25">
        <v>685.95</v>
      </c>
    </row>
    <row r="8" spans="1:6" ht="15">
      <c r="A8" s="30"/>
      <c r="B8" s="23" t="s">
        <v>9</v>
      </c>
      <c r="C8" s="25">
        <v>0</v>
      </c>
      <c r="D8" s="25">
        <v>0</v>
      </c>
      <c r="E8" s="25">
        <v>0</v>
      </c>
      <c r="F8" s="25">
        <v>10.58</v>
      </c>
    </row>
    <row r="9" spans="1:6" ht="15">
      <c r="A9" s="31"/>
      <c r="B9" s="26" t="s">
        <v>10</v>
      </c>
      <c r="C9" s="27">
        <f t="shared" ref="C9:F9" si="1">+C7/C6</f>
        <v>1</v>
      </c>
      <c r="D9" s="27">
        <f t="shared" si="1"/>
        <v>1</v>
      </c>
      <c r="E9" s="27">
        <f>+E7/E6</f>
        <v>1</v>
      </c>
      <c r="F9" s="27">
        <f t="shared" si="1"/>
        <v>0.98481041735460073</v>
      </c>
    </row>
    <row r="10" spans="1:6" ht="15">
      <c r="A10" s="29" t="s">
        <v>12</v>
      </c>
      <c r="B10" s="23" t="s">
        <v>7</v>
      </c>
      <c r="C10">
        <v>185.28861900000004</v>
      </c>
      <c r="D10" s="24">
        <v>185.29</v>
      </c>
      <c r="E10" s="24">
        <v>185.29</v>
      </c>
      <c r="F10" s="24">
        <v>185.29</v>
      </c>
    </row>
    <row r="11" spans="1:6" ht="15">
      <c r="A11" s="30"/>
      <c r="B11" s="23" t="s">
        <v>8</v>
      </c>
      <c r="C11">
        <v>171.08993200000003</v>
      </c>
      <c r="D11" s="25">
        <v>172.61</v>
      </c>
      <c r="E11" s="25">
        <v>172.78</v>
      </c>
      <c r="F11" s="25">
        <v>170.73</v>
      </c>
    </row>
    <row r="12" spans="1:6" ht="15">
      <c r="A12" s="30"/>
      <c r="B12" s="23" t="s">
        <v>9</v>
      </c>
      <c r="C12">
        <v>14.198687</v>
      </c>
      <c r="D12" s="25">
        <v>12.68</v>
      </c>
      <c r="E12" s="25">
        <v>12.5</v>
      </c>
      <c r="F12" s="25">
        <v>14.56</v>
      </c>
    </row>
    <row r="13" spans="1:6" ht="15">
      <c r="A13" s="31"/>
      <c r="B13" s="26" t="s">
        <v>10</v>
      </c>
      <c r="C13" s="27">
        <f t="shared" ref="C13:F13" si="2">+C11/C10</f>
        <v>0.92336989138010683</v>
      </c>
      <c r="D13" s="27">
        <f t="shared" si="2"/>
        <v>0.93156673322899253</v>
      </c>
      <c r="E13" s="27">
        <f>+E11/E10</f>
        <v>0.93248421393491288</v>
      </c>
      <c r="F13" s="27">
        <f t="shared" si="2"/>
        <v>0.92142047601057797</v>
      </c>
    </row>
    <row r="14" spans="1:6" ht="15">
      <c r="A14" s="29" t="s">
        <v>13</v>
      </c>
      <c r="B14" s="23" t="s">
        <v>7</v>
      </c>
      <c r="C14" s="24">
        <v>812.25313500000004</v>
      </c>
      <c r="D14" s="24">
        <v>812.25</v>
      </c>
      <c r="E14" s="24">
        <v>812.25</v>
      </c>
      <c r="F14" s="24">
        <v>812.25</v>
      </c>
    </row>
    <row r="15" spans="1:6" ht="15">
      <c r="A15" s="30"/>
      <c r="B15" s="23" t="s">
        <v>8</v>
      </c>
      <c r="C15" s="25">
        <v>807.16117500000007</v>
      </c>
      <c r="D15" s="25">
        <v>806.1</v>
      </c>
      <c r="E15" s="25">
        <v>804.66</v>
      </c>
      <c r="F15" s="25">
        <v>793.24</v>
      </c>
    </row>
    <row r="16" spans="1:6" ht="15">
      <c r="A16" s="30"/>
      <c r="B16" s="23" t="s">
        <v>9</v>
      </c>
      <c r="C16" s="25">
        <v>5.0919600000000012</v>
      </c>
      <c r="D16" s="25">
        <v>6.16</v>
      </c>
      <c r="E16" s="25">
        <v>7.6</v>
      </c>
      <c r="F16" s="25">
        <v>19.010000000000002</v>
      </c>
    </row>
    <row r="17" spans="1:6" ht="15">
      <c r="A17" s="31"/>
      <c r="B17" s="26" t="s">
        <v>10</v>
      </c>
      <c r="C17" s="27">
        <f t="shared" ref="C17:F17" si="3">+C15/C14</f>
        <v>0.99373106759384811</v>
      </c>
      <c r="D17" s="27">
        <f t="shared" si="3"/>
        <v>0.99242843951985227</v>
      </c>
      <c r="E17" s="27">
        <f>+E15/E14</f>
        <v>0.99065558633425665</v>
      </c>
      <c r="F17" s="27">
        <f t="shared" si="3"/>
        <v>0.97659587565404737</v>
      </c>
    </row>
    <row r="18" spans="1:6" ht="15">
      <c r="A18" s="29" t="s">
        <v>14</v>
      </c>
      <c r="B18" s="23" t="s">
        <v>7</v>
      </c>
      <c r="C18" s="24">
        <v>542.56181300000003</v>
      </c>
      <c r="D18" s="24">
        <v>542.55999999999995</v>
      </c>
      <c r="E18" s="24">
        <v>542.55999999999995</v>
      </c>
      <c r="F18" s="24">
        <v>542.55999999999995</v>
      </c>
    </row>
    <row r="19" spans="1:6" ht="15">
      <c r="A19" s="30"/>
      <c r="B19" s="23" t="s">
        <v>8</v>
      </c>
      <c r="C19" s="25">
        <v>542.48129900000004</v>
      </c>
      <c r="D19" s="25">
        <v>541.85</v>
      </c>
      <c r="E19" s="25">
        <v>541.35</v>
      </c>
      <c r="F19" s="25">
        <v>522.13</v>
      </c>
    </row>
    <row r="20" spans="1:6" ht="15">
      <c r="A20" s="30"/>
      <c r="B20" s="23" t="s">
        <v>9</v>
      </c>
      <c r="C20" s="25">
        <v>8.0514000000000002E-2</v>
      </c>
      <c r="D20" s="25">
        <v>0.71</v>
      </c>
      <c r="E20" s="25">
        <v>1.21</v>
      </c>
      <c r="F20" s="25">
        <v>20.43</v>
      </c>
    </row>
    <row r="21" spans="1:6" ht="15">
      <c r="A21" s="31"/>
      <c r="B21" s="26" t="s">
        <v>10</v>
      </c>
      <c r="C21" s="27">
        <f t="shared" ref="C21:F21" si="4">+C19/C18</f>
        <v>0.99985160400516426</v>
      </c>
      <c r="D21" s="27">
        <f t="shared" si="4"/>
        <v>0.99869138897080523</v>
      </c>
      <c r="E21" s="27">
        <f>+E19/E18</f>
        <v>0.99776983190799184</v>
      </c>
      <c r="F21" s="27">
        <f t="shared" si="4"/>
        <v>0.96234517841344747</v>
      </c>
    </row>
    <row r="22" spans="1:6" ht="15">
      <c r="A22" s="29" t="s">
        <v>15</v>
      </c>
      <c r="B22" s="23" t="s">
        <v>7</v>
      </c>
      <c r="C22" s="24">
        <v>2.7309999999999999E-3</v>
      </c>
      <c r="D22" s="24">
        <v>2.7309999999999999E-3</v>
      </c>
      <c r="E22" s="24">
        <v>2.7309999999999999E-3</v>
      </c>
      <c r="F22" s="24">
        <v>2.7309999999999999E-3</v>
      </c>
    </row>
    <row r="23" spans="1:6" ht="15">
      <c r="A23" s="30"/>
      <c r="B23" s="23" t="s">
        <v>8</v>
      </c>
      <c r="C23" s="25">
        <v>0</v>
      </c>
      <c r="D23" s="24">
        <v>0</v>
      </c>
      <c r="E23" s="24">
        <v>0</v>
      </c>
      <c r="F23" s="24">
        <v>0</v>
      </c>
    </row>
    <row r="24" spans="1:6" ht="15">
      <c r="A24" s="30"/>
      <c r="B24" s="23" t="s">
        <v>9</v>
      </c>
      <c r="C24" s="25">
        <v>2.7309999999999999E-3</v>
      </c>
      <c r="D24" s="24">
        <v>0</v>
      </c>
      <c r="E24" s="24">
        <v>0</v>
      </c>
      <c r="F24" s="24">
        <v>0</v>
      </c>
    </row>
    <row r="25" spans="1:6" ht="15">
      <c r="A25" s="31"/>
      <c r="B25" s="26" t="s">
        <v>10</v>
      </c>
      <c r="C25" s="27">
        <f t="shared" ref="C25:F25" si="5">+C23/C22</f>
        <v>0</v>
      </c>
      <c r="D25" s="27">
        <f t="shared" si="5"/>
        <v>0</v>
      </c>
      <c r="E25" s="27">
        <f>+E23/E22</f>
        <v>0</v>
      </c>
      <c r="F25" s="27">
        <f t="shared" si="5"/>
        <v>0</v>
      </c>
    </row>
    <row r="26" spans="1:6" ht="15">
      <c r="A26" s="29" t="s">
        <v>16</v>
      </c>
      <c r="B26" s="23" t="s">
        <v>7</v>
      </c>
      <c r="C26" s="24">
        <v>5.2404910000000005</v>
      </c>
      <c r="D26" s="24">
        <v>5.24</v>
      </c>
      <c r="E26" s="24">
        <v>5.24</v>
      </c>
      <c r="F26" s="24">
        <v>5.24</v>
      </c>
    </row>
    <row r="27" spans="1:6" ht="15">
      <c r="A27" s="30"/>
      <c r="B27" s="23" t="s">
        <v>8</v>
      </c>
      <c r="C27" s="25">
        <v>5.2404910000000005</v>
      </c>
      <c r="D27" s="25">
        <v>0.21</v>
      </c>
      <c r="E27" s="25">
        <v>5.24</v>
      </c>
      <c r="F27" s="25">
        <v>5.24</v>
      </c>
    </row>
    <row r="28" spans="1:6" ht="15">
      <c r="A28" s="30"/>
      <c r="B28" s="23" t="s">
        <v>9</v>
      </c>
      <c r="C28" s="25">
        <v>0</v>
      </c>
      <c r="D28" s="25">
        <v>5.03</v>
      </c>
      <c r="E28" s="25">
        <v>0</v>
      </c>
      <c r="F28" s="25">
        <v>0</v>
      </c>
    </row>
    <row r="29" spans="1:6" ht="15">
      <c r="A29" s="31"/>
      <c r="B29" s="26" t="s">
        <v>10</v>
      </c>
      <c r="C29" s="27">
        <f t="shared" ref="C29:F29" si="6">+C27/C26</f>
        <v>1</v>
      </c>
      <c r="D29" s="27">
        <f t="shared" si="6"/>
        <v>4.0076335877862593E-2</v>
      </c>
      <c r="E29" s="27">
        <f>+E27/E26</f>
        <v>1</v>
      </c>
      <c r="F29" s="27">
        <f t="shared" si="6"/>
        <v>1</v>
      </c>
    </row>
    <row r="30" spans="1:6" ht="15">
      <c r="A30" s="29" t="s">
        <v>17</v>
      </c>
      <c r="B30" s="23" t="s">
        <v>7</v>
      </c>
      <c r="C30" s="24">
        <v>71.876633999999996</v>
      </c>
      <c r="D30" s="24">
        <v>71.88</v>
      </c>
      <c r="E30" s="24">
        <v>71.88</v>
      </c>
      <c r="F30" s="24">
        <v>71.88</v>
      </c>
    </row>
    <row r="31" spans="1:6" ht="15">
      <c r="A31" s="30"/>
      <c r="B31" s="23" t="s">
        <v>8</v>
      </c>
      <c r="C31" s="25">
        <v>71.271368999999993</v>
      </c>
      <c r="D31" s="25">
        <v>70.36</v>
      </c>
      <c r="E31" s="25">
        <v>70.14</v>
      </c>
      <c r="F31" s="25">
        <v>71.7</v>
      </c>
    </row>
    <row r="32" spans="1:6" ht="15">
      <c r="A32" s="30"/>
      <c r="B32" s="23" t="s">
        <v>9</v>
      </c>
      <c r="C32" s="25">
        <v>0.60526500000000005</v>
      </c>
      <c r="D32" s="25">
        <v>1.51</v>
      </c>
      <c r="E32" s="25">
        <v>1.74</v>
      </c>
      <c r="F32" s="25">
        <v>10.18</v>
      </c>
    </row>
    <row r="33" spans="1:6" ht="15">
      <c r="A33" s="31"/>
      <c r="B33" s="26" t="s">
        <v>10</v>
      </c>
      <c r="C33" s="27">
        <f t="shared" ref="C33:F33" si="7">+C31/C30</f>
        <v>0.99157911317883918</v>
      </c>
      <c r="D33" s="27">
        <f t="shared" si="7"/>
        <v>0.97885364496382865</v>
      </c>
      <c r="E33" s="27">
        <f>+E31/E30</f>
        <v>0.97579298831385652</v>
      </c>
      <c r="F33" s="27">
        <f t="shared" si="7"/>
        <v>0.99749582637729561</v>
      </c>
    </row>
    <row r="34" spans="1:6" ht="15">
      <c r="A34" s="29" t="s">
        <v>18</v>
      </c>
      <c r="B34" s="23" t="s">
        <v>7</v>
      </c>
      <c r="C34" s="24">
        <v>320.15008</v>
      </c>
      <c r="D34" s="24">
        <v>320.14999999999998</v>
      </c>
      <c r="E34" s="24">
        <v>320.14999999999998</v>
      </c>
      <c r="F34" s="24">
        <v>320.14999999999998</v>
      </c>
    </row>
    <row r="35" spans="1:6" ht="15">
      <c r="A35" s="30"/>
      <c r="B35" s="23" t="s">
        <v>8</v>
      </c>
      <c r="C35" s="25">
        <v>320.15008</v>
      </c>
      <c r="D35" s="25">
        <v>320.14999999999998</v>
      </c>
      <c r="E35" s="25">
        <v>320.14999999999998</v>
      </c>
      <c r="F35" s="25">
        <v>312.11</v>
      </c>
    </row>
    <row r="36" spans="1:6" ht="15">
      <c r="A36" s="30"/>
      <c r="B36" s="23" t="s">
        <v>9</v>
      </c>
      <c r="C36" s="25">
        <v>0</v>
      </c>
      <c r="D36" s="25">
        <v>0</v>
      </c>
      <c r="E36" s="25">
        <v>0</v>
      </c>
      <c r="F36" s="25">
        <v>8.0399999999999991</v>
      </c>
    </row>
    <row r="37" spans="1:6" ht="15">
      <c r="A37" s="31"/>
      <c r="B37" s="26" t="s">
        <v>10</v>
      </c>
      <c r="C37" s="27">
        <f t="shared" ref="C37:F37" si="8">+C35/C34</f>
        <v>1</v>
      </c>
      <c r="D37" s="27">
        <f t="shared" si="8"/>
        <v>1</v>
      </c>
      <c r="E37" s="27">
        <f>+E35/E34</f>
        <v>1</v>
      </c>
      <c r="F37" s="27">
        <f t="shared" si="8"/>
        <v>0.97488677182570682</v>
      </c>
    </row>
    <row r="38" spans="1:6" ht="15">
      <c r="A38" s="29" t="s">
        <v>19</v>
      </c>
      <c r="B38" s="23" t="s">
        <v>7</v>
      </c>
      <c r="C38" s="24">
        <v>2003.1490550000001</v>
      </c>
      <c r="D38" s="24">
        <v>2003.15</v>
      </c>
      <c r="E38" s="24">
        <v>2003.15</v>
      </c>
      <c r="F38" s="24">
        <v>2003.15</v>
      </c>
    </row>
    <row r="39" spans="1:6" ht="15">
      <c r="A39" s="30"/>
      <c r="B39" s="23" t="s">
        <v>8</v>
      </c>
      <c r="C39" s="25">
        <v>1959.811639</v>
      </c>
      <c r="D39" s="25">
        <v>1977.95</v>
      </c>
      <c r="E39" s="25">
        <v>1978.07</v>
      </c>
      <c r="F39" s="25">
        <v>1955.53</v>
      </c>
    </row>
    <row r="40" spans="1:6" ht="15">
      <c r="A40" s="30"/>
      <c r="B40" s="23" t="s">
        <v>9</v>
      </c>
      <c r="C40" s="25">
        <v>43.337416000000005</v>
      </c>
      <c r="D40" s="25">
        <v>25.2</v>
      </c>
      <c r="E40" s="25">
        <v>25.08</v>
      </c>
      <c r="F40" s="25">
        <v>47.62</v>
      </c>
    </row>
    <row r="41" spans="1:6" ht="15">
      <c r="A41" s="31"/>
      <c r="B41" s="26" t="s">
        <v>10</v>
      </c>
      <c r="C41" s="27">
        <f t="shared" ref="C41:F41" si="9">+C39/C38</f>
        <v>0.9783653563413931</v>
      </c>
      <c r="D41" s="27">
        <f t="shared" si="9"/>
        <v>0.98741981379327559</v>
      </c>
      <c r="E41" s="27">
        <f>+E39/E38</f>
        <v>0.98747971944187896</v>
      </c>
      <c r="F41" s="27">
        <f t="shared" si="9"/>
        <v>0.97622744177919774</v>
      </c>
    </row>
    <row r="42" spans="1:6" ht="15">
      <c r="A42" s="29" t="s">
        <v>20</v>
      </c>
      <c r="B42" s="23" t="s">
        <v>7</v>
      </c>
      <c r="C42" s="24">
        <v>700.89942099999985</v>
      </c>
      <c r="D42" s="24">
        <v>700.9</v>
      </c>
      <c r="E42" s="24">
        <v>700.9</v>
      </c>
      <c r="F42" s="24">
        <v>700.9</v>
      </c>
    </row>
    <row r="43" spans="1:6" ht="15">
      <c r="A43" s="30"/>
      <c r="B43" s="23" t="s">
        <v>8</v>
      </c>
      <c r="C43" s="25">
        <v>700.8993089999999</v>
      </c>
      <c r="D43" s="24">
        <v>700.9</v>
      </c>
      <c r="E43" s="25">
        <v>700.9</v>
      </c>
      <c r="F43" s="25">
        <v>699.49</v>
      </c>
    </row>
    <row r="44" spans="1:6" ht="15">
      <c r="A44" s="30"/>
      <c r="B44" s="23" t="s">
        <v>9</v>
      </c>
      <c r="C44" s="25">
        <v>1.12E-4</v>
      </c>
      <c r="D44" s="25">
        <v>0</v>
      </c>
      <c r="E44" s="25">
        <v>0</v>
      </c>
      <c r="F44" s="25">
        <v>1.41</v>
      </c>
    </row>
    <row r="45" spans="1:6" ht="15">
      <c r="A45" s="31"/>
      <c r="B45" s="26" t="s">
        <v>10</v>
      </c>
      <c r="C45" s="27">
        <f t="shared" ref="C45:F45" si="10">+C43/C42</f>
        <v>0.99999984020531818</v>
      </c>
      <c r="D45" s="27">
        <f t="shared" si="10"/>
        <v>1</v>
      </c>
      <c r="E45" s="27">
        <f>+E43/E42</f>
        <v>1</v>
      </c>
      <c r="F45" s="27">
        <f t="shared" si="10"/>
        <v>0.99798830075617073</v>
      </c>
    </row>
    <row r="46" spans="1:6" ht="15">
      <c r="A46" s="29" t="s">
        <v>21</v>
      </c>
      <c r="B46" s="23" t="s">
        <v>7</v>
      </c>
      <c r="C46" s="24">
        <v>1.744197</v>
      </c>
      <c r="D46" s="24">
        <v>1.74</v>
      </c>
      <c r="E46" s="24">
        <v>1.74</v>
      </c>
      <c r="F46" s="24">
        <v>1.74</v>
      </c>
    </row>
    <row r="47" spans="1:6" ht="15">
      <c r="A47" s="30"/>
      <c r="B47" s="23" t="s">
        <v>8</v>
      </c>
      <c r="C47" s="25">
        <v>0</v>
      </c>
      <c r="D47" s="25">
        <v>0.02</v>
      </c>
      <c r="E47" s="25">
        <v>0.68</v>
      </c>
      <c r="F47" s="25">
        <v>1.38</v>
      </c>
    </row>
    <row r="48" spans="1:6" ht="15">
      <c r="A48" s="30"/>
      <c r="B48" s="23" t="s">
        <v>9</v>
      </c>
      <c r="C48" s="25">
        <v>1.744197</v>
      </c>
      <c r="D48" s="25">
        <v>1.72</v>
      </c>
      <c r="E48" s="25">
        <v>1.06</v>
      </c>
      <c r="F48" s="25">
        <v>0.36</v>
      </c>
    </row>
    <row r="49" spans="1:6" ht="15">
      <c r="A49" s="31"/>
      <c r="B49" s="26" t="s">
        <v>10</v>
      </c>
      <c r="C49" s="27">
        <f t="shared" ref="C49:F49" si="11">+C47/C46</f>
        <v>0</v>
      </c>
      <c r="D49" s="27">
        <f t="shared" si="11"/>
        <v>1.1494252873563218E-2</v>
      </c>
      <c r="E49" s="27">
        <f>+E47/E46</f>
        <v>0.39080459770114945</v>
      </c>
      <c r="F49" s="27">
        <f t="shared" si="11"/>
        <v>0.79310344827586199</v>
      </c>
    </row>
    <row r="50" spans="1:6" ht="15">
      <c r="A50" s="29" t="s">
        <v>22</v>
      </c>
      <c r="B50" s="23" t="s">
        <v>7</v>
      </c>
      <c r="C50" s="24">
        <v>952.54513200000008</v>
      </c>
      <c r="D50" s="24">
        <v>952.55</v>
      </c>
      <c r="E50" s="24">
        <v>952.55</v>
      </c>
      <c r="F50" s="24">
        <v>952.55</v>
      </c>
    </row>
    <row r="51" spans="1:6" ht="15">
      <c r="A51" s="30"/>
      <c r="B51" s="23" t="s">
        <v>8</v>
      </c>
      <c r="C51" s="25">
        <v>952.54513200000008</v>
      </c>
      <c r="D51" s="25">
        <v>949.55</v>
      </c>
      <c r="E51" s="25">
        <v>949.56</v>
      </c>
      <c r="F51" s="25">
        <v>937.95</v>
      </c>
    </row>
    <row r="52" spans="1:6" ht="15">
      <c r="A52" s="30"/>
      <c r="B52" s="23" t="s">
        <v>9</v>
      </c>
      <c r="C52" s="25">
        <v>0</v>
      </c>
      <c r="D52" s="25">
        <v>2.99</v>
      </c>
      <c r="E52" s="25">
        <v>2.98</v>
      </c>
      <c r="F52" s="25">
        <v>14.6</v>
      </c>
    </row>
    <row r="53" spans="1:6" ht="15">
      <c r="A53" s="31"/>
      <c r="B53" s="26" t="s">
        <v>10</v>
      </c>
      <c r="C53" s="27">
        <f t="shared" ref="C53:F53" si="12">+C51/C50</f>
        <v>1</v>
      </c>
      <c r="D53" s="27">
        <f t="shared" si="12"/>
        <v>0.99685055902577291</v>
      </c>
      <c r="E53" s="27">
        <f>+E51/E50</f>
        <v>0.99686105716235363</v>
      </c>
      <c r="F53" s="27">
        <f t="shared" si="12"/>
        <v>0.98467272059209499</v>
      </c>
    </row>
    <row r="54" spans="1:6" ht="15">
      <c r="A54" s="29" t="s">
        <v>23</v>
      </c>
      <c r="B54" s="23" t="s">
        <v>7</v>
      </c>
      <c r="C54" s="24">
        <v>375.29147700000004</v>
      </c>
      <c r="D54" s="24">
        <v>375.29</v>
      </c>
      <c r="E54" s="24">
        <v>375.29</v>
      </c>
      <c r="F54" s="24">
        <v>375.29</v>
      </c>
    </row>
    <row r="55" spans="1:6" ht="15">
      <c r="A55" s="30"/>
      <c r="B55" s="23" t="s">
        <v>8</v>
      </c>
      <c r="C55" s="25">
        <v>364.42745100000002</v>
      </c>
      <c r="D55" s="25">
        <v>365.85</v>
      </c>
      <c r="E55" s="25">
        <v>367.07</v>
      </c>
      <c r="F55" s="25">
        <v>342.58</v>
      </c>
    </row>
    <row r="56" spans="1:6" ht="15">
      <c r="A56" s="30"/>
      <c r="B56" s="23" t="s">
        <v>9</v>
      </c>
      <c r="C56" s="25">
        <v>10.864025999999999</v>
      </c>
      <c r="D56" s="25">
        <v>9.44</v>
      </c>
      <c r="E56" s="25">
        <v>8.23</v>
      </c>
      <c r="F56" s="25">
        <v>32.72</v>
      </c>
    </row>
    <row r="57" spans="1:6" ht="15">
      <c r="A57" s="31"/>
      <c r="B57" s="26" t="s">
        <v>10</v>
      </c>
      <c r="C57" s="27">
        <f t="shared" ref="C57:F57" si="13">+C55/C54</f>
        <v>0.97105176465278475</v>
      </c>
      <c r="D57" s="27">
        <f t="shared" si="13"/>
        <v>0.97484611900130569</v>
      </c>
      <c r="E57" s="27">
        <f>+E55/E54</f>
        <v>0.97809693836766232</v>
      </c>
      <c r="F57" s="27">
        <f t="shared" si="13"/>
        <v>0.91284073649710884</v>
      </c>
    </row>
    <row r="58" spans="1:6" ht="15">
      <c r="A58" s="29" t="s">
        <v>24</v>
      </c>
      <c r="B58" s="23" t="s">
        <v>7</v>
      </c>
      <c r="C58" s="24">
        <v>140.19680599999998</v>
      </c>
      <c r="D58" s="24">
        <v>140.19999999999999</v>
      </c>
      <c r="E58" s="24">
        <v>140.19999999999999</v>
      </c>
      <c r="F58" s="24">
        <v>140.19999999999999</v>
      </c>
    </row>
    <row r="59" spans="1:6" ht="15">
      <c r="A59" s="30"/>
      <c r="B59" s="23" t="s">
        <v>8</v>
      </c>
      <c r="C59" s="25">
        <v>140.19680599999998</v>
      </c>
      <c r="D59" s="25">
        <v>140.19999999999999</v>
      </c>
      <c r="E59" s="25">
        <v>140.19999999999999</v>
      </c>
      <c r="F59" s="25">
        <v>119.39</v>
      </c>
    </row>
    <row r="60" spans="1:6" ht="15">
      <c r="A60" s="30"/>
      <c r="B60" s="23" t="s">
        <v>9</v>
      </c>
      <c r="C60" s="25">
        <v>0</v>
      </c>
      <c r="D60" s="25">
        <v>0</v>
      </c>
      <c r="E60" s="25">
        <v>0</v>
      </c>
      <c r="F60" s="25">
        <v>20.81</v>
      </c>
    </row>
    <row r="61" spans="1:6" ht="15">
      <c r="A61" s="31"/>
      <c r="B61" s="26" t="s">
        <v>10</v>
      </c>
      <c r="C61" s="27">
        <f t="shared" ref="C61:F61" si="14">+C59/C58</f>
        <v>1</v>
      </c>
      <c r="D61" s="27">
        <f t="shared" si="14"/>
        <v>1</v>
      </c>
      <c r="E61" s="27">
        <f>+E59/E58</f>
        <v>1</v>
      </c>
      <c r="F61" s="27">
        <f t="shared" si="14"/>
        <v>0.85156918687589167</v>
      </c>
    </row>
    <row r="62" spans="1:6" ht="15">
      <c r="A62" s="29" t="s">
        <v>25</v>
      </c>
      <c r="B62" s="23" t="s">
        <v>7</v>
      </c>
      <c r="C62" s="24">
        <v>454.24302199999994</v>
      </c>
      <c r="D62" s="24">
        <v>454.24</v>
      </c>
      <c r="E62" s="24">
        <v>454.24</v>
      </c>
      <c r="F62" s="24">
        <v>454.24</v>
      </c>
    </row>
    <row r="63" spans="1:6" ht="15">
      <c r="A63" s="30"/>
      <c r="B63" s="23" t="s">
        <v>8</v>
      </c>
      <c r="C63" s="25">
        <v>429.47717599999993</v>
      </c>
      <c r="D63" s="25">
        <v>424.33</v>
      </c>
      <c r="E63" s="25">
        <v>418.6</v>
      </c>
      <c r="F63" s="25">
        <v>420.61</v>
      </c>
    </row>
    <row r="64" spans="1:6" ht="15">
      <c r="A64" s="30"/>
      <c r="B64" s="23" t="s">
        <v>9</v>
      </c>
      <c r="C64" s="25">
        <v>24.765846000000003</v>
      </c>
      <c r="D64" s="25">
        <v>29.91</v>
      </c>
      <c r="E64" s="25">
        <v>35.65</v>
      </c>
      <c r="F64" s="25">
        <v>33.630000000000003</v>
      </c>
    </row>
    <row r="65" spans="1:6" ht="15">
      <c r="A65" s="31"/>
      <c r="B65" s="26" t="s">
        <v>10</v>
      </c>
      <c r="C65" s="27">
        <f t="shared" ref="C65:F65" si="15">+C63/C62</f>
        <v>0.94547886307431261</v>
      </c>
      <c r="D65" s="27">
        <f t="shared" si="15"/>
        <v>0.93415375132088763</v>
      </c>
      <c r="E65" s="27">
        <f>+E63/E62</f>
        <v>0.92153927439239169</v>
      </c>
      <c r="F65" s="27">
        <f t="shared" si="15"/>
        <v>0.92596424797463894</v>
      </c>
    </row>
    <row r="66" spans="1:6" ht="15">
      <c r="A66" s="29" t="s">
        <v>26</v>
      </c>
      <c r="B66" s="23" t="s">
        <v>7</v>
      </c>
      <c r="C66" s="24">
        <v>734.25553600000001</v>
      </c>
      <c r="D66" s="24">
        <v>734.26</v>
      </c>
      <c r="E66" s="24">
        <v>734.26</v>
      </c>
      <c r="F66" s="24">
        <v>734.26</v>
      </c>
    </row>
    <row r="67" spans="1:6" ht="15">
      <c r="A67" s="30"/>
      <c r="B67" s="23" t="s">
        <v>8</v>
      </c>
      <c r="C67" s="25">
        <v>692.56582100000003</v>
      </c>
      <c r="D67" s="25">
        <v>712.48</v>
      </c>
      <c r="E67" s="25">
        <v>713.18</v>
      </c>
      <c r="F67" s="25">
        <v>44.89</v>
      </c>
    </row>
    <row r="68" spans="1:6" ht="15">
      <c r="A68" s="30"/>
      <c r="B68" s="23" t="s">
        <v>9</v>
      </c>
      <c r="C68" s="25">
        <v>41.689714999999993</v>
      </c>
      <c r="D68" s="25">
        <v>21.77</v>
      </c>
      <c r="E68" s="25">
        <v>21.07</v>
      </c>
      <c r="F68" s="25">
        <v>689.36</v>
      </c>
    </row>
    <row r="69" spans="1:6" ht="15">
      <c r="A69" s="31"/>
      <c r="B69" s="26" t="s">
        <v>10</v>
      </c>
      <c r="C69" s="27">
        <f t="shared" ref="C69:F69" si="16">+C67/C66</f>
        <v>0.94322179002270401</v>
      </c>
      <c r="D69" s="27">
        <f t="shared" si="16"/>
        <v>0.97033748263557873</v>
      </c>
      <c r="E69" s="27">
        <f>+E67/E66</f>
        <v>0.97129082341404949</v>
      </c>
      <c r="F69" s="27">
        <f t="shared" si="16"/>
        <v>6.1136382207937247E-2</v>
      </c>
    </row>
    <row r="70" spans="1:6" ht="15">
      <c r="A70" s="29" t="s">
        <v>27</v>
      </c>
      <c r="B70" s="23" t="s">
        <v>7</v>
      </c>
      <c r="C70" s="24">
        <v>1940.307953</v>
      </c>
      <c r="D70" s="24">
        <v>196.13</v>
      </c>
      <c r="E70" s="24">
        <v>196.13</v>
      </c>
      <c r="F70" s="24">
        <v>196.13</v>
      </c>
    </row>
    <row r="71" spans="1:6" ht="15">
      <c r="A71" s="30"/>
      <c r="B71" s="23" t="s">
        <v>8</v>
      </c>
      <c r="C71" s="25">
        <v>1798.5281399999999</v>
      </c>
      <c r="D71" s="25">
        <v>181.72</v>
      </c>
      <c r="E71" s="25">
        <v>181.73</v>
      </c>
      <c r="F71" s="25">
        <v>15.67</v>
      </c>
    </row>
    <row r="72" spans="1:6" ht="15">
      <c r="A72" s="30"/>
      <c r="B72" s="23" t="s">
        <v>9</v>
      </c>
      <c r="C72" s="25">
        <v>141.77981300000002</v>
      </c>
      <c r="D72" s="25">
        <v>14.41</v>
      </c>
      <c r="E72" s="25">
        <v>14.4</v>
      </c>
      <c r="F72" s="25">
        <v>180.46</v>
      </c>
    </row>
    <row r="73" spans="1:6" ht="15">
      <c r="A73" s="31"/>
      <c r="B73" s="26" t="s">
        <v>10</v>
      </c>
      <c r="C73" s="27">
        <f t="shared" ref="C73:F73" si="17">+C71/C70</f>
        <v>0.92692922132242572</v>
      </c>
      <c r="D73" s="27">
        <f t="shared" si="17"/>
        <v>0.92652832305103761</v>
      </c>
      <c r="E73" s="27">
        <f>+E71/E70</f>
        <v>0.92657930964156421</v>
      </c>
      <c r="F73" s="27">
        <f t="shared" si="17"/>
        <v>7.9895987355325548E-2</v>
      </c>
    </row>
    <row r="74" spans="1:6" ht="15">
      <c r="A74" s="29" t="s">
        <v>28</v>
      </c>
      <c r="B74" s="23" t="s">
        <v>7</v>
      </c>
      <c r="C74" s="24">
        <v>196.13101799999998</v>
      </c>
      <c r="D74" s="24">
        <v>1940.31</v>
      </c>
      <c r="E74" s="24">
        <v>1940.31</v>
      </c>
      <c r="F74" s="24">
        <v>1940.31</v>
      </c>
    </row>
    <row r="75" spans="1:6" ht="15">
      <c r="A75" s="30"/>
      <c r="B75" s="23" t="s">
        <v>8</v>
      </c>
      <c r="C75" s="25">
        <v>184.42254199999999</v>
      </c>
      <c r="D75" s="25">
        <v>1849.26</v>
      </c>
      <c r="E75" s="25">
        <v>1847.35</v>
      </c>
      <c r="F75" s="25">
        <v>34.35</v>
      </c>
    </row>
    <row r="76" spans="1:6" ht="15">
      <c r="A76" s="30"/>
      <c r="B76" s="23" t="s">
        <v>9</v>
      </c>
      <c r="C76" s="25">
        <v>11.708475999999999</v>
      </c>
      <c r="D76" s="25">
        <v>91.05</v>
      </c>
      <c r="E76" s="25">
        <v>92.96</v>
      </c>
      <c r="F76" s="25">
        <v>1905.96</v>
      </c>
    </row>
    <row r="77" spans="1:6" ht="15">
      <c r="A77" s="31"/>
      <c r="B77" s="26" t="s">
        <v>10</v>
      </c>
      <c r="C77" s="27">
        <f t="shared" ref="C77:F77" si="18">+C75/C74</f>
        <v>0.94030278270416157</v>
      </c>
      <c r="D77" s="27">
        <f t="shared" si="18"/>
        <v>0.9530745087125253</v>
      </c>
      <c r="E77" s="27">
        <f>+E75/E74</f>
        <v>0.95209012992769193</v>
      </c>
      <c r="F77" s="27">
        <f t="shared" si="18"/>
        <v>1.7703356680118125E-2</v>
      </c>
    </row>
    <row r="78" spans="1:6" ht="15">
      <c r="A78" s="29" t="s">
        <v>29</v>
      </c>
      <c r="B78" s="23" t="s">
        <v>7</v>
      </c>
      <c r="C78" s="24">
        <v>1266.2811900000002</v>
      </c>
      <c r="D78" s="24">
        <v>1266.28</v>
      </c>
      <c r="E78" s="24">
        <v>1266.28</v>
      </c>
      <c r="F78" s="24">
        <v>1266.28</v>
      </c>
    </row>
    <row r="79" spans="1:6" ht="15">
      <c r="A79" s="30"/>
      <c r="B79" s="23" t="s">
        <v>8</v>
      </c>
      <c r="C79" s="25">
        <v>1224.656982</v>
      </c>
      <c r="D79" s="25">
        <v>1213.8900000000001</v>
      </c>
      <c r="E79" s="25">
        <v>1214.02</v>
      </c>
      <c r="F79" s="25">
        <v>4.21</v>
      </c>
    </row>
    <row r="80" spans="1:6" ht="15">
      <c r="A80" s="30"/>
      <c r="B80" s="23" t="s">
        <v>9</v>
      </c>
      <c r="C80" s="25">
        <v>41.624208000000003</v>
      </c>
      <c r="D80" s="25">
        <v>52.39</v>
      </c>
      <c r="E80" s="25">
        <v>52.26</v>
      </c>
      <c r="F80" s="25">
        <v>1262.07</v>
      </c>
    </row>
    <row r="81" spans="1:6" ht="15">
      <c r="A81" s="31"/>
      <c r="B81" s="26" t="s">
        <v>10</v>
      </c>
      <c r="C81" s="27">
        <f t="shared" ref="C81:F81" si="19">+C79/C78</f>
        <v>0.96712877966701838</v>
      </c>
      <c r="D81" s="27">
        <f t="shared" si="19"/>
        <v>0.95862684398395315</v>
      </c>
      <c r="E81" s="27">
        <f>+E79/E78</f>
        <v>0.95872950690210701</v>
      </c>
      <c r="F81" s="27">
        <f t="shared" si="19"/>
        <v>3.3246991186783336E-3</v>
      </c>
    </row>
    <row r="82" spans="1:6" ht="15">
      <c r="A82" s="29" t="s">
        <v>30</v>
      </c>
      <c r="B82" s="23" t="s">
        <v>7</v>
      </c>
      <c r="C82" s="24">
        <v>1059.752913</v>
      </c>
      <c r="D82" s="24">
        <v>468.11</v>
      </c>
      <c r="E82" s="24">
        <v>468.11</v>
      </c>
      <c r="F82" s="24">
        <v>468.11</v>
      </c>
    </row>
    <row r="83" spans="1:6" ht="15">
      <c r="A83" s="30"/>
      <c r="B83" s="23" t="s">
        <v>8</v>
      </c>
      <c r="C83" s="25">
        <v>388.88622400000003</v>
      </c>
      <c r="D83" s="25">
        <v>47.43</v>
      </c>
      <c r="E83" s="25">
        <v>46.14</v>
      </c>
      <c r="F83" s="25">
        <v>1.07</v>
      </c>
    </row>
    <row r="84" spans="1:6" ht="15">
      <c r="A84" s="30"/>
      <c r="B84" s="23" t="s">
        <v>9</v>
      </c>
      <c r="C84" s="25">
        <v>670.86668900000006</v>
      </c>
      <c r="D84" s="25">
        <v>420.68</v>
      </c>
      <c r="E84" s="25">
        <v>421.97</v>
      </c>
      <c r="F84" s="25">
        <v>467.04</v>
      </c>
    </row>
    <row r="85" spans="1:6" ht="15">
      <c r="A85" s="31"/>
      <c r="B85" s="26" t="s">
        <v>10</v>
      </c>
      <c r="C85" s="27">
        <f t="shared" ref="C85:F85" si="20">+C83/C82</f>
        <v>0.36695933479354353</v>
      </c>
      <c r="D85" s="27">
        <f t="shared" si="20"/>
        <v>0.10132233876652923</v>
      </c>
      <c r="E85" s="27">
        <f>+E83/E82</f>
        <v>9.8566576232082204E-2</v>
      </c>
      <c r="F85" s="27">
        <f t="shared" si="20"/>
        <v>2.2857875285723444E-3</v>
      </c>
    </row>
    <row r="86" spans="1:6" ht="15">
      <c r="A86" s="29" t="s">
        <v>31</v>
      </c>
      <c r="B86" s="23" t="s">
        <v>7</v>
      </c>
      <c r="C86" s="24">
        <v>468.11275599999999</v>
      </c>
      <c r="D86" s="24">
        <v>1059.75</v>
      </c>
      <c r="E86" s="24">
        <v>159.75</v>
      </c>
      <c r="F86" s="24">
        <v>159.75</v>
      </c>
    </row>
    <row r="87" spans="1:6" ht="15">
      <c r="A87" s="30"/>
      <c r="B87" s="23" t="s">
        <v>8</v>
      </c>
      <c r="C87" s="25">
        <v>249.52572000000004</v>
      </c>
      <c r="D87" s="25">
        <v>510.14</v>
      </c>
      <c r="E87" s="25">
        <v>499.66</v>
      </c>
      <c r="F87" s="25">
        <v>29.79</v>
      </c>
    </row>
    <row r="88" spans="1:6" ht="15">
      <c r="A88" s="30"/>
      <c r="B88" s="23" t="s">
        <v>9</v>
      </c>
      <c r="C88" s="25">
        <v>218.58703599999998</v>
      </c>
      <c r="D88" s="25">
        <v>549.61</v>
      </c>
      <c r="E88" s="25">
        <v>560.09</v>
      </c>
      <c r="F88" s="25">
        <v>129.96</v>
      </c>
    </row>
    <row r="89" spans="1:6" ht="15">
      <c r="A89" s="31"/>
      <c r="B89" s="26" t="s">
        <v>10</v>
      </c>
      <c r="C89" s="27">
        <f t="shared" ref="C89:F89" si="21">+C87/C86</f>
        <v>0.53304618770098211</v>
      </c>
      <c r="D89" s="27">
        <f t="shared" si="21"/>
        <v>0.48137768341589998</v>
      </c>
      <c r="E89" s="27">
        <f>+E87/E86</f>
        <v>3.1277621283255086</v>
      </c>
      <c r="F89" s="27">
        <f t="shared" si="21"/>
        <v>0.18647887323943663</v>
      </c>
    </row>
    <row r="90" spans="1:6" ht="15">
      <c r="A90" s="29" t="s">
        <v>32</v>
      </c>
      <c r="B90" s="23" t="s">
        <v>7</v>
      </c>
      <c r="C90" s="24">
        <v>943.04471200000012</v>
      </c>
      <c r="D90" s="24">
        <v>943.04</v>
      </c>
      <c r="E90" s="24">
        <v>943.04</v>
      </c>
      <c r="F90" s="24">
        <v>943.04</v>
      </c>
    </row>
    <row r="91" spans="1:6" ht="15">
      <c r="A91" s="30"/>
      <c r="B91" s="23" t="s">
        <v>8</v>
      </c>
      <c r="C91" s="25">
        <v>609.85197000000005</v>
      </c>
      <c r="D91" s="25">
        <v>757.5</v>
      </c>
      <c r="E91" s="25">
        <v>760.98</v>
      </c>
      <c r="F91" s="25">
        <v>38.46</v>
      </c>
    </row>
    <row r="92" spans="1:6" ht="15">
      <c r="A92" s="30"/>
      <c r="B92" s="23" t="s">
        <v>9</v>
      </c>
      <c r="C92" s="25">
        <v>333.19274200000001</v>
      </c>
      <c r="D92" s="25">
        <v>185.55</v>
      </c>
      <c r="E92" s="25">
        <v>182.06</v>
      </c>
      <c r="F92" s="25">
        <v>904.59</v>
      </c>
    </row>
    <row r="93" spans="1:6" ht="15">
      <c r="A93" s="31"/>
      <c r="B93" s="26" t="s">
        <v>10</v>
      </c>
      <c r="C93" s="27">
        <f t="shared" ref="C93:F93" si="22">+C91/C90</f>
        <v>0.64668404609006491</v>
      </c>
      <c r="D93" s="27">
        <f t="shared" si="22"/>
        <v>0.80325330844927045</v>
      </c>
      <c r="E93" s="27">
        <f>+E91/E90</f>
        <v>0.80694350186630481</v>
      </c>
      <c r="F93" s="27">
        <f t="shared" si="22"/>
        <v>4.0782999660671872E-2</v>
      </c>
    </row>
    <row r="94" spans="1:6" ht="15">
      <c r="A94" s="29" t="s">
        <v>33</v>
      </c>
      <c r="B94" s="23" t="s">
        <v>7</v>
      </c>
      <c r="C94" s="24">
        <v>126.32832000000001</v>
      </c>
      <c r="D94" s="24">
        <v>126.33</v>
      </c>
      <c r="E94" s="24">
        <v>126.33</v>
      </c>
      <c r="F94" s="24">
        <v>126.33</v>
      </c>
    </row>
    <row r="95" spans="1:6" ht="15">
      <c r="A95" s="30"/>
      <c r="B95" s="23" t="s">
        <v>8</v>
      </c>
      <c r="C95" s="25">
        <v>62.362118000000002</v>
      </c>
      <c r="D95" s="25">
        <v>0</v>
      </c>
      <c r="E95" s="25">
        <v>0</v>
      </c>
      <c r="F95" s="25">
        <v>0</v>
      </c>
    </row>
    <row r="96" spans="1:6" ht="15">
      <c r="A96" s="30"/>
      <c r="B96" s="23" t="s">
        <v>9</v>
      </c>
      <c r="C96" s="25">
        <v>63.966202000000003</v>
      </c>
      <c r="D96" s="25">
        <v>126.33</v>
      </c>
      <c r="E96" s="25">
        <v>126.33</v>
      </c>
      <c r="F96" s="25">
        <v>126.33</v>
      </c>
    </row>
    <row r="97" spans="1:6" ht="15">
      <c r="A97" s="31"/>
      <c r="B97" s="26" t="s">
        <v>10</v>
      </c>
      <c r="C97" s="27">
        <f t="shared" ref="C97:F97" si="23">+C95/C94</f>
        <v>0.49365113064117372</v>
      </c>
      <c r="D97" s="27">
        <f t="shared" si="23"/>
        <v>0</v>
      </c>
      <c r="E97" s="27">
        <f>+E95/E94</f>
        <v>0</v>
      </c>
      <c r="F97" s="27">
        <f t="shared" si="23"/>
        <v>0</v>
      </c>
    </row>
    <row r="98" spans="1:6" ht="15">
      <c r="A98" s="29" t="s">
        <v>34</v>
      </c>
      <c r="B98" s="23" t="s">
        <v>7</v>
      </c>
      <c r="C98" s="24">
        <v>1084.709501</v>
      </c>
      <c r="D98" s="24">
        <v>1084.71</v>
      </c>
      <c r="E98" s="24">
        <v>1084.71</v>
      </c>
      <c r="F98" s="24">
        <v>1084.71</v>
      </c>
    </row>
    <row r="99" spans="1:6" ht="15">
      <c r="A99" s="30"/>
      <c r="B99" s="23" t="s">
        <v>8</v>
      </c>
      <c r="C99" s="25">
        <v>758.89327200000002</v>
      </c>
      <c r="D99" s="25">
        <v>844.94</v>
      </c>
      <c r="E99" s="25">
        <v>812.18</v>
      </c>
      <c r="F99" s="25">
        <v>27.39</v>
      </c>
    </row>
    <row r="100" spans="1:6" ht="15">
      <c r="A100" s="30"/>
      <c r="B100" s="23" t="s">
        <v>9</v>
      </c>
      <c r="C100" s="25">
        <v>325.81622900000008</v>
      </c>
      <c r="D100" s="25">
        <v>239.77</v>
      </c>
      <c r="E100" s="25">
        <v>272.52999999999997</v>
      </c>
      <c r="F100" s="25">
        <v>157.31</v>
      </c>
    </row>
    <row r="101" spans="1:6" ht="15">
      <c r="A101" s="31"/>
      <c r="B101" s="26" t="s">
        <v>10</v>
      </c>
      <c r="C101" s="27">
        <f t="shared" ref="C101:F101" si="24">+C99/C98</f>
        <v>0.69962812282954268</v>
      </c>
      <c r="D101" s="27">
        <f t="shared" si="24"/>
        <v>0.77895474366420525</v>
      </c>
      <c r="E101" s="27">
        <f>+E99/E98</f>
        <v>0.74875312295452234</v>
      </c>
      <c r="F101" s="27">
        <f t="shared" si="24"/>
        <v>2.5250988743535138E-2</v>
      </c>
    </row>
    <row r="102" spans="1:6" ht="15">
      <c r="A102" s="29" t="s">
        <v>35</v>
      </c>
      <c r="B102" s="23" t="s">
        <v>7</v>
      </c>
      <c r="C102" s="24">
        <v>8.5976180000000006</v>
      </c>
      <c r="D102" s="24">
        <v>8.6</v>
      </c>
      <c r="E102" s="24">
        <v>8.6</v>
      </c>
      <c r="F102" s="24">
        <v>8.6</v>
      </c>
    </row>
    <row r="103" spans="1:6" ht="15">
      <c r="A103" s="30"/>
      <c r="B103" s="23" t="s">
        <v>8</v>
      </c>
      <c r="C103" s="25">
        <v>8.5976180000000006</v>
      </c>
      <c r="D103" s="25">
        <v>6.46</v>
      </c>
      <c r="E103" s="25">
        <v>6.49</v>
      </c>
      <c r="F103" s="25">
        <v>1.27</v>
      </c>
    </row>
    <row r="104" spans="1:6" ht="15">
      <c r="A104" s="30"/>
      <c r="B104" s="23" t="s">
        <v>9</v>
      </c>
      <c r="C104" s="25">
        <v>0</v>
      </c>
      <c r="D104" s="25">
        <v>2.14</v>
      </c>
      <c r="E104" s="25">
        <v>2.11</v>
      </c>
      <c r="F104" s="25">
        <v>7.33</v>
      </c>
    </row>
    <row r="105" spans="1:6" ht="15">
      <c r="A105" s="31"/>
      <c r="B105" s="26" t="s">
        <v>10</v>
      </c>
      <c r="C105" s="27">
        <f t="shared" ref="C105:F105" si="25">+C103/C102</f>
        <v>1</v>
      </c>
      <c r="D105" s="27">
        <f t="shared" si="25"/>
        <v>0.75116279069767444</v>
      </c>
      <c r="E105" s="27">
        <f>+E103/E102</f>
        <v>0.75465116279069777</v>
      </c>
      <c r="F105" s="27">
        <f t="shared" si="25"/>
        <v>0.14767441860465116</v>
      </c>
    </row>
    <row r="106" spans="1:6" ht="15">
      <c r="A106" s="29" t="s">
        <v>36</v>
      </c>
      <c r="B106" s="23" t="s">
        <v>7</v>
      </c>
      <c r="C106" s="24">
        <v>270.22625699999998</v>
      </c>
      <c r="D106" s="24">
        <v>270.23</v>
      </c>
      <c r="E106" s="24">
        <v>270.23</v>
      </c>
      <c r="F106" s="24">
        <v>270.23</v>
      </c>
    </row>
    <row r="107" spans="1:6" ht="15">
      <c r="A107" s="30"/>
      <c r="B107" s="23" t="s">
        <v>8</v>
      </c>
      <c r="C107" s="25">
        <v>148.863384</v>
      </c>
      <c r="D107" s="25">
        <v>149.53</v>
      </c>
      <c r="E107" s="25">
        <v>159.69</v>
      </c>
      <c r="F107" s="25">
        <v>6.24</v>
      </c>
    </row>
    <row r="108" spans="1:6" ht="15">
      <c r="A108" s="30"/>
      <c r="B108" s="23" t="s">
        <v>9</v>
      </c>
      <c r="C108" s="25">
        <v>121.36287299999999</v>
      </c>
      <c r="D108" s="25">
        <v>120.69</v>
      </c>
      <c r="E108" s="25">
        <v>110.54</v>
      </c>
      <c r="F108" s="25">
        <v>263.98</v>
      </c>
    </row>
    <row r="109" spans="1:6" ht="15">
      <c r="A109" s="31"/>
      <c r="B109" s="26" t="s">
        <v>10</v>
      </c>
      <c r="C109" s="27">
        <f t="shared" ref="C109:F109" si="26">+C107/C106</f>
        <v>0.55088423180135304</v>
      </c>
      <c r="D109" s="27">
        <f t="shared" si="26"/>
        <v>0.5533434481737779</v>
      </c>
      <c r="E109" s="27">
        <f>+E107/E106</f>
        <v>0.59094105021648224</v>
      </c>
      <c r="F109" s="27">
        <f t="shared" si="26"/>
        <v>2.3091440624653074E-2</v>
      </c>
    </row>
    <row r="110" spans="1:6" ht="15">
      <c r="A110" s="29" t="s">
        <v>37</v>
      </c>
      <c r="B110" s="23" t="s">
        <v>7</v>
      </c>
      <c r="C110" s="24">
        <v>11.819994999999999</v>
      </c>
      <c r="D110" s="24">
        <v>11.82</v>
      </c>
      <c r="E110" s="24">
        <v>11.82</v>
      </c>
      <c r="F110" s="24">
        <v>11.82</v>
      </c>
    </row>
    <row r="111" spans="1:6" ht="15">
      <c r="A111" s="30"/>
      <c r="B111" s="23" t="s">
        <v>8</v>
      </c>
      <c r="C111" s="25">
        <v>5.3967239999999999</v>
      </c>
      <c r="D111" s="25">
        <v>6.44</v>
      </c>
      <c r="E111" s="25">
        <v>2.2000000000000002</v>
      </c>
      <c r="F111" s="25">
        <v>0</v>
      </c>
    </row>
    <row r="112" spans="1:6" ht="15">
      <c r="A112" s="30"/>
      <c r="B112" s="23" t="s">
        <v>9</v>
      </c>
      <c r="C112" s="25">
        <v>6.4232709999999997</v>
      </c>
      <c r="D112" s="25">
        <v>5.38</v>
      </c>
      <c r="E112" s="25">
        <v>9.6199999999999992</v>
      </c>
      <c r="F112" s="25">
        <v>11.82</v>
      </c>
    </row>
    <row r="113" spans="1:6" ht="15">
      <c r="A113" s="31"/>
      <c r="B113" s="26" t="s">
        <v>10</v>
      </c>
      <c r="C113" s="27">
        <f t="shared" ref="C113:F113" si="27">+C111/C110</f>
        <v>0.45657582765474947</v>
      </c>
      <c r="D113" s="27">
        <f t="shared" si="27"/>
        <v>0.54483925549915402</v>
      </c>
      <c r="E113" s="27">
        <f>+E111/E110</f>
        <v>0.18612521150592218</v>
      </c>
      <c r="F113" s="27">
        <f t="shared" si="27"/>
        <v>0</v>
      </c>
    </row>
    <row r="114" spans="1:6" ht="15">
      <c r="A114" s="29" t="s">
        <v>38</v>
      </c>
      <c r="B114" s="23" t="s">
        <v>7</v>
      </c>
      <c r="C114" s="24">
        <v>326.34240699999998</v>
      </c>
      <c r="D114" s="24">
        <v>326.33999999999997</v>
      </c>
      <c r="E114" s="24">
        <v>326.33999999999997</v>
      </c>
      <c r="F114" s="24">
        <v>326.33999999999997</v>
      </c>
    </row>
    <row r="115" spans="1:6" ht="15">
      <c r="A115" s="30"/>
      <c r="B115" s="23" t="s">
        <v>8</v>
      </c>
      <c r="C115" s="25">
        <v>0.27674799999999999</v>
      </c>
      <c r="D115" s="25">
        <v>2.73</v>
      </c>
      <c r="E115" s="25">
        <v>2.8</v>
      </c>
      <c r="F115" s="25">
        <v>317.35000000000002</v>
      </c>
    </row>
    <row r="116" spans="1:6" ht="15">
      <c r="A116" s="30"/>
      <c r="B116" s="23" t="s">
        <v>9</v>
      </c>
      <c r="C116" s="25">
        <v>326.06565899999998</v>
      </c>
      <c r="D116" s="25">
        <v>323.62</v>
      </c>
      <c r="E116" s="25">
        <v>323.54000000000002</v>
      </c>
      <c r="F116" s="25">
        <v>9</v>
      </c>
    </row>
    <row r="117" spans="1:6" ht="15">
      <c r="A117" s="31"/>
      <c r="B117" s="26" t="s">
        <v>10</v>
      </c>
      <c r="C117" s="27">
        <f t="shared" ref="C117:F117" si="28">+C115/C114</f>
        <v>8.4802953604494317E-4</v>
      </c>
      <c r="D117" s="27">
        <f t="shared" si="28"/>
        <v>8.3655083655083656E-3</v>
      </c>
      <c r="E117" s="27">
        <f>+E115/E114</f>
        <v>8.5800085800085794E-3</v>
      </c>
      <c r="F117" s="27">
        <f t="shared" si="28"/>
        <v>0.97245204388061546</v>
      </c>
    </row>
    <row r="118" spans="1:6" ht="15">
      <c r="A118" s="29" t="s">
        <v>39</v>
      </c>
      <c r="B118" s="23" t="s">
        <v>7</v>
      </c>
      <c r="C118" s="24">
        <v>63.897628000000005</v>
      </c>
      <c r="D118" s="24">
        <v>63.9</v>
      </c>
      <c r="E118" s="24">
        <v>63.9</v>
      </c>
      <c r="F118" s="24">
        <v>63.9</v>
      </c>
    </row>
    <row r="119" spans="1:6" ht="15">
      <c r="A119" s="30"/>
      <c r="B119" s="23" t="s">
        <v>8</v>
      </c>
      <c r="C119" s="25">
        <v>9.4777020000000007</v>
      </c>
      <c r="D119" s="25">
        <v>6.67</v>
      </c>
      <c r="E119" s="25">
        <v>0</v>
      </c>
      <c r="F119" s="25">
        <v>0</v>
      </c>
    </row>
    <row r="120" spans="1:6" ht="15">
      <c r="A120" s="30"/>
      <c r="B120" s="23" t="s">
        <v>9</v>
      </c>
      <c r="C120" s="25">
        <v>54.419926000000004</v>
      </c>
      <c r="D120" s="25">
        <v>57.22</v>
      </c>
      <c r="E120" s="25">
        <v>63.9</v>
      </c>
      <c r="F120" s="25">
        <v>63.9</v>
      </c>
    </row>
    <row r="121" spans="1:6" ht="15">
      <c r="A121" s="31"/>
      <c r="B121" s="26" t="s">
        <v>10</v>
      </c>
      <c r="C121" s="27">
        <f t="shared" ref="C121:F121" si="29">+C119/C118</f>
        <v>0.14832635101885158</v>
      </c>
      <c r="D121" s="27">
        <f t="shared" si="29"/>
        <v>0.10438184663536776</v>
      </c>
      <c r="E121" s="27">
        <f>+E119/E118</f>
        <v>0</v>
      </c>
      <c r="F121" s="27">
        <f t="shared" si="29"/>
        <v>0</v>
      </c>
    </row>
    <row r="122" spans="1:6" ht="15">
      <c r="A122" s="29" t="s">
        <v>40</v>
      </c>
      <c r="B122" s="23" t="s">
        <v>7</v>
      </c>
      <c r="C122" s="24">
        <v>115.048428</v>
      </c>
      <c r="D122" s="24">
        <v>115.05</v>
      </c>
      <c r="E122" s="24">
        <v>115.05</v>
      </c>
      <c r="F122" s="24">
        <v>115.05</v>
      </c>
    </row>
    <row r="123" spans="1:6" ht="15">
      <c r="A123" s="30"/>
      <c r="B123" s="23" t="s">
        <v>8</v>
      </c>
      <c r="C123" s="25">
        <v>12.957891</v>
      </c>
      <c r="D123" s="25">
        <v>11</v>
      </c>
      <c r="E123" s="25">
        <v>10.98</v>
      </c>
      <c r="F123" s="25">
        <v>5.54</v>
      </c>
    </row>
    <row r="124" spans="1:6" ht="15">
      <c r="A124" s="30"/>
      <c r="B124" s="23" t="s">
        <v>9</v>
      </c>
      <c r="C124" s="25">
        <v>102.090537</v>
      </c>
      <c r="D124" s="25">
        <v>104.05</v>
      </c>
      <c r="E124" s="25">
        <v>104.07</v>
      </c>
      <c r="F124" s="25">
        <v>109.51</v>
      </c>
    </row>
    <row r="125" spans="1:6" ht="15">
      <c r="A125" s="31"/>
      <c r="B125" s="26" t="s">
        <v>10</v>
      </c>
      <c r="C125" s="27">
        <f t="shared" ref="C125:F125" si="30">+C123/C122</f>
        <v>0.11262988313060653</v>
      </c>
      <c r="D125" s="27">
        <f t="shared" si="30"/>
        <v>9.5610604085180365E-2</v>
      </c>
      <c r="E125" s="27">
        <f>+E123/E122</f>
        <v>9.5436766623207311E-2</v>
      </c>
      <c r="F125" s="27">
        <f t="shared" si="30"/>
        <v>4.8152976966536289E-2</v>
      </c>
    </row>
    <row r="126" spans="1:6" ht="15">
      <c r="A126" s="29" t="s">
        <v>41</v>
      </c>
      <c r="B126" s="23" t="s">
        <v>7</v>
      </c>
      <c r="C126" s="24">
        <v>743.59501299999977</v>
      </c>
      <c r="D126" s="24">
        <v>743.6</v>
      </c>
      <c r="E126" s="24">
        <v>743.6</v>
      </c>
      <c r="F126" s="24">
        <v>743.6</v>
      </c>
    </row>
    <row r="127" spans="1:6" ht="15">
      <c r="A127" s="30"/>
      <c r="B127" s="23" t="s">
        <v>8</v>
      </c>
      <c r="C127" s="25">
        <v>3.8429039999999999</v>
      </c>
      <c r="D127" s="25">
        <v>5.87</v>
      </c>
      <c r="E127" s="25">
        <v>7.64</v>
      </c>
      <c r="F127" s="25">
        <v>693.1</v>
      </c>
    </row>
    <row r="128" spans="1:6" ht="15">
      <c r="A128" s="30"/>
      <c r="B128" s="23" t="s">
        <v>9</v>
      </c>
      <c r="C128" s="25">
        <v>739.75210899999979</v>
      </c>
      <c r="D128" s="25">
        <v>737.73</v>
      </c>
      <c r="E128" s="25">
        <v>735.05</v>
      </c>
      <c r="F128" s="25">
        <v>50.49</v>
      </c>
    </row>
    <row r="129" spans="1:6" ht="15">
      <c r="A129" s="31"/>
      <c r="B129" s="26" t="s">
        <v>10</v>
      </c>
      <c r="C129" s="27">
        <f t="shared" ref="C129:F129" si="31">+C127/C126</f>
        <v>5.1680066875327488E-3</v>
      </c>
      <c r="D129" s="27">
        <f t="shared" si="31"/>
        <v>7.8940290478752024E-3</v>
      </c>
      <c r="E129" s="27">
        <f>+E127/E126</f>
        <v>1.0274341043571812E-2</v>
      </c>
      <c r="F129" s="27">
        <f t="shared" si="31"/>
        <v>0.93208714362560519</v>
      </c>
    </row>
    <row r="130" spans="1:6" ht="15">
      <c r="A130" s="29" t="s">
        <v>42</v>
      </c>
      <c r="B130" s="23" t="s">
        <v>7</v>
      </c>
      <c r="C130" s="24">
        <v>115.622891</v>
      </c>
      <c r="D130" s="24">
        <v>115.62</v>
      </c>
      <c r="E130" s="24">
        <v>115.62</v>
      </c>
      <c r="F130" s="24">
        <v>115.62</v>
      </c>
    </row>
    <row r="131" spans="1:6" ht="15">
      <c r="A131" s="30"/>
      <c r="B131" s="23" t="s">
        <v>8</v>
      </c>
      <c r="C131" s="25">
        <v>5.2920000000000002E-2</v>
      </c>
      <c r="D131" s="25">
        <v>0</v>
      </c>
      <c r="E131" s="25">
        <v>0</v>
      </c>
      <c r="F131" s="25">
        <v>112.45</v>
      </c>
    </row>
    <row r="132" spans="1:6" ht="15">
      <c r="A132" s="30"/>
      <c r="B132" s="23" t="s">
        <v>9</v>
      </c>
      <c r="C132" s="25">
        <v>115.569971</v>
      </c>
      <c r="D132" s="25">
        <v>115.62</v>
      </c>
      <c r="E132" s="25">
        <v>115.62</v>
      </c>
      <c r="F132" s="25">
        <v>3.18</v>
      </c>
    </row>
    <row r="133" spans="1:6" ht="15">
      <c r="A133" s="31"/>
      <c r="B133" s="26" t="s">
        <v>10</v>
      </c>
      <c r="C133" s="27">
        <f t="shared" ref="C133:F133" si="32">+C131/C130</f>
        <v>4.5769483484027403E-4</v>
      </c>
      <c r="D133" s="27">
        <f t="shared" si="32"/>
        <v>0</v>
      </c>
      <c r="E133" s="27">
        <f>+E131/E130</f>
        <v>0</v>
      </c>
      <c r="F133" s="27">
        <f t="shared" si="32"/>
        <v>0.97258259816640713</v>
      </c>
    </row>
    <row r="134" spans="1:6" ht="15">
      <c r="A134" s="29" t="s">
        <v>43</v>
      </c>
      <c r="B134" s="23" t="s">
        <v>7</v>
      </c>
      <c r="C134" s="24">
        <v>57.227297</v>
      </c>
      <c r="D134" s="24">
        <v>57.23</v>
      </c>
      <c r="E134" s="24">
        <v>57.23</v>
      </c>
      <c r="F134" s="24">
        <v>57.23</v>
      </c>
    </row>
    <row r="135" spans="1:6" ht="15">
      <c r="A135" s="30"/>
      <c r="B135" s="23" t="s">
        <v>8</v>
      </c>
      <c r="C135" s="25">
        <v>0</v>
      </c>
      <c r="D135" s="25">
        <v>0</v>
      </c>
      <c r="E135" s="25">
        <v>0</v>
      </c>
      <c r="F135" s="25">
        <v>57.17</v>
      </c>
    </row>
    <row r="136" spans="1:6" ht="15">
      <c r="A136" s="30"/>
      <c r="B136" s="23" t="s">
        <v>9</v>
      </c>
      <c r="C136" s="25">
        <v>57.227297</v>
      </c>
      <c r="D136" s="25">
        <v>57.23</v>
      </c>
      <c r="E136" s="24">
        <v>57.23</v>
      </c>
      <c r="F136" s="25">
        <v>0.06</v>
      </c>
    </row>
    <row r="137" spans="1:6" ht="15">
      <c r="A137" s="31"/>
      <c r="B137" s="26" t="s">
        <v>10</v>
      </c>
      <c r="C137" s="27">
        <f t="shared" ref="C137:F137" si="33">+C135/C134</f>
        <v>0</v>
      </c>
      <c r="D137" s="27">
        <f t="shared" si="33"/>
        <v>0</v>
      </c>
      <c r="E137" s="27">
        <f>+E135/E134</f>
        <v>0</v>
      </c>
      <c r="F137" s="27">
        <f t="shared" si="33"/>
        <v>0.99895159881181206</v>
      </c>
    </row>
  </sheetData>
  <mergeCells count="34">
    <mergeCell ref="A122:A125"/>
    <mergeCell ref="A126:A129"/>
    <mergeCell ref="A130:A133"/>
    <mergeCell ref="A134:A137"/>
    <mergeCell ref="A98:A101"/>
    <mergeCell ref="A102:A105"/>
    <mergeCell ref="A106:A109"/>
    <mergeCell ref="A110:A113"/>
    <mergeCell ref="A114:A117"/>
    <mergeCell ref="A118:A121"/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conditionalFormatting sqref="C5:F5">
    <cfRule type="cellIs" dxfId="87" priority="189" operator="greaterThan">
      <formula>0.25</formula>
    </cfRule>
    <cfRule type="cellIs" dxfId="86" priority="190" operator="greaterThan">
      <formula>25</formula>
    </cfRule>
  </conditionalFormatting>
  <conditionalFormatting sqref="C9:F9">
    <cfRule type="cellIs" dxfId="85" priority="187" operator="greaterThan">
      <formula>0.25</formula>
    </cfRule>
    <cfRule type="cellIs" dxfId="84" priority="188" operator="greaterThan">
      <formula>25</formula>
    </cfRule>
  </conditionalFormatting>
  <conditionalFormatting sqref="C13:F13">
    <cfRule type="cellIs" dxfId="83" priority="185" operator="greaterThan">
      <formula>0.25</formula>
    </cfRule>
    <cfRule type="cellIs" dxfId="82" priority="186" operator="greaterThan">
      <formula>25</formula>
    </cfRule>
  </conditionalFormatting>
  <conditionalFormatting sqref="C17:F17">
    <cfRule type="cellIs" dxfId="81" priority="183" operator="greaterThan">
      <formula>0.25</formula>
    </cfRule>
    <cfRule type="cellIs" dxfId="80" priority="184" operator="greaterThan">
      <formula>25</formula>
    </cfRule>
  </conditionalFormatting>
  <conditionalFormatting sqref="C21:F21">
    <cfRule type="cellIs" dxfId="79" priority="181" operator="greaterThan">
      <formula>0.25</formula>
    </cfRule>
    <cfRule type="cellIs" dxfId="78" priority="182" operator="greaterThan">
      <formula>25</formula>
    </cfRule>
  </conditionalFormatting>
  <conditionalFormatting sqref="C25:F25">
    <cfRule type="cellIs" dxfId="77" priority="179" operator="greaterThan">
      <formula>0.25</formula>
    </cfRule>
    <cfRule type="cellIs" dxfId="76" priority="180" operator="greaterThan">
      <formula>25</formula>
    </cfRule>
  </conditionalFormatting>
  <conditionalFormatting sqref="C37:F37">
    <cfRule type="cellIs" dxfId="75" priority="177" operator="greaterThan">
      <formula>0.25</formula>
    </cfRule>
    <cfRule type="cellIs" dxfId="74" priority="178" operator="greaterThan">
      <formula>25</formula>
    </cfRule>
  </conditionalFormatting>
  <conditionalFormatting sqref="C41:F41">
    <cfRule type="cellIs" dxfId="73" priority="175" operator="greaterThan">
      <formula>0.25</formula>
    </cfRule>
    <cfRule type="cellIs" dxfId="72" priority="176" operator="greaterThan">
      <formula>25</formula>
    </cfRule>
  </conditionalFormatting>
  <conditionalFormatting sqref="C45:F45">
    <cfRule type="cellIs" dxfId="71" priority="173" operator="greaterThan">
      <formula>0.25</formula>
    </cfRule>
    <cfRule type="cellIs" dxfId="70" priority="174" operator="greaterThan">
      <formula>25</formula>
    </cfRule>
  </conditionalFormatting>
  <conditionalFormatting sqref="C49:F49">
    <cfRule type="cellIs" dxfId="69" priority="171" operator="greaterThan">
      <formula>0.25</formula>
    </cfRule>
    <cfRule type="cellIs" dxfId="68" priority="172" operator="greaterThan">
      <formula>25</formula>
    </cfRule>
  </conditionalFormatting>
  <conditionalFormatting sqref="C53:F53">
    <cfRule type="cellIs" dxfId="67" priority="169" operator="greaterThan">
      <formula>0.25</formula>
    </cfRule>
    <cfRule type="cellIs" dxfId="66" priority="170" operator="greaterThan">
      <formula>25</formula>
    </cfRule>
  </conditionalFormatting>
  <conditionalFormatting sqref="C57:F57">
    <cfRule type="cellIs" dxfId="65" priority="167" operator="greaterThan">
      <formula>0.25</formula>
    </cfRule>
    <cfRule type="cellIs" dxfId="64" priority="168" operator="greaterThan">
      <formula>25</formula>
    </cfRule>
  </conditionalFormatting>
  <conditionalFormatting sqref="C61:F61">
    <cfRule type="cellIs" dxfId="63" priority="165" operator="greaterThan">
      <formula>0.25</formula>
    </cfRule>
    <cfRule type="cellIs" dxfId="62" priority="166" operator="greaterThan">
      <formula>25</formula>
    </cfRule>
  </conditionalFormatting>
  <conditionalFormatting sqref="C65:F65">
    <cfRule type="cellIs" dxfId="61" priority="163" operator="greaterThan">
      <formula>0.25</formula>
    </cfRule>
    <cfRule type="cellIs" dxfId="60" priority="164" operator="greaterThan">
      <formula>25</formula>
    </cfRule>
  </conditionalFormatting>
  <conditionalFormatting sqref="C69:F69">
    <cfRule type="cellIs" dxfId="59" priority="161" operator="greaterThan">
      <formula>0.25</formula>
    </cfRule>
    <cfRule type="cellIs" dxfId="58" priority="162" operator="greaterThan">
      <formula>25</formula>
    </cfRule>
  </conditionalFormatting>
  <conditionalFormatting sqref="C73:F73">
    <cfRule type="cellIs" dxfId="57" priority="159" operator="greaterThan">
      <formula>0.25</formula>
    </cfRule>
    <cfRule type="cellIs" dxfId="56" priority="160" operator="greaterThan">
      <formula>25</formula>
    </cfRule>
  </conditionalFormatting>
  <conditionalFormatting sqref="C77:F77">
    <cfRule type="cellIs" dxfId="55" priority="157" operator="greaterThan">
      <formula>0.25</formula>
    </cfRule>
    <cfRule type="cellIs" dxfId="54" priority="158" operator="greaterThan">
      <formula>25</formula>
    </cfRule>
  </conditionalFormatting>
  <conditionalFormatting sqref="C81:F81">
    <cfRule type="cellIs" dxfId="53" priority="155" operator="greaterThan">
      <formula>0.25</formula>
    </cfRule>
    <cfRule type="cellIs" dxfId="52" priority="156" operator="greaterThan">
      <formula>25</formula>
    </cfRule>
  </conditionalFormatting>
  <conditionalFormatting sqref="C85:F85">
    <cfRule type="cellIs" dxfId="51" priority="153" operator="greaterThan">
      <formula>0.25</formula>
    </cfRule>
    <cfRule type="cellIs" dxfId="50" priority="154" operator="greaterThan">
      <formula>25</formula>
    </cfRule>
  </conditionalFormatting>
  <conditionalFormatting sqref="C89:F89">
    <cfRule type="cellIs" dxfId="49" priority="151" operator="greaterThan">
      <formula>0.25</formula>
    </cfRule>
    <cfRule type="cellIs" dxfId="48" priority="152" operator="greaterThan">
      <formula>25</formula>
    </cfRule>
  </conditionalFormatting>
  <conditionalFormatting sqref="C97:F97">
    <cfRule type="cellIs" dxfId="47" priority="149" operator="greaterThan">
      <formula>0.25</formula>
    </cfRule>
    <cfRule type="cellIs" dxfId="46" priority="150" operator="greaterThan">
      <formula>25</formula>
    </cfRule>
  </conditionalFormatting>
  <conditionalFormatting sqref="C101:F101">
    <cfRule type="cellIs" dxfId="45" priority="147" operator="greaterThan">
      <formula>0.25</formula>
    </cfRule>
    <cfRule type="cellIs" dxfId="44" priority="148" operator="greaterThan">
      <formula>25</formula>
    </cfRule>
  </conditionalFormatting>
  <conditionalFormatting sqref="C109:F109">
    <cfRule type="cellIs" dxfId="43" priority="145" operator="greaterThan">
      <formula>0.25</formula>
    </cfRule>
    <cfRule type="cellIs" dxfId="42" priority="146" operator="greaterThan">
      <formula>25</formula>
    </cfRule>
  </conditionalFormatting>
  <conditionalFormatting sqref="C113:F113">
    <cfRule type="cellIs" dxfId="41" priority="143" operator="greaterThan">
      <formula>0.25</formula>
    </cfRule>
    <cfRule type="cellIs" dxfId="40" priority="144" operator="greaterThan">
      <formula>25</formula>
    </cfRule>
  </conditionalFormatting>
  <conditionalFormatting sqref="C117:F117">
    <cfRule type="cellIs" dxfId="39" priority="141" operator="greaterThan">
      <formula>0.25</formula>
    </cfRule>
    <cfRule type="cellIs" dxfId="38" priority="142" operator="greaterThan">
      <formula>25</formula>
    </cfRule>
  </conditionalFormatting>
  <conditionalFormatting sqref="C121:F121">
    <cfRule type="cellIs" dxfId="37" priority="139" operator="greaterThan">
      <formula>0.25</formula>
    </cfRule>
    <cfRule type="cellIs" dxfId="36" priority="140" operator="greaterThan">
      <formula>25</formula>
    </cfRule>
  </conditionalFormatting>
  <conditionalFormatting sqref="C125:F125">
    <cfRule type="cellIs" dxfId="35" priority="137" operator="greaterThan">
      <formula>0.25</formula>
    </cfRule>
    <cfRule type="cellIs" dxfId="34" priority="138" operator="greaterThan">
      <formula>25</formula>
    </cfRule>
  </conditionalFormatting>
  <conditionalFormatting sqref="C129:F129">
    <cfRule type="cellIs" dxfId="33" priority="135" operator="greaterThan">
      <formula>0.25</formula>
    </cfRule>
    <cfRule type="cellIs" dxfId="32" priority="136" operator="greaterThan">
      <formula>25</formula>
    </cfRule>
  </conditionalFormatting>
  <conditionalFormatting sqref="C133:F133">
    <cfRule type="cellIs" dxfId="31" priority="133" operator="greaterThan">
      <formula>0.25</formula>
    </cfRule>
    <cfRule type="cellIs" dxfId="30" priority="134" operator="greaterThan">
      <formula>25</formula>
    </cfRule>
  </conditionalFormatting>
  <conditionalFormatting sqref="C137:F137">
    <cfRule type="cellIs" dxfId="29" priority="131" operator="greaterThan">
      <formula>0.25</formula>
    </cfRule>
    <cfRule type="cellIs" dxfId="28" priority="132" operator="greaterThan">
      <formula>25</formula>
    </cfRule>
  </conditionalFormatting>
  <conditionalFormatting sqref="C29:F29">
    <cfRule type="cellIs" dxfId="27" priority="103" operator="greaterThan">
      <formula>0.25</formula>
    </cfRule>
    <cfRule type="cellIs" dxfId="26" priority="104" operator="greaterThan">
      <formula>25</formula>
    </cfRule>
  </conditionalFormatting>
  <conditionalFormatting sqref="C33:F33">
    <cfRule type="cellIs" dxfId="25" priority="101" operator="greaterThan">
      <formula>0.25</formula>
    </cfRule>
    <cfRule type="cellIs" dxfId="24" priority="102" operator="greaterThan">
      <formula>25</formula>
    </cfRule>
  </conditionalFormatting>
  <conditionalFormatting sqref="C93:F93">
    <cfRule type="cellIs" dxfId="23" priority="99" operator="greaterThan">
      <formula>0.25</formula>
    </cfRule>
    <cfRule type="cellIs" dxfId="22" priority="100" operator="greaterThan">
      <formula>25</formula>
    </cfRule>
  </conditionalFormatting>
  <conditionalFormatting sqref="C105:F105">
    <cfRule type="cellIs" dxfId="21" priority="97" operator="greaterThan">
      <formula>0.25</formula>
    </cfRule>
    <cfRule type="cellIs" dxfId="20" priority="98" operator="greaterThan">
      <formula>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H1" sqref="H1"/>
    </sheetView>
  </sheetViews>
  <sheetFormatPr defaultColWidth="11.42578125" defaultRowHeight="15" customHeight="1"/>
  <cols>
    <col min="1" max="1" width="13.140625" customWidth="1"/>
    <col min="2" max="3" width="9.140625"/>
    <col min="4" max="4" width="13" customWidth="1"/>
    <col min="5" max="6" width="10.85546875" customWidth="1"/>
    <col min="7" max="7" width="11.140625" customWidth="1"/>
    <col min="8" max="8" width="12.42578125" customWidth="1"/>
    <col min="9" max="9" width="18.140625" customWidth="1"/>
  </cols>
  <sheetData>
    <row r="1" spans="1:13">
      <c r="A1" s="4" t="s">
        <v>0</v>
      </c>
      <c r="B1" s="5" t="s">
        <v>44</v>
      </c>
      <c r="C1" s="6" t="s">
        <v>45</v>
      </c>
      <c r="D1" s="5" t="s">
        <v>46</v>
      </c>
      <c r="E1" s="6" t="s">
        <v>47</v>
      </c>
      <c r="F1" s="5" t="s">
        <v>48</v>
      </c>
      <c r="G1" s="5" t="s">
        <v>49</v>
      </c>
      <c r="H1" s="5" t="s">
        <v>50</v>
      </c>
      <c r="I1" s="6" t="s">
        <v>51</v>
      </c>
      <c r="J1" s="2" t="s">
        <v>52</v>
      </c>
      <c r="L1" s="19"/>
      <c r="M1" t="s">
        <v>53</v>
      </c>
    </row>
    <row r="2" spans="1:13">
      <c r="A2" s="7" t="s">
        <v>6</v>
      </c>
      <c r="B2" s="8">
        <v>0</v>
      </c>
      <c r="C2" s="9">
        <v>1</v>
      </c>
      <c r="D2" s="3">
        <v>1</v>
      </c>
      <c r="E2" s="9">
        <v>1</v>
      </c>
      <c r="F2" s="3">
        <v>1</v>
      </c>
      <c r="G2" s="3">
        <v>0</v>
      </c>
      <c r="H2" s="8">
        <v>1</v>
      </c>
      <c r="I2" s="9">
        <v>1</v>
      </c>
      <c r="J2">
        <f>SUM(B2:I2)</f>
        <v>6</v>
      </c>
      <c r="L2" s="20"/>
      <c r="M2" t="s">
        <v>54</v>
      </c>
    </row>
    <row r="3" spans="1:13">
      <c r="A3" s="7" t="s">
        <v>11</v>
      </c>
      <c r="B3" s="8">
        <v>1</v>
      </c>
      <c r="C3" s="9">
        <v>1</v>
      </c>
      <c r="D3" s="3">
        <v>1</v>
      </c>
      <c r="E3" s="9">
        <v>1</v>
      </c>
      <c r="F3" s="3">
        <v>1</v>
      </c>
      <c r="G3" s="3">
        <v>1</v>
      </c>
      <c r="H3" s="8">
        <v>1</v>
      </c>
      <c r="I3" s="9">
        <v>1</v>
      </c>
      <c r="J3">
        <f>SUM(B3:I3)</f>
        <v>8</v>
      </c>
    </row>
    <row r="4" spans="1:13">
      <c r="A4" s="7" t="s">
        <v>12</v>
      </c>
      <c r="B4" s="8">
        <v>1</v>
      </c>
      <c r="C4" s="9">
        <v>1</v>
      </c>
      <c r="D4" s="3">
        <v>1</v>
      </c>
      <c r="E4" s="9">
        <v>1</v>
      </c>
      <c r="F4" s="3">
        <v>1</v>
      </c>
      <c r="G4" s="3">
        <v>1</v>
      </c>
      <c r="H4" s="8">
        <v>1</v>
      </c>
      <c r="I4" s="9">
        <v>1</v>
      </c>
      <c r="J4">
        <f>SUM(B4:I4)</f>
        <v>8</v>
      </c>
    </row>
    <row r="5" spans="1:13">
      <c r="A5" s="10" t="s">
        <v>13</v>
      </c>
      <c r="B5" s="8">
        <v>0</v>
      </c>
      <c r="C5" s="9">
        <v>1</v>
      </c>
      <c r="D5" s="3">
        <v>1</v>
      </c>
      <c r="E5" s="9">
        <v>1</v>
      </c>
      <c r="F5" s="3">
        <v>1</v>
      </c>
      <c r="G5" s="3">
        <v>0</v>
      </c>
      <c r="H5" s="8">
        <v>1</v>
      </c>
      <c r="I5" s="9">
        <v>1</v>
      </c>
      <c r="J5">
        <f>SUM(B5:I5)</f>
        <v>6</v>
      </c>
    </row>
    <row r="6" spans="1:13">
      <c r="A6" s="10" t="s">
        <v>14</v>
      </c>
      <c r="B6" s="8">
        <v>1</v>
      </c>
      <c r="C6" s="9">
        <v>1</v>
      </c>
      <c r="D6" s="3">
        <v>1</v>
      </c>
      <c r="E6" s="9">
        <v>1</v>
      </c>
      <c r="F6" s="3">
        <v>1</v>
      </c>
      <c r="G6" s="3">
        <v>1</v>
      </c>
      <c r="H6" s="8">
        <v>1</v>
      </c>
      <c r="I6" s="9">
        <v>1</v>
      </c>
      <c r="J6">
        <f>SUM(B6:I6)</f>
        <v>8</v>
      </c>
    </row>
    <row r="7" spans="1:13">
      <c r="A7" s="11" t="s">
        <v>15</v>
      </c>
      <c r="B7" s="8">
        <v>1</v>
      </c>
      <c r="C7" s="9">
        <v>0</v>
      </c>
      <c r="D7" s="3">
        <v>1</v>
      </c>
      <c r="E7" s="9">
        <v>0</v>
      </c>
      <c r="F7" s="3">
        <v>1</v>
      </c>
      <c r="G7" s="3">
        <v>1</v>
      </c>
      <c r="H7" s="8">
        <v>1</v>
      </c>
      <c r="I7" s="9">
        <v>0</v>
      </c>
      <c r="J7">
        <f>SUM(B7:I7)</f>
        <v>5</v>
      </c>
    </row>
    <row r="8" spans="1:13">
      <c r="A8" s="12" t="s">
        <v>16</v>
      </c>
      <c r="B8" s="8">
        <v>0</v>
      </c>
      <c r="C8" s="9">
        <v>1</v>
      </c>
      <c r="D8" s="3">
        <v>1</v>
      </c>
      <c r="E8" s="9">
        <v>1</v>
      </c>
      <c r="F8" s="3">
        <v>1</v>
      </c>
      <c r="G8" s="3">
        <v>0</v>
      </c>
      <c r="H8" s="8">
        <v>1</v>
      </c>
      <c r="I8" s="9">
        <v>1</v>
      </c>
      <c r="J8">
        <f>SUM(B8:I8)</f>
        <v>6</v>
      </c>
    </row>
    <row r="9" spans="1:13">
      <c r="A9" s="12" t="s">
        <v>17</v>
      </c>
      <c r="B9" s="8">
        <v>0</v>
      </c>
      <c r="C9" s="9">
        <v>1</v>
      </c>
      <c r="D9" s="3">
        <v>1</v>
      </c>
      <c r="E9" s="9">
        <v>1</v>
      </c>
      <c r="F9" s="3">
        <v>1</v>
      </c>
      <c r="G9" s="3">
        <v>0</v>
      </c>
      <c r="H9" s="8">
        <v>1</v>
      </c>
      <c r="I9" s="9">
        <v>1</v>
      </c>
      <c r="J9">
        <f>SUM(B9:I9)</f>
        <v>6</v>
      </c>
    </row>
    <row r="10" spans="1:13">
      <c r="A10" s="12" t="s">
        <v>18</v>
      </c>
      <c r="B10" s="8">
        <v>1</v>
      </c>
      <c r="C10" s="9">
        <v>1</v>
      </c>
      <c r="D10" s="3">
        <v>1</v>
      </c>
      <c r="E10" s="9">
        <v>1</v>
      </c>
      <c r="F10" s="3">
        <v>1</v>
      </c>
      <c r="G10" s="3">
        <v>1</v>
      </c>
      <c r="H10" s="8">
        <v>1</v>
      </c>
      <c r="I10" s="9">
        <v>1</v>
      </c>
      <c r="J10">
        <f>SUM(B10:I10)</f>
        <v>8</v>
      </c>
    </row>
    <row r="11" spans="1:13">
      <c r="A11" s="13" t="s">
        <v>19</v>
      </c>
      <c r="B11" s="8">
        <v>0</v>
      </c>
      <c r="C11" s="9">
        <v>1</v>
      </c>
      <c r="D11" s="3">
        <v>1</v>
      </c>
      <c r="E11" s="9">
        <v>1</v>
      </c>
      <c r="F11" s="3">
        <v>1</v>
      </c>
      <c r="G11" s="3">
        <v>0</v>
      </c>
      <c r="H11" s="8">
        <v>1</v>
      </c>
      <c r="I11" s="9">
        <v>1</v>
      </c>
      <c r="J11">
        <f>SUM(B11:I11)</f>
        <v>6</v>
      </c>
    </row>
    <row r="12" spans="1:13">
      <c r="A12" s="13" t="s">
        <v>20</v>
      </c>
      <c r="B12" s="8">
        <v>1</v>
      </c>
      <c r="C12" s="9">
        <v>1</v>
      </c>
      <c r="D12" s="3">
        <v>1</v>
      </c>
      <c r="E12" s="9">
        <v>1</v>
      </c>
      <c r="F12" s="3">
        <v>1</v>
      </c>
      <c r="G12" s="3">
        <v>1</v>
      </c>
      <c r="H12" s="8">
        <v>1</v>
      </c>
      <c r="I12" s="9">
        <v>1</v>
      </c>
      <c r="J12">
        <f>SUM(B12:I12)</f>
        <v>8</v>
      </c>
    </row>
    <row r="13" spans="1:13">
      <c r="A13" s="14" t="s">
        <v>21</v>
      </c>
      <c r="B13" s="8">
        <v>0</v>
      </c>
      <c r="C13" s="9">
        <v>0</v>
      </c>
      <c r="D13" s="3">
        <v>1</v>
      </c>
      <c r="E13" s="9">
        <v>1</v>
      </c>
      <c r="F13" s="3">
        <v>1</v>
      </c>
      <c r="G13" s="3">
        <v>0</v>
      </c>
      <c r="H13" s="8">
        <v>1</v>
      </c>
      <c r="I13" s="9">
        <v>1</v>
      </c>
      <c r="J13">
        <f>SUM(B13:I13)</f>
        <v>5</v>
      </c>
    </row>
    <row r="14" spans="1:13">
      <c r="A14" s="14" t="s">
        <v>22</v>
      </c>
      <c r="B14" s="8">
        <v>0</v>
      </c>
      <c r="C14" s="9">
        <v>1</v>
      </c>
      <c r="D14" s="3">
        <v>0</v>
      </c>
      <c r="E14" s="9">
        <v>1</v>
      </c>
      <c r="F14" s="3">
        <v>1</v>
      </c>
      <c r="G14" s="3">
        <v>0</v>
      </c>
      <c r="H14" s="8">
        <v>1</v>
      </c>
      <c r="I14" s="9">
        <v>1</v>
      </c>
      <c r="J14">
        <f>SUM(B14:I14)</f>
        <v>5</v>
      </c>
    </row>
    <row r="15" spans="1:13">
      <c r="A15" s="14" t="s">
        <v>23</v>
      </c>
      <c r="B15" s="8">
        <v>1</v>
      </c>
      <c r="C15" s="9">
        <v>1</v>
      </c>
      <c r="D15" s="3">
        <v>0</v>
      </c>
      <c r="E15" s="9">
        <v>1</v>
      </c>
      <c r="F15" s="3">
        <v>1</v>
      </c>
      <c r="G15" s="3">
        <v>1</v>
      </c>
      <c r="H15" s="8">
        <v>1</v>
      </c>
      <c r="I15" s="9">
        <v>1</v>
      </c>
      <c r="J15">
        <f>SUM(B15:I15)</f>
        <v>7</v>
      </c>
    </row>
    <row r="16" spans="1:13">
      <c r="A16" s="14" t="s">
        <v>24</v>
      </c>
      <c r="B16" s="8">
        <v>1</v>
      </c>
      <c r="C16" s="9">
        <v>1</v>
      </c>
      <c r="D16" s="3">
        <v>0</v>
      </c>
      <c r="E16" s="9">
        <v>1</v>
      </c>
      <c r="F16" s="3">
        <v>1</v>
      </c>
      <c r="G16" s="3">
        <v>0</v>
      </c>
      <c r="H16" s="8">
        <v>1</v>
      </c>
      <c r="I16" s="9">
        <v>1</v>
      </c>
      <c r="J16">
        <f>SUM(B16:I16)</f>
        <v>6</v>
      </c>
    </row>
    <row r="17" spans="1:10">
      <c r="A17" s="15" t="s">
        <v>25</v>
      </c>
      <c r="B17" s="8">
        <v>0</v>
      </c>
      <c r="C17" s="9">
        <v>1</v>
      </c>
      <c r="D17" s="3">
        <v>0</v>
      </c>
      <c r="E17" s="9">
        <v>1</v>
      </c>
      <c r="F17" s="3">
        <v>1</v>
      </c>
      <c r="G17" s="3">
        <v>0</v>
      </c>
      <c r="H17" s="8">
        <v>1</v>
      </c>
      <c r="I17" s="9">
        <v>1</v>
      </c>
      <c r="J17">
        <f>SUM(B17:I17)</f>
        <v>5</v>
      </c>
    </row>
    <row r="18" spans="1:10">
      <c r="A18" s="16" t="s">
        <v>26</v>
      </c>
      <c r="B18" s="8">
        <v>0</v>
      </c>
      <c r="C18" s="9">
        <v>1</v>
      </c>
      <c r="D18" s="3">
        <v>0</v>
      </c>
      <c r="E18" s="9">
        <v>1</v>
      </c>
      <c r="F18" s="3">
        <v>0</v>
      </c>
      <c r="G18" s="3">
        <v>0</v>
      </c>
      <c r="H18" s="8">
        <v>1</v>
      </c>
      <c r="I18" s="9">
        <v>0</v>
      </c>
      <c r="J18">
        <f>SUM(B18:I18)</f>
        <v>3</v>
      </c>
    </row>
    <row r="19" spans="1:10">
      <c r="A19" s="16" t="s">
        <v>28</v>
      </c>
      <c r="B19" s="8">
        <v>0</v>
      </c>
      <c r="C19" s="9">
        <v>1</v>
      </c>
      <c r="D19" s="3">
        <v>0</v>
      </c>
      <c r="E19" s="9">
        <v>1</v>
      </c>
      <c r="F19" s="3">
        <v>0</v>
      </c>
      <c r="G19" s="3">
        <v>0</v>
      </c>
      <c r="H19" s="8">
        <v>1</v>
      </c>
      <c r="I19" s="9">
        <v>0</v>
      </c>
      <c r="J19">
        <f>SUM(B19:I19)</f>
        <v>3</v>
      </c>
    </row>
    <row r="20" spans="1:10">
      <c r="A20" s="16" t="s">
        <v>27</v>
      </c>
      <c r="B20" s="8">
        <v>0</v>
      </c>
      <c r="C20" s="9">
        <v>1</v>
      </c>
      <c r="D20" s="3">
        <v>0</v>
      </c>
      <c r="E20" s="9">
        <v>1</v>
      </c>
      <c r="F20" s="3">
        <v>0</v>
      </c>
      <c r="G20" s="3">
        <v>0</v>
      </c>
      <c r="H20" s="8">
        <v>1</v>
      </c>
      <c r="I20" s="9">
        <v>0</v>
      </c>
      <c r="J20">
        <f>SUM(B20:I20)</f>
        <v>3</v>
      </c>
    </row>
    <row r="21" spans="1:10">
      <c r="A21" s="16" t="s">
        <v>29</v>
      </c>
      <c r="B21" s="8">
        <v>0</v>
      </c>
      <c r="C21" s="9">
        <v>1</v>
      </c>
      <c r="D21" s="3">
        <v>0</v>
      </c>
      <c r="E21" s="9">
        <v>1</v>
      </c>
      <c r="F21" s="3">
        <v>0</v>
      </c>
      <c r="G21" s="3">
        <v>0</v>
      </c>
      <c r="H21" s="8">
        <v>1</v>
      </c>
      <c r="I21" s="9">
        <v>0</v>
      </c>
      <c r="J21">
        <f>SUM(B21:I21)</f>
        <v>3</v>
      </c>
    </row>
    <row r="22" spans="1:10">
      <c r="A22" s="16" t="s">
        <v>31</v>
      </c>
      <c r="B22" s="8">
        <v>0</v>
      </c>
      <c r="C22" s="9">
        <v>1</v>
      </c>
      <c r="D22" s="3">
        <v>0</v>
      </c>
      <c r="E22" s="9">
        <v>1</v>
      </c>
      <c r="F22" s="3">
        <v>0</v>
      </c>
      <c r="G22" s="3">
        <v>0</v>
      </c>
      <c r="H22" s="8">
        <v>1</v>
      </c>
      <c r="I22" s="9">
        <v>0</v>
      </c>
      <c r="J22">
        <f>SUM(B22:I22)</f>
        <v>3</v>
      </c>
    </row>
    <row r="23" spans="1:10">
      <c r="A23" s="16" t="s">
        <v>30</v>
      </c>
      <c r="B23" s="8">
        <v>0</v>
      </c>
      <c r="C23" s="9">
        <v>1</v>
      </c>
      <c r="D23" s="3">
        <v>0</v>
      </c>
      <c r="E23" s="9">
        <v>0</v>
      </c>
      <c r="F23" s="3">
        <v>0</v>
      </c>
      <c r="G23" s="3">
        <v>0</v>
      </c>
      <c r="H23" s="8">
        <v>1</v>
      </c>
      <c r="I23" s="9">
        <v>0</v>
      </c>
      <c r="J23">
        <f>SUM(B23:I23)</f>
        <v>2</v>
      </c>
    </row>
    <row r="24" spans="1:10">
      <c r="A24" s="16" t="s">
        <v>32</v>
      </c>
      <c r="B24" s="8">
        <v>0</v>
      </c>
      <c r="C24" s="9">
        <v>1</v>
      </c>
      <c r="D24" s="3">
        <v>0</v>
      </c>
      <c r="E24" s="9">
        <v>1</v>
      </c>
      <c r="F24" s="3">
        <v>0</v>
      </c>
      <c r="G24" s="3">
        <v>0</v>
      </c>
      <c r="H24" s="8">
        <v>1</v>
      </c>
      <c r="I24" s="9">
        <v>0</v>
      </c>
      <c r="J24">
        <f>SUM(B24:I24)</f>
        <v>3</v>
      </c>
    </row>
    <row r="25" spans="1:10">
      <c r="A25" s="16" t="s">
        <v>33</v>
      </c>
      <c r="B25" s="8">
        <v>0</v>
      </c>
      <c r="C25" s="9">
        <v>1</v>
      </c>
      <c r="D25" s="3">
        <v>0</v>
      </c>
      <c r="E25" s="9">
        <v>0</v>
      </c>
      <c r="F25" s="3">
        <v>0</v>
      </c>
      <c r="G25" s="3">
        <v>0</v>
      </c>
      <c r="H25" s="8">
        <v>1</v>
      </c>
      <c r="I25" s="9">
        <v>0</v>
      </c>
      <c r="J25">
        <f>SUM(B25:I25)</f>
        <v>2</v>
      </c>
    </row>
    <row r="26" spans="1:10">
      <c r="A26" s="17" t="s">
        <v>34</v>
      </c>
      <c r="B26" s="8">
        <v>0</v>
      </c>
      <c r="C26" s="9">
        <v>1</v>
      </c>
      <c r="D26" s="3">
        <v>0</v>
      </c>
      <c r="E26" s="9">
        <v>1</v>
      </c>
      <c r="F26" s="3">
        <v>0</v>
      </c>
      <c r="G26" s="3">
        <v>0</v>
      </c>
      <c r="H26" s="8">
        <v>1</v>
      </c>
      <c r="I26" s="9">
        <v>0</v>
      </c>
      <c r="J26">
        <f>SUM(B26:I26)</f>
        <v>3</v>
      </c>
    </row>
    <row r="27" spans="1:10">
      <c r="A27" s="17" t="s">
        <v>35</v>
      </c>
      <c r="B27" s="8">
        <v>0</v>
      </c>
      <c r="C27" s="9">
        <v>1</v>
      </c>
      <c r="D27" s="3">
        <v>0</v>
      </c>
      <c r="E27" s="9">
        <v>1</v>
      </c>
      <c r="F27" s="3">
        <v>0</v>
      </c>
      <c r="G27" s="3">
        <v>0</v>
      </c>
      <c r="H27" s="8">
        <v>1</v>
      </c>
      <c r="I27" s="9">
        <v>0</v>
      </c>
      <c r="J27">
        <f>SUM(B27:I27)</f>
        <v>3</v>
      </c>
    </row>
    <row r="28" spans="1:10">
      <c r="A28" s="17" t="s">
        <v>36</v>
      </c>
      <c r="B28" s="8">
        <v>0</v>
      </c>
      <c r="C28" s="9">
        <v>1</v>
      </c>
      <c r="D28" s="3">
        <v>0</v>
      </c>
      <c r="E28" s="9">
        <v>1</v>
      </c>
      <c r="F28" s="3">
        <v>0</v>
      </c>
      <c r="G28" s="3">
        <v>0</v>
      </c>
      <c r="H28" s="8">
        <v>1</v>
      </c>
      <c r="I28" s="9">
        <v>0</v>
      </c>
      <c r="J28">
        <f>SUM(B28:I28)</f>
        <v>3</v>
      </c>
    </row>
    <row r="29" spans="1:10">
      <c r="A29" s="17" t="s">
        <v>37</v>
      </c>
      <c r="B29" s="8">
        <v>0</v>
      </c>
      <c r="C29" s="9">
        <v>1</v>
      </c>
      <c r="D29" s="3">
        <v>0</v>
      </c>
      <c r="E29" s="9">
        <v>1</v>
      </c>
      <c r="F29" s="3">
        <v>0</v>
      </c>
      <c r="G29" s="3">
        <v>0</v>
      </c>
      <c r="H29" s="8">
        <v>1</v>
      </c>
      <c r="I29" s="9">
        <v>0</v>
      </c>
      <c r="J29">
        <f>SUM(B29:I29)</f>
        <v>3</v>
      </c>
    </row>
    <row r="30" spans="1:10">
      <c r="A30" s="17" t="s">
        <v>38</v>
      </c>
      <c r="B30" s="8">
        <v>0</v>
      </c>
      <c r="C30" s="9">
        <v>0</v>
      </c>
      <c r="D30" s="3">
        <v>0</v>
      </c>
      <c r="E30" s="9">
        <v>0</v>
      </c>
      <c r="F30" s="3">
        <v>0</v>
      </c>
      <c r="G30" s="3">
        <v>0</v>
      </c>
      <c r="H30" s="8">
        <v>1</v>
      </c>
      <c r="I30" s="9">
        <v>1</v>
      </c>
      <c r="J30">
        <f>SUM(B30:I30)</f>
        <v>2</v>
      </c>
    </row>
    <row r="31" spans="1:10">
      <c r="A31" s="17" t="s">
        <v>39</v>
      </c>
      <c r="B31" s="8">
        <v>0</v>
      </c>
      <c r="C31" s="9">
        <v>0</v>
      </c>
      <c r="D31" s="3">
        <v>0</v>
      </c>
      <c r="E31" s="9">
        <v>0</v>
      </c>
      <c r="F31" s="3">
        <v>0</v>
      </c>
      <c r="G31" s="3">
        <v>0</v>
      </c>
      <c r="H31" s="8">
        <v>1</v>
      </c>
      <c r="I31" s="9">
        <v>0</v>
      </c>
      <c r="J31">
        <f>SUM(B31:I31)</f>
        <v>1</v>
      </c>
    </row>
    <row r="32" spans="1:10">
      <c r="A32" s="17" t="s">
        <v>40</v>
      </c>
      <c r="B32" s="8">
        <v>0</v>
      </c>
      <c r="C32" s="9">
        <v>0</v>
      </c>
      <c r="D32" s="3">
        <v>0</v>
      </c>
      <c r="E32" s="9">
        <v>0</v>
      </c>
      <c r="F32" s="3">
        <v>0</v>
      </c>
      <c r="G32" s="3">
        <v>0</v>
      </c>
      <c r="H32" s="8">
        <v>1</v>
      </c>
      <c r="I32" s="9">
        <v>0</v>
      </c>
      <c r="J32">
        <f>SUM(B32:I32)</f>
        <v>1</v>
      </c>
    </row>
    <row r="33" spans="1:10">
      <c r="A33" s="18" t="s">
        <v>41</v>
      </c>
      <c r="B33" s="8">
        <v>0</v>
      </c>
      <c r="C33" s="9">
        <v>0</v>
      </c>
      <c r="D33" s="3">
        <v>0</v>
      </c>
      <c r="E33" s="9">
        <v>0</v>
      </c>
      <c r="F33" s="3">
        <v>0</v>
      </c>
      <c r="G33" s="3">
        <v>0</v>
      </c>
      <c r="H33" s="8">
        <v>1</v>
      </c>
      <c r="I33" s="9">
        <v>1</v>
      </c>
      <c r="J33">
        <f>SUM(B33:I33)</f>
        <v>2</v>
      </c>
    </row>
    <row r="34" spans="1:10" ht="15" customHeight="1">
      <c r="A34" s="18" t="s">
        <v>42</v>
      </c>
      <c r="B34" s="8">
        <v>0</v>
      </c>
      <c r="C34" s="9">
        <v>0</v>
      </c>
      <c r="D34" s="3">
        <v>0</v>
      </c>
      <c r="E34" s="9">
        <v>0</v>
      </c>
      <c r="F34" s="3">
        <v>0</v>
      </c>
      <c r="G34" s="3">
        <v>0</v>
      </c>
      <c r="H34" s="8">
        <v>1</v>
      </c>
      <c r="I34" s="9">
        <v>1</v>
      </c>
      <c r="J34">
        <f>SUM(B34:I34)</f>
        <v>2</v>
      </c>
    </row>
    <row r="35" spans="1:10">
      <c r="A35" s="18" t="s">
        <v>43</v>
      </c>
      <c r="B35" s="8">
        <v>0</v>
      </c>
      <c r="C35" s="9">
        <v>0</v>
      </c>
      <c r="D35" s="3">
        <v>0</v>
      </c>
      <c r="E35" s="9">
        <v>0</v>
      </c>
      <c r="F35" s="3">
        <v>0</v>
      </c>
      <c r="G35" s="3">
        <v>0</v>
      </c>
      <c r="H35" s="8">
        <v>1</v>
      </c>
      <c r="I35" s="9">
        <v>1</v>
      </c>
      <c r="J35">
        <f>SUM(B35:I35)</f>
        <v>2</v>
      </c>
    </row>
    <row r="36" spans="1:10">
      <c r="A36" s="1" t="s">
        <v>55</v>
      </c>
      <c r="B36">
        <f>SUM(B2:B35)</f>
        <v>8</v>
      </c>
      <c r="C36">
        <f>SUM(C2:C35)</f>
        <v>26</v>
      </c>
      <c r="D36">
        <f>SUM(D2:D35)</f>
        <v>12</v>
      </c>
      <c r="E36">
        <f t="shared" ref="E36:I36" si="0">SUM(E2:E35)</f>
        <v>25</v>
      </c>
      <c r="F36">
        <f>SUM(F2:F35)</f>
        <v>16</v>
      </c>
      <c r="G36">
        <f>SUM(G2:G35)</f>
        <v>7</v>
      </c>
      <c r="H36">
        <f t="shared" ref="H36" si="1">SUM(H2:H35)</f>
        <v>34</v>
      </c>
      <c r="I36">
        <f t="shared" si="0"/>
        <v>19</v>
      </c>
    </row>
    <row r="38" spans="1:10" ht="15" customHeight="1">
      <c r="A38" s="28" t="s">
        <v>56</v>
      </c>
      <c r="B38" t="s">
        <v>57</v>
      </c>
    </row>
    <row r="39" spans="1:10" ht="15" customHeight="1">
      <c r="A39" s="5" t="s">
        <v>49</v>
      </c>
      <c r="B39">
        <v>7</v>
      </c>
    </row>
    <row r="40" spans="1:10" ht="15" customHeight="1">
      <c r="A40" s="5" t="s">
        <v>44</v>
      </c>
      <c r="B40">
        <v>8</v>
      </c>
    </row>
    <row r="41" spans="1:10" ht="15" customHeight="1">
      <c r="A41" s="5" t="s">
        <v>46</v>
      </c>
      <c r="B41">
        <v>12</v>
      </c>
    </row>
    <row r="42" spans="1:10" ht="15" customHeight="1">
      <c r="A42" s="5" t="s">
        <v>48</v>
      </c>
      <c r="B42">
        <v>16</v>
      </c>
    </row>
    <row r="43" spans="1:10" ht="15" customHeight="1">
      <c r="A43" s="6" t="s">
        <v>51</v>
      </c>
      <c r="B43">
        <v>19</v>
      </c>
    </row>
    <row r="44" spans="1:10" ht="15" customHeight="1">
      <c r="A44" s="6" t="s">
        <v>47</v>
      </c>
      <c r="B44">
        <v>25</v>
      </c>
    </row>
    <row r="45" spans="1:10" ht="15" customHeight="1">
      <c r="A45" s="6" t="s">
        <v>45</v>
      </c>
      <c r="B45">
        <v>26</v>
      </c>
    </row>
    <row r="46" spans="1:10" ht="15" customHeight="1">
      <c r="A46" s="5" t="s">
        <v>50</v>
      </c>
      <c r="B46">
        <v>34</v>
      </c>
    </row>
  </sheetData>
  <autoFilter ref="A38:B38" xr:uid="{083CA5CC-5163-441A-8BD5-EDC5814FA754}">
    <sortState xmlns:xlrd2="http://schemas.microsoft.com/office/spreadsheetml/2017/richdata2" ref="A39:B47">
      <sortCondition ref="B38"/>
    </sortState>
  </autoFilter>
  <conditionalFormatting sqref="A1:D38 A47:D1048576 B39:D46">
    <cfRule type="beginsWith" dxfId="19" priority="11" operator="beginsWith" text="12">
      <formula>LEFT(A1,LEN("12"))="12"</formula>
    </cfRule>
    <cfRule type="beginsWith" dxfId="18" priority="12" operator="beginsWith" text="11">
      <formula>LEFT(A1,LEN("11"))="11"</formula>
    </cfRule>
    <cfRule type="beginsWith" dxfId="17" priority="13" operator="beginsWith" text="10">
      <formula>LEFT(A1,LEN("10"))="10"</formula>
    </cfRule>
    <cfRule type="beginsWith" dxfId="16" priority="14" operator="beginsWith" text="09">
      <formula>LEFT(A1,LEN("09"))="09"</formula>
    </cfRule>
    <cfRule type="beginsWith" dxfId="15" priority="16" operator="beginsWith" text="08">
      <formula>LEFT(A1,LEN("08"))="08"</formula>
    </cfRule>
    <cfRule type="beginsWith" dxfId="14" priority="17" operator="beginsWith" text="07">
      <formula>LEFT(A1,LEN("07"))="07"</formula>
    </cfRule>
    <cfRule type="beginsWith" dxfId="13" priority="18" operator="beginsWith" text="06">
      <formula>LEFT(A1,LEN("06"))="06"</formula>
    </cfRule>
    <cfRule type="beginsWith" dxfId="12" priority="19" operator="beginsWith" text="05">
      <formula>LEFT(A1,LEN("05"))="05"</formula>
    </cfRule>
    <cfRule type="beginsWith" dxfId="11" priority="20" operator="beginsWith" text="04">
      <formula>LEFT(A1,LEN("04"))="04"</formula>
    </cfRule>
    <cfRule type="beginsWith" dxfId="10" priority="21" operator="beginsWith" text="03">
      <formula>LEFT(A1,LEN("03"))="03"</formula>
    </cfRule>
  </conditionalFormatting>
  <conditionalFormatting sqref="A39:A41">
    <cfRule type="beginsWith" dxfId="9" priority="1" operator="beginsWith" text="12">
      <formula>LEFT(A39,LEN("12"))="12"</formula>
    </cfRule>
    <cfRule type="beginsWith" dxfId="8" priority="2" operator="beginsWith" text="11">
      <formula>LEFT(A39,LEN("11"))="11"</formula>
    </cfRule>
    <cfRule type="beginsWith" dxfId="7" priority="3" operator="beginsWith" text="10">
      <formula>LEFT(A39,LEN("10"))="10"</formula>
    </cfRule>
    <cfRule type="beginsWith" dxfId="6" priority="4" operator="beginsWith" text="09">
      <formula>LEFT(A39,LEN("09"))="09"</formula>
    </cfRule>
    <cfRule type="beginsWith" dxfId="5" priority="5" operator="beginsWith" text="08">
      <formula>LEFT(A39,LEN("08"))="08"</formula>
    </cfRule>
    <cfRule type="beginsWith" dxfId="4" priority="6" operator="beginsWith" text="07">
      <formula>LEFT(A39,LEN("07"))="07"</formula>
    </cfRule>
    <cfRule type="beginsWith" dxfId="3" priority="7" operator="beginsWith" text="06">
      <formula>LEFT(A39,LEN("06"))="06"</formula>
    </cfRule>
    <cfRule type="beginsWith" dxfId="2" priority="8" operator="beginsWith" text="05">
      <formula>LEFT(A39,LEN("05"))="05"</formula>
    </cfRule>
    <cfRule type="beginsWith" dxfId="1" priority="9" operator="beginsWith" text="04">
      <formula>LEFT(A39,LEN("04"))="04"</formula>
    </cfRule>
    <cfRule type="beginsWith" dxfId="0" priority="10" operator="beginsWith" text="03">
      <formula>LEFT(A39,LEN("03"))="03"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2024-10-13T16:03:10+00:00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E902D1-384E-4071-8488-934A3DD1567A}"/>
</file>

<file path=customXml/itemProps2.xml><?xml version="1.0" encoding="utf-8"?>
<ds:datastoreItem xmlns:ds="http://schemas.openxmlformats.org/officeDocument/2006/customXml" ds:itemID="{0A720ACC-2558-4FB9-8CEE-6B7B3F746278}"/>
</file>

<file path=customXml/itemProps3.xml><?xml version="1.0" encoding="utf-8"?>
<ds:datastoreItem xmlns:ds="http://schemas.openxmlformats.org/officeDocument/2006/customXml" ds:itemID="{9CC8D58C-E17B-464C-80C5-F0F399213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Mayerly Rojas Molina</dc:creator>
  <cp:keywords/>
  <dc:description/>
  <cp:lastModifiedBy>Maria Antonia Forero Perdomo</cp:lastModifiedBy>
  <cp:revision/>
  <dcterms:created xsi:type="dcterms:W3CDTF">2023-05-04T00:02:25Z</dcterms:created>
  <dcterms:modified xsi:type="dcterms:W3CDTF">2023-11-28T19:05:32Z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