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updateLinks="always"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Risaralda/Dosquebradas - Risaralda/10. DTS consolidado/ANEXOS/"/>
    </mc:Choice>
  </mc:AlternateContent>
  <xr:revisionPtr revIDLastSave="338" documentId="8_{4E6ACC74-2BB1-4CF1-9444-3BDC2827055E}" xr6:coauthVersionLast="47" xr6:coauthVersionMax="47" xr10:uidLastSave="{F1045898-023E-4A9C-B52C-A4AEB0A65E9B}"/>
  <bookViews>
    <workbookView xWindow="-120" yWindow="-120" windowWidth="20730" windowHeight="1104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SIPRA!$A$1:$I$62</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02" i="12" l="1"/>
  <c r="F102" i="12"/>
  <c r="G102" i="12"/>
  <c r="H102" i="12"/>
  <c r="I102" i="12"/>
  <c r="J102" i="12"/>
  <c r="K102" i="12"/>
  <c r="L102" i="12"/>
  <c r="M102" i="12"/>
  <c r="N102" i="12"/>
  <c r="AQ2" i="12"/>
  <c r="AQ3" i="12"/>
  <c r="AQ4" i="12"/>
  <c r="AQ5" i="12"/>
  <c r="AQ6" i="12"/>
  <c r="AQ7" i="12"/>
  <c r="AQ8" i="12"/>
  <c r="AQ9" i="12"/>
  <c r="AQ10" i="12"/>
  <c r="AQ11" i="12"/>
  <c r="AQ12" i="12"/>
  <c r="AQ13" i="12"/>
  <c r="AQ14" i="12"/>
  <c r="AQ15" i="12"/>
  <c r="B2" i="16"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E102" i="12"/>
  <c r="D102" i="12"/>
  <c r="C102" i="12"/>
  <c r="B102" i="12"/>
  <c r="AS57" i="12" l="1"/>
  <c r="AP102" i="12"/>
  <c r="AQ102"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tc={6B35E78C-4CA3-49FE-8415-08968F652F86}</author>
    <author>tc={15DD6F23-6B00-42AF-8EFD-1FB41B31D89A}</author>
  </authors>
  <commentList>
    <comment ref="F1" authorId="0" shapeId="0" xr:uid="{6B35E78C-4CA3-49FE-8415-08968F652F86}">
      <text>
        <t>[Threaded comment]
Your version of Excel allows you to read this threaded comment; however, any edits to it will get removed if the file is opened in a newer version of Excel. Learn more: https://go.microsoft.com/fwlink/?linkid=870924
Comment:
    @Luisa Fernanda Cepeda Benitez acoger el comentario del anexo 6 de la carpeta 7</t>
      </text>
    </comment>
    <comment ref="N1" authorId="1" shapeId="0" xr:uid="{15DD6F23-6B00-42AF-8EFD-1FB41B31D89A}">
      <text>
        <t>[Threaded comment]
Your version of Excel allows you to read this threaded comment; however, any edits to it will get removed if the file is opened in a newer version of Excel. Learn more: https://go.microsoft.com/fwlink/?linkid=870924
Comment:
    @Zaida Alexandra Silva Pecha acoger el comentario hecho sobre el anexo 6 de la carpeta 7</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<sst xmlns="http://schemas.openxmlformats.org/spreadsheetml/2006/main" count="171" uniqueCount="57">
  <si>
    <t>UFH</t>
  </si>
  <si>
    <t>ganaderia_dp</t>
  </si>
  <si>
    <t>avicultura_engorde</t>
  </si>
  <si>
    <t>avicultura_postura</t>
  </si>
  <si>
    <t>porcicultura_ciclo_completo</t>
  </si>
  <si>
    <t>cafe</t>
  </si>
  <si>
    <t>aguacate</t>
  </si>
  <si>
    <t>banano</t>
  </si>
  <si>
    <t>Observaciones</t>
  </si>
  <si>
    <t>02Pc-80</t>
  </si>
  <si>
    <t>Área total</t>
  </si>
  <si>
    <t>Apto</t>
  </si>
  <si>
    <t>No apto</t>
  </si>
  <si>
    <t>% aptitud</t>
  </si>
  <si>
    <t>Se flexibilizó la línea banano en esta UFH tomando como referente sus características edafoclimáticas cruzadas con los requerimientos del cultivo (tableros)</t>
  </si>
  <si>
    <t>05Pb-61</t>
  </si>
  <si>
    <t>07Pd2s1-49</t>
  </si>
  <si>
    <t>09Ke2s1-38</t>
  </si>
  <si>
    <t>Se flexibilizó la linea de ganadería dp, avicultura engorde y avicultura postura por aptitud cruzada con el municipio de Santa Rosa y  información primaria obtenida en los encuentros territoriales que determinaron en que áreas del municipio se desarrollan actualmente las diferentes líneas productivas validadas bajo recomendaciones de manejo específicas por pendiente.</t>
  </si>
  <si>
    <t>09Pe2s1-38</t>
  </si>
  <si>
    <t>Se flexibilizó la línea banano en esta UFH tomando como referente sus características edafoclimáticas cruzadas con los requerimientos del cultivo (tableros) y teniendo en cuenta la información primaria obtenida en los encuentros territoriales que determinaron en que áreas del municipio se desarrollan actualmente las diferentes líneas productivas validadas.</t>
  </si>
  <si>
    <t>09Pf2s1-38</t>
  </si>
  <si>
    <t>11Kf2s1-23</t>
  </si>
  <si>
    <t>11Pf2s1-23</t>
  </si>
  <si>
    <t>Se flexibilizó la línea banano y ganadería en esta UFH de acuerdo con la información primaria obtenida en los encuentros territoriales que determinaron en que áreas del municipio se desarrollan actualmente las diferentes líneas productivas validadas bajo recomendaciones de manejo específicas por pendiente.</t>
  </si>
  <si>
    <t>11Pg2s1-23</t>
  </si>
  <si>
    <t>Ganadería leche, avicultura engorde, avicultura postura, porcicultura ciclo completo: SIPRA nacional</t>
  </si>
  <si>
    <t>apicultura</t>
  </si>
  <si>
    <t>cafe_platano</t>
  </si>
  <si>
    <t>aguacate_papelillo</t>
  </si>
  <si>
    <t>platano</t>
  </si>
  <si>
    <t>tomate_invernadero</t>
  </si>
  <si>
    <t>frijol</t>
  </si>
  <si>
    <t>mora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</si>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</sst>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4">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FFFFFF"/>
      <name val="Calibri"/>
      <family val="2"/>
    </font>
    <font>
      <sz val="11"/>
      <color rgb="FF000000"/>
      <name val="Calibri"/>
      <family val="2"/>
      <scheme val="minor"/>
    </font>
    <font>
      <sz val="11"/>
      <color rgb="FF000000"/>
      <name val="Calibri"/>
    </font>
    <font>
      <sz val="11"/>
      <name val="Calibri"/>
    </font>
    <font>
      <sz val="9"/>
      <color rgb="FF000000"/>
      <name val="Arial"/>
    </font>
    <font>
      <sz val="11"/>
      <color rgb="FFFFFFFF"/>
      <name val="Calibri"/>
      <family val="2"/>
      <scheme val="minor"/>
    </font>
    <font>
      <b/>
      <sz val="11"/>
      <color rgb="FFFFFFFF"/>
      <name val="Calibri"/>
      <family val="2"/>
      <scheme val="minor"/>
    </font>
    <font>
      <b/>
      <sz val="11"/>
      <color rgb="FF000000"/>
      <name val="Calibri"/>
      <family val="2"/>
      <scheme val="minor"/>
    </font>
  </fonts>
  <fills count="20">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266600"/>
        <bgColor rgb="FF000000"/>
      </patternFill>
    </fill>
    <fill>
      <patternFill patternType="solid">
        <fgColor rgb="FFFFFF00"/>
        <bgColor rgb="FF000000"/>
      </patternFill>
    </fill>
    <fill>
      <patternFill patternType="solid">
        <fgColor theme="8" tint="0.79998168889431442"/>
        <bgColor indexed="64"/>
      </patternFill>
    </fill>
    <fill>
      <patternFill patternType="solid">
        <fgColor rgb="FFFF4F7F"/>
        <bgColor rgb="FF000000"/>
      </patternFill>
    </fill>
    <fill>
      <patternFill patternType="solid">
        <fgColor rgb="FF005CE6"/>
        <bgColor rgb="FF000000"/>
      </patternFill>
    </fill>
    <fill>
      <patternFill patternType="solid">
        <fgColor rgb="FFAAFF00"/>
        <bgColor rgb="FF000000"/>
      </patternFill>
    </fill>
    <fill>
      <patternFill patternType="solid">
        <fgColor theme="9" tint="0.39997558519241921"/>
        <bgColor indexed="64"/>
      </patternFill>
    </fill>
    <fill>
      <patternFill patternType="solid">
        <fgColor rgb="FFDDEBF7"/>
        <bgColor indexed="64"/>
      </patternFill>
    </fill>
    <fill>
      <patternFill patternType="solid">
        <fgColor rgb="FFFFF2CC"/>
        <bgColor indexed="64"/>
      </patternFill>
    </fill>
    <fill>
      <patternFill patternType="solid">
        <fgColor rgb="FFA9D08E"/>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style="thin">
        <color indexed="64"/>
      </right>
      <top/>
      <bottom style="thin">
        <color rgb="FF000000"/>
      </bottom>
      <diagonal/>
    </border>
    <border>
      <left/>
      <right style="thin">
        <color indexed="64"/>
      </right>
      <top style="thin">
        <color rgb="FF000000"/>
      </top>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111">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7" borderId="2" xfId="0" applyFont="1" applyFill="1" applyBorder="1" applyAlignment="1">
      <alignment horizontal="center"/>
    </xf>
    <xf numFmtId="0" fontId="3" fillId="0" borderId="1" xfId="0" applyFont="1" applyBorder="1" applyAlignment="1">
      <alignment horizontal="center"/>
    </xf>
    <xf numFmtId="0" fontId="3" fillId="2" borderId="1" xfId="0"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4" fontId="12" fillId="9" borderId="1" xfId="0" applyNumberFormat="1" applyFont="1" applyFill="1" applyBorder="1" applyAlignment="1">
      <alignment horizontal="center" vertical="center" wrapText="1"/>
    </xf>
    <xf numFmtId="164" fontId="8" fillId="9" borderId="1" xfId="0" applyNumberFormat="1" applyFont="1" applyFill="1" applyBorder="1" applyAlignment="1">
      <alignment horizontal="center" vertical="center" wrapText="1"/>
    </xf>
    <xf numFmtId="164" fontId="4" fillId="9" borderId="1" xfId="0" applyNumberFormat="1" applyFont="1" applyFill="1" applyBorder="1" applyAlignment="1">
      <alignment horizontal="center" vertical="center"/>
    </xf>
    <xf numFmtId="164" fontId="8" fillId="0" borderId="0" xfId="0" applyNumberFormat="1" applyFont="1" applyAlignment="1">
      <alignment horizontal="center" vertical="center" wrapText="1"/>
    </xf>
    <xf numFmtId="164" fontId="8" fillId="0" borderId="0" xfId="0" applyNumberFormat="1" applyFont="1" applyAlignment="1">
      <alignment horizontal="center" vertical="center"/>
    </xf>
    <xf numFmtId="164" fontId="10" fillId="0" borderId="0" xfId="0" applyNumberFormat="1" applyFont="1" applyAlignment="1">
      <alignment vertical="center" wrapText="1"/>
    </xf>
    <xf numFmtId="164" fontId="3" fillId="0" borderId="0" xfId="0" applyNumberFormat="1" applyFont="1"/>
    <xf numFmtId="164" fontId="3" fillId="0" borderId="0" xfId="0" applyNumberFormat="1" applyFont="1" applyAlignment="1">
      <alignment horizontal="left"/>
    </xf>
    <xf numFmtId="164" fontId="9" fillId="0" borderId="0" xfId="0" applyNumberFormat="1" applyFont="1"/>
    <xf numFmtId="164" fontId="3" fillId="0" borderId="0" xfId="0" applyNumberFormat="1" applyFont="1" applyAlignment="1">
      <alignment horizontal="center" vertical="center"/>
    </xf>
    <xf numFmtId="164"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2" fontId="0" fillId="0" borderId="1" xfId="0" applyNumberFormat="1" applyBorder="1" applyAlignment="1">
      <alignment horizontal="center"/>
    </xf>
    <xf numFmtId="0" fontId="0" fillId="0" borderId="2" xfId="0" applyBorder="1" applyAlignment="1">
      <alignment horizontal="center"/>
    </xf>
    <xf numFmtId="0" fontId="17" fillId="0" borderId="0" xfId="0" applyFont="1"/>
    <xf numFmtId="0" fontId="17" fillId="0" borderId="1" xfId="0" applyFont="1" applyBorder="1"/>
    <xf numFmtId="0" fontId="9" fillId="12" borderId="1" xfId="0" applyFont="1" applyFill="1" applyBorder="1" applyAlignment="1">
      <alignment horizontal="center" vertical="center" wrapText="1"/>
    </xf>
    <xf numFmtId="0" fontId="9" fillId="7" borderId="1" xfId="0"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2" fontId="8" fillId="9" borderId="1" xfId="0" applyNumberFormat="1" applyFont="1" applyFill="1" applyBorder="1" applyAlignment="1">
      <alignment horizontal="center" vertical="center" wrapText="1"/>
    </xf>
    <xf numFmtId="0" fontId="20" fillId="0" borderId="2" xfId="0" applyFont="1" applyBorder="1" applyAlignment="1">
      <alignment horizontal="center" vertical="center"/>
    </xf>
    <xf numFmtId="0" fontId="3"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8" fillId="0" borderId="9" xfId="0" applyFont="1" applyBorder="1" applyAlignment="1">
      <alignment horizontal="center"/>
    </xf>
    <xf numFmtId="0" fontId="19" fillId="0" borderId="1" xfId="0" applyFont="1" applyBorder="1" applyAlignment="1">
      <alignment horizontal="center" vertical="center" wrapText="1"/>
    </xf>
    <xf numFmtId="2" fontId="17" fillId="0" borderId="1" xfId="0" applyNumberFormat="1" applyFont="1" applyBorder="1" applyAlignment="1">
      <alignment horizontal="center"/>
    </xf>
    <xf numFmtId="10" fontId="17" fillId="0" borderId="1" xfId="1" applyNumberFormat="1" applyFont="1" applyFill="1" applyBorder="1" applyAlignment="1">
      <alignment horizontal="center"/>
    </xf>
    <xf numFmtId="10" fontId="0" fillId="0" borderId="1" xfId="1" applyNumberFormat="1" applyFont="1" applyBorder="1" applyAlignment="1">
      <alignment horizontal="center"/>
    </xf>
    <xf numFmtId="0" fontId="22" fillId="14" borderId="1" xfId="0" applyFont="1" applyFill="1" applyBorder="1" applyAlignment="1">
      <alignment horizontal="center"/>
    </xf>
    <xf numFmtId="0" fontId="22" fillId="10" borderId="1" xfId="0" applyFont="1" applyFill="1" applyBorder="1" applyAlignment="1">
      <alignment horizontal="center"/>
    </xf>
    <xf numFmtId="0" fontId="23" fillId="15" borderId="1" xfId="0" applyFont="1" applyFill="1" applyBorder="1" applyAlignment="1">
      <alignment horizontal="center"/>
    </xf>
    <xf numFmtId="0" fontId="23" fillId="11" borderId="1" xfId="0" applyFont="1" applyFill="1" applyBorder="1" applyAlignment="1">
      <alignment horizontal="center" vertical="center"/>
    </xf>
    <xf numFmtId="0" fontId="23" fillId="11" borderId="10" xfId="0" applyFont="1" applyFill="1" applyBorder="1" applyAlignment="1">
      <alignment horizontal="center" vertical="center"/>
    </xf>
    <xf numFmtId="0" fontId="23" fillId="11" borderId="11" xfId="0" applyFont="1" applyFill="1" applyBorder="1" applyAlignment="1">
      <alignment horizontal="center" vertical="center"/>
    </xf>
    <xf numFmtId="0" fontId="23" fillId="13" borderId="1" xfId="0" applyFont="1" applyFill="1" applyBorder="1" applyAlignment="1">
      <alignment horizontal="center"/>
    </xf>
    <xf numFmtId="0" fontId="8" fillId="16" borderId="1" xfId="0" applyFont="1" applyFill="1" applyBorder="1" applyAlignment="1">
      <alignment horizontal="center" vertical="center"/>
    </xf>
    <xf numFmtId="0" fontId="9" fillId="4" borderId="1" xfId="0" applyFont="1" applyFill="1" applyBorder="1" applyAlignment="1">
      <alignment horizontal="center" vertical="center" wrapText="1"/>
    </xf>
    <xf numFmtId="10" fontId="17" fillId="4" borderId="1" xfId="1" applyNumberFormat="1" applyFont="1" applyFill="1" applyBorder="1" applyAlignment="1">
      <alignment horizontal="center"/>
    </xf>
    <xf numFmtId="0" fontId="9" fillId="17" borderId="1" xfId="0" applyFont="1" applyFill="1" applyBorder="1" applyAlignment="1">
      <alignment horizontal="center" vertical="center" wrapText="1"/>
    </xf>
    <xf numFmtId="0" fontId="4" fillId="18" borderId="1" xfId="0" applyFont="1" applyFill="1" applyBorder="1" applyAlignment="1">
      <alignment horizontal="center" vertical="center" wrapText="1"/>
    </xf>
    <xf numFmtId="0" fontId="8" fillId="19" borderId="1" xfId="0" applyFont="1" applyFill="1" applyBorder="1" applyAlignment="1">
      <alignment horizontal="center" vertical="center"/>
    </xf>
    <xf numFmtId="0" fontId="8" fillId="16" borderId="1" xfId="0" applyFont="1" applyFill="1" applyBorder="1" applyAlignment="1">
      <alignment horizontal="center" vertical="center" wrapText="1"/>
    </xf>
    <xf numFmtId="0" fontId="17" fillId="11" borderId="13" xfId="0" applyFont="1" applyFill="1" applyBorder="1" applyAlignment="1">
      <alignment horizontal="center" vertical="center"/>
    </xf>
    <xf numFmtId="0" fontId="17" fillId="11" borderId="7" xfId="0" applyFont="1" applyFill="1" applyBorder="1" applyAlignment="1">
      <alignment horizontal="center" vertical="center"/>
    </xf>
    <xf numFmtId="0" fontId="17" fillId="11" borderId="8" xfId="0" applyFont="1" applyFill="1" applyBorder="1" applyAlignment="1">
      <alignment horizontal="center" vertical="center"/>
    </xf>
    <xf numFmtId="0" fontId="17" fillId="13" borderId="6" xfId="0" applyFont="1" applyFill="1" applyBorder="1" applyAlignment="1">
      <alignment horizontal="center" vertical="center"/>
    </xf>
    <xf numFmtId="0" fontId="17" fillId="13" borderId="7" xfId="0" applyFont="1" applyFill="1" applyBorder="1" applyAlignment="1">
      <alignment horizontal="center" vertical="center"/>
    </xf>
    <xf numFmtId="0" fontId="17" fillId="13" borderId="8" xfId="0" applyFont="1" applyFill="1" applyBorder="1" applyAlignment="1">
      <alignment horizontal="center" vertical="center"/>
    </xf>
    <xf numFmtId="0" fontId="21" fillId="14" borderId="6" xfId="0" applyFont="1" applyFill="1" applyBorder="1" applyAlignment="1">
      <alignment horizontal="center" vertical="center"/>
    </xf>
    <xf numFmtId="0" fontId="21" fillId="14" borderId="7" xfId="0" applyFont="1" applyFill="1" applyBorder="1" applyAlignment="1">
      <alignment horizontal="center" vertical="center"/>
    </xf>
    <xf numFmtId="0" fontId="21" fillId="14" borderId="8" xfId="0" applyFont="1" applyFill="1" applyBorder="1" applyAlignment="1">
      <alignment horizontal="center" vertical="center"/>
    </xf>
    <xf numFmtId="0" fontId="21" fillId="10" borderId="6" xfId="0" applyFont="1" applyFill="1" applyBorder="1" applyAlignment="1">
      <alignment horizontal="center" vertical="center"/>
    </xf>
    <xf numFmtId="0" fontId="21" fillId="10" borderId="7" xfId="0" applyFont="1" applyFill="1" applyBorder="1" applyAlignment="1">
      <alignment horizontal="center" vertical="center"/>
    </xf>
    <xf numFmtId="0" fontId="21" fillId="10" borderId="8" xfId="0" applyFont="1" applyFill="1" applyBorder="1" applyAlignment="1">
      <alignment horizontal="center" vertical="center"/>
    </xf>
    <xf numFmtId="0" fontId="17" fillId="15" borderId="6" xfId="0" applyFont="1" applyFill="1" applyBorder="1" applyAlignment="1">
      <alignment horizontal="center" vertical="center"/>
    </xf>
    <xf numFmtId="0" fontId="17" fillId="15" borderId="7" xfId="0" applyFont="1" applyFill="1" applyBorder="1" applyAlignment="1">
      <alignment horizontal="center" vertical="center"/>
    </xf>
    <xf numFmtId="0" fontId="17" fillId="15" borderId="8" xfId="0" applyFont="1" applyFill="1" applyBorder="1" applyAlignment="1">
      <alignment horizontal="center" vertical="center"/>
    </xf>
    <xf numFmtId="0" fontId="17" fillId="11" borderId="6" xfId="0" applyFont="1" applyFill="1" applyBorder="1" applyAlignment="1">
      <alignment horizontal="center" vertical="center"/>
    </xf>
    <xf numFmtId="0" fontId="17" fillId="11" borderId="12" xfId="0" applyFont="1" applyFill="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301">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AAFF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ill>
        <patternFill>
          <bgColor rgb="FF00FFFF"/>
        </patternFill>
      </fill>
    </dxf>
    <dxf>
      <font>
        <color theme="0"/>
      </font>
      <fill>
        <patternFill>
          <bgColor rgb="FF42288C"/>
        </patternFill>
      </fill>
    </dxf>
    <dxf>
      <font>
        <color theme="0"/>
      </font>
      <fill>
        <patternFill>
          <bgColor rgb="FF005CE6"/>
        </patternFill>
      </fill>
    </dxf>
    <dxf>
      <fill>
        <patternFill>
          <bgColor rgb="FF00A9E6"/>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ont>
        <color theme="0"/>
      </font>
      <fill>
        <patternFill>
          <bgColor rgb="FF8D4925"/>
        </patternFill>
      </fill>
    </dxf>
    <dxf>
      <font>
        <color theme="0"/>
      </font>
      <fill>
        <patternFill>
          <bgColor rgb="FF473626"/>
        </patternFill>
      </fill>
    </dxf>
    <dxf>
      <fill>
        <patternFill>
          <bgColor rgb="FFFF4F7F"/>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FF8C3C"/>
        </patternFill>
      </fill>
    </dxf>
    <dxf>
      <fill>
        <patternFill>
          <bgColor rgb="FF38D400"/>
        </patternFill>
      </fill>
    </dxf>
    <dxf>
      <fill>
        <patternFill>
          <bgColor rgb="FFAAFF00"/>
        </patternFill>
      </fill>
    </dxf>
    <dxf>
      <fill>
        <patternFill>
          <bgColor rgb="FFFFF29C"/>
        </patternFill>
      </fill>
    </dxf>
    <dxf>
      <font>
        <color theme="0"/>
      </font>
      <fill>
        <patternFill>
          <bgColor rgb="FF42288C"/>
        </patternFill>
      </fill>
    </dxf>
    <dxf>
      <fill>
        <patternFill>
          <bgColor rgb="FFFFFF00"/>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005CE6"/>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FFF2CC"/>
      <color rgb="FFA9D08E"/>
      <color rgb="FFDDEBF7"/>
      <color rgb="FFE2EFDA"/>
      <color rgb="FF473626"/>
      <color rgb="FF8D4925"/>
      <color rgb="FFFF4F7F"/>
      <color rgb="FFFF8C3C"/>
      <color rgb="FFFFFF00"/>
      <color rgb="FFFFF2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10/relationships/person" Target="persons/person.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Unidades insumos productivos"/>
      <sheetName val="Agrícolas"/>
      <sheetName val="Pecuarias"/>
      <sheetName val="Diccionario líne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aguacate_reed</v>
          </cell>
          <cell r="C7" t="str">
            <v>Aguacate Reed</v>
          </cell>
        </row>
        <row r="8">
          <cell r="A8" t="str">
            <v>agricola</v>
          </cell>
          <cell r="B8" t="str">
            <v>ahuyama</v>
          </cell>
          <cell r="C8" t="str">
            <v>ahuyama</v>
          </cell>
        </row>
        <row r="9">
          <cell r="A9" t="str">
            <v>agricola</v>
          </cell>
          <cell r="B9" t="str">
            <v>aji</v>
          </cell>
          <cell r="C9" t="str">
            <v>ahí</v>
          </cell>
        </row>
        <row r="10">
          <cell r="A10" t="str">
            <v>agricola</v>
          </cell>
          <cell r="B10" t="str">
            <v>aji_dulce</v>
          </cell>
          <cell r="C10" t="str">
            <v>ají dulce</v>
          </cell>
        </row>
        <row r="11">
          <cell r="A11" t="str">
            <v>agricola</v>
          </cell>
          <cell r="B11" t="str">
            <v>ajo</v>
          </cell>
          <cell r="C11" t="str">
            <v>ajo</v>
          </cell>
        </row>
        <row r="12">
          <cell r="A12" t="str">
            <v>agricola</v>
          </cell>
          <cell r="B12" t="str">
            <v>ajonjoli</v>
          </cell>
          <cell r="C12" t="str">
            <v>ajonjolí</v>
          </cell>
        </row>
        <row r="13">
          <cell r="A13" t="str">
            <v>agricola</v>
          </cell>
          <cell r="B13" t="str">
            <v>algodon</v>
          </cell>
          <cell r="C13" t="str">
            <v>algodón</v>
          </cell>
        </row>
        <row r="14">
          <cell r="A14" t="str">
            <v>pecuaria</v>
          </cell>
          <cell r="B14" t="str">
            <v>apicultura</v>
          </cell>
          <cell r="C14" t="str">
            <v>apicultura</v>
          </cell>
        </row>
        <row r="15">
          <cell r="A15" t="str">
            <v>agricola</v>
          </cell>
          <cell r="B15" t="str">
            <v>arracacha</v>
          </cell>
          <cell r="C15" t="str">
            <v>arracacha</v>
          </cell>
        </row>
        <row r="16">
          <cell r="A16" t="str">
            <v>agricola</v>
          </cell>
          <cell r="B16" t="str">
            <v>arroz_riego</v>
          </cell>
          <cell r="C16" t="str">
            <v>arroz riego</v>
          </cell>
        </row>
        <row r="17">
          <cell r="A17" t="str">
            <v>agricola</v>
          </cell>
          <cell r="B17" t="str">
            <v>arroz_secano</v>
          </cell>
          <cell r="C17" t="str">
            <v>arroz secano</v>
          </cell>
        </row>
        <row r="18">
          <cell r="A18" t="str">
            <v>agricola</v>
          </cell>
          <cell r="B18" t="str">
            <v>arroz_secano_manual</v>
          </cell>
          <cell r="C18" t="str">
            <v>arroz secano manual</v>
          </cell>
        </row>
        <row r="19">
          <cell r="A19" t="str">
            <v>agricola</v>
          </cell>
          <cell r="B19" t="str">
            <v>arveja</v>
          </cell>
          <cell r="C19" t="str">
            <v>arveja</v>
          </cell>
        </row>
        <row r="20">
          <cell r="A20" t="str">
            <v>agricola</v>
          </cell>
          <cell r="B20" t="str">
            <v>asai</v>
          </cell>
          <cell r="C20" t="str">
            <v>açaí</v>
          </cell>
        </row>
        <row r="21">
          <cell r="A21" t="str">
            <v>agricola</v>
          </cell>
          <cell r="B21" t="str">
            <v>asai_platano</v>
          </cell>
          <cell r="C21" t="str">
            <v>açaí en asocio con plátano</v>
          </cell>
        </row>
        <row r="22">
          <cell r="A22" t="str">
            <v>agricola</v>
          </cell>
          <cell r="B22" t="str">
            <v>asai_cacao</v>
          </cell>
          <cell r="C22" t="str">
            <v>açaí en asocio con cacao</v>
          </cell>
        </row>
        <row r="23">
          <cell r="A23" t="str">
            <v>pecuaria</v>
          </cell>
          <cell r="B23" t="str">
            <v>avicultura_engorde</v>
          </cell>
          <cell r="C23" t="str">
            <v>avicultura de engorde</v>
          </cell>
        </row>
        <row r="24">
          <cell r="A24" t="str">
            <v>pecuaria</v>
          </cell>
          <cell r="B24" t="str">
            <v>avicultura_postura</v>
          </cell>
          <cell r="C24" t="str">
            <v>avicultura de postura</v>
          </cell>
        </row>
        <row r="25">
          <cell r="A25" t="str">
            <v>agricola</v>
          </cell>
          <cell r="B25" t="str">
            <v>banano</v>
          </cell>
          <cell r="C25" t="str">
            <v>banano</v>
          </cell>
        </row>
        <row r="26">
          <cell r="A26" t="str">
            <v>agricola</v>
          </cell>
          <cell r="B26" t="str">
            <v>batata</v>
          </cell>
          <cell r="C26" t="str">
            <v>batata</v>
          </cell>
        </row>
        <row r="27">
          <cell r="A27" t="str">
            <v>agricola</v>
          </cell>
          <cell r="B27" t="str">
            <v>berenjena</v>
          </cell>
          <cell r="C27" t="str">
            <v>berenjena</v>
          </cell>
        </row>
        <row r="28">
          <cell r="A28" t="str">
            <v>agricola</v>
          </cell>
          <cell r="B28" t="str">
            <v>bijao</v>
          </cell>
          <cell r="C28" t="str">
            <v>bijao</v>
          </cell>
        </row>
        <row r="29">
          <cell r="A29" t="str">
            <v>agricola</v>
          </cell>
          <cell r="B29" t="str">
            <v>brocoli</v>
          </cell>
          <cell r="C29" t="str">
            <v>brócoli</v>
          </cell>
        </row>
        <row r="30">
          <cell r="A30" t="str">
            <v>pecuaria</v>
          </cell>
          <cell r="B30" t="str">
            <v>bufalos</v>
          </cell>
          <cell r="C30" t="str">
            <v>búfalos</v>
          </cell>
        </row>
        <row r="31">
          <cell r="A31" t="str">
            <v>agricola</v>
          </cell>
          <cell r="B31" t="str">
            <v>cacao</v>
          </cell>
          <cell r="C31" t="str">
            <v>cacao</v>
          </cell>
        </row>
        <row r="32">
          <cell r="A32" t="str">
            <v>agricola</v>
          </cell>
          <cell r="B32" t="str">
            <v>cacao_aguacate_criollo</v>
          </cell>
          <cell r="C32" t="str">
            <v>cacao en asocio con aguacate criollo</v>
          </cell>
        </row>
        <row r="33">
          <cell r="A33" t="str">
            <v>agricola</v>
          </cell>
          <cell r="B33" t="str">
            <v>cacao_aguacate_papelillo</v>
          </cell>
          <cell r="C33" t="str">
            <v>cacao en asocio con aguacate papelillo</v>
          </cell>
        </row>
        <row r="34">
          <cell r="A34" t="str">
            <v>agricola</v>
          </cell>
          <cell r="B34" t="str">
            <v>cacao_banano</v>
          </cell>
          <cell r="C34" t="str">
            <v>cacao en asocio con banano</v>
          </cell>
        </row>
        <row r="35">
          <cell r="A35" t="str">
            <v>agricola</v>
          </cell>
          <cell r="B35" t="str">
            <v>cacao_banano_aguacate</v>
          </cell>
          <cell r="C35" t="str">
            <v>cacao en asocio con banano y aguacate</v>
          </cell>
        </row>
        <row r="36">
          <cell r="A36" t="str">
            <v>agricola</v>
          </cell>
          <cell r="B36" t="str">
            <v>cacao_banano_aguacate_mandarina_naranja</v>
          </cell>
          <cell r="C36" t="str">
            <v>cacao en asocio con banano,aguacate, mandarina y naranja</v>
          </cell>
        </row>
        <row r="37">
          <cell r="A37" t="str">
            <v>agricola</v>
          </cell>
          <cell r="B37" t="str">
            <v>cacao_platano</v>
          </cell>
          <cell r="C37" t="str">
            <v>cacao en asocio con plátano</v>
          </cell>
        </row>
        <row r="38">
          <cell r="A38" t="str">
            <v>agricola</v>
          </cell>
          <cell r="B38" t="str">
            <v>cacao_platano_limon</v>
          </cell>
          <cell r="C38" t="str">
            <v>cacao plátano limón</v>
          </cell>
        </row>
        <row r="39">
          <cell r="A39" t="str">
            <v>agricola</v>
          </cell>
          <cell r="B39" t="str">
            <v>cacao_sombrio</v>
          </cell>
          <cell r="C39" t="str">
            <v>cacao sombrío</v>
          </cell>
        </row>
        <row r="40">
          <cell r="A40" t="str">
            <v>agricola</v>
          </cell>
          <cell r="B40" t="str">
            <v>cachaco</v>
          </cell>
          <cell r="C40" t="str">
            <v>cachaco</v>
          </cell>
        </row>
        <row r="41">
          <cell r="A41" t="str">
            <v>agricola</v>
          </cell>
          <cell r="B41" t="str">
            <v>cafe</v>
          </cell>
          <cell r="C41" t="str">
            <v>café</v>
          </cell>
        </row>
        <row r="42">
          <cell r="A42" t="str">
            <v>agricola</v>
          </cell>
          <cell r="B42" t="str">
            <v>cafe_aguacate</v>
          </cell>
          <cell r="C42" t="str">
            <v>café en asocio con aguacate</v>
          </cell>
        </row>
        <row r="43">
          <cell r="A43" t="str">
            <v>agricola</v>
          </cell>
          <cell r="B43" t="str">
            <v>cafe_frijol_arbustivo</v>
          </cell>
          <cell r="C43" t="str">
            <v>café en asocio con frijol arbustivo</v>
          </cell>
        </row>
        <row r="44">
          <cell r="A44" t="str">
            <v>agricola</v>
          </cell>
          <cell r="B44" t="str">
            <v>cafe_maiz</v>
          </cell>
          <cell r="C44" t="str">
            <v>café en asocio con maíz</v>
          </cell>
        </row>
        <row r="45">
          <cell r="A45" t="str">
            <v>agricola</v>
          </cell>
          <cell r="B45" t="str">
            <v>cafe_platano</v>
          </cell>
          <cell r="C45" t="str">
            <v>café en asocio con plátano</v>
          </cell>
        </row>
        <row r="46">
          <cell r="A46" t="str">
            <v>agricola</v>
          </cell>
          <cell r="B46" t="str">
            <v>cafe_platano_frutales_forestal</v>
          </cell>
          <cell r="C46" t="str">
            <v>café en asocio con plátano, frutales y sistema forestal</v>
          </cell>
        </row>
        <row r="47">
          <cell r="A47" t="str">
            <v>agricola</v>
          </cell>
          <cell r="B47" t="str">
            <v>cafe_sombrio</v>
          </cell>
          <cell r="C47" t="str">
            <v>Café sombrío</v>
          </cell>
        </row>
        <row r="48">
          <cell r="A48" t="str">
            <v>agricola</v>
          </cell>
          <cell r="B48" t="str">
            <v>calabacin</v>
          </cell>
          <cell r="C48" t="str">
            <v>calabacín</v>
          </cell>
        </row>
        <row r="49">
          <cell r="A49" t="str">
            <v>agricola</v>
          </cell>
          <cell r="B49" t="str">
            <v>calendula</v>
          </cell>
          <cell r="C49" t="str">
            <v>caléndula</v>
          </cell>
        </row>
        <row r="50">
          <cell r="A50" t="str">
            <v>pecuaria</v>
          </cell>
          <cell r="B50" t="str">
            <v>camaron</v>
          </cell>
          <cell r="C50" t="str">
            <v>camarón</v>
          </cell>
        </row>
        <row r="51">
          <cell r="A51" t="str">
            <v>agricola</v>
          </cell>
          <cell r="B51" t="str">
            <v>cana</v>
          </cell>
          <cell r="C51" t="str">
            <v>caña</v>
          </cell>
        </row>
        <row r="52">
          <cell r="A52" t="str">
            <v>agricola</v>
          </cell>
          <cell r="B52" t="str">
            <v>cana_flecha</v>
          </cell>
          <cell r="C52" t="str">
            <v>caña flecha</v>
          </cell>
        </row>
        <row r="53">
          <cell r="A53" t="str">
            <v>agricola</v>
          </cell>
          <cell r="B53" t="str">
            <v>cana_panelera</v>
          </cell>
          <cell r="C53" t="str">
            <v>caña panelera</v>
          </cell>
        </row>
        <row r="54">
          <cell r="A54" t="str">
            <v>pecuaria</v>
          </cell>
          <cell r="B54" t="str">
            <v>caprinos</v>
          </cell>
          <cell r="C54" t="str">
            <v>caprinos</v>
          </cell>
        </row>
        <row r="55">
          <cell r="A55" t="str">
            <v>agricola</v>
          </cell>
          <cell r="B55" t="str">
            <v>caucho</v>
          </cell>
          <cell r="C55" t="str">
            <v>caucho</v>
          </cell>
        </row>
        <row r="56">
          <cell r="A56" t="str">
            <v>agricola</v>
          </cell>
          <cell r="B56" t="str">
            <v>cebolla_bulbo</v>
          </cell>
          <cell r="C56" t="str">
            <v>cebolla bulbo</v>
          </cell>
        </row>
        <row r="57">
          <cell r="A57" t="str">
            <v>agricola</v>
          </cell>
          <cell r="B57" t="str">
            <v>cebolla_junca</v>
          </cell>
          <cell r="C57" t="str">
            <v>cebolla junca</v>
          </cell>
        </row>
        <row r="58">
          <cell r="A58" t="str">
            <v>agricola</v>
          </cell>
          <cell r="B58" t="str">
            <v>chontaduro</v>
          </cell>
          <cell r="C58" t="str">
            <v>chontaduro</v>
          </cell>
        </row>
        <row r="59">
          <cell r="A59" t="str">
            <v>agricola</v>
          </cell>
          <cell r="B59" t="str">
            <v>cilantro</v>
          </cell>
          <cell r="C59" t="str">
            <v>cilantro</v>
          </cell>
        </row>
        <row r="60">
          <cell r="A60" t="str">
            <v>agricola</v>
          </cell>
          <cell r="B60" t="str">
            <v>cilantro_cimarron</v>
          </cell>
          <cell r="C60" t="str">
            <v>cilantro cimarron</v>
          </cell>
        </row>
        <row r="61">
          <cell r="A61" t="str">
            <v>agricola</v>
          </cell>
          <cell r="B61" t="str">
            <v>cilantro_repollo</v>
          </cell>
          <cell r="C61" t="str">
            <v>cilantro_repollo</v>
          </cell>
        </row>
        <row r="62">
          <cell r="A62" t="str">
            <v>agricola</v>
          </cell>
          <cell r="B62" t="str">
            <v>ciruela</v>
          </cell>
          <cell r="C62" t="str">
            <v>ciruela</v>
          </cell>
        </row>
        <row r="63">
          <cell r="A63" t="str">
            <v>agricola</v>
          </cell>
          <cell r="B63" t="str">
            <v>ciruela_castilla</v>
          </cell>
          <cell r="C63" t="str">
            <v>ciruela castilla</v>
          </cell>
        </row>
        <row r="64">
          <cell r="A64" t="str">
            <v>agricola</v>
          </cell>
          <cell r="B64" t="str">
            <v>ciruela_costena</v>
          </cell>
          <cell r="C64" t="str">
            <v>ciruela costeña</v>
          </cell>
        </row>
        <row r="65">
          <cell r="A65" t="str">
            <v>agricola</v>
          </cell>
          <cell r="B65" t="str">
            <v>citricos</v>
          </cell>
          <cell r="C65" t="str">
            <v>cítricos</v>
          </cell>
        </row>
        <row r="66">
          <cell r="A66" t="str">
            <v>agricola</v>
          </cell>
          <cell r="B66" t="str">
            <v>coco</v>
          </cell>
          <cell r="C66" t="str">
            <v>coco</v>
          </cell>
        </row>
        <row r="67">
          <cell r="A67" t="str">
            <v>pecuaria</v>
          </cell>
          <cell r="B67" t="str">
            <v>codornices</v>
          </cell>
          <cell r="C67" t="str">
            <v>codornices</v>
          </cell>
        </row>
        <row r="68">
          <cell r="A68" t="str">
            <v>agricola</v>
          </cell>
          <cell r="B68" t="str">
            <v>coliflor</v>
          </cell>
          <cell r="C68" t="str">
            <v>coliflor</v>
          </cell>
        </row>
        <row r="69">
          <cell r="A69" t="str">
            <v>pecuaria</v>
          </cell>
          <cell r="B69" t="str">
            <v>cunicultura</v>
          </cell>
          <cell r="C69" t="str">
            <v>cunicultura</v>
          </cell>
        </row>
        <row r="70">
          <cell r="A70" t="str">
            <v>pecuaria</v>
          </cell>
          <cell r="B70" t="str">
            <v>cuyicultura</v>
          </cell>
          <cell r="C70" t="str">
            <v>cuyicultura</v>
          </cell>
        </row>
        <row r="71">
          <cell r="A71" t="str">
            <v>agricola</v>
          </cell>
          <cell r="B71" t="str">
            <v>esparrago</v>
          </cell>
          <cell r="C71" t="str">
            <v>espárrago</v>
          </cell>
        </row>
        <row r="72">
          <cell r="A72" t="str">
            <v>agricola</v>
          </cell>
          <cell r="B72" t="str">
            <v>espinaca</v>
          </cell>
          <cell r="C72" t="str">
            <v>espinaca</v>
          </cell>
        </row>
        <row r="73">
          <cell r="A73" t="str">
            <v>agricola</v>
          </cell>
          <cell r="B73" t="str">
            <v>fique</v>
          </cell>
          <cell r="C73" t="str">
            <v>fique</v>
          </cell>
        </row>
        <row r="74">
          <cell r="A74" t="str">
            <v>agricola</v>
          </cell>
          <cell r="B74" t="str">
            <v>fresa</v>
          </cell>
          <cell r="C74" t="str">
            <v>fresa</v>
          </cell>
        </row>
        <row r="75">
          <cell r="A75" t="str">
            <v>agricola</v>
          </cell>
          <cell r="B75" t="str">
            <v>frijol</v>
          </cell>
          <cell r="C75" t="str">
            <v>frijol</v>
          </cell>
        </row>
        <row r="76">
          <cell r="A76" t="str">
            <v>agricola</v>
          </cell>
          <cell r="B76" t="str">
            <v>frijol_arbustivo</v>
          </cell>
          <cell r="C76" t="str">
            <v>frjiol arbustivo</v>
          </cell>
        </row>
        <row r="77">
          <cell r="A77" t="str">
            <v>agricola</v>
          </cell>
          <cell r="B77" t="str">
            <v>frijol_cabeza_negra</v>
          </cell>
          <cell r="C77" t="str">
            <v>frijol cabeza negra</v>
          </cell>
        </row>
        <row r="78">
          <cell r="A78" t="str">
            <v>agricola</v>
          </cell>
          <cell r="B78" t="str">
            <v>frijol_caraota</v>
          </cell>
          <cell r="C78" t="str">
            <v>frijol caraota</v>
          </cell>
        </row>
        <row r="79">
          <cell r="A79" t="str">
            <v>agricola</v>
          </cell>
          <cell r="B79" t="str">
            <v>frijol_caupi</v>
          </cell>
          <cell r="C79" t="str">
            <v>frijol caupí</v>
          </cell>
        </row>
        <row r="80">
          <cell r="A80" t="str">
            <v>agricola</v>
          </cell>
          <cell r="B80" t="str">
            <v>frijol_rosado</v>
          </cell>
          <cell r="C80" t="str">
            <v>frijol rosado</v>
          </cell>
        </row>
        <row r="81">
          <cell r="A81" t="str">
            <v>agricola</v>
          </cell>
          <cell r="B81" t="str">
            <v>frijol_voluble</v>
          </cell>
          <cell r="C81" t="str">
            <v>frijol voluble</v>
          </cell>
        </row>
        <row r="82">
          <cell r="A82" t="str">
            <v>agricola</v>
          </cell>
          <cell r="B82" t="str">
            <v>frijol_zaragoza</v>
          </cell>
          <cell r="C82" t="str">
            <v>frijol zaragoza</v>
          </cell>
        </row>
        <row r="83">
          <cell r="A83" t="str">
            <v>pecuaria</v>
          </cell>
          <cell r="B83" t="str">
            <v>ganaderia_carne</v>
          </cell>
          <cell r="C83" t="str">
            <v>ganadería de carne</v>
          </cell>
        </row>
        <row r="84">
          <cell r="A84" t="str">
            <v>pecuaria</v>
          </cell>
          <cell r="B84" t="str">
            <v>ganaderia_cria</v>
          </cell>
          <cell r="C84" t="str">
            <v>ganadería de cría</v>
          </cell>
        </row>
        <row r="85">
          <cell r="A85" t="str">
            <v>pecuaria</v>
          </cell>
          <cell r="B85" t="str">
            <v>ganaderia_dp</v>
          </cell>
          <cell r="C85" t="str">
            <v>ganadería doble propósito</v>
          </cell>
        </row>
        <row r="86">
          <cell r="A86" t="str">
            <v>pecuaria</v>
          </cell>
          <cell r="B86" t="str">
            <v>ganaderia_leche</v>
          </cell>
          <cell r="C86" t="str">
            <v>ganadería de leche</v>
          </cell>
        </row>
        <row r="87">
          <cell r="A87" t="str">
            <v>agricola</v>
          </cell>
          <cell r="B87" t="str">
            <v>granadilla</v>
          </cell>
          <cell r="C87" t="str">
            <v>granadilla</v>
          </cell>
        </row>
        <row r="88">
          <cell r="A88" t="str">
            <v>agricola</v>
          </cell>
          <cell r="B88" t="str">
            <v>guandul</v>
          </cell>
          <cell r="C88" t="str">
            <v>guandul</v>
          </cell>
        </row>
        <row r="89">
          <cell r="A89" t="str">
            <v>agricola</v>
          </cell>
          <cell r="B89" t="str">
            <v>guayaba</v>
          </cell>
          <cell r="C89" t="str">
            <v>guayaba</v>
          </cell>
        </row>
        <row r="90">
          <cell r="A90" t="str">
            <v>agricola</v>
          </cell>
          <cell r="B90" t="str">
            <v>gulupa</v>
          </cell>
          <cell r="C90" t="str">
            <v>gulupa</v>
          </cell>
        </row>
        <row r="91">
          <cell r="A91" t="str">
            <v>agricola</v>
          </cell>
          <cell r="B91" t="str">
            <v>hierbabuena</v>
          </cell>
          <cell r="C91" t="str">
            <v>hierbabuena</v>
          </cell>
        </row>
        <row r="92">
          <cell r="A92" t="str">
            <v>agricola</v>
          </cell>
          <cell r="B92" t="str">
            <v>hortalizas</v>
          </cell>
          <cell r="C92" t="str">
            <v>hortalizas</v>
          </cell>
        </row>
        <row r="93">
          <cell r="A93" t="str">
            <v>agricola</v>
          </cell>
          <cell r="B93" t="str">
            <v>hortensias</v>
          </cell>
          <cell r="C93" t="str">
            <v>Hortensias</v>
          </cell>
        </row>
        <row r="94">
          <cell r="A94" t="str">
            <v>agricola</v>
          </cell>
          <cell r="B94" t="str">
            <v xml:space="preserve">lechuga </v>
          </cell>
          <cell r="C94" t="str">
            <v>lechuga</v>
          </cell>
        </row>
        <row r="95">
          <cell r="A95" t="str">
            <v>agricola</v>
          </cell>
          <cell r="B95" t="str">
            <v>lechuga_gourmet</v>
          </cell>
          <cell r="C95" t="str">
            <v>lechuga gourmet</v>
          </cell>
        </row>
        <row r="96">
          <cell r="A96" t="str">
            <v>agricola</v>
          </cell>
          <cell r="B96" t="str">
            <v>lechuga_hidroponica</v>
          </cell>
          <cell r="C96" t="str">
            <v>lechuga hidroponica</v>
          </cell>
        </row>
        <row r="97">
          <cell r="A97" t="str">
            <v>agricola</v>
          </cell>
          <cell r="B97" t="str">
            <v>limon</v>
          </cell>
          <cell r="C97" t="str">
            <v>limón</v>
          </cell>
        </row>
        <row r="98">
          <cell r="A98" t="str">
            <v>agricola</v>
          </cell>
          <cell r="B98" t="str">
            <v>limon_castilla</v>
          </cell>
          <cell r="C98" t="str">
            <v>limón de castilla</v>
          </cell>
        </row>
        <row r="99">
          <cell r="A99" t="str">
            <v>agricola</v>
          </cell>
          <cell r="B99" t="str">
            <v>limon_castilla_limon_mandarino</v>
          </cell>
          <cell r="C99" t="str">
            <v>limón de castilla y limón mandarino</v>
          </cell>
        </row>
        <row r="100">
          <cell r="A100" t="str">
            <v>agricola</v>
          </cell>
          <cell r="B100" t="str">
            <v>limon_criollo</v>
          </cell>
          <cell r="C100" t="str">
            <v>limón criollo</v>
          </cell>
        </row>
        <row r="101">
          <cell r="A101" t="str">
            <v>agricola</v>
          </cell>
          <cell r="B101" t="str">
            <v>limon_mandarina</v>
          </cell>
          <cell r="C101" t="str">
            <v xml:space="preserve">limón en asocio con mandarina </v>
          </cell>
        </row>
        <row r="102">
          <cell r="A102" t="str">
            <v>agricola</v>
          </cell>
          <cell r="B102" t="str">
            <v>limon_mandarino</v>
          </cell>
          <cell r="C102" t="str">
            <v>limón mandarino</v>
          </cell>
        </row>
        <row r="103">
          <cell r="A103" t="str">
            <v>agricola</v>
          </cell>
          <cell r="B103" t="str">
            <v>limon_tahiti</v>
          </cell>
          <cell r="C103" t="str">
            <v>limón Tahití</v>
          </cell>
        </row>
        <row r="104">
          <cell r="A104" t="str">
            <v>agricola</v>
          </cell>
          <cell r="B104" t="str">
            <v>lulo</v>
          </cell>
          <cell r="C104" t="str">
            <v>lulo</v>
          </cell>
        </row>
        <row r="105">
          <cell r="A105" t="str">
            <v>agricola</v>
          </cell>
          <cell r="B105" t="str">
            <v>maiz</v>
          </cell>
          <cell r="C105" t="str">
            <v>maíz</v>
          </cell>
        </row>
        <row r="106">
          <cell r="A106" t="str">
            <v>agricola</v>
          </cell>
          <cell r="B106" t="str">
            <v>maiz amarillo</v>
          </cell>
          <cell r="C106" t="str">
            <v>maíz amarillo</v>
          </cell>
        </row>
        <row r="107">
          <cell r="A107" t="str">
            <v>agricola</v>
          </cell>
          <cell r="B107" t="str">
            <v>maiz puya</v>
          </cell>
          <cell r="C107" t="str">
            <v>maíz puya</v>
          </cell>
        </row>
        <row r="108">
          <cell r="A108" t="str">
            <v>agricola</v>
          </cell>
          <cell r="B108" t="str">
            <v>maiz_amarillo</v>
          </cell>
          <cell r="C108" t="str">
            <v xml:space="preserve">Maíz amarillo </v>
          </cell>
        </row>
        <row r="109">
          <cell r="A109" t="str">
            <v>agricola</v>
          </cell>
          <cell r="B109" t="str">
            <v>maiz_amarillo_tradicional</v>
          </cell>
          <cell r="C109" t="str">
            <v>maíz amarillo  tradicional</v>
          </cell>
        </row>
        <row r="110">
          <cell r="A110" t="str">
            <v>agricola</v>
          </cell>
          <cell r="B110" t="str">
            <v>maiz_amarillo_tecnificado</v>
          </cell>
          <cell r="C110" t="str">
            <v>maíz amarillo  tecnificado</v>
          </cell>
        </row>
        <row r="111">
          <cell r="A111" t="str">
            <v>agricola</v>
          </cell>
          <cell r="B111" t="str">
            <v>maiz_blanco</v>
          </cell>
          <cell r="C111" t="str">
            <v>Maíz blanco tradicional</v>
          </cell>
        </row>
        <row r="112">
          <cell r="A112" t="str">
            <v>agricola</v>
          </cell>
          <cell r="B112" t="str">
            <v>maiz_blanco_tradicional</v>
          </cell>
          <cell r="C112" t="str">
            <v>maíz blanco tradicional</v>
          </cell>
        </row>
        <row r="113">
          <cell r="A113" t="str">
            <v>agricola</v>
          </cell>
          <cell r="B113" t="str">
            <v>maiz_blanco_tecnificado</v>
          </cell>
          <cell r="C113" t="str">
            <v>maíz blanco tecnificado</v>
          </cell>
        </row>
        <row r="114">
          <cell r="A114" t="str">
            <v>agricola</v>
          </cell>
          <cell r="B114" t="str">
            <v>maiz_puya</v>
          </cell>
          <cell r="C114" t="str">
            <v>maíz puya</v>
          </cell>
        </row>
        <row r="115">
          <cell r="A115" t="str">
            <v>agricola</v>
          </cell>
          <cell r="B115" t="str">
            <v>maiz_tecnificado</v>
          </cell>
          <cell r="C115" t="str">
            <v>maíz tecnificado</v>
          </cell>
        </row>
        <row r="116">
          <cell r="A116" t="str">
            <v>agricola</v>
          </cell>
          <cell r="B116" t="str">
            <v>maiz_tradicional</v>
          </cell>
          <cell r="C116" t="str">
            <v>maíz tradicional</v>
          </cell>
        </row>
        <row r="117">
          <cell r="A117" t="str">
            <v>agricola</v>
          </cell>
          <cell r="B117" t="str">
            <v>malanga</v>
          </cell>
          <cell r="C117" t="str">
            <v>malanga</v>
          </cell>
        </row>
        <row r="118">
          <cell r="A118" t="str">
            <v>agricola</v>
          </cell>
          <cell r="B118" t="str">
            <v>mamoncillo</v>
          </cell>
          <cell r="C118" t="str">
            <v>mamoncillo</v>
          </cell>
        </row>
        <row r="119">
          <cell r="A119" t="str">
            <v>agricola</v>
          </cell>
          <cell r="B119" t="str">
            <v>mamoncillo</v>
          </cell>
          <cell r="C119" t="str">
            <v>mamoncillo</v>
          </cell>
        </row>
        <row r="120">
          <cell r="A120" t="str">
            <v>agricola</v>
          </cell>
          <cell r="B120" t="str">
            <v>mandarina</v>
          </cell>
          <cell r="C120" t="str">
            <v>mandarina</v>
          </cell>
        </row>
        <row r="121">
          <cell r="A121" t="str">
            <v>agricola</v>
          </cell>
          <cell r="B121" t="str">
            <v>mango</v>
          </cell>
          <cell r="C121" t="str">
            <v>mango</v>
          </cell>
        </row>
        <row r="122">
          <cell r="A122" t="str">
            <v>agricola</v>
          </cell>
          <cell r="B122" t="str">
            <v>mango_hilaza</v>
          </cell>
          <cell r="C122" t="str">
            <v>mango hilaza</v>
          </cell>
        </row>
        <row r="123">
          <cell r="A123" t="str">
            <v>agricola</v>
          </cell>
          <cell r="B123" t="str">
            <v>mango_keitt</v>
          </cell>
          <cell r="C123" t="str">
            <v>mango keitt</v>
          </cell>
        </row>
        <row r="124">
          <cell r="A124" t="str">
            <v>agricola</v>
          </cell>
          <cell r="B124" t="str">
            <v>mango_tommy</v>
          </cell>
          <cell r="C124" t="str">
            <v>mango tommy</v>
          </cell>
        </row>
        <row r="125">
          <cell r="A125" t="str">
            <v>agricola</v>
          </cell>
          <cell r="B125" t="str">
            <v>manzanilla</v>
          </cell>
          <cell r="C125" t="str">
            <v>manzanilla</v>
          </cell>
        </row>
        <row r="126">
          <cell r="A126" t="str">
            <v>agricola</v>
          </cell>
          <cell r="B126" t="str">
            <v>maracuya</v>
          </cell>
          <cell r="C126" t="str">
            <v>maracuyá</v>
          </cell>
        </row>
        <row r="127">
          <cell r="A127" t="str">
            <v>agricola</v>
          </cell>
          <cell r="B127" t="str">
            <v>melon</v>
          </cell>
          <cell r="C127" t="str">
            <v xml:space="preserve">melón </v>
          </cell>
        </row>
        <row r="128">
          <cell r="A128" t="str">
            <v>agricola</v>
          </cell>
          <cell r="B128" t="str">
            <v>mora</v>
          </cell>
          <cell r="C128" t="str">
            <v>mora</v>
          </cell>
        </row>
        <row r="129">
          <cell r="A129" t="str">
            <v>agricola</v>
          </cell>
          <cell r="B129" t="str">
            <v>name</v>
          </cell>
          <cell r="C129" t="str">
            <v>ñame</v>
          </cell>
        </row>
        <row r="130">
          <cell r="A130" t="str">
            <v>agricola</v>
          </cell>
          <cell r="B130" t="str">
            <v>name_diamante</v>
          </cell>
          <cell r="C130" t="str">
            <v>ñame diamante</v>
          </cell>
        </row>
        <row r="131">
          <cell r="A131" t="str">
            <v>agricola</v>
          </cell>
          <cell r="B131" t="str">
            <v>name_espino</v>
          </cell>
          <cell r="C131" t="str">
            <v>ñame espino</v>
          </cell>
        </row>
        <row r="132">
          <cell r="A132" t="str">
            <v>agricola</v>
          </cell>
          <cell r="B132" t="str">
            <v>naranja</v>
          </cell>
          <cell r="C132" t="str">
            <v>naranja</v>
          </cell>
        </row>
        <row r="133">
          <cell r="A133" t="str">
            <v>agricola</v>
          </cell>
          <cell r="B133" t="str">
            <v>naranja_valencia</v>
          </cell>
          <cell r="C133" t="str">
            <v>naranja valencia</v>
          </cell>
        </row>
        <row r="134">
          <cell r="A134" t="str">
            <v>pecuaria</v>
          </cell>
          <cell r="B134" t="str">
            <v>ovinos</v>
          </cell>
          <cell r="C134" t="str">
            <v>ovinos</v>
          </cell>
        </row>
        <row r="135">
          <cell r="A135" t="str">
            <v>agricola</v>
          </cell>
          <cell r="B135" t="str">
            <v>palma_aceite</v>
          </cell>
          <cell r="C135" t="str">
            <v>palma de aceite</v>
          </cell>
        </row>
        <row r="136">
          <cell r="A136" t="str">
            <v>agricola</v>
          </cell>
          <cell r="B136" t="str">
            <v>papa</v>
          </cell>
          <cell r="C136" t="str">
            <v>papa</v>
          </cell>
        </row>
        <row r="137">
          <cell r="A137" t="str">
            <v>agricola</v>
          </cell>
          <cell r="B137" t="str">
            <v>papa_criolla</v>
          </cell>
          <cell r="C137" t="str">
            <v>papa criolla</v>
          </cell>
        </row>
        <row r="138">
          <cell r="A138" t="str">
            <v>agricola</v>
          </cell>
          <cell r="B138" t="str">
            <v>papaya</v>
          </cell>
          <cell r="C138" t="str">
            <v>papaya</v>
          </cell>
        </row>
        <row r="139">
          <cell r="A139" t="str">
            <v>agricola</v>
          </cell>
          <cell r="B139" t="str">
            <v>patilla</v>
          </cell>
          <cell r="C139" t="str">
            <v>patilla</v>
          </cell>
        </row>
        <row r="140">
          <cell r="A140" t="str">
            <v>agricola</v>
          </cell>
          <cell r="B140" t="str">
            <v>patilla_melon</v>
          </cell>
          <cell r="C140" t="str">
            <v>patilla en asocio con melón</v>
          </cell>
        </row>
        <row r="141">
          <cell r="A141" t="str">
            <v>agricola</v>
          </cell>
          <cell r="B141" t="str">
            <v>pepino_guiso</v>
          </cell>
          <cell r="C141" t="str">
            <v>pepino guiso</v>
          </cell>
        </row>
        <row r="142">
          <cell r="A142" t="str">
            <v>pecuaria</v>
          </cell>
          <cell r="B142" t="str">
            <v>piangua</v>
          </cell>
          <cell r="C142" t="str">
            <v>piangua</v>
          </cell>
        </row>
        <row r="143">
          <cell r="A143" t="str">
            <v>agricola</v>
          </cell>
          <cell r="B143" t="str">
            <v>pimenton</v>
          </cell>
          <cell r="C143" t="str">
            <v>pimentón</v>
          </cell>
        </row>
        <row r="144">
          <cell r="A144" t="str">
            <v>agricola</v>
          </cell>
          <cell r="B144" t="str">
            <v>pimienta</v>
          </cell>
          <cell r="C144" t="str">
            <v>pimienta</v>
          </cell>
        </row>
        <row r="145">
          <cell r="A145" t="str">
            <v>agricola</v>
          </cell>
          <cell r="B145" t="str">
            <v>pimientos</v>
          </cell>
          <cell r="C145" t="str">
            <v>pimientos</v>
          </cell>
        </row>
        <row r="146">
          <cell r="A146" t="str">
            <v>agricola</v>
          </cell>
          <cell r="B146" t="str">
            <v>pina</v>
          </cell>
          <cell r="C146" t="str">
            <v>piña</v>
          </cell>
        </row>
        <row r="147">
          <cell r="A147" t="str">
            <v>pecuaria</v>
          </cell>
          <cell r="B147" t="str">
            <v>piscicultura_bocachico</v>
          </cell>
          <cell r="C147" t="str">
            <v>piscicultura</v>
          </cell>
        </row>
        <row r="148">
          <cell r="A148" t="str">
            <v>pecuaria</v>
          </cell>
          <cell r="B148" t="str">
            <v>piscicultura_cachama</v>
          </cell>
          <cell r="C148" t="str">
            <v>piscicultura cachama</v>
          </cell>
        </row>
        <row r="149">
          <cell r="A149" t="str">
            <v>pecuaria</v>
          </cell>
          <cell r="B149" t="str">
            <v>piscicultura_cachama_bocachico</v>
          </cell>
          <cell r="C149" t="str">
            <v>piscicultura cachama bocachico</v>
          </cell>
        </row>
        <row r="150">
          <cell r="A150" t="str">
            <v>pecuaria</v>
          </cell>
          <cell r="B150" t="str">
            <v>piscicultura_tilapia</v>
          </cell>
          <cell r="C150" t="str">
            <v>piscicultura tilapia</v>
          </cell>
        </row>
        <row r="151">
          <cell r="A151" t="str">
            <v>pecuaria</v>
          </cell>
          <cell r="B151" t="str">
            <v>piscicultura_tilapia_bocachico</v>
          </cell>
          <cell r="C151" t="str">
            <v>piscicultura tilapia y bocachico</v>
          </cell>
        </row>
        <row r="152">
          <cell r="A152" t="str">
            <v>pecuaria</v>
          </cell>
          <cell r="B152" t="str">
            <v>piscicultura_tilapia_cachama</v>
          </cell>
          <cell r="C152" t="str">
            <v>piscicultura tilapia y cachama</v>
          </cell>
        </row>
        <row r="153">
          <cell r="A153" t="str">
            <v>pecuaria</v>
          </cell>
          <cell r="B153" t="str">
            <v>piscicultura_cachama_mojarra</v>
          </cell>
          <cell r="C153" t="str">
            <v>piscicultura cachama y mojarra</v>
          </cell>
        </row>
        <row r="154">
          <cell r="A154" t="str">
            <v>pecuaria</v>
          </cell>
          <cell r="B154" t="str">
            <v>piscicultura_trucha</v>
          </cell>
          <cell r="C154" t="str">
            <v>piscicultura trucha</v>
          </cell>
        </row>
        <row r="155">
          <cell r="A155" t="str">
            <v>agricola</v>
          </cell>
          <cell r="B155" t="str">
            <v>platano</v>
          </cell>
          <cell r="C155" t="str">
            <v>plátano</v>
          </cell>
        </row>
        <row r="156">
          <cell r="A156" t="str">
            <v>agricola</v>
          </cell>
          <cell r="B156" t="str">
            <v>platano_harton</v>
          </cell>
          <cell r="C156" t="str">
            <v>plátano hartón</v>
          </cell>
        </row>
        <row r="157">
          <cell r="A157" t="str">
            <v>pecuaria</v>
          </cell>
          <cell r="B157" t="str">
            <v>porcicultura_ceba</v>
          </cell>
          <cell r="C157" t="str">
            <v>porcicultura de ceba</v>
          </cell>
        </row>
        <row r="158">
          <cell r="A158" t="str">
            <v>pecuaria</v>
          </cell>
          <cell r="B158" t="str">
            <v>porcicultura_ciclo_completo</v>
          </cell>
          <cell r="C158" t="str">
            <v>porcicultura de ciclo completo</v>
          </cell>
        </row>
        <row r="159">
          <cell r="A159" t="str">
            <v>pecuaria</v>
          </cell>
          <cell r="B159" t="str">
            <v>porcicultura_cria</v>
          </cell>
          <cell r="C159" t="str">
            <v>porcicultura de cría</v>
          </cell>
        </row>
        <row r="160">
          <cell r="A160" t="str">
            <v>pecuaria</v>
          </cell>
          <cell r="B160" t="str">
            <v>porcicultura_cria_levante</v>
          </cell>
          <cell r="C160" t="str">
            <v>porcicultura de cría y levante</v>
          </cell>
        </row>
        <row r="161">
          <cell r="A161" t="str">
            <v>agricola</v>
          </cell>
          <cell r="B161" t="str">
            <v>rambutan</v>
          </cell>
          <cell r="C161" t="str">
            <v>rambutan</v>
          </cell>
        </row>
        <row r="162">
          <cell r="A162" t="str">
            <v>agricola</v>
          </cell>
          <cell r="B162" t="str">
            <v>remolacha</v>
          </cell>
          <cell r="C162" t="str">
            <v>remolacha</v>
          </cell>
        </row>
        <row r="163">
          <cell r="A163" t="str">
            <v>agricola</v>
          </cell>
          <cell r="B163" t="str">
            <v>repollo</v>
          </cell>
          <cell r="C163" t="str">
            <v>repollo</v>
          </cell>
        </row>
        <row r="164">
          <cell r="A164" t="str">
            <v>agricola</v>
          </cell>
          <cell r="B164" t="str">
            <v>romero</v>
          </cell>
          <cell r="C164" t="str">
            <v>romero</v>
          </cell>
        </row>
        <row r="165">
          <cell r="A165" t="str">
            <v>agricola</v>
          </cell>
          <cell r="B165" t="str">
            <v>sacha_inchi</v>
          </cell>
          <cell r="C165" t="str">
            <v>sacha inchi</v>
          </cell>
        </row>
        <row r="166">
          <cell r="A166" t="str">
            <v>agricola</v>
          </cell>
          <cell r="B166" t="str">
            <v>sorgo</v>
          </cell>
          <cell r="C166" t="str">
            <v>sorgo</v>
          </cell>
        </row>
        <row r="167">
          <cell r="A167" t="str">
            <v>agricola</v>
          </cell>
          <cell r="B167" t="str">
            <v>soya</v>
          </cell>
          <cell r="C167" t="str">
            <v>soya</v>
          </cell>
        </row>
        <row r="168">
          <cell r="A168" t="str">
            <v>agricola</v>
          </cell>
          <cell r="B168" t="str">
            <v>stevia</v>
          </cell>
          <cell r="C168" t="str">
            <v>stevia</v>
          </cell>
        </row>
        <row r="169">
          <cell r="A169" t="str">
            <v>agricola</v>
          </cell>
          <cell r="B169" t="str">
            <v>tabaco</v>
          </cell>
          <cell r="C169" t="str">
            <v>tabaco</v>
          </cell>
        </row>
        <row r="170">
          <cell r="A170" t="str">
            <v>agricola</v>
          </cell>
          <cell r="B170" t="str">
            <v>tomate_arbol</v>
          </cell>
          <cell r="C170" t="str">
            <v>tomate de árbol</v>
          </cell>
        </row>
        <row r="171">
          <cell r="A171" t="str">
            <v>agricola</v>
          </cell>
          <cell r="B171" t="str">
            <v>tomate_cherry</v>
          </cell>
          <cell r="C171" t="str">
            <v>tomate cherry</v>
          </cell>
        </row>
        <row r="172">
          <cell r="A172" t="str">
            <v>agricola</v>
          </cell>
          <cell r="B172" t="str">
            <v>tomate_invernadero</v>
          </cell>
          <cell r="C172" t="str">
            <v>tomate de invernadero</v>
          </cell>
        </row>
        <row r="173">
          <cell r="A173" t="str">
            <v>agricola</v>
          </cell>
          <cell r="B173" t="str">
            <v>tomate_mesa</v>
          </cell>
          <cell r="C173" t="str">
            <v>tomate de mesa</v>
          </cell>
        </row>
        <row r="174">
          <cell r="A174" t="str">
            <v>agricola</v>
          </cell>
          <cell r="B174" t="str">
            <v>tomillo</v>
          </cell>
          <cell r="C174" t="str">
            <v>tomillo</v>
          </cell>
        </row>
        <row r="175">
          <cell r="A175" t="str">
            <v>agricola</v>
          </cell>
          <cell r="B175" t="str">
            <v>uchuva</v>
          </cell>
          <cell r="C175" t="str">
            <v>uchuva</v>
          </cell>
        </row>
        <row r="176">
          <cell r="A176" t="str">
            <v>agricola</v>
          </cell>
          <cell r="B176" t="str">
            <v>uva</v>
          </cell>
          <cell r="C176" t="str">
            <v>uva</v>
          </cell>
        </row>
        <row r="177">
          <cell r="A177" t="str">
            <v>agricola</v>
          </cell>
          <cell r="B177" t="str">
            <v>yuca</v>
          </cell>
          <cell r="C177" t="str">
            <v>yuca</v>
          </cell>
        </row>
        <row r="178">
          <cell r="A178" t="str">
            <v>agricola</v>
          </cell>
          <cell r="B178" t="str">
            <v>yuca_industrial</v>
          </cell>
          <cell r="C178" t="str">
            <v>yuca para uso industrial</v>
          </cell>
        </row>
        <row r="179">
          <cell r="A179" t="str">
            <v>agricola</v>
          </cell>
          <cell r="B179" t="str">
            <v>yuca_maiz</v>
          </cell>
          <cell r="C179" t="str">
            <v>yuca en asocio con maíz</v>
          </cell>
        </row>
        <row r="180">
          <cell r="A180" t="str">
            <v>agricola</v>
          </cell>
          <cell r="B180" t="str">
            <v>yuca_maiz_ahuyama</v>
          </cell>
          <cell r="C180" t="str">
            <v>yuca en asocio con maíz y ahuyama</v>
          </cell>
        </row>
        <row r="181">
          <cell r="A181" t="str">
            <v>agricola</v>
          </cell>
          <cell r="B181" t="str">
            <v>yuca_maiz_name</v>
          </cell>
          <cell r="C181" t="str">
            <v>yuca en asocio con maíz y ñame</v>
          </cell>
        </row>
        <row r="182">
          <cell r="A182" t="str">
            <v>agricola</v>
          </cell>
          <cell r="B182" t="str">
            <v>yuca_maiz_name_patilla</v>
          </cell>
          <cell r="C182" t="str">
            <v>Yuca en asocio con maíz, ñame y patilla</v>
          </cell>
        </row>
        <row r="183">
          <cell r="A183" t="str">
            <v>agricola</v>
          </cell>
          <cell r="B183" t="str">
            <v>yuca_maiz_patilla</v>
          </cell>
          <cell r="C183" t="str">
            <v>yuca en asocio con maíz y patilla</v>
          </cell>
        </row>
        <row r="184">
          <cell r="A184" t="str">
            <v>agricola</v>
          </cell>
          <cell r="B184" t="str">
            <v>yuca_name</v>
          </cell>
          <cell r="C184" t="str">
            <v>yuca en asocio con ñame</v>
          </cell>
        </row>
        <row r="185">
          <cell r="A185" t="str">
            <v>agricola</v>
          </cell>
          <cell r="B185" t="str">
            <v>zanahoria</v>
          </cell>
          <cell r="C185" t="str">
            <v>zanahoria</v>
          </cell>
        </row>
        <row r="186">
          <cell r="A186" t="str">
            <v>agricola</v>
          </cell>
          <cell r="B186" t="str">
            <v>pepino_cohombro</v>
          </cell>
          <cell r="C186" t="str">
            <v>pepino cohombro</v>
          </cell>
        </row>
        <row r="187">
          <cell r="A187" t="str">
            <v>agricola</v>
          </cell>
          <cell r="B187" t="str">
            <v>habichuela</v>
          </cell>
          <cell r="C187" t="str">
            <v>habichuela</v>
          </cell>
        </row>
        <row r="188">
          <cell r="A188" t="str">
            <v>pecuaria</v>
          </cell>
          <cell r="B188" t="str">
            <v>porcicultura_levante</v>
          </cell>
          <cell r="C188" t="str">
            <v>porcicultura de levante</v>
          </cell>
        </row>
        <row r="189">
          <cell r="A189" t="str">
            <v>agricola</v>
          </cell>
          <cell r="B189" t="str">
            <v>aromaticas</v>
          </cell>
          <cell r="C189" t="str">
            <v>aromáticas</v>
          </cell>
        </row>
        <row r="190">
          <cell r="A190" t="str">
            <v>agricola</v>
          </cell>
          <cell r="B190" t="str">
            <v>romero</v>
          </cell>
          <cell r="C190" t="str">
            <v>romero</v>
          </cell>
        </row>
        <row r="191">
          <cell r="A191" t="str">
            <v>agricola</v>
          </cell>
          <cell r="B191" t="str">
            <v>calendula</v>
          </cell>
          <cell r="C191" t="str">
            <v>caléndula</v>
          </cell>
        </row>
        <row r="192">
          <cell r="A192" t="str">
            <v>agricola</v>
          </cell>
          <cell r="B192" t="str">
            <v>arroz_riego_voleo</v>
          </cell>
          <cell r="C192" t="str">
            <v>Arroz riego siembra al voleo</v>
          </cell>
        </row>
        <row r="193">
          <cell r="A193" t="str">
            <v>agricola</v>
          </cell>
          <cell r="B193" t="str">
            <v>arroz_riego_transplante</v>
          </cell>
          <cell r="C193" t="str">
            <v xml:space="preserve">Arroz riego siembra transplante </v>
          </cell>
        </row>
        <row r="194">
          <cell r="A194" t="str">
            <v>agricola</v>
          </cell>
          <cell r="B194" t="str">
            <v>girasol</v>
          </cell>
          <cell r="C194" t="str">
            <v>girasol</v>
          </cell>
        </row>
        <row r="195">
          <cell r="A195" t="str">
            <v>agricola</v>
          </cell>
          <cell r="B195" t="str">
            <v>guayaba_agria</v>
          </cell>
          <cell r="C195" t="str">
            <v>guayaba agria</v>
          </cell>
        </row>
      </sheetData>
      <sheetData sheetId="1"/>
      <sheetData sheetId="2"/>
      <sheetData sheetId="3"/>
      <sheetData sheetId="4"/>
      <sheetData sheetId="5" refreshError="1"/>
    </sheetDataSet>
  </externalBook>
</externalLink>
</file>

<file path=xl/persons/person.xml><?xml version="1.0" encoding="utf-8"?>
<personList xmlns="http://schemas.microsoft.com/office/spreadsheetml/2018/threadedcomments" xmlns:x="http://schemas.openxmlformats.org/spreadsheetml/2006/main">
  <person displayName="Zaida Alexandra Silva Pecha" id="{4F334892-04AC-459A-A1B8-BBA82201D4B1}" userId="zaida.silva@ant.gov.co" providerId="PeoplePicker"/>
  <person displayName="Luisa Fernanda Cepeda Benitez" id="{99AB1C42-957D-4834-BE9D-C67F41BEE557}" userId="luisa.cepeda@ant.gov.co" providerId="PeoplePicker"/>
  <person displayName="Maria Antonia Forero Perdomo" id="{38993FBE-CBD2-4297-ADDC-3EDD8FD71C74}" userId="S::maria.perdomo@ant.gov.co::c98be611-b6cc-4416-9c5e-8338be9baa33"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1" dT="2025-07-10T21:59:11.89" personId="{38993FBE-CBD2-4297-ADDC-3EDD8FD71C74}" id="{6B35E78C-4CA3-49FE-8415-08968F652F86}" done="1">
    <text>@Luisa Fernanda Cepeda Benitez acoger el comentario del anexo 6 de la carpeta 7</text>
    <mentions>
      <mention mentionpersonId="{99AB1C42-957D-4834-BE9D-C67F41BEE557}" mentionId="{CAA1D25D-0105-493A-BF16-7AA409019340}" startIndex="0" length="30"/>
    </mentions>
  </threadedComment>
  <threadedComment ref="N1" dT="2025-07-10T21:58:44.31" personId="{38993FBE-CBD2-4297-ADDC-3EDD8FD71C74}" id="{15DD6F23-6B00-42AF-8EFD-1FB41B31D89A}" done="1">
    <text>@Zaida Alexandra Silva Pecha acoger el comentario hecho sobre el anexo 6 de la carpeta 7</text>
    <mentions>
      <mention mentionpersonId="{4F334892-04AC-459A-A1B8-BBA82201D4B1}" mentionId="{54334C2F-CA7C-4BB8-AF3C-D0284B8ECA55}" startIndex="0" length="28"/>
    </mentions>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J40"/>
  <sheetViews>
    <sheetView zoomScale="120" zoomScaleNormal="120" workbookViewId="0">
      <pane ySplit="1" topLeftCell="A9" activePane="bottomLeft" state="frozen"/>
      <selection pane="bottomLeft" activeCell="E40" sqref="E40"/>
    </sheetView>
  </sheetViews>
  <sheetFormatPr defaultColWidth="11.42578125" defaultRowHeight="15"/>
  <cols>
    <col min="1" max="1" width="16.42578125" style="1" customWidth="1"/>
    <col min="2" max="2" width="11.42578125" style="1"/>
    <col min="3" max="3" width="17.5703125" style="1" bestFit="1" customWidth="1"/>
    <col min="4" max="4" width="22.85546875" style="1" bestFit="1" customWidth="1"/>
    <col min="5" max="5" width="22.140625" style="1" bestFit="1" customWidth="1"/>
    <col min="6" max="6" width="31" style="1" bestFit="1" customWidth="1"/>
    <col min="7" max="7" width="20" style="1" customWidth="1"/>
    <col min="8" max="9" width="18.28515625" style="1" customWidth="1"/>
    <col min="10" max="10" width="63" style="1" customWidth="1"/>
    <col min="11" max="16384" width="11.42578125" style="1"/>
  </cols>
  <sheetData>
    <row r="1" spans="1:10">
      <c r="A1" s="3" t="s">
        <v>0</v>
      </c>
      <c r="B1" s="3"/>
      <c r="C1" s="3" t="s">
        <v>1</v>
      </c>
      <c r="D1" s="3" t="s">
        <v>2</v>
      </c>
      <c r="E1" s="3" t="s">
        <v>3</v>
      </c>
      <c r="F1" s="3" t="s">
        <v>4</v>
      </c>
      <c r="G1" s="3" t="s">
        <v>5</v>
      </c>
      <c r="H1" s="3" t="s">
        <v>6</v>
      </c>
      <c r="I1" s="3" t="s">
        <v>7</v>
      </c>
      <c r="J1" s="13" t="s">
        <v>8</v>
      </c>
    </row>
    <row r="2" spans="1:10">
      <c r="A2" s="98" t="s">
        <v>9</v>
      </c>
      <c r="B2" s="22" t="s">
        <v>10</v>
      </c>
      <c r="C2" s="75">
        <v>90.093675000000005</v>
      </c>
      <c r="D2" s="75">
        <v>90.093672999999995</v>
      </c>
      <c r="E2" s="75">
        <v>90.093672999999995</v>
      </c>
      <c r="F2" s="62">
        <v>90.093673999999993</v>
      </c>
      <c r="G2" s="62">
        <v>90.093673999999993</v>
      </c>
      <c r="H2" s="62">
        <v>90.093671999999998</v>
      </c>
      <c r="I2" s="62">
        <v>90.093673999999993</v>
      </c>
      <c r="J2" s="63"/>
    </row>
    <row r="3" spans="1:10">
      <c r="A3" s="99"/>
      <c r="B3" s="22" t="s">
        <v>11</v>
      </c>
      <c r="C3" s="75">
        <v>67.068483000000015</v>
      </c>
      <c r="D3" s="75">
        <v>90.093672999999995</v>
      </c>
      <c r="E3" s="75">
        <v>90.093672999999995</v>
      </c>
      <c r="F3" s="62">
        <v>66.765569999999997</v>
      </c>
      <c r="G3" s="62">
        <v>67.875524999999996</v>
      </c>
      <c r="H3" s="62">
        <v>49.978504999999998</v>
      </c>
      <c r="I3" s="62">
        <v>0</v>
      </c>
      <c r="J3" s="63"/>
    </row>
    <row r="4" spans="1:10">
      <c r="A4" s="99"/>
      <c r="B4" s="22" t="s">
        <v>12</v>
      </c>
      <c r="C4" s="75">
        <v>23.025191999999997</v>
      </c>
      <c r="D4" s="75">
        <v>0</v>
      </c>
      <c r="E4" s="75">
        <v>0</v>
      </c>
      <c r="F4" s="62">
        <v>23.328104</v>
      </c>
      <c r="G4" s="62">
        <v>22.218148999999997</v>
      </c>
      <c r="H4" s="62">
        <v>40.115167</v>
      </c>
      <c r="I4" s="62">
        <v>90.093673999999993</v>
      </c>
      <c r="J4" s="63"/>
    </row>
    <row r="5" spans="1:10">
      <c r="A5" s="100"/>
      <c r="B5" s="23" t="s">
        <v>13</v>
      </c>
      <c r="C5" s="76">
        <v>0.74443053854779495</v>
      </c>
      <c r="D5" s="76">
        <v>1</v>
      </c>
      <c r="E5" s="76">
        <v>1</v>
      </c>
      <c r="F5" s="76">
        <v>0.74106834626369</v>
      </c>
      <c r="G5" s="77">
        <v>0.75338835665642856</v>
      </c>
      <c r="H5" s="77">
        <v>0.55473934950725512</v>
      </c>
      <c r="I5" s="77">
        <v>0</v>
      </c>
      <c r="J5" s="1" t="s">
        <v>14</v>
      </c>
    </row>
    <row r="6" spans="1:10">
      <c r="A6" s="101" t="s">
        <v>15</v>
      </c>
      <c r="B6" s="22" t="s">
        <v>10</v>
      </c>
      <c r="C6" s="75">
        <v>86.46105399999999</v>
      </c>
      <c r="D6" s="75">
        <v>86.461063999999993</v>
      </c>
      <c r="E6" s="75">
        <v>86.461063999999993</v>
      </c>
      <c r="F6" s="62">
        <v>86.461055999999999</v>
      </c>
      <c r="G6" s="62">
        <v>86.461054999999988</v>
      </c>
      <c r="H6" s="62">
        <v>86.461055999999957</v>
      </c>
      <c r="I6" s="62">
        <v>86.461055999999999</v>
      </c>
      <c r="J6" s="63"/>
    </row>
    <row r="7" spans="1:10">
      <c r="A7" s="102"/>
      <c r="B7" s="22" t="s">
        <v>11</v>
      </c>
      <c r="C7" s="75">
        <v>76.093533999999991</v>
      </c>
      <c r="D7" s="75">
        <v>86.461063999999993</v>
      </c>
      <c r="E7" s="75">
        <v>86.461063999999993</v>
      </c>
      <c r="F7" s="62">
        <v>76.866293999999996</v>
      </c>
      <c r="G7" s="62">
        <v>76.78055999999998</v>
      </c>
      <c r="H7" s="62">
        <v>61.461776999999955</v>
      </c>
      <c r="I7" s="62">
        <v>0</v>
      </c>
      <c r="J7" s="63"/>
    </row>
    <row r="8" spans="1:10">
      <c r="A8" s="102"/>
      <c r="B8" s="22" t="s">
        <v>12</v>
      </c>
      <c r="C8" s="75">
        <v>10.367520000000001</v>
      </c>
      <c r="D8" s="75">
        <v>0</v>
      </c>
      <c r="E8" s="75">
        <v>0</v>
      </c>
      <c r="F8" s="62">
        <v>9.5947620000000011</v>
      </c>
      <c r="G8" s="62">
        <v>9.6804950000000005</v>
      </c>
      <c r="H8" s="62">
        <v>24.999278999999998</v>
      </c>
      <c r="I8" s="62">
        <v>86.461057999999994</v>
      </c>
      <c r="J8" s="63"/>
    </row>
    <row r="9" spans="1:10">
      <c r="A9" s="103"/>
      <c r="B9" s="24" t="s">
        <v>13</v>
      </c>
      <c r="C9" s="24">
        <v>0.88009028897565833</v>
      </c>
      <c r="D9" s="24">
        <v>1</v>
      </c>
      <c r="E9" s="24">
        <v>1</v>
      </c>
      <c r="F9" s="24">
        <v>0.88902793414875703</v>
      </c>
      <c r="G9" s="24">
        <v>0.8880363534772967</v>
      </c>
      <c r="H9" s="24">
        <v>0.71086081807744739</v>
      </c>
      <c r="I9" s="77">
        <v>0</v>
      </c>
      <c r="J9" s="1" t="s">
        <v>14</v>
      </c>
    </row>
    <row r="10" spans="1:10">
      <c r="A10" s="104" t="s">
        <v>16</v>
      </c>
      <c r="B10" s="22" t="s">
        <v>10</v>
      </c>
      <c r="C10" s="75">
        <v>576.06631099999993</v>
      </c>
      <c r="D10" s="75">
        <v>576.06629499999997</v>
      </c>
      <c r="E10" s="75">
        <v>576.06629499999997</v>
      </c>
      <c r="F10" s="62">
        <v>576.06630399999995</v>
      </c>
      <c r="G10" s="62">
        <v>576.06630599999994</v>
      </c>
      <c r="H10" s="62">
        <v>576.06630100000007</v>
      </c>
      <c r="I10" s="62">
        <v>576.06630399999995</v>
      </c>
      <c r="J10" s="63"/>
    </row>
    <row r="11" spans="1:10">
      <c r="A11" s="105"/>
      <c r="B11" s="22" t="s">
        <v>11</v>
      </c>
      <c r="C11" s="75">
        <v>532.43410699999993</v>
      </c>
      <c r="D11" s="75">
        <v>576.06629499999997</v>
      </c>
      <c r="E11" s="75">
        <v>576.06629499999997</v>
      </c>
      <c r="F11" s="62">
        <v>542.99530099999993</v>
      </c>
      <c r="G11" s="62">
        <v>549.18270699999994</v>
      </c>
      <c r="H11" s="62">
        <v>146.73760200000004</v>
      </c>
      <c r="I11" s="62">
        <v>0</v>
      </c>
      <c r="J11" s="63"/>
    </row>
    <row r="12" spans="1:10">
      <c r="A12" s="105"/>
      <c r="B12" s="22" t="s">
        <v>12</v>
      </c>
      <c r="C12" s="75">
        <v>43.632204000000002</v>
      </c>
      <c r="D12" s="75">
        <v>0</v>
      </c>
      <c r="E12" s="75">
        <v>0</v>
      </c>
      <c r="F12" s="62">
        <v>33.071003000000005</v>
      </c>
      <c r="G12" s="62">
        <v>26.883599</v>
      </c>
      <c r="H12" s="62">
        <v>429.32869900000003</v>
      </c>
      <c r="I12" s="62">
        <v>576.06629399999997</v>
      </c>
      <c r="J12" s="63"/>
    </row>
    <row r="13" spans="1:10">
      <c r="A13" s="106"/>
      <c r="B13" s="23" t="s">
        <v>13</v>
      </c>
      <c r="C13" s="24">
        <v>0.92425836545751416</v>
      </c>
      <c r="D13" s="24">
        <v>1</v>
      </c>
      <c r="E13" s="24">
        <v>1</v>
      </c>
      <c r="F13" s="24">
        <v>0.94259167257246834</v>
      </c>
      <c r="G13" s="24">
        <v>0.95333245718419091</v>
      </c>
      <c r="H13" s="24">
        <v>0.2547234610760542</v>
      </c>
      <c r="I13" s="77">
        <v>0</v>
      </c>
      <c r="J13" s="64"/>
    </row>
    <row r="14" spans="1:10">
      <c r="A14" s="107" t="s">
        <v>17</v>
      </c>
      <c r="B14" s="22" t="s">
        <v>10</v>
      </c>
      <c r="C14" s="75">
        <v>77.656831000000011</v>
      </c>
      <c r="D14" s="75">
        <v>77.656829000000002</v>
      </c>
      <c r="E14" s="75">
        <v>77.656829000000002</v>
      </c>
      <c r="F14" s="62">
        <v>77.656828999999988</v>
      </c>
      <c r="G14" s="62">
        <v>77.656828999999988</v>
      </c>
      <c r="H14" s="62">
        <v>77.656825999999995</v>
      </c>
      <c r="I14" s="62">
        <v>77.656828999999988</v>
      </c>
      <c r="J14" s="63"/>
    </row>
    <row r="15" spans="1:10">
      <c r="A15" s="93"/>
      <c r="B15" s="22" t="s">
        <v>11</v>
      </c>
      <c r="C15" s="75">
        <v>16.647391000000006</v>
      </c>
      <c r="D15" s="75">
        <v>1.505628999999999</v>
      </c>
      <c r="E15" s="75">
        <v>1.505628999999999</v>
      </c>
      <c r="F15" s="62">
        <v>22.852778999999991</v>
      </c>
      <c r="G15" s="62">
        <v>22.690791999999988</v>
      </c>
      <c r="H15" s="62">
        <v>16.303198999999999</v>
      </c>
      <c r="I15" s="62">
        <v>0</v>
      </c>
      <c r="J15" s="63"/>
    </row>
    <row r="16" spans="1:10">
      <c r="A16" s="93"/>
      <c r="B16" s="22" t="s">
        <v>12</v>
      </c>
      <c r="C16" s="75">
        <v>61.009440000000005</v>
      </c>
      <c r="D16" s="75">
        <v>76.151200000000003</v>
      </c>
      <c r="E16" s="75">
        <v>76.151200000000003</v>
      </c>
      <c r="F16" s="62">
        <v>54.804049999999997</v>
      </c>
      <c r="G16" s="62">
        <v>54.966037</v>
      </c>
      <c r="H16" s="62">
        <v>61.353626999999996</v>
      </c>
      <c r="I16" s="62">
        <v>77.656829999999999</v>
      </c>
      <c r="J16" s="63"/>
    </row>
    <row r="17" spans="1:10">
      <c r="A17" s="108"/>
      <c r="B17" s="23" t="s">
        <v>13</v>
      </c>
      <c r="C17" s="87">
        <v>0.21437123799192892</v>
      </c>
      <c r="D17" s="87">
        <v>1.9388236931487363E-2</v>
      </c>
      <c r="E17" s="87">
        <v>1.9388236931487363E-2</v>
      </c>
      <c r="F17" s="76">
        <v>0.29427906462675674</v>
      </c>
      <c r="G17" s="77">
        <v>0.29219313088356968</v>
      </c>
      <c r="H17" s="77">
        <v>0.20993903356287058</v>
      </c>
      <c r="I17" s="77">
        <v>0</v>
      </c>
      <c r="J17" s="65" t="s">
        <v>18</v>
      </c>
    </row>
    <row r="18" spans="1:10">
      <c r="A18" s="92" t="s">
        <v>19</v>
      </c>
      <c r="B18" s="22" t="s">
        <v>10</v>
      </c>
      <c r="C18" s="75">
        <v>1165.8822960000002</v>
      </c>
      <c r="D18" s="75">
        <v>1165.882294</v>
      </c>
      <c r="E18" s="75">
        <v>1165.882294</v>
      </c>
      <c r="F18" s="62">
        <v>1165.8822950000001</v>
      </c>
      <c r="G18" s="62">
        <v>1165.882294</v>
      </c>
      <c r="H18" s="62">
        <v>1165.8822970000001</v>
      </c>
      <c r="I18" s="62">
        <v>1165.8822950000001</v>
      </c>
      <c r="J18" s="63"/>
    </row>
    <row r="19" spans="1:10">
      <c r="A19" s="93"/>
      <c r="B19" s="22" t="s">
        <v>11</v>
      </c>
      <c r="C19" s="75">
        <v>953.21369700000025</v>
      </c>
      <c r="D19" s="75">
        <v>1039.0961420000001</v>
      </c>
      <c r="E19" s="75">
        <v>1039.0961420000001</v>
      </c>
      <c r="F19" s="62">
        <v>985.50058700000011</v>
      </c>
      <c r="G19" s="62">
        <v>1031.6248880000001</v>
      </c>
      <c r="H19" s="62">
        <v>978.12492100000009</v>
      </c>
      <c r="I19" s="62">
        <v>0</v>
      </c>
      <c r="J19" s="63"/>
    </row>
    <row r="20" spans="1:10">
      <c r="A20" s="93"/>
      <c r="B20" s="22" t="s">
        <v>12</v>
      </c>
      <c r="C20" s="75">
        <v>212.66859899999997</v>
      </c>
      <c r="D20" s="75">
        <v>126.78615199999999</v>
      </c>
      <c r="E20" s="75">
        <v>126.78615199999999</v>
      </c>
      <c r="F20" s="62">
        <v>180.381708</v>
      </c>
      <c r="G20" s="62">
        <v>134.257406</v>
      </c>
      <c r="H20" s="62">
        <v>187.75737599999999</v>
      </c>
      <c r="I20" s="62">
        <v>1165.8823</v>
      </c>
      <c r="J20" s="63"/>
    </row>
    <row r="21" spans="1:10">
      <c r="A21" s="108"/>
      <c r="B21" s="23" t="s">
        <v>13</v>
      </c>
      <c r="C21" s="76">
        <v>0.8175899919488957</v>
      </c>
      <c r="D21" s="76">
        <v>0.89125304273640515</v>
      </c>
      <c r="E21" s="76">
        <v>0.89125304273640515</v>
      </c>
      <c r="F21" s="76">
        <v>0.84528308837557231</v>
      </c>
      <c r="G21" s="77">
        <v>0.88484480235189167</v>
      </c>
      <c r="H21" s="77">
        <v>0.83895683425065337</v>
      </c>
      <c r="I21" s="77">
        <v>0</v>
      </c>
      <c r="J21" s="1" t="s">
        <v>20</v>
      </c>
    </row>
    <row r="22" spans="1:10">
      <c r="A22" s="92" t="s">
        <v>21</v>
      </c>
      <c r="B22" s="22" t="s">
        <v>10</v>
      </c>
      <c r="C22" s="75">
        <v>1.870609</v>
      </c>
      <c r="D22" s="75">
        <v>1.870609</v>
      </c>
      <c r="E22" s="75">
        <v>1.870609</v>
      </c>
      <c r="F22" s="62">
        <v>1.870609</v>
      </c>
      <c r="G22" s="62">
        <v>1.8706090000000002</v>
      </c>
      <c r="H22" s="62">
        <v>1.870609</v>
      </c>
      <c r="I22" s="62">
        <v>1.870609</v>
      </c>
      <c r="J22" s="63"/>
    </row>
    <row r="23" spans="1:10">
      <c r="A23" s="93"/>
      <c r="B23" s="22" t="s">
        <v>11</v>
      </c>
      <c r="C23" s="75">
        <v>0</v>
      </c>
      <c r="D23" s="75">
        <v>1.870609</v>
      </c>
      <c r="E23" s="75">
        <v>1.870609</v>
      </c>
      <c r="F23" s="62">
        <v>1.3972009999999999</v>
      </c>
      <c r="G23" s="62">
        <v>1.1495580000000003</v>
      </c>
      <c r="H23" s="62">
        <v>0</v>
      </c>
      <c r="I23" s="62">
        <v>0</v>
      </c>
      <c r="J23" s="63"/>
    </row>
    <row r="24" spans="1:10">
      <c r="A24" s="93"/>
      <c r="B24" s="22" t="s">
        <v>12</v>
      </c>
      <c r="C24" s="75">
        <v>1.870609</v>
      </c>
      <c r="D24" s="75">
        <v>0</v>
      </c>
      <c r="E24" s="75">
        <v>0</v>
      </c>
      <c r="F24" s="62">
        <v>0.473408</v>
      </c>
      <c r="G24" s="62">
        <v>0.721051</v>
      </c>
      <c r="H24" s="62">
        <v>1.870609</v>
      </c>
      <c r="I24" s="62">
        <v>1.870609</v>
      </c>
      <c r="J24" s="63"/>
    </row>
    <row r="25" spans="1:10">
      <c r="A25" s="94"/>
      <c r="B25" s="24" t="s">
        <v>13</v>
      </c>
      <c r="C25" s="76">
        <v>0</v>
      </c>
      <c r="D25" s="76">
        <v>1</v>
      </c>
      <c r="E25" s="76">
        <v>1</v>
      </c>
      <c r="F25" s="76">
        <v>0.74692306088551907</v>
      </c>
      <c r="G25" s="77">
        <v>0.6145367631610883</v>
      </c>
      <c r="H25" s="77">
        <v>0</v>
      </c>
      <c r="I25" s="77">
        <v>0</v>
      </c>
      <c r="J25" s="65"/>
    </row>
    <row r="26" spans="1:10">
      <c r="A26" s="95" t="s">
        <v>22</v>
      </c>
      <c r="B26" s="22" t="s">
        <v>10</v>
      </c>
      <c r="C26" s="75">
        <v>298.50850800000001</v>
      </c>
      <c r="D26" s="75">
        <v>298.50850800000001</v>
      </c>
      <c r="E26" s="75">
        <v>298.50850800000001</v>
      </c>
      <c r="F26" s="62">
        <v>298.508511</v>
      </c>
      <c r="G26" s="62">
        <v>298.50851099999994</v>
      </c>
      <c r="H26" s="62">
        <v>298.50850599999995</v>
      </c>
      <c r="I26" s="62">
        <v>298.508511</v>
      </c>
      <c r="J26" s="63"/>
    </row>
    <row r="27" spans="1:10">
      <c r="A27" s="96"/>
      <c r="B27" s="22" t="s">
        <v>11</v>
      </c>
      <c r="C27" s="75">
        <v>1.1585139999999683</v>
      </c>
      <c r="D27" s="75">
        <v>243.88006799999999</v>
      </c>
      <c r="E27" s="75">
        <v>243.88006799999999</v>
      </c>
      <c r="F27" s="62">
        <v>124.24191099999999</v>
      </c>
      <c r="G27" s="62">
        <v>221.52598299999994</v>
      </c>
      <c r="H27" s="62">
        <v>114.06488099999996</v>
      </c>
      <c r="I27" s="62">
        <v>0</v>
      </c>
      <c r="J27" s="63"/>
    </row>
    <row r="28" spans="1:10">
      <c r="A28" s="96"/>
      <c r="B28" s="22" t="s">
        <v>12</v>
      </c>
      <c r="C28" s="75">
        <v>297.34999400000004</v>
      </c>
      <c r="D28" s="75">
        <v>54.628439999999998</v>
      </c>
      <c r="E28" s="75">
        <v>54.628439999999998</v>
      </c>
      <c r="F28" s="62">
        <v>174.26660000000001</v>
      </c>
      <c r="G28" s="62">
        <v>76.982528000000002</v>
      </c>
      <c r="H28" s="62">
        <v>184.443625</v>
      </c>
      <c r="I28" s="62">
        <v>298.50850799999995</v>
      </c>
      <c r="J28" s="63"/>
    </row>
    <row r="29" spans="1:10">
      <c r="A29" s="97"/>
      <c r="B29" s="23" t="s">
        <v>13</v>
      </c>
      <c r="C29" s="76">
        <v>3.8810083094849954E-3</v>
      </c>
      <c r="D29" s="76">
        <v>0.81699536684562435</v>
      </c>
      <c r="E29" s="76">
        <v>0.81699536684562435</v>
      </c>
      <c r="F29" s="76">
        <v>0.41620894018663335</v>
      </c>
      <c r="G29" s="77">
        <v>0.74210943687297404</v>
      </c>
      <c r="H29" s="77">
        <v>0.38211601581631305</v>
      </c>
      <c r="I29" s="77">
        <v>0</v>
      </c>
      <c r="J29" s="65"/>
    </row>
    <row r="30" spans="1:10">
      <c r="A30" s="95" t="s">
        <v>23</v>
      </c>
      <c r="B30" s="22" t="s">
        <v>10</v>
      </c>
      <c r="C30" s="75">
        <v>2166.2322390000013</v>
      </c>
      <c r="D30" s="75">
        <v>2166.2322410000002</v>
      </c>
      <c r="E30" s="75">
        <v>2166.2322410000002</v>
      </c>
      <c r="F30" s="62">
        <v>2166.2322430000004</v>
      </c>
      <c r="G30" s="62">
        <v>2166.2322449999992</v>
      </c>
      <c r="H30" s="62">
        <v>2166.2322369999997</v>
      </c>
      <c r="I30" s="62">
        <v>2166.2322430000004</v>
      </c>
      <c r="J30" s="63"/>
    </row>
    <row r="31" spans="1:10">
      <c r="A31" s="96"/>
      <c r="B31" s="22" t="s">
        <v>11</v>
      </c>
      <c r="C31" s="75">
        <v>37.459249000000909</v>
      </c>
      <c r="D31" s="75">
        <v>2145.9156400000002</v>
      </c>
      <c r="E31" s="75">
        <v>2145.9156400000002</v>
      </c>
      <c r="F31" s="62">
        <v>1795.7050980000004</v>
      </c>
      <c r="G31" s="62">
        <v>2042.8656949999993</v>
      </c>
      <c r="H31" s="62">
        <v>1537.2228639999996</v>
      </c>
      <c r="I31" s="62">
        <v>0</v>
      </c>
      <c r="J31" s="63"/>
    </row>
    <row r="32" spans="1:10">
      <c r="A32" s="96"/>
      <c r="B32" s="22" t="s">
        <v>12</v>
      </c>
      <c r="C32" s="75">
        <v>2128.7729900000004</v>
      </c>
      <c r="D32" s="75">
        <v>20.316600999999999</v>
      </c>
      <c r="E32" s="75">
        <v>20.316600999999999</v>
      </c>
      <c r="F32" s="62">
        <v>370.52714500000002</v>
      </c>
      <c r="G32" s="62">
        <v>123.36654999999999</v>
      </c>
      <c r="H32" s="62">
        <v>629.0093730000001</v>
      </c>
      <c r="I32" s="62">
        <v>2166.2322329999997</v>
      </c>
      <c r="J32" s="63"/>
    </row>
    <row r="33" spans="1:10">
      <c r="A33" s="97"/>
      <c r="B33" s="23" t="s">
        <v>13</v>
      </c>
      <c r="C33" s="87">
        <v>1.7292351358085798E-2</v>
      </c>
      <c r="D33" s="76">
        <v>0.9906212267477742</v>
      </c>
      <c r="E33" s="76">
        <v>0.9906212267477742</v>
      </c>
      <c r="F33" s="76">
        <v>0.82895317609765629</v>
      </c>
      <c r="G33" s="77">
        <v>0.94305017373610367</v>
      </c>
      <c r="H33" s="77">
        <v>0.70962976071710993</v>
      </c>
      <c r="I33" s="77">
        <v>0</v>
      </c>
      <c r="J33" s="1" t="s">
        <v>24</v>
      </c>
    </row>
    <row r="34" spans="1:10">
      <c r="A34" s="95" t="s">
        <v>25</v>
      </c>
      <c r="B34" s="22" t="s">
        <v>10</v>
      </c>
      <c r="C34" s="75">
        <v>755.69284900000002</v>
      </c>
      <c r="D34" s="75">
        <v>755.69284700000003</v>
      </c>
      <c r="E34" s="75">
        <v>755.69284700000003</v>
      </c>
      <c r="F34" s="62">
        <v>755.69284800000025</v>
      </c>
      <c r="G34" s="62">
        <v>755.69285000000002</v>
      </c>
      <c r="H34" s="62">
        <v>755.69285100000002</v>
      </c>
      <c r="I34" s="62">
        <v>755.69284800000025</v>
      </c>
      <c r="J34" s="63"/>
    </row>
    <row r="35" spans="1:10">
      <c r="A35" s="96"/>
      <c r="B35" s="22" t="s">
        <v>11</v>
      </c>
      <c r="C35" s="75">
        <v>0</v>
      </c>
      <c r="D35" s="75">
        <v>721.81796300000008</v>
      </c>
      <c r="E35" s="75">
        <v>721.81796300000008</v>
      </c>
      <c r="F35" s="62">
        <v>534.42488200000025</v>
      </c>
      <c r="G35" s="62">
        <v>659.61406099999999</v>
      </c>
      <c r="H35" s="62">
        <v>543.60612800000001</v>
      </c>
      <c r="I35" s="62">
        <v>0</v>
      </c>
      <c r="J35" s="63"/>
    </row>
    <row r="36" spans="1:10">
      <c r="A36" s="96"/>
      <c r="B36" s="22" t="s">
        <v>12</v>
      </c>
      <c r="C36" s="75">
        <v>755.69284900000002</v>
      </c>
      <c r="D36" s="75">
        <v>33.874884000000002</v>
      </c>
      <c r="E36" s="75">
        <v>33.874884000000002</v>
      </c>
      <c r="F36" s="62">
        <v>221.267966</v>
      </c>
      <c r="G36" s="62">
        <v>96.078789</v>
      </c>
      <c r="H36" s="62">
        <v>212.08672300000001</v>
      </c>
      <c r="I36" s="62">
        <v>755.69285000000002</v>
      </c>
      <c r="J36" s="63"/>
    </row>
    <row r="37" spans="1:10">
      <c r="A37" s="97"/>
      <c r="B37" s="23" t="s">
        <v>13</v>
      </c>
      <c r="C37" s="76">
        <v>0</v>
      </c>
      <c r="D37" s="76">
        <v>0.95517374005261702</v>
      </c>
      <c r="E37" s="76">
        <v>0.95517374005261702</v>
      </c>
      <c r="F37" s="76">
        <v>0.70719854424240902</v>
      </c>
      <c r="G37" s="77">
        <v>0.87285999993251218</v>
      </c>
      <c r="H37" s="77">
        <v>0.71934798282219026</v>
      </c>
      <c r="I37" s="77">
        <v>0</v>
      </c>
      <c r="J37" s="63"/>
    </row>
    <row r="40" spans="1:10">
      <c r="A40" s="4" t="s">
        <v>26</v>
      </c>
    </row>
  </sheetData>
  <autoFilter ref="A1:I62" xr:uid="{8624F4BA-F4EA-48BB-941B-392DCE07E5BF}"/>
  <mergeCells count="9">
    <mergeCell ref="A22:A25"/>
    <mergeCell ref="A26:A29"/>
    <mergeCell ref="A30:A33"/>
    <mergeCell ref="A34:A37"/>
    <mergeCell ref="A2:A5"/>
    <mergeCell ref="A6:A9"/>
    <mergeCell ref="A10:A13"/>
    <mergeCell ref="A14:A17"/>
    <mergeCell ref="A18:A21"/>
  </mergeCells>
  <conditionalFormatting sqref="B5:I5 B9:H9 B13:H13 B17:I17 B21:H21 B25:I25 B29:I29 B33:I33 B37:I37">
    <cfRule type="cellIs" dxfId="300" priority="9" operator="greaterThan">
      <formula>0.24</formula>
    </cfRule>
  </conditionalFormatting>
  <conditionalFormatting sqref="F5:I5 I9 I13 F17:I17 F21:I21 F25:I25 F29:I29 F33:I33 F37:J37">
    <cfRule type="cellIs" dxfId="299" priority="12" operator="greaterThan">
      <formula>24</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112" zoomScaleNormal="80" workbookViewId="0">
      <pane xSplit="1" ySplit="1" topLeftCell="F2" activePane="bottomRight" state="frozen"/>
      <selection pane="bottomRight" activeCell="AR111" sqref="AR111"/>
      <selection pane="bottomLeft" activeCell="A2" sqref="A2"/>
      <selection pane="topRight" activeCell="B1" sqref="B1"/>
    </sheetView>
  </sheetViews>
  <sheetFormatPr defaultColWidth="11.42578125" defaultRowHeight="15" customHeight="1"/>
  <cols>
    <col min="1" max="1" width="28.85546875" style="43" customWidth="1"/>
    <col min="2" max="2" width="15.42578125" style="31" customWidth="1"/>
    <col min="3" max="3" width="18.28515625" style="31" bestFit="1" customWidth="1"/>
    <col min="4" max="4" width="17.7109375" style="31" customWidth="1"/>
    <col min="5" max="5" width="26.28515625" style="31" customWidth="1"/>
    <col min="6" max="6" width="15.42578125" style="31" customWidth="1"/>
    <col min="7" max="10" width="15.85546875" style="31" customWidth="1"/>
    <col min="11" max="11" width="21.7109375" style="31" customWidth="1"/>
    <col min="12" max="14" width="15.85546875" style="31" customWidth="1"/>
    <col min="15" max="16" width="15.85546875" style="31" hidden="1" customWidth="1"/>
    <col min="17" max="17" width="11.42578125" style="31" hidden="1" customWidth="1"/>
    <col min="18" max="41" width="15.85546875" style="31" hidden="1" customWidth="1"/>
    <col min="42" max="43" width="16.28515625" style="38" customWidth="1"/>
    <col min="44" max="45" width="16.28515625" style="54" customWidth="1"/>
    <col min="46" max="46" width="16.28515625" style="38" customWidth="1"/>
    <col min="47" max="16384" width="11.42578125" style="31"/>
  </cols>
  <sheetData>
    <row r="1" spans="1:46" ht="30.75">
      <c r="A1" s="28" t="s">
        <v>0</v>
      </c>
      <c r="B1" s="29" t="s">
        <v>1</v>
      </c>
      <c r="C1" s="29" t="s">
        <v>2</v>
      </c>
      <c r="D1" s="61" t="s">
        <v>3</v>
      </c>
      <c r="E1" s="29" t="s">
        <v>4</v>
      </c>
      <c r="F1" s="29" t="s">
        <v>27</v>
      </c>
      <c r="G1" s="29" t="s">
        <v>5</v>
      </c>
      <c r="H1" s="29" t="s">
        <v>28</v>
      </c>
      <c r="I1" s="29" t="s">
        <v>29</v>
      </c>
      <c r="J1" s="29" t="s">
        <v>7</v>
      </c>
      <c r="K1" s="90" t="s">
        <v>30</v>
      </c>
      <c r="L1" s="91" t="s">
        <v>31</v>
      </c>
      <c r="M1" s="85" t="s">
        <v>32</v>
      </c>
      <c r="N1" s="85" t="s">
        <v>33</v>
      </c>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16" t="s">
        <v>34</v>
      </c>
      <c r="AQ1" s="14" t="s">
        <v>35</v>
      </c>
      <c r="AR1" s="44" t="s">
        <v>36</v>
      </c>
      <c r="AS1" s="44" t="s">
        <v>37</v>
      </c>
      <c r="AT1" s="30" t="s">
        <v>38</v>
      </c>
    </row>
    <row r="2" spans="1:46">
      <c r="A2" s="78" t="s">
        <v>9</v>
      </c>
      <c r="B2" s="66">
        <v>1</v>
      </c>
      <c r="C2" s="66">
        <v>1</v>
      </c>
      <c r="D2" s="66">
        <v>1</v>
      </c>
      <c r="E2" s="66">
        <v>1</v>
      </c>
      <c r="F2" s="66">
        <v>1</v>
      </c>
      <c r="G2" s="66">
        <v>1</v>
      </c>
      <c r="H2" s="66">
        <v>1</v>
      </c>
      <c r="I2" s="66">
        <v>1</v>
      </c>
      <c r="J2" s="86">
        <v>1</v>
      </c>
      <c r="K2" s="67">
        <v>1</v>
      </c>
      <c r="L2" s="67">
        <v>1</v>
      </c>
      <c r="M2" s="67">
        <v>1</v>
      </c>
      <c r="N2" s="67">
        <v>1</v>
      </c>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16">
        <f>SUMIFS(B2:AO2,$B$106:$AO$106,"X",$B$103:$AO$103,"X")</f>
        <v>8</v>
      </c>
      <c r="AQ2" s="16">
        <f>SUMIFS(B2:AO2,$B$103:$AO$103,"X")</f>
        <v>13</v>
      </c>
      <c r="AR2" s="68">
        <v>90.093663000000006</v>
      </c>
      <c r="AS2" s="45">
        <f t="shared" ref="AS2:AS33" si="0">IFERROR(AR2/$AR$102,0)*100</f>
        <v>1.7268028993708346</v>
      </c>
      <c r="AT2" s="7" t="s">
        <v>39</v>
      </c>
    </row>
    <row r="3" spans="1:46">
      <c r="A3" s="79" t="s">
        <v>15</v>
      </c>
      <c r="B3" s="66">
        <v>1</v>
      </c>
      <c r="C3" s="66">
        <v>1</v>
      </c>
      <c r="D3" s="66">
        <v>1</v>
      </c>
      <c r="E3" s="88">
        <v>1</v>
      </c>
      <c r="F3" s="66">
        <v>1</v>
      </c>
      <c r="G3" s="66">
        <v>1</v>
      </c>
      <c r="H3" s="66">
        <v>1</v>
      </c>
      <c r="I3" s="66">
        <v>1</v>
      </c>
      <c r="J3" s="86">
        <v>1</v>
      </c>
      <c r="K3" s="67">
        <v>1</v>
      </c>
      <c r="L3" s="67">
        <v>1</v>
      </c>
      <c r="M3" s="67">
        <v>1</v>
      </c>
      <c r="N3" s="67">
        <v>1</v>
      </c>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16">
        <f>SUMIF($B$106:$U$106,"X",B3:U3)</f>
        <v>8</v>
      </c>
      <c r="AQ3" s="16">
        <f t="shared" ref="AQ3:AQ66" si="1">SUMIFS(B3:AO3,$B$103:$AO$103,"X")</f>
        <v>13</v>
      </c>
      <c r="AR3" s="68">
        <v>86.259131999999994</v>
      </c>
      <c r="AS3" s="45">
        <f t="shared" si="0"/>
        <v>1.6533073944924574</v>
      </c>
      <c r="AT3" s="32" t="s">
        <v>39</v>
      </c>
    </row>
    <row r="4" spans="1:46">
      <c r="A4" s="80" t="s">
        <v>16</v>
      </c>
      <c r="B4" s="66">
        <v>1</v>
      </c>
      <c r="C4" s="66">
        <v>1</v>
      </c>
      <c r="D4" s="66">
        <v>1</v>
      </c>
      <c r="E4" s="66">
        <v>1</v>
      </c>
      <c r="F4" s="66">
        <v>1</v>
      </c>
      <c r="G4" s="66">
        <v>1</v>
      </c>
      <c r="H4" s="66">
        <v>1</v>
      </c>
      <c r="I4" s="66">
        <v>1</v>
      </c>
      <c r="J4" s="88">
        <v>1</v>
      </c>
      <c r="K4" s="67">
        <v>1</v>
      </c>
      <c r="L4" s="67">
        <v>1</v>
      </c>
      <c r="M4" s="67">
        <v>1</v>
      </c>
      <c r="N4" s="67">
        <v>1</v>
      </c>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16">
        <f t="shared" ref="AP4:AP67" si="2">SUMIF($B$106:$U$106,"X",B4:U4)</f>
        <v>8</v>
      </c>
      <c r="AQ4" s="16">
        <f t="shared" si="1"/>
        <v>13</v>
      </c>
      <c r="AR4" s="68">
        <v>575.43937400000004</v>
      </c>
      <c r="AS4" s="45">
        <f t="shared" si="0"/>
        <v>11.029303797264166</v>
      </c>
      <c r="AT4" s="32"/>
    </row>
    <row r="5" spans="1:46">
      <c r="A5" s="81" t="s">
        <v>17</v>
      </c>
      <c r="B5" s="86">
        <v>1</v>
      </c>
      <c r="C5" s="86">
        <v>1</v>
      </c>
      <c r="D5" s="86">
        <v>1</v>
      </c>
      <c r="E5" s="66">
        <v>1</v>
      </c>
      <c r="F5" s="66">
        <v>1</v>
      </c>
      <c r="G5" s="66">
        <v>1</v>
      </c>
      <c r="H5" s="66">
        <v>1</v>
      </c>
      <c r="I5" s="66">
        <v>0</v>
      </c>
      <c r="J5" s="66">
        <v>0</v>
      </c>
      <c r="K5" s="67">
        <v>1</v>
      </c>
      <c r="L5" s="67">
        <v>0</v>
      </c>
      <c r="M5" s="67">
        <v>1</v>
      </c>
      <c r="N5" s="67">
        <v>1</v>
      </c>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16">
        <f t="shared" si="2"/>
        <v>5</v>
      </c>
      <c r="AQ5" s="16">
        <f t="shared" si="1"/>
        <v>10</v>
      </c>
      <c r="AR5" s="68">
        <v>77.656829000000002</v>
      </c>
      <c r="AS5" s="45">
        <f t="shared" si="0"/>
        <v>1.4884291858922987</v>
      </c>
      <c r="AT5" s="7" t="s">
        <v>39</v>
      </c>
    </row>
    <row r="6" spans="1:46">
      <c r="A6" s="82" t="s">
        <v>19</v>
      </c>
      <c r="B6" s="66">
        <v>1</v>
      </c>
      <c r="C6" s="66">
        <v>1</v>
      </c>
      <c r="D6" s="66">
        <v>1</v>
      </c>
      <c r="E6" s="66">
        <v>1</v>
      </c>
      <c r="F6" s="66">
        <v>1</v>
      </c>
      <c r="G6" s="66">
        <v>1</v>
      </c>
      <c r="H6" s="66">
        <v>1</v>
      </c>
      <c r="I6" s="66">
        <v>1</v>
      </c>
      <c r="J6" s="86">
        <v>1</v>
      </c>
      <c r="K6" s="67">
        <v>1</v>
      </c>
      <c r="L6" s="67">
        <v>0</v>
      </c>
      <c r="M6" s="67">
        <v>1</v>
      </c>
      <c r="N6" s="67">
        <v>1</v>
      </c>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16">
        <f t="shared" si="2"/>
        <v>7</v>
      </c>
      <c r="AQ6" s="16">
        <f t="shared" si="1"/>
        <v>12</v>
      </c>
      <c r="AR6" s="68">
        <v>1165.8823070000001</v>
      </c>
      <c r="AS6" s="45">
        <f t="shared" si="0"/>
        <v>22.346177089644559</v>
      </c>
      <c r="AT6" s="32" t="s">
        <v>39</v>
      </c>
    </row>
    <row r="7" spans="1:46">
      <c r="A7" s="83" t="s">
        <v>21</v>
      </c>
      <c r="B7" s="66">
        <v>0</v>
      </c>
      <c r="C7" s="66">
        <v>1</v>
      </c>
      <c r="D7" s="66">
        <v>1</v>
      </c>
      <c r="E7" s="66">
        <v>1</v>
      </c>
      <c r="F7" s="66">
        <v>1</v>
      </c>
      <c r="G7" s="66">
        <v>1</v>
      </c>
      <c r="H7" s="66">
        <v>1</v>
      </c>
      <c r="I7" s="66">
        <v>0</v>
      </c>
      <c r="J7" s="66">
        <v>0</v>
      </c>
      <c r="K7" s="86">
        <v>1</v>
      </c>
      <c r="L7" s="67">
        <v>0</v>
      </c>
      <c r="M7" s="67">
        <v>0</v>
      </c>
      <c r="N7" s="67">
        <v>0</v>
      </c>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16">
        <f t="shared" si="2"/>
        <v>3</v>
      </c>
      <c r="AQ7" s="16">
        <f t="shared" si="1"/>
        <v>7</v>
      </c>
      <c r="AR7" s="68">
        <v>1.8706020000000001</v>
      </c>
      <c r="AS7" s="45">
        <f t="shared" si="0"/>
        <v>3.5853364705227736E-2</v>
      </c>
      <c r="AT7" s="32"/>
    </row>
    <row r="8" spans="1:46">
      <c r="A8" s="84" t="s">
        <v>22</v>
      </c>
      <c r="B8" s="66">
        <v>0</v>
      </c>
      <c r="C8" s="66">
        <v>1</v>
      </c>
      <c r="D8" s="66">
        <v>1</v>
      </c>
      <c r="E8" s="66">
        <v>1</v>
      </c>
      <c r="F8" s="66">
        <v>1</v>
      </c>
      <c r="G8" s="66">
        <v>1</v>
      </c>
      <c r="H8" s="66">
        <v>1</v>
      </c>
      <c r="I8" s="66">
        <v>1</v>
      </c>
      <c r="J8" s="66">
        <v>0</v>
      </c>
      <c r="K8" s="67">
        <v>0</v>
      </c>
      <c r="L8" s="67">
        <v>0</v>
      </c>
      <c r="M8" s="67">
        <v>0</v>
      </c>
      <c r="N8" s="67">
        <v>0</v>
      </c>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16">
        <f t="shared" si="2"/>
        <v>3</v>
      </c>
      <c r="AQ8" s="16">
        <f t="shared" si="1"/>
        <v>7</v>
      </c>
      <c r="AR8" s="68">
        <v>298.50854900000002</v>
      </c>
      <c r="AS8" s="45">
        <f t="shared" si="0"/>
        <v>5.7214393414127347</v>
      </c>
      <c r="AT8" s="32"/>
    </row>
    <row r="9" spans="1:46">
      <c r="A9" s="84" t="s">
        <v>23</v>
      </c>
      <c r="B9" s="86">
        <v>1</v>
      </c>
      <c r="C9" s="66">
        <v>1</v>
      </c>
      <c r="D9" s="66">
        <v>1</v>
      </c>
      <c r="E9" s="66">
        <v>1</v>
      </c>
      <c r="F9" s="66">
        <v>1</v>
      </c>
      <c r="G9" s="66">
        <v>1</v>
      </c>
      <c r="H9" s="66">
        <v>1</v>
      </c>
      <c r="I9" s="66">
        <v>1</v>
      </c>
      <c r="J9" s="86">
        <v>1</v>
      </c>
      <c r="K9" s="86">
        <v>1</v>
      </c>
      <c r="L9" s="67">
        <v>0</v>
      </c>
      <c r="M9" s="67">
        <v>0</v>
      </c>
      <c r="N9" s="86">
        <v>1</v>
      </c>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16">
        <f t="shared" si="2"/>
        <v>6</v>
      </c>
      <c r="AQ9" s="16">
        <f t="shared" si="1"/>
        <v>11</v>
      </c>
      <c r="AR9" s="68">
        <v>2165.9647690000002</v>
      </c>
      <c r="AS9" s="45">
        <f t="shared" si="0"/>
        <v>41.514509661398499</v>
      </c>
      <c r="AT9" s="7" t="s">
        <v>39</v>
      </c>
    </row>
    <row r="10" spans="1:46">
      <c r="A10" s="84" t="s">
        <v>25</v>
      </c>
      <c r="B10" s="66">
        <v>0</v>
      </c>
      <c r="C10" s="66">
        <v>1</v>
      </c>
      <c r="D10" s="66">
        <v>1</v>
      </c>
      <c r="E10" s="66">
        <v>1</v>
      </c>
      <c r="F10" s="66">
        <v>0</v>
      </c>
      <c r="G10" s="66">
        <v>1</v>
      </c>
      <c r="H10" s="66">
        <v>1</v>
      </c>
      <c r="I10" s="66">
        <v>1</v>
      </c>
      <c r="J10" s="66">
        <v>0</v>
      </c>
      <c r="K10" s="86">
        <v>1</v>
      </c>
      <c r="L10" s="86">
        <v>1</v>
      </c>
      <c r="M10" s="67">
        <v>0</v>
      </c>
      <c r="N10" s="86">
        <v>1</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2"/>
        <v>6</v>
      </c>
      <c r="AQ10" s="16">
        <f t="shared" si="1"/>
        <v>9</v>
      </c>
      <c r="AR10" s="68">
        <v>755.69283900000005</v>
      </c>
      <c r="AS10" s="45">
        <f t="shared" si="0"/>
        <v>14.484177265819213</v>
      </c>
      <c r="AT10" s="7" t="s">
        <v>39</v>
      </c>
    </row>
    <row r="11" spans="1:46" hidden="1">
      <c r="A11" s="71"/>
      <c r="B11" s="20"/>
      <c r="C11" s="20"/>
      <c r="D11" s="20"/>
      <c r="E11" s="20"/>
      <c r="F11" s="73"/>
      <c r="G11" s="73"/>
      <c r="H11" s="21"/>
      <c r="I11" s="73"/>
      <c r="J11" s="73"/>
      <c r="K11" s="74"/>
      <c r="L11" s="20"/>
      <c r="M11" s="20"/>
      <c r="N11" s="20"/>
      <c r="O11" s="21"/>
      <c r="P11" s="21"/>
      <c r="Q11" s="21"/>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2"/>
        <v>0</v>
      </c>
      <c r="AQ11" s="16">
        <f t="shared" si="1"/>
        <v>0</v>
      </c>
      <c r="AR11" s="68"/>
      <c r="AS11" s="45">
        <f t="shared" si="0"/>
        <v>0</v>
      </c>
      <c r="AT11" s="32"/>
    </row>
    <row r="12" spans="1:46" hidden="1">
      <c r="A12" s="71"/>
      <c r="B12" s="20"/>
      <c r="C12" s="20"/>
      <c r="D12" s="20"/>
      <c r="E12" s="20"/>
      <c r="F12" s="73"/>
      <c r="G12" s="73"/>
      <c r="H12" s="21"/>
      <c r="I12" s="73"/>
      <c r="J12" s="73"/>
      <c r="K12" s="74"/>
      <c r="L12" s="20"/>
      <c r="M12" s="74"/>
      <c r="N12" s="20"/>
      <c r="O12" s="21"/>
      <c r="P12" s="21"/>
      <c r="Q12" s="21"/>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2"/>
        <v>0</v>
      </c>
      <c r="AQ12" s="16">
        <f t="shared" si="1"/>
        <v>0</v>
      </c>
      <c r="AR12" s="68"/>
      <c r="AS12" s="45">
        <f t="shared" si="0"/>
        <v>0</v>
      </c>
      <c r="AT12" s="32"/>
    </row>
    <row r="13" spans="1:46" hidden="1">
      <c r="A13" s="72"/>
      <c r="B13" s="20"/>
      <c r="C13" s="20"/>
      <c r="D13" s="20"/>
      <c r="E13" s="20"/>
      <c r="F13" s="73"/>
      <c r="G13" s="73"/>
      <c r="H13" s="20"/>
      <c r="I13" s="73"/>
      <c r="J13" s="73"/>
      <c r="K13" s="74"/>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2"/>
        <v>0</v>
      </c>
      <c r="AQ13" s="16">
        <f t="shared" si="1"/>
        <v>0</v>
      </c>
      <c r="AR13" s="68"/>
      <c r="AS13" s="45">
        <f t="shared" si="0"/>
        <v>0</v>
      </c>
      <c r="AT13" s="7"/>
    </row>
    <row r="14" spans="1:46" hidden="1">
      <c r="A14" s="72"/>
      <c r="B14" s="20"/>
      <c r="C14" s="20"/>
      <c r="D14" s="20"/>
      <c r="E14" s="20"/>
      <c r="F14" s="73"/>
      <c r="G14" s="73"/>
      <c r="H14" s="20"/>
      <c r="I14" s="73"/>
      <c r="J14" s="73"/>
      <c r="K14" s="74"/>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2"/>
        <v>0</v>
      </c>
      <c r="AQ14" s="16">
        <f t="shared" si="1"/>
        <v>0</v>
      </c>
      <c r="AR14" s="68"/>
      <c r="AS14" s="45">
        <f t="shared" si="0"/>
        <v>0</v>
      </c>
      <c r="AT14" s="32"/>
    </row>
    <row r="15" spans="1:46" hidden="1">
      <c r="A15" s="72"/>
      <c r="B15" s="73"/>
      <c r="C15" s="73"/>
      <c r="D15" s="73"/>
      <c r="E15" s="73"/>
      <c r="F15" s="73"/>
      <c r="G15" s="73"/>
      <c r="H15" s="20"/>
      <c r="I15" s="73"/>
      <c r="J15" s="73"/>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2"/>
        <v>0</v>
      </c>
      <c r="AQ15" s="16">
        <f t="shared" si="1"/>
        <v>0</v>
      </c>
      <c r="AR15" s="69"/>
      <c r="AS15" s="45">
        <f t="shared" si="0"/>
        <v>0</v>
      </c>
      <c r="AT15" s="32"/>
    </row>
    <row r="16" spans="1:46" hidden="1">
      <c r="A16" s="17"/>
      <c r="B16" s="18"/>
      <c r="C16" s="18"/>
      <c r="D16" s="18"/>
      <c r="E16" s="18"/>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2"/>
        <v>0</v>
      </c>
      <c r="AQ16" s="16">
        <f t="shared" si="1"/>
        <v>0</v>
      </c>
      <c r="AR16" s="45"/>
      <c r="AS16" s="45">
        <f t="shared" si="0"/>
        <v>0</v>
      </c>
      <c r="AT16" s="7"/>
    </row>
    <row r="17" spans="1:46" hidden="1">
      <c r="A17" s="17"/>
      <c r="B17" s="18"/>
      <c r="C17" s="18"/>
      <c r="D17" s="18"/>
      <c r="E17" s="18"/>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2"/>
        <v>0</v>
      </c>
      <c r="AQ17" s="16">
        <f t="shared" si="1"/>
        <v>0</v>
      </c>
      <c r="AR17" s="45"/>
      <c r="AS17" s="45">
        <f t="shared" si="0"/>
        <v>0</v>
      </c>
      <c r="AT17" s="32"/>
    </row>
    <row r="18" spans="1:46" hidden="1">
      <c r="A18" s="17"/>
      <c r="B18" s="18"/>
      <c r="C18" s="18"/>
      <c r="D18" s="18"/>
      <c r="E18" s="18"/>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2"/>
        <v>0</v>
      </c>
      <c r="AQ18" s="16">
        <f t="shared" si="1"/>
        <v>0</v>
      </c>
      <c r="AR18" s="45"/>
      <c r="AS18" s="45">
        <f t="shared" si="0"/>
        <v>0</v>
      </c>
      <c r="AT18" s="32"/>
    </row>
    <row r="19" spans="1:46" hidden="1">
      <c r="A19" s="17"/>
      <c r="B19" s="18"/>
      <c r="C19" s="18"/>
      <c r="D19" s="18"/>
      <c r="E19" s="18"/>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2"/>
        <v>0</v>
      </c>
      <c r="AQ19" s="16">
        <f t="shared" si="1"/>
        <v>0</v>
      </c>
      <c r="AR19" s="45"/>
      <c r="AS19" s="45">
        <f t="shared" si="0"/>
        <v>0</v>
      </c>
      <c r="AT19" s="32"/>
    </row>
    <row r="20" spans="1:46" hidden="1">
      <c r="A20" s="17"/>
      <c r="B20" s="18"/>
      <c r="C20" s="18"/>
      <c r="D20" s="18"/>
      <c r="E20" s="18"/>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2"/>
        <v>0</v>
      </c>
      <c r="AQ20" s="16">
        <f t="shared" si="1"/>
        <v>0</v>
      </c>
      <c r="AR20" s="45"/>
      <c r="AS20" s="45">
        <f t="shared" si="0"/>
        <v>0</v>
      </c>
      <c r="AT20" s="32"/>
    </row>
    <row r="21" spans="1:46" hidden="1">
      <c r="A21" s="17"/>
      <c r="B21" s="18"/>
      <c r="C21" s="18"/>
      <c r="D21" s="18"/>
      <c r="E21" s="18"/>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2"/>
        <v>0</v>
      </c>
      <c r="AQ21" s="16">
        <f t="shared" si="1"/>
        <v>0</v>
      </c>
      <c r="AR21" s="45"/>
      <c r="AS21" s="45">
        <f t="shared" si="0"/>
        <v>0</v>
      </c>
      <c r="AT21" s="32"/>
    </row>
    <row r="22" spans="1:46" hidden="1">
      <c r="A22" s="17"/>
      <c r="B22" s="18"/>
      <c r="C22" s="18"/>
      <c r="D22" s="18"/>
      <c r="E22" s="18"/>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2"/>
        <v>0</v>
      </c>
      <c r="AQ22" s="16">
        <f t="shared" si="1"/>
        <v>0</v>
      </c>
      <c r="AR22" s="45"/>
      <c r="AS22" s="45">
        <f t="shared" si="0"/>
        <v>0</v>
      </c>
      <c r="AT22" s="32"/>
    </row>
    <row r="23" spans="1:46" hidden="1">
      <c r="A23" s="17"/>
      <c r="B23" s="18"/>
      <c r="C23" s="18"/>
      <c r="D23" s="18"/>
      <c r="E23" s="18"/>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2"/>
        <v>0</v>
      </c>
      <c r="AQ23" s="16">
        <f t="shared" si="1"/>
        <v>0</v>
      </c>
      <c r="AR23" s="45"/>
      <c r="AS23" s="45">
        <f t="shared" si="0"/>
        <v>0</v>
      </c>
      <c r="AT23" s="32"/>
    </row>
    <row r="24" spans="1:46" hidden="1">
      <c r="A24" s="17"/>
      <c r="B24" s="18"/>
      <c r="C24" s="18"/>
      <c r="D24" s="18"/>
      <c r="E24" s="18"/>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2"/>
        <v>0</v>
      </c>
      <c r="AQ24" s="16">
        <f t="shared" si="1"/>
        <v>0</v>
      </c>
      <c r="AR24" s="45"/>
      <c r="AS24" s="45">
        <f t="shared" si="0"/>
        <v>0</v>
      </c>
      <c r="AT24" s="32"/>
    </row>
    <row r="25" spans="1:46" hidden="1">
      <c r="A25" s="17"/>
      <c r="B25" s="18"/>
      <c r="C25" s="18"/>
      <c r="D25" s="18"/>
      <c r="E25" s="18"/>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2"/>
        <v>0</v>
      </c>
      <c r="AQ25" s="16">
        <f t="shared" si="1"/>
        <v>0</v>
      </c>
      <c r="AR25" s="45"/>
      <c r="AS25" s="45">
        <f t="shared" si="0"/>
        <v>0</v>
      </c>
      <c r="AT25" s="32"/>
    </row>
    <row r="26" spans="1:46" hidden="1">
      <c r="A26" s="17"/>
      <c r="B26" s="18"/>
      <c r="C26" s="18"/>
      <c r="D26" s="18"/>
      <c r="E26" s="18"/>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2"/>
        <v>0</v>
      </c>
      <c r="AQ26" s="16">
        <f t="shared" si="1"/>
        <v>0</v>
      </c>
      <c r="AR26" s="45"/>
      <c r="AS26" s="45">
        <f t="shared" si="0"/>
        <v>0</v>
      </c>
      <c r="AT26" s="32"/>
    </row>
    <row r="27" spans="1:46" hidden="1">
      <c r="A27" s="17"/>
      <c r="B27" s="18"/>
      <c r="C27" s="18"/>
      <c r="D27" s="18"/>
      <c r="E27" s="18"/>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2"/>
        <v>0</v>
      </c>
      <c r="AQ27" s="16">
        <f t="shared" si="1"/>
        <v>0</v>
      </c>
      <c r="AR27" s="45"/>
      <c r="AS27" s="45">
        <f t="shared" si="0"/>
        <v>0</v>
      </c>
      <c r="AT27" s="32"/>
    </row>
    <row r="28" spans="1:46" hidden="1">
      <c r="A28" s="17"/>
      <c r="B28" s="18"/>
      <c r="C28" s="18"/>
      <c r="D28" s="18"/>
      <c r="E28" s="18"/>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2"/>
        <v>0</v>
      </c>
      <c r="AQ28" s="16">
        <f t="shared" si="1"/>
        <v>0</v>
      </c>
      <c r="AR28" s="45"/>
      <c r="AS28" s="45">
        <f t="shared" si="0"/>
        <v>0</v>
      </c>
      <c r="AT28" s="32"/>
    </row>
    <row r="29" spans="1:46" hidden="1">
      <c r="A29" s="17"/>
      <c r="B29" s="18"/>
      <c r="C29" s="18"/>
      <c r="D29" s="18"/>
      <c r="E29" s="18"/>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2"/>
        <v>0</v>
      </c>
      <c r="AQ29" s="16">
        <f t="shared" si="1"/>
        <v>0</v>
      </c>
      <c r="AR29" s="45"/>
      <c r="AS29" s="45">
        <f t="shared" si="0"/>
        <v>0</v>
      </c>
      <c r="AT29" s="32"/>
    </row>
    <row r="30" spans="1:46" hidden="1">
      <c r="A30" s="17"/>
      <c r="B30" s="18"/>
      <c r="C30" s="18"/>
      <c r="D30" s="18"/>
      <c r="E30" s="18"/>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2"/>
        <v>0</v>
      </c>
      <c r="AQ30" s="16">
        <f t="shared" si="1"/>
        <v>0</v>
      </c>
      <c r="AR30" s="45"/>
      <c r="AS30" s="45">
        <f t="shared" si="0"/>
        <v>0</v>
      </c>
      <c r="AT30" s="32"/>
    </row>
    <row r="31" spans="1:46" hidden="1">
      <c r="A31" s="17"/>
      <c r="B31" s="18"/>
      <c r="C31" s="18"/>
      <c r="D31" s="18"/>
      <c r="E31" s="18"/>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2"/>
        <v>0</v>
      </c>
      <c r="AQ31" s="16">
        <f t="shared" si="1"/>
        <v>0</v>
      </c>
      <c r="AR31" s="45"/>
      <c r="AS31" s="45">
        <f t="shared" si="0"/>
        <v>0</v>
      </c>
      <c r="AT31" s="32"/>
    </row>
    <row r="32" spans="1:46" hidden="1">
      <c r="A32" s="17"/>
      <c r="B32" s="18"/>
      <c r="C32" s="18"/>
      <c r="D32" s="18"/>
      <c r="E32" s="18"/>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2"/>
        <v>0</v>
      </c>
      <c r="AQ32" s="16">
        <f t="shared" si="1"/>
        <v>0</v>
      </c>
      <c r="AR32" s="45"/>
      <c r="AS32" s="45">
        <f t="shared" si="0"/>
        <v>0</v>
      </c>
      <c r="AT32" s="32"/>
    </row>
    <row r="33" spans="1:46" hidden="1">
      <c r="A33" s="17"/>
      <c r="B33" s="18"/>
      <c r="C33" s="18"/>
      <c r="D33" s="18"/>
      <c r="E33" s="18"/>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2"/>
        <v>0</v>
      </c>
      <c r="AQ33" s="16">
        <f t="shared" si="1"/>
        <v>0</v>
      </c>
      <c r="AR33" s="45"/>
      <c r="AS33" s="45">
        <f t="shared" si="0"/>
        <v>0</v>
      </c>
      <c r="AT33" s="32"/>
    </row>
    <row r="34" spans="1:46" hidden="1">
      <c r="A34" s="17"/>
      <c r="B34" s="18"/>
      <c r="C34" s="18"/>
      <c r="D34" s="18"/>
      <c r="E34" s="18"/>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2"/>
        <v>0</v>
      </c>
      <c r="AQ34" s="16">
        <f t="shared" si="1"/>
        <v>0</v>
      </c>
      <c r="AR34" s="45"/>
      <c r="AS34" s="45">
        <f t="shared" ref="AS34:AS65" si="3">IFERROR(AR34/$AR$102,0)*100</f>
        <v>0</v>
      </c>
      <c r="AT34" s="32"/>
    </row>
    <row r="35" spans="1:46" hidden="1">
      <c r="A35" s="17"/>
      <c r="B35" s="18"/>
      <c r="C35" s="18"/>
      <c r="D35" s="18"/>
      <c r="E35" s="18"/>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2"/>
        <v>0</v>
      </c>
      <c r="AQ35" s="16">
        <f t="shared" si="1"/>
        <v>0</v>
      </c>
      <c r="AR35" s="45"/>
      <c r="AS35" s="45">
        <f t="shared" si="3"/>
        <v>0</v>
      </c>
      <c r="AT35" s="32"/>
    </row>
    <row r="36" spans="1:46" hidden="1">
      <c r="A36" s="17"/>
      <c r="B36" s="18"/>
      <c r="C36" s="18"/>
      <c r="D36" s="18"/>
      <c r="E36" s="1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2"/>
        <v>0</v>
      </c>
      <c r="AQ36" s="16">
        <f t="shared" si="1"/>
        <v>0</v>
      </c>
      <c r="AR36" s="45"/>
      <c r="AS36" s="45">
        <f t="shared" si="3"/>
        <v>0</v>
      </c>
      <c r="AT36" s="32"/>
    </row>
    <row r="37" spans="1:46" hidden="1">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2"/>
        <v>0</v>
      </c>
      <c r="AQ37" s="16">
        <f t="shared" si="1"/>
        <v>0</v>
      </c>
      <c r="AR37" s="45"/>
      <c r="AS37" s="45">
        <f t="shared" si="3"/>
        <v>0</v>
      </c>
      <c r="AT37" s="32"/>
    </row>
    <row r="38" spans="1:46" hidden="1">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2"/>
        <v>0</v>
      </c>
      <c r="AQ38" s="16">
        <f t="shared" si="1"/>
        <v>0</v>
      </c>
      <c r="AR38" s="45"/>
      <c r="AS38" s="45">
        <f t="shared" si="3"/>
        <v>0</v>
      </c>
      <c r="AT38" s="32"/>
    </row>
    <row r="39" spans="1:46" hidden="1">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2"/>
        <v>0</v>
      </c>
      <c r="AQ39" s="16">
        <f t="shared" si="1"/>
        <v>0</v>
      </c>
      <c r="AR39" s="45"/>
      <c r="AS39" s="45">
        <f t="shared" si="3"/>
        <v>0</v>
      </c>
      <c r="AT39" s="32"/>
    </row>
    <row r="40" spans="1:46" hidden="1">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2"/>
        <v>0</v>
      </c>
      <c r="AQ40" s="16">
        <f t="shared" si="1"/>
        <v>0</v>
      </c>
      <c r="AR40" s="45"/>
      <c r="AS40" s="45">
        <f t="shared" si="3"/>
        <v>0</v>
      </c>
      <c r="AT40" s="32"/>
    </row>
    <row r="41" spans="1:46" hidden="1">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2"/>
        <v>0</v>
      </c>
      <c r="AQ41" s="16">
        <f t="shared" si="1"/>
        <v>0</v>
      </c>
      <c r="AR41" s="45"/>
      <c r="AS41" s="45">
        <f t="shared" si="3"/>
        <v>0</v>
      </c>
      <c r="AT41" s="32"/>
    </row>
    <row r="42" spans="1:46" hidden="1">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2"/>
        <v>0</v>
      </c>
      <c r="AQ42" s="16">
        <f t="shared" si="1"/>
        <v>0</v>
      </c>
      <c r="AR42" s="45"/>
      <c r="AS42" s="45">
        <f t="shared" si="3"/>
        <v>0</v>
      </c>
      <c r="AT42" s="32"/>
    </row>
    <row r="43" spans="1:46" hidden="1">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2"/>
        <v>0</v>
      </c>
      <c r="AQ43" s="16">
        <f t="shared" si="1"/>
        <v>0</v>
      </c>
      <c r="AR43" s="45"/>
      <c r="AS43" s="45">
        <f t="shared" si="3"/>
        <v>0</v>
      </c>
      <c r="AT43" s="32"/>
    </row>
    <row r="44" spans="1:46" hidden="1">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2"/>
        <v>0</v>
      </c>
      <c r="AQ44" s="16">
        <f t="shared" si="1"/>
        <v>0</v>
      </c>
      <c r="AR44" s="45"/>
      <c r="AS44" s="45">
        <f t="shared" si="3"/>
        <v>0</v>
      </c>
      <c r="AT44" s="32"/>
    </row>
    <row r="45" spans="1:46" hidden="1">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2"/>
        <v>0</v>
      </c>
      <c r="AQ45" s="16">
        <f t="shared" si="1"/>
        <v>0</v>
      </c>
      <c r="AR45" s="45"/>
      <c r="AS45" s="45">
        <f t="shared" si="3"/>
        <v>0</v>
      </c>
      <c r="AT45" s="32"/>
    </row>
    <row r="46" spans="1:46" hidden="1">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2"/>
        <v>0</v>
      </c>
      <c r="AQ46" s="16">
        <f t="shared" si="1"/>
        <v>0</v>
      </c>
      <c r="AR46" s="45"/>
      <c r="AS46" s="45">
        <f t="shared" si="3"/>
        <v>0</v>
      </c>
      <c r="AT46" s="32"/>
    </row>
    <row r="47" spans="1:46" hidden="1">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2"/>
        <v>0</v>
      </c>
      <c r="AQ47" s="16">
        <f t="shared" si="1"/>
        <v>0</v>
      </c>
      <c r="AR47" s="45"/>
      <c r="AS47" s="45">
        <f t="shared" si="3"/>
        <v>0</v>
      </c>
      <c r="AT47" s="32"/>
    </row>
    <row r="48" spans="1:46" hidden="1">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2"/>
        <v>0</v>
      </c>
      <c r="AQ48" s="16">
        <f t="shared" si="1"/>
        <v>0</v>
      </c>
      <c r="AR48" s="45"/>
      <c r="AS48" s="45">
        <f t="shared" si="3"/>
        <v>0</v>
      </c>
      <c r="AT48" s="32"/>
    </row>
    <row r="49" spans="1:46" hidden="1">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2"/>
        <v>0</v>
      </c>
      <c r="AQ49" s="16">
        <f t="shared" si="1"/>
        <v>0</v>
      </c>
      <c r="AR49" s="45"/>
      <c r="AS49" s="45">
        <f t="shared" si="3"/>
        <v>0</v>
      </c>
      <c r="AT49" s="32"/>
    </row>
    <row r="50" spans="1:46" hidden="1">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2"/>
        <v>0</v>
      </c>
      <c r="AQ50" s="16">
        <f t="shared" si="1"/>
        <v>0</v>
      </c>
      <c r="AR50" s="45"/>
      <c r="AS50" s="45">
        <f t="shared" si="3"/>
        <v>0</v>
      </c>
      <c r="AT50" s="32"/>
    </row>
    <row r="51" spans="1:46" hidden="1">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2"/>
        <v>0</v>
      </c>
      <c r="AQ51" s="16">
        <f t="shared" si="1"/>
        <v>0</v>
      </c>
      <c r="AR51" s="45"/>
      <c r="AS51" s="45">
        <f t="shared" si="3"/>
        <v>0</v>
      </c>
      <c r="AT51" s="32"/>
    </row>
    <row r="52" spans="1:46" hidden="1">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2"/>
        <v>0</v>
      </c>
      <c r="AQ52" s="16">
        <f t="shared" si="1"/>
        <v>0</v>
      </c>
      <c r="AR52" s="45"/>
      <c r="AS52" s="45">
        <f t="shared" si="3"/>
        <v>0</v>
      </c>
      <c r="AT52" s="32"/>
    </row>
    <row r="53" spans="1:46" hidden="1">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2"/>
        <v>0</v>
      </c>
      <c r="AQ53" s="16">
        <f t="shared" si="1"/>
        <v>0</v>
      </c>
      <c r="AR53" s="45"/>
      <c r="AS53" s="45">
        <f t="shared" si="3"/>
        <v>0</v>
      </c>
      <c r="AT53" s="32"/>
    </row>
    <row r="54" spans="1:46" hidden="1">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2"/>
        <v>0</v>
      </c>
      <c r="AQ54" s="16">
        <f t="shared" si="1"/>
        <v>0</v>
      </c>
      <c r="AR54" s="45"/>
      <c r="AS54" s="45">
        <f t="shared" si="3"/>
        <v>0</v>
      </c>
      <c r="AT54" s="32"/>
    </row>
    <row r="55" spans="1:46" hidden="1">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2"/>
        <v>0</v>
      </c>
      <c r="AQ55" s="16">
        <f t="shared" si="1"/>
        <v>0</v>
      </c>
      <c r="AR55" s="45"/>
      <c r="AS55" s="45">
        <f t="shared" si="3"/>
        <v>0</v>
      </c>
      <c r="AT55" s="32"/>
    </row>
    <row r="56" spans="1:46" hidden="1">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2"/>
        <v>0</v>
      </c>
      <c r="AQ56" s="16">
        <f t="shared" si="1"/>
        <v>0</v>
      </c>
      <c r="AR56" s="45"/>
      <c r="AS56" s="45">
        <f t="shared" si="3"/>
        <v>0</v>
      </c>
      <c r="AT56" s="32"/>
    </row>
    <row r="57" spans="1:46" hidden="1">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2"/>
        <v>0</v>
      </c>
      <c r="AQ57" s="16">
        <f t="shared" si="1"/>
        <v>0</v>
      </c>
      <c r="AR57" s="45"/>
      <c r="AS57" s="45">
        <f t="shared" si="3"/>
        <v>0</v>
      </c>
      <c r="AT57" s="32"/>
    </row>
    <row r="58" spans="1:46" hidden="1">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2"/>
        <v>0</v>
      </c>
      <c r="AQ58" s="16">
        <f t="shared" si="1"/>
        <v>0</v>
      </c>
      <c r="AR58" s="45"/>
      <c r="AS58" s="45">
        <f t="shared" si="3"/>
        <v>0</v>
      </c>
      <c r="AT58" s="32"/>
    </row>
    <row r="59" spans="1:46" hidden="1">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2"/>
        <v>0</v>
      </c>
      <c r="AQ59" s="16">
        <f t="shared" si="1"/>
        <v>0</v>
      </c>
      <c r="AR59" s="45"/>
      <c r="AS59" s="45">
        <f t="shared" si="3"/>
        <v>0</v>
      </c>
      <c r="AT59" s="32"/>
    </row>
    <row r="60" spans="1:46" hidden="1">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2"/>
        <v>0</v>
      </c>
      <c r="AQ60" s="16">
        <f t="shared" si="1"/>
        <v>0</v>
      </c>
      <c r="AR60" s="45"/>
      <c r="AS60" s="45">
        <f t="shared" si="3"/>
        <v>0</v>
      </c>
      <c r="AT60" s="32"/>
    </row>
    <row r="61" spans="1:46" hidden="1">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2"/>
        <v>0</v>
      </c>
      <c r="AQ61" s="16">
        <f t="shared" si="1"/>
        <v>0</v>
      </c>
      <c r="AR61" s="45"/>
      <c r="AS61" s="45">
        <f t="shared" si="3"/>
        <v>0</v>
      </c>
      <c r="AT61" s="32"/>
    </row>
    <row r="62" spans="1:46" hidden="1">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2"/>
        <v>0</v>
      </c>
      <c r="AQ62" s="16">
        <f t="shared" si="1"/>
        <v>0</v>
      </c>
      <c r="AR62" s="45"/>
      <c r="AS62" s="45">
        <f t="shared" si="3"/>
        <v>0</v>
      </c>
      <c r="AT62" s="32"/>
    </row>
    <row r="63" spans="1:46" hidden="1">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2"/>
        <v>0</v>
      </c>
      <c r="AQ63" s="16">
        <f t="shared" si="1"/>
        <v>0</v>
      </c>
      <c r="AR63" s="45"/>
      <c r="AS63" s="45">
        <f t="shared" si="3"/>
        <v>0</v>
      </c>
      <c r="AT63" s="32"/>
    </row>
    <row r="64" spans="1:46" hidden="1">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2"/>
        <v>0</v>
      </c>
      <c r="AQ64" s="16">
        <f t="shared" si="1"/>
        <v>0</v>
      </c>
      <c r="AR64" s="45"/>
      <c r="AS64" s="45">
        <f t="shared" si="3"/>
        <v>0</v>
      </c>
      <c r="AT64" s="32"/>
    </row>
    <row r="65" spans="1:46" hidden="1">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2"/>
        <v>0</v>
      </c>
      <c r="AQ65" s="16">
        <f t="shared" si="1"/>
        <v>0</v>
      </c>
      <c r="AR65" s="45"/>
      <c r="AS65" s="45">
        <f t="shared" si="3"/>
        <v>0</v>
      </c>
      <c r="AT65" s="32"/>
    </row>
    <row r="66" spans="1:46" hidden="1">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2"/>
        <v>0</v>
      </c>
      <c r="AQ66" s="16">
        <f t="shared" si="1"/>
        <v>0</v>
      </c>
      <c r="AR66" s="45"/>
      <c r="AS66" s="45">
        <f t="shared" ref="AS66:AS97" si="4">IFERROR(AR66/$AR$102,0)*100</f>
        <v>0</v>
      </c>
      <c r="AT66" s="32"/>
    </row>
    <row r="67" spans="1:46" hidden="1">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2"/>
        <v>0</v>
      </c>
      <c r="AQ67" s="16">
        <f t="shared" ref="AQ67:AQ102" si="5">SUMIFS(B67:AO67,$B$103:$AO$103,"X")</f>
        <v>0</v>
      </c>
      <c r="AR67" s="45"/>
      <c r="AS67" s="45">
        <f t="shared" si="4"/>
        <v>0</v>
      </c>
      <c r="AT67" s="32"/>
    </row>
    <row r="68" spans="1:46" hidden="1">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6">SUMIF($B$106:$U$106,"X",B68:U68)</f>
        <v>0</v>
      </c>
      <c r="AQ68" s="16">
        <f t="shared" si="5"/>
        <v>0</v>
      </c>
      <c r="AR68" s="45"/>
      <c r="AS68" s="45">
        <f t="shared" si="4"/>
        <v>0</v>
      </c>
      <c r="AT68" s="32"/>
    </row>
    <row r="69" spans="1:46" hidden="1">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6"/>
        <v>0</v>
      </c>
      <c r="AQ69" s="16">
        <f t="shared" si="5"/>
        <v>0</v>
      </c>
      <c r="AR69" s="45"/>
      <c r="AS69" s="45">
        <f t="shared" si="4"/>
        <v>0</v>
      </c>
      <c r="AT69" s="32"/>
    </row>
    <row r="70" spans="1:46" hidden="1">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6"/>
        <v>0</v>
      </c>
      <c r="AQ70" s="16">
        <f t="shared" si="5"/>
        <v>0</v>
      </c>
      <c r="AR70" s="45"/>
      <c r="AS70" s="45">
        <f t="shared" si="4"/>
        <v>0</v>
      </c>
      <c r="AT70" s="32"/>
    </row>
    <row r="71" spans="1:46" hidden="1">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6"/>
        <v>0</v>
      </c>
      <c r="AQ71" s="16">
        <f t="shared" si="5"/>
        <v>0</v>
      </c>
      <c r="AR71" s="45"/>
      <c r="AS71" s="45">
        <f t="shared" si="4"/>
        <v>0</v>
      </c>
      <c r="AT71" s="32"/>
    </row>
    <row r="72" spans="1:46" hidden="1">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6"/>
        <v>0</v>
      </c>
      <c r="AQ72" s="16">
        <f t="shared" si="5"/>
        <v>0</v>
      </c>
      <c r="AR72" s="45"/>
      <c r="AS72" s="45">
        <f t="shared" si="4"/>
        <v>0</v>
      </c>
      <c r="AT72" s="32"/>
    </row>
    <row r="73" spans="1:46" hidden="1">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6"/>
        <v>0</v>
      </c>
      <c r="AQ73" s="16">
        <f t="shared" si="5"/>
        <v>0</v>
      </c>
      <c r="AR73" s="45"/>
      <c r="AS73" s="45">
        <f t="shared" si="4"/>
        <v>0</v>
      </c>
      <c r="AT73" s="32"/>
    </row>
    <row r="74" spans="1:46" hidden="1">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6"/>
        <v>0</v>
      </c>
      <c r="AQ74" s="16">
        <f t="shared" si="5"/>
        <v>0</v>
      </c>
      <c r="AR74" s="45"/>
      <c r="AS74" s="45">
        <f t="shared" si="4"/>
        <v>0</v>
      </c>
      <c r="AT74" s="32"/>
    </row>
    <row r="75" spans="1:46" hidden="1">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6"/>
        <v>0</v>
      </c>
      <c r="AQ75" s="16">
        <f t="shared" si="5"/>
        <v>0</v>
      </c>
      <c r="AR75" s="45"/>
      <c r="AS75" s="45">
        <f t="shared" si="4"/>
        <v>0</v>
      </c>
      <c r="AT75" s="32"/>
    </row>
    <row r="76" spans="1:46" hidden="1">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6"/>
        <v>0</v>
      </c>
      <c r="AQ76" s="16">
        <f t="shared" si="5"/>
        <v>0</v>
      </c>
      <c r="AR76" s="45"/>
      <c r="AS76" s="45">
        <f t="shared" si="4"/>
        <v>0</v>
      </c>
      <c r="AT76" s="32"/>
    </row>
    <row r="77" spans="1:46" hidden="1">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6"/>
        <v>0</v>
      </c>
      <c r="AQ77" s="16">
        <f t="shared" si="5"/>
        <v>0</v>
      </c>
      <c r="AR77" s="45"/>
      <c r="AS77" s="45">
        <f t="shared" si="4"/>
        <v>0</v>
      </c>
      <c r="AT77" s="32"/>
    </row>
    <row r="78" spans="1:46" hidden="1">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6"/>
        <v>0</v>
      </c>
      <c r="AQ78" s="16">
        <f t="shared" si="5"/>
        <v>0</v>
      </c>
      <c r="AR78" s="45"/>
      <c r="AS78" s="45">
        <f t="shared" si="4"/>
        <v>0</v>
      </c>
      <c r="AT78" s="32"/>
    </row>
    <row r="79" spans="1:46" hidden="1">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6"/>
        <v>0</v>
      </c>
      <c r="AQ79" s="16">
        <f t="shared" si="5"/>
        <v>0</v>
      </c>
      <c r="AR79" s="45"/>
      <c r="AS79" s="45">
        <f t="shared" si="4"/>
        <v>0</v>
      </c>
      <c r="AT79" s="32"/>
    </row>
    <row r="80" spans="1:46" hidden="1">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6"/>
        <v>0</v>
      </c>
      <c r="AQ80" s="16">
        <f t="shared" si="5"/>
        <v>0</v>
      </c>
      <c r="AR80" s="45"/>
      <c r="AS80" s="45">
        <f t="shared" si="4"/>
        <v>0</v>
      </c>
      <c r="AT80" s="32"/>
    </row>
    <row r="81" spans="1:46" hidden="1">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6"/>
        <v>0</v>
      </c>
      <c r="AQ81" s="16">
        <f t="shared" si="5"/>
        <v>0</v>
      </c>
      <c r="AR81" s="45"/>
      <c r="AS81" s="45">
        <f t="shared" si="4"/>
        <v>0</v>
      </c>
      <c r="AT81" s="32"/>
    </row>
    <row r="82" spans="1:46" hidden="1">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6"/>
        <v>0</v>
      </c>
      <c r="AQ82" s="16">
        <f t="shared" si="5"/>
        <v>0</v>
      </c>
      <c r="AR82" s="45"/>
      <c r="AS82" s="45">
        <f t="shared" si="4"/>
        <v>0</v>
      </c>
      <c r="AT82" s="32"/>
    </row>
    <row r="83" spans="1:46" hidden="1">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6"/>
        <v>0</v>
      </c>
      <c r="AQ83" s="16">
        <f t="shared" si="5"/>
        <v>0</v>
      </c>
      <c r="AR83" s="45"/>
      <c r="AS83" s="45">
        <f t="shared" si="4"/>
        <v>0</v>
      </c>
      <c r="AT83" s="32"/>
    </row>
    <row r="84" spans="1:46" hidden="1">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6"/>
        <v>0</v>
      </c>
      <c r="AQ84" s="16">
        <f t="shared" si="5"/>
        <v>0</v>
      </c>
      <c r="AR84" s="45"/>
      <c r="AS84" s="45">
        <f t="shared" si="4"/>
        <v>0</v>
      </c>
      <c r="AT84" s="32"/>
    </row>
    <row r="85" spans="1:46" hidden="1">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6"/>
        <v>0</v>
      </c>
      <c r="AQ85" s="16">
        <f t="shared" si="5"/>
        <v>0</v>
      </c>
      <c r="AR85" s="45"/>
      <c r="AS85" s="45">
        <f t="shared" si="4"/>
        <v>0</v>
      </c>
      <c r="AT85" s="32"/>
    </row>
    <row r="86" spans="1:46" hidden="1">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6"/>
        <v>0</v>
      </c>
      <c r="AQ86" s="16">
        <f t="shared" si="5"/>
        <v>0</v>
      </c>
      <c r="AR86" s="45"/>
      <c r="AS86" s="45">
        <f t="shared" si="4"/>
        <v>0</v>
      </c>
      <c r="AT86" s="32"/>
    </row>
    <row r="87" spans="1:46" hidden="1">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6"/>
        <v>0</v>
      </c>
      <c r="AQ87" s="16">
        <f t="shared" si="5"/>
        <v>0</v>
      </c>
      <c r="AR87" s="45"/>
      <c r="AS87" s="45">
        <f t="shared" si="4"/>
        <v>0</v>
      </c>
      <c r="AT87" s="32"/>
    </row>
    <row r="88" spans="1:46" hidden="1">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6"/>
        <v>0</v>
      </c>
      <c r="AQ88" s="16">
        <f t="shared" si="5"/>
        <v>0</v>
      </c>
      <c r="AR88" s="45"/>
      <c r="AS88" s="45">
        <f t="shared" si="4"/>
        <v>0</v>
      </c>
      <c r="AT88" s="32"/>
    </row>
    <row r="89" spans="1:46" hidden="1">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6"/>
        <v>0</v>
      </c>
      <c r="AQ89" s="16">
        <f t="shared" si="5"/>
        <v>0</v>
      </c>
      <c r="AR89" s="45"/>
      <c r="AS89" s="45">
        <f t="shared" si="4"/>
        <v>0</v>
      </c>
      <c r="AT89" s="32"/>
    </row>
    <row r="90" spans="1:46" hidden="1">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6"/>
        <v>0</v>
      </c>
      <c r="AQ90" s="16">
        <f t="shared" si="5"/>
        <v>0</v>
      </c>
      <c r="AR90" s="45"/>
      <c r="AS90" s="45">
        <f t="shared" si="4"/>
        <v>0</v>
      </c>
      <c r="AT90" s="32"/>
    </row>
    <row r="91" spans="1:46" hidden="1">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6"/>
        <v>0</v>
      </c>
      <c r="AQ91" s="16">
        <f t="shared" si="5"/>
        <v>0</v>
      </c>
      <c r="AR91" s="45"/>
      <c r="AS91" s="45">
        <f t="shared" si="4"/>
        <v>0</v>
      </c>
      <c r="AT91" s="32"/>
    </row>
    <row r="92" spans="1:46" hidden="1">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6"/>
        <v>0</v>
      </c>
      <c r="AQ92" s="16">
        <f t="shared" si="5"/>
        <v>0</v>
      </c>
      <c r="AR92" s="45"/>
      <c r="AS92" s="45">
        <f t="shared" si="4"/>
        <v>0</v>
      </c>
      <c r="AT92" s="32"/>
    </row>
    <row r="93" spans="1:46" hidden="1">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6"/>
        <v>0</v>
      </c>
      <c r="AQ93" s="16">
        <f t="shared" si="5"/>
        <v>0</v>
      </c>
      <c r="AR93" s="45"/>
      <c r="AS93" s="45">
        <f t="shared" si="4"/>
        <v>0</v>
      </c>
      <c r="AT93" s="32"/>
    </row>
    <row r="94" spans="1:46" hidden="1">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6"/>
        <v>0</v>
      </c>
      <c r="AQ94" s="16">
        <f t="shared" si="5"/>
        <v>0</v>
      </c>
      <c r="AR94" s="45"/>
      <c r="AS94" s="45">
        <f t="shared" si="4"/>
        <v>0</v>
      </c>
      <c r="AT94" s="32"/>
    </row>
    <row r="95" spans="1:46" hidden="1">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6"/>
        <v>0</v>
      </c>
      <c r="AQ95" s="16">
        <f t="shared" si="5"/>
        <v>0</v>
      </c>
      <c r="AR95" s="45"/>
      <c r="AS95" s="45">
        <f t="shared" si="4"/>
        <v>0</v>
      </c>
      <c r="AT95" s="32"/>
    </row>
    <row r="96" spans="1:46" hidden="1">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6"/>
        <v>0</v>
      </c>
      <c r="AQ96" s="16">
        <f t="shared" si="5"/>
        <v>0</v>
      </c>
      <c r="AR96" s="45"/>
      <c r="AS96" s="45">
        <f t="shared" si="4"/>
        <v>0</v>
      </c>
      <c r="AT96" s="32"/>
    </row>
    <row r="97" spans="1:47" hidden="1">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6"/>
        <v>0</v>
      </c>
      <c r="AQ97" s="16">
        <f t="shared" si="5"/>
        <v>0</v>
      </c>
      <c r="AR97" s="45"/>
      <c r="AS97" s="45">
        <f t="shared" si="4"/>
        <v>0</v>
      </c>
      <c r="AT97" s="32"/>
    </row>
    <row r="98" spans="1:47" hidden="1">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6"/>
        <v>0</v>
      </c>
      <c r="AQ98" s="16">
        <f t="shared" si="5"/>
        <v>0</v>
      </c>
      <c r="AR98" s="45"/>
      <c r="AS98" s="45">
        <f t="shared" ref="AS98:AS101" si="7">IFERROR(AR98/$AR$102,0)*100</f>
        <v>0</v>
      </c>
      <c r="AT98" s="32"/>
    </row>
    <row r="99" spans="1:47" hidden="1">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6"/>
        <v>0</v>
      </c>
      <c r="AQ99" s="16">
        <f t="shared" si="5"/>
        <v>0</v>
      </c>
      <c r="AR99" s="45"/>
      <c r="AS99" s="45">
        <f t="shared" si="7"/>
        <v>0</v>
      </c>
      <c r="AT99" s="32"/>
    </row>
    <row r="100" spans="1:47" hidden="1">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6"/>
        <v>0</v>
      </c>
      <c r="AQ100" s="16">
        <f t="shared" si="5"/>
        <v>0</v>
      </c>
      <c r="AR100" s="45"/>
      <c r="AS100" s="45">
        <f t="shared" si="7"/>
        <v>0</v>
      </c>
      <c r="AT100" s="32"/>
    </row>
    <row r="101" spans="1:47" hidden="1">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6"/>
        <v>0</v>
      </c>
      <c r="AQ101" s="16">
        <f t="shared" si="5"/>
        <v>0</v>
      </c>
      <c r="AR101" s="45"/>
      <c r="AS101" s="45">
        <f t="shared" si="7"/>
        <v>0</v>
      </c>
      <c r="AT101" s="32"/>
    </row>
    <row r="102" spans="1:47">
      <c r="A102" s="15" t="s">
        <v>40</v>
      </c>
      <c r="B102" s="19">
        <f>SUM(B2:B101)</f>
        <v>6</v>
      </c>
      <c r="C102" s="19">
        <f t="shared" ref="C102:AO102" si="8">SUM(C2:C101)</f>
        <v>9</v>
      </c>
      <c r="D102" s="19">
        <f t="shared" si="8"/>
        <v>9</v>
      </c>
      <c r="E102" s="89">
        <f t="shared" si="8"/>
        <v>9</v>
      </c>
      <c r="F102" s="19">
        <f t="shared" ref="F102" si="9">SUM(F2:F101)</f>
        <v>8</v>
      </c>
      <c r="G102" s="19">
        <f t="shared" si="8"/>
        <v>9</v>
      </c>
      <c r="H102" s="19">
        <f t="shared" si="8"/>
        <v>9</v>
      </c>
      <c r="I102" s="19">
        <f t="shared" si="8"/>
        <v>7</v>
      </c>
      <c r="J102" s="89">
        <f t="shared" si="8"/>
        <v>5</v>
      </c>
      <c r="K102" s="19">
        <f t="shared" si="8"/>
        <v>8</v>
      </c>
      <c r="L102" s="19">
        <f t="shared" si="8"/>
        <v>4</v>
      </c>
      <c r="M102" s="19">
        <f t="shared" si="8"/>
        <v>5</v>
      </c>
      <c r="N102" s="19">
        <f t="shared" si="8"/>
        <v>7</v>
      </c>
      <c r="O102" s="19">
        <f t="shared" ref="O102" si="10">SUM(O2:O101)</f>
        <v>0</v>
      </c>
      <c r="P102" s="19">
        <f t="shared" si="8"/>
        <v>0</v>
      </c>
      <c r="Q102" s="19">
        <f t="shared" si="8"/>
        <v>0</v>
      </c>
      <c r="R102" s="19">
        <f t="shared" si="8"/>
        <v>0</v>
      </c>
      <c r="S102" s="19">
        <f t="shared" si="8"/>
        <v>0</v>
      </c>
      <c r="T102" s="19">
        <f t="shared" si="8"/>
        <v>0</v>
      </c>
      <c r="U102" s="19">
        <f t="shared" si="8"/>
        <v>0</v>
      </c>
      <c r="V102" s="19">
        <f t="shared" si="8"/>
        <v>0</v>
      </c>
      <c r="W102" s="19">
        <f t="shared" si="8"/>
        <v>0</v>
      </c>
      <c r="X102" s="19">
        <f t="shared" si="8"/>
        <v>0</v>
      </c>
      <c r="Y102" s="19">
        <f t="shared" si="8"/>
        <v>0</v>
      </c>
      <c r="Z102" s="19">
        <f t="shared" si="8"/>
        <v>0</v>
      </c>
      <c r="AA102" s="19">
        <f t="shared" si="8"/>
        <v>0</v>
      </c>
      <c r="AB102" s="19">
        <f t="shared" si="8"/>
        <v>0</v>
      </c>
      <c r="AC102" s="19">
        <f t="shared" si="8"/>
        <v>0</v>
      </c>
      <c r="AD102" s="19">
        <f t="shared" si="8"/>
        <v>0</v>
      </c>
      <c r="AE102" s="19">
        <f t="shared" si="8"/>
        <v>0</v>
      </c>
      <c r="AF102" s="19">
        <f t="shared" si="8"/>
        <v>0</v>
      </c>
      <c r="AG102" s="19">
        <f t="shared" si="8"/>
        <v>0</v>
      </c>
      <c r="AH102" s="19">
        <f t="shared" si="8"/>
        <v>0</v>
      </c>
      <c r="AI102" s="19">
        <f t="shared" si="8"/>
        <v>0</v>
      </c>
      <c r="AJ102" s="19">
        <f t="shared" si="8"/>
        <v>0</v>
      </c>
      <c r="AK102" s="19">
        <f t="shared" si="8"/>
        <v>0</v>
      </c>
      <c r="AL102" s="19">
        <f t="shared" si="8"/>
        <v>0</v>
      </c>
      <c r="AM102" s="19">
        <f t="shared" si="8"/>
        <v>0</v>
      </c>
      <c r="AN102" s="19">
        <f t="shared" si="8"/>
        <v>0</v>
      </c>
      <c r="AO102" s="19">
        <f t="shared" si="8"/>
        <v>0</v>
      </c>
      <c r="AP102" s="16">
        <f t="shared" si="6"/>
        <v>54</v>
      </c>
      <c r="AQ102" s="16">
        <f t="shared" si="5"/>
        <v>95</v>
      </c>
      <c r="AR102" s="46">
        <f>SUM(AR2:AR101)</f>
        <v>5217.3680640000011</v>
      </c>
      <c r="AS102" s="46">
        <f>SUM(AS2:AS101)</f>
        <v>99.999999999999986</v>
      </c>
      <c r="AT102" s="32"/>
    </row>
    <row r="103" spans="1:47">
      <c r="A103" s="55" t="s">
        <v>41</v>
      </c>
      <c r="B103" s="55" t="s">
        <v>39</v>
      </c>
      <c r="C103" s="55" t="s">
        <v>39</v>
      </c>
      <c r="D103" s="55" t="s">
        <v>39</v>
      </c>
      <c r="E103" s="55" t="s">
        <v>39</v>
      </c>
      <c r="F103" s="55" t="s">
        <v>39</v>
      </c>
      <c r="G103" s="55" t="s">
        <v>39</v>
      </c>
      <c r="H103" s="55" t="s">
        <v>39</v>
      </c>
      <c r="I103" s="55" t="s">
        <v>39</v>
      </c>
      <c r="J103" s="55" t="s">
        <v>39</v>
      </c>
      <c r="K103" s="55" t="s">
        <v>39</v>
      </c>
      <c r="L103" s="55" t="s">
        <v>39</v>
      </c>
      <c r="M103" s="55" t="s">
        <v>39</v>
      </c>
      <c r="N103" s="55" t="s">
        <v>39</v>
      </c>
      <c r="O103" s="55"/>
      <c r="P103" s="55"/>
      <c r="Q103" s="55"/>
      <c r="R103" s="55"/>
      <c r="S103" s="55"/>
      <c r="T103" s="55"/>
      <c r="U103" s="55"/>
      <c r="V103" s="55"/>
      <c r="W103" s="55"/>
      <c r="X103" s="55"/>
      <c r="Y103" s="55"/>
      <c r="Z103" s="55"/>
      <c r="AA103" s="55"/>
      <c r="AB103" s="55"/>
      <c r="AC103" s="55"/>
      <c r="AD103" s="55"/>
      <c r="AE103" s="55"/>
      <c r="AF103" s="55"/>
      <c r="AG103" s="55"/>
      <c r="AH103" s="55"/>
      <c r="AI103" s="55"/>
      <c r="AJ103" s="55"/>
      <c r="AK103" s="55"/>
      <c r="AL103" s="55"/>
      <c r="AM103" s="55"/>
      <c r="AN103" s="55"/>
      <c r="AO103" s="55"/>
      <c r="AP103" s="10"/>
      <c r="AQ103" s="10"/>
      <c r="AR103" s="47"/>
      <c r="AS103" s="47"/>
      <c r="AT103" s="33"/>
      <c r="AU103" s="33"/>
    </row>
    <row r="104" spans="1:47">
      <c r="A104" s="7" t="s">
        <v>42</v>
      </c>
      <c r="B104" s="7"/>
      <c r="C104" s="7"/>
      <c r="D104" s="7"/>
      <c r="E104" s="7"/>
      <c r="F104" s="7" t="s">
        <v>39</v>
      </c>
      <c r="G104" s="7"/>
      <c r="H104" s="7"/>
      <c r="I104" s="7"/>
      <c r="J104" s="7"/>
      <c r="K104" s="7"/>
      <c r="L104" s="7"/>
      <c r="M104" s="7" t="s">
        <v>39</v>
      </c>
      <c r="N104" s="7" t="s">
        <v>39</v>
      </c>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47"/>
      <c r="AS104" s="47"/>
      <c r="AT104" s="33"/>
      <c r="AU104" s="33"/>
    </row>
    <row r="105" spans="1:47">
      <c r="A105" s="7" t="s">
        <v>43</v>
      </c>
      <c r="B105" s="7" t="s">
        <v>39</v>
      </c>
      <c r="C105" s="7" t="s">
        <v>39</v>
      </c>
      <c r="D105" s="7" t="s">
        <v>39</v>
      </c>
      <c r="E105" s="7" t="s">
        <v>39</v>
      </c>
      <c r="F105" s="56" t="s">
        <v>39</v>
      </c>
      <c r="G105" s="56" t="s">
        <v>39</v>
      </c>
      <c r="H105" s="56" t="s">
        <v>39</v>
      </c>
      <c r="I105" s="56" t="s">
        <v>39</v>
      </c>
      <c r="J105" s="56" t="s">
        <v>39</v>
      </c>
      <c r="K105" s="56"/>
      <c r="L105" s="56"/>
      <c r="M105" s="56"/>
      <c r="N105" s="7"/>
      <c r="O105" s="7"/>
      <c r="P105" s="56"/>
      <c r="Q105" s="56"/>
      <c r="R105" s="56"/>
      <c r="S105" s="56"/>
      <c r="T105" s="56"/>
      <c r="U105" s="56"/>
      <c r="V105" s="56"/>
      <c r="W105" s="56"/>
      <c r="X105" s="56"/>
      <c r="Y105" s="56"/>
      <c r="Z105" s="56"/>
      <c r="AA105" s="56"/>
      <c r="AB105" s="56"/>
      <c r="AC105" s="56"/>
      <c r="AD105" s="56"/>
      <c r="AE105" s="56"/>
      <c r="AF105" s="56"/>
      <c r="AG105" s="56"/>
      <c r="AH105" s="56"/>
      <c r="AI105" s="56"/>
      <c r="AJ105" s="56"/>
      <c r="AK105" s="56"/>
      <c r="AL105" s="56"/>
      <c r="AM105" s="56"/>
      <c r="AN105" s="56"/>
      <c r="AO105" s="56"/>
      <c r="AP105" s="10"/>
      <c r="AQ105" s="10"/>
      <c r="AR105" s="48"/>
      <c r="AS105" s="48"/>
      <c r="AT105" s="33"/>
      <c r="AU105" s="33"/>
    </row>
    <row r="106" spans="1:47">
      <c r="A106" s="7" t="s">
        <v>44</v>
      </c>
      <c r="B106" s="7"/>
      <c r="C106" s="7"/>
      <c r="D106" s="7"/>
      <c r="E106" s="7"/>
      <c r="F106" s="56"/>
      <c r="G106" s="56" t="s">
        <v>39</v>
      </c>
      <c r="H106" s="56" t="s">
        <v>39</v>
      </c>
      <c r="I106" s="56" t="s">
        <v>39</v>
      </c>
      <c r="J106" s="56" t="s">
        <v>39</v>
      </c>
      <c r="K106" s="56" t="s">
        <v>39</v>
      </c>
      <c r="L106" s="56" t="s">
        <v>39</v>
      </c>
      <c r="M106" s="56" t="s">
        <v>39</v>
      </c>
      <c r="N106" s="7" t="s">
        <v>39</v>
      </c>
      <c r="O106" s="7"/>
      <c r="P106" s="56"/>
      <c r="Q106" s="56"/>
      <c r="R106" s="56"/>
      <c r="S106" s="56"/>
      <c r="T106" s="56"/>
      <c r="U106" s="56"/>
      <c r="V106" s="56"/>
      <c r="W106" s="56"/>
      <c r="X106" s="56"/>
      <c r="Y106" s="56"/>
      <c r="Z106" s="56"/>
      <c r="AA106" s="56"/>
      <c r="AB106" s="56"/>
      <c r="AC106" s="56"/>
      <c r="AD106" s="56"/>
      <c r="AE106" s="56"/>
      <c r="AF106" s="56"/>
      <c r="AG106" s="56"/>
      <c r="AH106" s="56"/>
      <c r="AI106" s="56"/>
      <c r="AJ106" s="56"/>
      <c r="AK106" s="56"/>
      <c r="AL106" s="56"/>
      <c r="AM106" s="56"/>
      <c r="AN106" s="56"/>
      <c r="AO106" s="56"/>
      <c r="AP106" s="10"/>
      <c r="AQ106" s="10"/>
      <c r="AR106" s="48"/>
      <c r="AS106" s="48"/>
      <c r="AT106" s="33"/>
      <c r="AU106" s="33"/>
    </row>
    <row r="107" spans="1:47">
      <c r="A107" s="7" t="s">
        <v>45</v>
      </c>
      <c r="B107" s="7" t="s">
        <v>39</v>
      </c>
      <c r="C107" s="7" t="s">
        <v>39</v>
      </c>
      <c r="D107" s="7" t="s">
        <v>39</v>
      </c>
      <c r="E107" s="7"/>
      <c r="F107" s="56"/>
      <c r="G107" s="56"/>
      <c r="H107" s="56" t="s">
        <v>39</v>
      </c>
      <c r="I107" s="56"/>
      <c r="J107" s="56" t="s">
        <v>39</v>
      </c>
      <c r="K107" s="56" t="s">
        <v>39</v>
      </c>
      <c r="L107" s="56" t="s">
        <v>39</v>
      </c>
      <c r="M107" s="56"/>
      <c r="N107" s="7" t="s">
        <v>39</v>
      </c>
      <c r="O107" s="7"/>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10"/>
      <c r="AQ107" s="10"/>
      <c r="AR107" s="48"/>
      <c r="AS107" s="48"/>
      <c r="AT107" s="33"/>
      <c r="AU107" s="33"/>
    </row>
    <row r="108" spans="1:47">
      <c r="A108" s="7" t="s">
        <v>46</v>
      </c>
      <c r="B108" s="7"/>
      <c r="C108" s="7" t="s">
        <v>39</v>
      </c>
      <c r="D108" s="7" t="s">
        <v>39</v>
      </c>
      <c r="E108" s="7" t="s">
        <v>39</v>
      </c>
      <c r="F108" s="56" t="s">
        <v>39</v>
      </c>
      <c r="G108" s="56"/>
      <c r="H108" s="56"/>
      <c r="I108" s="56"/>
      <c r="J108" s="56"/>
      <c r="K108" s="56"/>
      <c r="L108" s="56" t="s">
        <v>39</v>
      </c>
      <c r="M108" s="56"/>
      <c r="N108" s="7"/>
      <c r="O108" s="7"/>
      <c r="P108" s="56"/>
      <c r="Q108" s="56"/>
      <c r="R108" s="56"/>
      <c r="S108" s="56"/>
      <c r="T108" s="56"/>
      <c r="U108" s="56"/>
      <c r="V108" s="56"/>
      <c r="W108" s="56"/>
      <c r="X108" s="56"/>
      <c r="Y108" s="56"/>
      <c r="Z108" s="56"/>
      <c r="AA108" s="56"/>
      <c r="AB108" s="56"/>
      <c r="AC108" s="56"/>
      <c r="AD108" s="56"/>
      <c r="AE108" s="56"/>
      <c r="AF108" s="56"/>
      <c r="AG108" s="56"/>
      <c r="AH108" s="56"/>
      <c r="AI108" s="56"/>
      <c r="AJ108" s="56"/>
      <c r="AK108" s="56"/>
      <c r="AL108" s="56"/>
      <c r="AM108" s="56"/>
      <c r="AN108" s="56"/>
      <c r="AO108" s="56"/>
      <c r="AP108" s="10"/>
      <c r="AQ108" s="10"/>
      <c r="AR108" s="48"/>
      <c r="AS108" s="48"/>
      <c r="AT108" s="33"/>
      <c r="AU108" s="33"/>
    </row>
    <row r="109" spans="1:47">
      <c r="A109" s="57" t="s">
        <v>47</v>
      </c>
      <c r="B109" s="58"/>
      <c r="C109" s="58"/>
      <c r="D109" s="58"/>
      <c r="E109" s="58"/>
      <c r="F109" s="59"/>
      <c r="G109" s="59"/>
      <c r="H109" s="59" t="s">
        <v>39</v>
      </c>
      <c r="I109" s="59"/>
      <c r="J109" s="59"/>
      <c r="K109" s="59"/>
      <c r="L109" s="59"/>
      <c r="M109" s="59"/>
      <c r="N109" s="58"/>
      <c r="O109" s="58"/>
      <c r="P109" s="59"/>
      <c r="Q109" s="59"/>
      <c r="R109" s="59"/>
      <c r="S109" s="59"/>
      <c r="T109" s="59"/>
      <c r="U109" s="59"/>
      <c r="V109" s="59"/>
      <c r="W109" s="59"/>
      <c r="X109" s="59"/>
      <c r="Y109" s="59"/>
      <c r="Z109" s="59"/>
      <c r="AA109" s="59"/>
      <c r="AB109" s="59"/>
      <c r="AC109" s="59"/>
      <c r="AD109" s="59"/>
      <c r="AE109" s="59"/>
      <c r="AF109" s="59"/>
      <c r="AG109" s="59"/>
      <c r="AH109" s="59"/>
      <c r="AI109" s="59"/>
      <c r="AJ109" s="59"/>
      <c r="AK109" s="59"/>
      <c r="AL109" s="59"/>
      <c r="AM109" s="59"/>
      <c r="AN109" s="59"/>
      <c r="AO109" s="59"/>
      <c r="AP109" s="10"/>
      <c r="AQ109" s="11"/>
      <c r="AR109" s="48"/>
      <c r="AS109" s="48"/>
      <c r="AT109" s="33"/>
      <c r="AU109" s="33"/>
    </row>
    <row r="110" spans="1:47">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48"/>
      <c r="AS110" s="48"/>
      <c r="AT110" s="33"/>
      <c r="AU110" s="33"/>
    </row>
    <row r="111" spans="1:47">
      <c r="A111" s="34" t="s">
        <v>48</v>
      </c>
      <c r="B111" s="35"/>
      <c r="C111" s="35"/>
      <c r="D111" s="35"/>
      <c r="E111" s="35"/>
      <c r="F111" s="35"/>
      <c r="G111" s="36"/>
      <c r="H111" s="36"/>
      <c r="I111" s="36"/>
      <c r="J111" s="36"/>
      <c r="K111" s="36"/>
      <c r="L111" s="36"/>
      <c r="M111" s="36"/>
      <c r="N111" s="36"/>
      <c r="O111" s="36"/>
      <c r="P111" s="36"/>
      <c r="Q111" s="36"/>
      <c r="R111" s="36"/>
      <c r="S111" s="36"/>
      <c r="T111" s="36"/>
      <c r="U111" s="36"/>
      <c r="V111" s="36"/>
      <c r="W111" s="36"/>
      <c r="X111" s="36"/>
      <c r="Y111" s="36"/>
      <c r="Z111" s="36"/>
      <c r="AA111" s="36"/>
      <c r="AB111" s="36"/>
      <c r="AC111" s="36"/>
      <c r="AD111" s="36"/>
      <c r="AE111" s="36"/>
      <c r="AF111" s="36"/>
      <c r="AG111" s="36"/>
      <c r="AH111" s="36"/>
      <c r="AI111" s="36"/>
      <c r="AJ111" s="36"/>
      <c r="AK111" s="36"/>
      <c r="AL111" s="36"/>
      <c r="AM111" s="36"/>
      <c r="AN111" s="36"/>
      <c r="AO111" s="36"/>
      <c r="AP111" s="12"/>
      <c r="AQ111" s="37"/>
      <c r="AR111" s="49"/>
      <c r="AS111" s="49"/>
    </row>
    <row r="112" spans="1:47">
      <c r="A112" s="27" t="s">
        <v>49</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39"/>
      <c r="AR112" s="50"/>
      <c r="AS112" s="50"/>
    </row>
    <row r="113" spans="1:45">
      <c r="A113" s="5" t="s">
        <v>50</v>
      </c>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c r="AH113" s="40"/>
      <c r="AI113" s="40"/>
      <c r="AJ113" s="40"/>
      <c r="AK113" s="40"/>
      <c r="AL113" s="40"/>
      <c r="AM113" s="40"/>
      <c r="AN113" s="40"/>
      <c r="AO113" s="40"/>
      <c r="AP113" s="12"/>
      <c r="AQ113" s="39"/>
      <c r="AR113" s="51"/>
      <c r="AS113" s="51"/>
    </row>
    <row r="114" spans="1:45">
      <c r="A114" s="6" t="s">
        <v>51</v>
      </c>
      <c r="B114" s="109" t="s">
        <v>52</v>
      </c>
      <c r="C114" s="110"/>
      <c r="D114" s="110"/>
      <c r="E114" s="110"/>
      <c r="F114" s="110"/>
      <c r="G114" s="110"/>
      <c r="H114" s="110"/>
      <c r="I114" s="110"/>
      <c r="J114" s="110"/>
      <c r="K114" s="110"/>
      <c r="L114" s="110"/>
      <c r="M114" s="110"/>
      <c r="N114" s="110"/>
      <c r="O114" s="110"/>
      <c r="P114" s="110"/>
      <c r="Q114" s="110"/>
      <c r="R114" s="41"/>
      <c r="S114" s="41"/>
      <c r="T114" s="41"/>
      <c r="U114" s="41"/>
      <c r="V114" s="41"/>
      <c r="W114" s="41"/>
      <c r="X114" s="41"/>
      <c r="Y114" s="41"/>
      <c r="Z114" s="41"/>
      <c r="AA114" s="41"/>
      <c r="AB114" s="41"/>
      <c r="AC114" s="41"/>
      <c r="AD114" s="41"/>
      <c r="AE114" s="41"/>
      <c r="AF114" s="41"/>
      <c r="AG114" s="41"/>
      <c r="AH114" s="41"/>
      <c r="AI114" s="41"/>
      <c r="AJ114" s="41"/>
      <c r="AK114" s="41"/>
      <c r="AL114" s="41"/>
      <c r="AM114" s="41"/>
      <c r="AN114" s="41"/>
      <c r="AO114" s="41"/>
      <c r="AP114" s="12"/>
      <c r="AQ114" s="11"/>
      <c r="AR114" s="52"/>
      <c r="AS114" s="52"/>
    </row>
    <row r="115" spans="1:45" ht="15.75" customHeight="1">
      <c r="A115" s="4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3"/>
      <c r="AS115" s="53"/>
    </row>
    <row r="219" spans="12:12" ht="15" customHeight="1">
      <c r="L219" s="31" t="s">
        <v>53</v>
      </c>
    </row>
  </sheetData>
  <mergeCells count="1">
    <mergeCell ref="B114:Q114"/>
  </mergeCells>
  <phoneticPr fontId="6" type="noConversion"/>
  <conditionalFormatting sqref="A1 A11:A110">
    <cfRule type="beginsWith" dxfId="298" priority="493" operator="beginsWith" text="02">
      <formula>LEFT(A1,LEN("02"))="02"</formula>
    </cfRule>
    <cfRule type="beginsWith" dxfId="297" priority="482" operator="beginsWith" text="13">
      <formula>LEFT(A1,LEN("13"))="13"</formula>
    </cfRule>
    <cfRule type="beginsWith" dxfId="296" priority="483" operator="beginsWith" text="12">
      <formula>LEFT(A1,LEN("12"))="12"</formula>
    </cfRule>
    <cfRule type="beginsWith" dxfId="295" priority="484" operator="beginsWith" text="11">
      <formula>LEFT(A1,LEN("11"))="11"</formula>
    </cfRule>
    <cfRule type="beginsWith" dxfId="294" priority="486" operator="beginsWith" text="09">
      <formula>LEFT(A1,LEN("09"))="09"</formula>
    </cfRule>
    <cfRule type="beginsWith" dxfId="293" priority="494" operator="beginsWith" text="01">
      <formula>LEFT(A1,LEN("01"))="01"</formula>
    </cfRule>
    <cfRule type="beginsWith" dxfId="292" priority="487" operator="beginsWith" text="08">
      <formula>LEFT(A1,LEN("08"))="08"</formula>
    </cfRule>
    <cfRule type="beginsWith" dxfId="291" priority="488" operator="beginsWith" text="07">
      <formula>LEFT(A1,LEN("07"))="07"</formula>
    </cfRule>
    <cfRule type="beginsWith" dxfId="290" priority="489" operator="beginsWith" text="06">
      <formula>LEFT(A1,LEN("06"))="06"</formula>
    </cfRule>
    <cfRule type="beginsWith" dxfId="289" priority="485" operator="beginsWith" text="10">
      <formula>LEFT(A1,LEN("10"))="10"</formula>
    </cfRule>
    <cfRule type="beginsWith" dxfId="288" priority="490" operator="beginsWith" text="05">
      <formula>LEFT(A1,LEN("05"))="05"</formula>
    </cfRule>
    <cfRule type="beginsWith" dxfId="287" priority="491" operator="beginsWith" text="04">
      <formula>LEFT(A1,LEN("04"))="04"</formula>
    </cfRule>
    <cfRule type="beginsWith" dxfId="286" priority="492" operator="beginsWith" text="03">
      <formula>LEFT(A1,LEN("03"))="03"</formula>
    </cfRule>
  </conditionalFormatting>
  <conditionalFormatting sqref="A111:F111 B112:F112 A113:F113 B114 A115:F1048576">
    <cfRule type="beginsWith" dxfId="285" priority="603" operator="beginsWith" text="02">
      <formula>LEFT(A111,LEN("02"))="02"</formula>
    </cfRule>
    <cfRule type="beginsWith" dxfId="284" priority="594" operator="beginsWith" text="11">
      <formula>LEFT(A111,LEN("11"))="11"</formula>
    </cfRule>
    <cfRule type="beginsWith" dxfId="283" priority="592" operator="beginsWith" text="13">
      <formula>LEFT(A111,LEN("13"))="13"</formula>
    </cfRule>
    <cfRule type="beginsWith" dxfId="282" priority="593" operator="beginsWith" text="12">
      <formula>LEFT(A111,LEN("12"))="12"</formula>
    </cfRule>
    <cfRule type="beginsWith" dxfId="281" priority="595" operator="beginsWith" text="10">
      <formula>LEFT(A111,LEN("10"))="10"</formula>
    </cfRule>
    <cfRule type="beginsWith" dxfId="280" priority="596" operator="beginsWith" text="09">
      <formula>LEFT(A111,LEN("09"))="09"</formula>
    </cfRule>
    <cfRule type="beginsWith" dxfId="279" priority="597" operator="beginsWith" text="08">
      <formula>LEFT(A111,LEN("08"))="08"</formula>
    </cfRule>
    <cfRule type="beginsWith" dxfId="278" priority="598" operator="beginsWith" text="07">
      <formula>LEFT(A111,LEN("07"))="07"</formula>
    </cfRule>
    <cfRule type="beginsWith" dxfId="277" priority="599" operator="beginsWith" text="06">
      <formula>LEFT(A111,LEN("06"))="06"</formula>
    </cfRule>
    <cfRule type="beginsWith" dxfId="276" priority="600" operator="beginsWith" text="05">
      <formula>LEFT(A111,LEN("05"))="05"</formula>
    </cfRule>
    <cfRule type="beginsWith" dxfId="275" priority="601" operator="beginsWith" text="04">
      <formula>LEFT(A111,LEN("04"))="04"</formula>
    </cfRule>
    <cfRule type="beginsWith" dxfId="274" priority="602" operator="beginsWith" text="03">
      <formula>LEFT(A111,LEN("03"))="03"</formula>
    </cfRule>
    <cfRule type="beginsWith" dxfId="273" priority="604" operator="beginsWith" text="01">
      <formula>LEFT(A111,LEN("01"))="01"</formula>
    </cfRule>
  </conditionalFormatting>
  <conditionalFormatting sqref="B2:E14">
    <cfRule type="beginsWith" dxfId="272" priority="352" operator="beginsWith" text="13">
      <formula>LEFT(B2,LEN("13"))="13"</formula>
    </cfRule>
    <cfRule type="beginsWith" dxfId="271" priority="353" operator="beginsWith" text="12">
      <formula>LEFT(B2,LEN("12"))="12"</formula>
    </cfRule>
    <cfRule type="beginsWith" dxfId="270" priority="354" operator="beginsWith" text="11">
      <formula>LEFT(B2,LEN("11"))="11"</formula>
    </cfRule>
    <cfRule type="beginsWith" dxfId="269" priority="355" operator="beginsWith" text="10">
      <formula>LEFT(B2,LEN("10"))="10"</formula>
    </cfRule>
    <cfRule type="beginsWith" dxfId="268" priority="356" operator="beginsWith" text="09">
      <formula>LEFT(B2,LEN("09"))="09"</formula>
    </cfRule>
    <cfRule type="beginsWith" dxfId="267" priority="357" operator="beginsWith" text="08">
      <formula>LEFT(B2,LEN("08"))="08"</formula>
    </cfRule>
    <cfRule type="beginsWith" dxfId="266" priority="358" operator="beginsWith" text="07">
      <formula>LEFT(B2,LEN("07"))="07"</formula>
    </cfRule>
    <cfRule type="beginsWith" dxfId="265" priority="359" operator="beginsWith" text="06">
      <formula>LEFT(B2,LEN("06"))="06"</formula>
    </cfRule>
    <cfRule type="beginsWith" dxfId="264" priority="360" operator="beginsWith" text="05">
      <formula>LEFT(B2,LEN("05"))="05"</formula>
    </cfRule>
    <cfRule type="beginsWith" dxfId="263" priority="362" operator="beginsWith" text="03">
      <formula>LEFT(B2,LEN("03"))="03"</formula>
    </cfRule>
    <cfRule type="beginsWith" dxfId="262" priority="363" operator="beginsWith" text="02">
      <formula>LEFT(B2,LEN("02"))="02"</formula>
    </cfRule>
    <cfRule type="beginsWith" dxfId="261" priority="364" operator="beginsWith" text="01">
      <formula>LEFT(B2,LEN("01"))="01"</formula>
    </cfRule>
    <cfRule type="beginsWith" dxfId="260" priority="361" operator="beginsWith" text="04">
      <formula>LEFT(B2,LEN("04"))="04"</formula>
    </cfRule>
  </conditionalFormatting>
  <conditionalFormatting sqref="O2:Q10">
    <cfRule type="beginsWith" dxfId="259" priority="390" operator="beginsWith" text="01">
      <formula>LEFT(O2,LEN("01"))="01"</formula>
    </cfRule>
    <cfRule type="beginsWith" dxfId="258" priority="378" operator="beginsWith" text="13">
      <formula>LEFT(O2,LEN("13"))="13"</formula>
    </cfRule>
    <cfRule type="beginsWith" dxfId="257" priority="379" operator="beginsWith" text="12">
      <formula>LEFT(O2,LEN("12"))="12"</formula>
    </cfRule>
    <cfRule type="beginsWith" dxfId="256" priority="380" operator="beginsWith" text="11">
      <formula>LEFT(O2,LEN("11"))="11"</formula>
    </cfRule>
    <cfRule type="beginsWith" dxfId="255" priority="381" operator="beginsWith" text="10">
      <formula>LEFT(O2,LEN("10"))="10"</formula>
    </cfRule>
    <cfRule type="beginsWith" dxfId="254" priority="382" operator="beginsWith" text="09">
      <formula>LEFT(O2,LEN("09"))="09"</formula>
    </cfRule>
    <cfRule type="beginsWith" dxfId="253" priority="383" operator="beginsWith" text="08">
      <formula>LEFT(O2,LEN("08"))="08"</formula>
    </cfRule>
    <cfRule type="beginsWith" dxfId="252" priority="384" operator="beginsWith" text="07">
      <formula>LEFT(O2,LEN("07"))="07"</formula>
    </cfRule>
    <cfRule type="beginsWith" dxfId="251" priority="385" operator="beginsWith" text="06">
      <formula>LEFT(O2,LEN("06"))="06"</formula>
    </cfRule>
    <cfRule type="beginsWith" dxfId="250" priority="386" operator="beginsWith" text="05">
      <formula>LEFT(O2,LEN("05"))="05"</formula>
    </cfRule>
    <cfRule type="beginsWith" dxfId="249" priority="387" operator="beginsWith" text="04">
      <formula>LEFT(O2,LEN("04"))="04"</formula>
    </cfRule>
    <cfRule type="beginsWith" dxfId="248" priority="388" operator="beginsWith" text="03">
      <formula>LEFT(O2,LEN("03"))="03"</formula>
    </cfRule>
    <cfRule type="beginsWith" dxfId="247" priority="389" operator="beginsWith" text="02">
      <formula>LEFT(O2,LEN("02"))="02"</formula>
    </cfRule>
  </conditionalFormatting>
  <conditionalFormatting sqref="AT1:AT2 R2:AO12 AT5 AT9:AT10 AT13 AT16 O13:AO101">
    <cfRule type="beginsWith" dxfId="246" priority="521" operator="beginsWith" text="06">
      <formula>LEFT(O1,LEN("06"))="06"</formula>
    </cfRule>
    <cfRule type="beginsWith" dxfId="245" priority="522" operator="beginsWith" text="05">
      <formula>LEFT(O1,LEN("05"))="05"</formula>
    </cfRule>
    <cfRule type="beginsWith" dxfId="244" priority="523" operator="beginsWith" text="04">
      <formula>LEFT(O1,LEN("04"))="04"</formula>
    </cfRule>
    <cfRule type="beginsWith" dxfId="243" priority="524" operator="beginsWith" text="03">
      <formula>LEFT(O1,LEN("03"))="03"</formula>
    </cfRule>
    <cfRule type="beginsWith" dxfId="242" priority="525" operator="beginsWith" text="02">
      <formula>LEFT(O1,LEN("02"))="02"</formula>
    </cfRule>
    <cfRule type="beginsWith" dxfId="241" priority="526" operator="beginsWith" text="01">
      <formula>LEFT(O1,LEN("01"))="01"</formula>
    </cfRule>
    <cfRule type="beginsWith" dxfId="240" priority="520" operator="beginsWith" text="07">
      <formula>LEFT(O1,LEN("07"))="07"</formula>
    </cfRule>
    <cfRule type="beginsWith" dxfId="239" priority="514" operator="beginsWith" text="13">
      <formula>LEFT(O1,LEN("13"))="13"</formula>
    </cfRule>
    <cfRule type="beginsWith" dxfId="238" priority="515" operator="beginsWith" text="12">
      <formula>LEFT(O1,LEN("12"))="12"</formula>
    </cfRule>
    <cfRule type="beginsWith" dxfId="237" priority="516" operator="beginsWith" text="11">
      <formula>LEFT(O1,LEN("11"))="11"</formula>
    </cfRule>
    <cfRule type="beginsWith" dxfId="236" priority="517" operator="beginsWith" text="10">
      <formula>LEFT(O1,LEN("10"))="10"</formula>
    </cfRule>
    <cfRule type="beginsWith" dxfId="235" priority="518" operator="beginsWith" text="09">
      <formula>LEFT(O1,LEN("09"))="09"</formula>
    </cfRule>
    <cfRule type="beginsWith" dxfId="234" priority="519" operator="beginsWith" text="08">
      <formula>LEFT(O1,LEN("08"))="08"</formula>
    </cfRule>
  </conditionalFormatting>
  <conditionalFormatting sqref="I2:N15">
    <cfRule type="beginsWith" dxfId="233" priority="327" operator="beginsWith" text="12">
      <formula>LEFT(I2,LEN("12"))="12"</formula>
    </cfRule>
    <cfRule type="beginsWith" dxfId="232" priority="328" operator="beginsWith" text="11">
      <formula>LEFT(I2,LEN("11"))="11"</formula>
    </cfRule>
    <cfRule type="beginsWith" dxfId="231" priority="329" operator="beginsWith" text="10">
      <formula>LEFT(I2,LEN("10"))="10"</formula>
    </cfRule>
    <cfRule type="beginsWith" dxfId="230" priority="330" operator="beginsWith" text="09">
      <formula>LEFT(I2,LEN("09"))="09"</formula>
    </cfRule>
    <cfRule type="beginsWith" dxfId="229" priority="331" operator="beginsWith" text="08">
      <formula>LEFT(I2,LEN("08"))="08"</formula>
    </cfRule>
    <cfRule type="beginsWith" dxfId="228" priority="332" operator="beginsWith" text="07">
      <formula>LEFT(I2,LEN("07"))="07"</formula>
    </cfRule>
    <cfRule type="beginsWith" dxfId="227" priority="333" operator="beginsWith" text="06">
      <formula>LEFT(I2,LEN("06"))="06"</formula>
    </cfRule>
    <cfRule type="beginsWith" dxfId="226" priority="334" operator="beginsWith" text="05">
      <formula>LEFT(I2,LEN("05"))="05"</formula>
    </cfRule>
    <cfRule type="beginsWith" dxfId="225" priority="335" operator="beginsWith" text="04">
      <formula>LEFT(I2,LEN("04"))="04"</formula>
    </cfRule>
    <cfRule type="beginsWith" dxfId="224" priority="336" operator="beginsWith" text="03">
      <formula>LEFT(I2,LEN("03"))="03"</formula>
    </cfRule>
    <cfRule type="beginsWith" dxfId="223" priority="337" operator="beginsWith" text="02">
      <formula>LEFT(I2,LEN("02"))="02"</formula>
    </cfRule>
    <cfRule type="beginsWith" dxfId="222" priority="338" operator="beginsWith" text="01">
      <formula>LEFT(I2,LEN("01"))="01"</formula>
    </cfRule>
  </conditionalFormatting>
  <conditionalFormatting sqref="H2:L10">
    <cfRule type="beginsWith" dxfId="221" priority="313" operator="beginsWith" text="13">
      <formula>LEFT(H2,LEN("13"))="13"</formula>
    </cfRule>
    <cfRule type="beginsWith" dxfId="220" priority="314" operator="beginsWith" text="12">
      <formula>LEFT(H2,LEN("12"))="12"</formula>
    </cfRule>
    <cfRule type="beginsWith" dxfId="219" priority="315" operator="beginsWith" text="11">
      <formula>LEFT(H2,LEN("11"))="11"</formula>
    </cfRule>
    <cfRule type="beginsWith" dxfId="218" priority="316" operator="beginsWith" text="10">
      <formula>LEFT(H2,LEN("10"))="10"</formula>
    </cfRule>
    <cfRule type="beginsWith" dxfId="217" priority="317" operator="beginsWith" text="09">
      <formula>LEFT(H2,LEN("09"))="09"</formula>
    </cfRule>
    <cfRule type="beginsWith" dxfId="216" priority="318" operator="beginsWith" text="08">
      <formula>LEFT(H2,LEN("08"))="08"</formula>
    </cfRule>
    <cfRule type="beginsWith" dxfId="215" priority="319" operator="beginsWith" text="07">
      <formula>LEFT(H2,LEN("07"))="07"</formula>
    </cfRule>
    <cfRule type="beginsWith" dxfId="214" priority="320" operator="beginsWith" text="06">
      <formula>LEFT(H2,LEN("06"))="06"</formula>
    </cfRule>
    <cfRule type="beginsWith" dxfId="213" priority="321" operator="beginsWith" text="05">
      <formula>LEFT(H2,LEN("05"))="05"</formula>
    </cfRule>
    <cfRule type="beginsWith" dxfId="212" priority="322" operator="beginsWith" text="04">
      <formula>LEFT(H2,LEN("04"))="04"</formula>
    </cfRule>
    <cfRule type="beginsWith" dxfId="211" priority="323" operator="beginsWith" text="03">
      <formula>LEFT(H2,LEN("03"))="03"</formula>
    </cfRule>
    <cfRule type="beginsWith" dxfId="210" priority="324" operator="beginsWith" text="02">
      <formula>LEFT(H2,LEN("02"))="02"</formula>
    </cfRule>
    <cfRule type="beginsWith" dxfId="209" priority="325" operator="beginsWith" text="01">
      <formula>LEFT(H2,LEN("01"))="01"</formula>
    </cfRule>
  </conditionalFormatting>
  <conditionalFormatting sqref="I2:N15">
    <cfRule type="beginsWith" dxfId="208" priority="326" operator="beginsWith" text="13">
      <formula>LEFT(I2,LEN("13"))="13"</formula>
    </cfRule>
  </conditionalFormatting>
  <conditionalFormatting sqref="G13:H101 H16:N101">
    <cfRule type="beginsWith" dxfId="207" priority="339" operator="beginsWith" text="13">
      <formula>LEFT(G13,LEN("13"))="13"</formula>
    </cfRule>
    <cfRule type="beginsWith" dxfId="206" priority="340" operator="beginsWith" text="12">
      <formula>LEFT(G13,LEN("12"))="12"</formula>
    </cfRule>
    <cfRule type="beginsWith" dxfId="205" priority="341" operator="beginsWith" text="11">
      <formula>LEFT(G13,LEN("11"))="11"</formula>
    </cfRule>
    <cfRule type="beginsWith" dxfId="204" priority="342" operator="beginsWith" text="10">
      <formula>LEFT(G13,LEN("10"))="10"</formula>
    </cfRule>
    <cfRule type="beginsWith" dxfId="203" priority="343" operator="beginsWith" text="09">
      <formula>LEFT(G13,LEN("09"))="09"</formula>
    </cfRule>
    <cfRule type="beginsWith" dxfId="202" priority="344" operator="beginsWith" text="08">
      <formula>LEFT(G13,LEN("08"))="08"</formula>
    </cfRule>
    <cfRule type="beginsWith" dxfId="201" priority="345" operator="beginsWith" text="07">
      <formula>LEFT(G13,LEN("07"))="07"</formula>
    </cfRule>
    <cfRule type="beginsWith" dxfId="200" priority="346" operator="beginsWith" text="06">
      <formula>LEFT(G13,LEN("06"))="06"</formula>
    </cfRule>
    <cfRule type="beginsWith" dxfId="199" priority="347" operator="beginsWith" text="05">
      <formula>LEFT(G13,LEN("05"))="05"</formula>
    </cfRule>
    <cfRule type="beginsWith" dxfId="198" priority="348" operator="beginsWith" text="04">
      <formula>LEFT(G13,LEN("04"))="04"</formula>
    </cfRule>
    <cfRule type="beginsWith" dxfId="197" priority="349" operator="beginsWith" text="03">
      <formula>LEFT(G13,LEN("03"))="03"</formula>
    </cfRule>
    <cfRule type="beginsWith" dxfId="196" priority="350" operator="beginsWith" text="02">
      <formula>LEFT(G13,LEN("02"))="02"</formula>
    </cfRule>
    <cfRule type="beginsWith" dxfId="195" priority="351" operator="beginsWith" text="01">
      <formula>LEFT(G13,LEN("01"))="01"</formula>
    </cfRule>
  </conditionalFormatting>
  <conditionalFormatting sqref="M2:M10">
    <cfRule type="beginsWith" dxfId="194" priority="301" operator="beginsWith" text="12">
      <formula>LEFT(M2,LEN("12"))="12"</formula>
    </cfRule>
    <cfRule type="beginsWith" dxfId="193" priority="302" operator="beginsWith" text="11">
      <formula>LEFT(M2,LEN("11"))="11"</formula>
    </cfRule>
    <cfRule type="beginsWith" dxfId="192" priority="303" operator="beginsWith" text="10">
      <formula>LEFT(M2,LEN("10"))="10"</formula>
    </cfRule>
    <cfRule type="beginsWith" dxfId="191" priority="304" operator="beginsWith" text="09">
      <formula>LEFT(M2,LEN("09"))="09"</formula>
    </cfRule>
    <cfRule type="beginsWith" dxfId="190" priority="305" operator="beginsWith" text="08">
      <formula>LEFT(M2,LEN("08"))="08"</formula>
    </cfRule>
    <cfRule type="beginsWith" dxfId="189" priority="306" operator="beginsWith" text="07">
      <formula>LEFT(M2,LEN("07"))="07"</formula>
    </cfRule>
    <cfRule type="beginsWith" dxfId="188" priority="307" operator="beginsWith" text="06">
      <formula>LEFT(M2,LEN("06"))="06"</formula>
    </cfRule>
    <cfRule type="beginsWith" dxfId="187" priority="308" operator="beginsWith" text="05">
      <formula>LEFT(M2,LEN("05"))="05"</formula>
    </cfRule>
    <cfRule type="beginsWith" dxfId="186" priority="309" operator="beginsWith" text="04">
      <formula>LEFT(M2,LEN("04"))="04"</formula>
    </cfRule>
    <cfRule type="beginsWith" dxfId="185" priority="310" operator="beginsWith" text="03">
      <formula>LEFT(M2,LEN("03"))="03"</formula>
    </cfRule>
    <cfRule type="beginsWith" dxfId="184" priority="311" operator="beginsWith" text="02">
      <formula>LEFT(M2,LEN("02"))="02"</formula>
    </cfRule>
    <cfRule type="beginsWith" dxfId="183" priority="312" operator="beginsWith" text="01">
      <formula>LEFT(M2,LEN("01"))="01"</formula>
    </cfRule>
  </conditionalFormatting>
  <conditionalFormatting sqref="M2:M10">
    <cfRule type="beginsWith" dxfId="182" priority="300" operator="beginsWith" text="13">
      <formula>LEFT(M2,LEN("13"))="13"</formula>
    </cfRule>
  </conditionalFormatting>
  <conditionalFormatting sqref="G2:G10">
    <cfRule type="beginsWith" dxfId="181" priority="287" operator="beginsWith" text="13">
      <formula>LEFT(G2,LEN("13"))="13"</formula>
    </cfRule>
    <cfRule type="beginsWith" dxfId="180" priority="288" operator="beginsWith" text="12">
      <formula>LEFT(G2,LEN("12"))="12"</formula>
    </cfRule>
    <cfRule type="beginsWith" dxfId="179" priority="289" operator="beginsWith" text="11">
      <formula>LEFT(G2,LEN("11"))="11"</formula>
    </cfRule>
    <cfRule type="beginsWith" dxfId="178" priority="290" operator="beginsWith" text="10">
      <formula>LEFT(G2,LEN("10"))="10"</formula>
    </cfRule>
    <cfRule type="beginsWith" dxfId="177" priority="291" operator="beginsWith" text="09">
      <formula>LEFT(G2,LEN("09"))="09"</formula>
    </cfRule>
    <cfRule type="beginsWith" dxfId="176" priority="292" operator="beginsWith" text="08">
      <formula>LEFT(G2,LEN("08"))="08"</formula>
    </cfRule>
    <cfRule type="beginsWith" dxfId="175" priority="293" operator="beginsWith" text="07">
      <formula>LEFT(G2,LEN("07"))="07"</formula>
    </cfRule>
    <cfRule type="beginsWith" dxfId="174" priority="294" operator="beginsWith" text="06">
      <formula>LEFT(G2,LEN("06"))="06"</formula>
    </cfRule>
    <cfRule type="beginsWith" dxfId="173" priority="295" operator="beginsWith" text="05">
      <formula>LEFT(G2,LEN("05"))="05"</formula>
    </cfRule>
    <cfRule type="beginsWith" dxfId="172" priority="296" operator="beginsWith" text="04">
      <formula>LEFT(G2,LEN("04"))="04"</formula>
    </cfRule>
    <cfRule type="beginsWith" dxfId="171" priority="297" operator="beginsWith" text="03">
      <formula>LEFT(G2,LEN("03"))="03"</formula>
    </cfRule>
    <cfRule type="beginsWith" dxfId="170" priority="298" operator="beginsWith" text="02">
      <formula>LEFT(G2,LEN("02"))="02"</formula>
    </cfRule>
    <cfRule type="beginsWith" dxfId="169" priority="299" operator="beginsWith" text="01">
      <formula>LEFT(G2,LEN("01"))="01"</formula>
    </cfRule>
  </conditionalFormatting>
  <conditionalFormatting sqref="N2:N10">
    <cfRule type="beginsWith" dxfId="168" priority="275" operator="beginsWith" text="12">
      <formula>LEFT(N2,LEN("12"))="12"</formula>
    </cfRule>
    <cfRule type="beginsWith" dxfId="167" priority="276" operator="beginsWith" text="11">
      <formula>LEFT(N2,LEN("11"))="11"</formula>
    </cfRule>
    <cfRule type="beginsWith" dxfId="166" priority="277" operator="beginsWith" text="10">
      <formula>LEFT(N2,LEN("10"))="10"</formula>
    </cfRule>
    <cfRule type="beginsWith" dxfId="165" priority="278" operator="beginsWith" text="09">
      <formula>LEFT(N2,LEN("09"))="09"</formula>
    </cfRule>
    <cfRule type="beginsWith" dxfId="164" priority="279" operator="beginsWith" text="08">
      <formula>LEFT(N2,LEN("08"))="08"</formula>
    </cfRule>
    <cfRule type="beginsWith" dxfId="163" priority="280" operator="beginsWith" text="07">
      <formula>LEFT(N2,LEN("07"))="07"</formula>
    </cfRule>
    <cfRule type="beginsWith" dxfId="162" priority="281" operator="beginsWith" text="06">
      <formula>LEFT(N2,LEN("06"))="06"</formula>
    </cfRule>
    <cfRule type="beginsWith" dxfId="161" priority="282" operator="beginsWith" text="05">
      <formula>LEFT(N2,LEN("05"))="05"</formula>
    </cfRule>
    <cfRule type="beginsWith" dxfId="160" priority="283" operator="beginsWith" text="04">
      <formula>LEFT(N2,LEN("04"))="04"</formula>
    </cfRule>
    <cfRule type="beginsWith" dxfId="159" priority="284" operator="beginsWith" text="03">
      <formula>LEFT(N2,LEN("03"))="03"</formula>
    </cfRule>
    <cfRule type="beginsWith" dxfId="158" priority="285" operator="beginsWith" text="02">
      <formula>LEFT(N2,LEN("02"))="02"</formula>
    </cfRule>
    <cfRule type="beginsWith" dxfId="157" priority="286" operator="beginsWith" text="01">
      <formula>LEFT(N2,LEN("01"))="01"</formula>
    </cfRule>
  </conditionalFormatting>
  <conditionalFormatting sqref="N2:N10">
    <cfRule type="beginsWith" dxfId="156" priority="274" operator="beginsWith" text="13">
      <formula>LEFT(N2,LEN("13"))="13"</formula>
    </cfRule>
  </conditionalFormatting>
  <conditionalFormatting sqref="N2:N10">
    <cfRule type="beginsWith" dxfId="155" priority="262" operator="beginsWith" text="12">
      <formula>LEFT(N2,LEN("12"))="12"</formula>
    </cfRule>
    <cfRule type="beginsWith" dxfId="154" priority="263" operator="beginsWith" text="11">
      <formula>LEFT(N2,LEN("11"))="11"</formula>
    </cfRule>
    <cfRule type="beginsWith" dxfId="153" priority="264" operator="beginsWith" text="10">
      <formula>LEFT(N2,LEN("10"))="10"</formula>
    </cfRule>
    <cfRule type="beginsWith" dxfId="152" priority="265" operator="beginsWith" text="09">
      <formula>LEFT(N2,LEN("09"))="09"</formula>
    </cfRule>
    <cfRule type="beginsWith" dxfId="151" priority="266" operator="beginsWith" text="08">
      <formula>LEFT(N2,LEN("08"))="08"</formula>
    </cfRule>
    <cfRule type="beginsWith" dxfId="150" priority="267" operator="beginsWith" text="07">
      <formula>LEFT(N2,LEN("07"))="07"</formula>
    </cfRule>
    <cfRule type="beginsWith" dxfId="149" priority="268" operator="beginsWith" text="06">
      <formula>LEFT(N2,LEN("06"))="06"</formula>
    </cfRule>
    <cfRule type="beginsWith" dxfId="148" priority="269" operator="beginsWith" text="05">
      <formula>LEFT(N2,LEN("05"))="05"</formula>
    </cfRule>
    <cfRule type="beginsWith" dxfId="147" priority="270" operator="beginsWith" text="04">
      <formula>LEFT(N2,LEN("04"))="04"</formula>
    </cfRule>
    <cfRule type="beginsWith" dxfId="146" priority="271" operator="beginsWith" text="03">
      <formula>LEFT(N2,LEN("03"))="03"</formula>
    </cfRule>
    <cfRule type="beginsWith" dxfId="145" priority="272" operator="beginsWith" text="02">
      <formula>LEFT(N2,LEN("02"))="02"</formula>
    </cfRule>
    <cfRule type="beginsWith" dxfId="144" priority="273" operator="beginsWith" text="01">
      <formula>LEFT(N2,LEN("01"))="01"</formula>
    </cfRule>
  </conditionalFormatting>
  <conditionalFormatting sqref="N2:N10">
    <cfRule type="beginsWith" dxfId="143" priority="261" operator="beginsWith" text="13">
      <formula>LEFT(N2,LEN("13"))="13"</formula>
    </cfRule>
  </conditionalFormatting>
  <conditionalFormatting sqref="N2:N10">
    <cfRule type="beginsWith" dxfId="142" priority="249" operator="beginsWith" text="12">
      <formula>LEFT(N2,LEN("12"))="12"</formula>
    </cfRule>
    <cfRule type="beginsWith" dxfId="141" priority="250" operator="beginsWith" text="11">
      <formula>LEFT(N2,LEN("11"))="11"</formula>
    </cfRule>
    <cfRule type="beginsWith" dxfId="140" priority="251" operator="beginsWith" text="10">
      <formula>LEFT(N2,LEN("10"))="10"</formula>
    </cfRule>
    <cfRule type="beginsWith" dxfId="139" priority="252" operator="beginsWith" text="09">
      <formula>LEFT(N2,LEN("09"))="09"</formula>
    </cfRule>
    <cfRule type="beginsWith" dxfId="138" priority="253" operator="beginsWith" text="08">
      <formula>LEFT(N2,LEN("08"))="08"</formula>
    </cfRule>
    <cfRule type="beginsWith" dxfId="137" priority="254" operator="beginsWith" text="07">
      <formula>LEFT(N2,LEN("07"))="07"</formula>
    </cfRule>
    <cfRule type="beginsWith" dxfId="136" priority="255" operator="beginsWith" text="06">
      <formula>LEFT(N2,LEN("06"))="06"</formula>
    </cfRule>
    <cfRule type="beginsWith" dxfId="135" priority="256" operator="beginsWith" text="05">
      <formula>LEFT(N2,LEN("05"))="05"</formula>
    </cfRule>
    <cfRule type="beginsWith" dxfId="134" priority="257" operator="beginsWith" text="04">
      <formula>LEFT(N2,LEN("04"))="04"</formula>
    </cfRule>
    <cfRule type="beginsWith" dxfId="133" priority="258" operator="beginsWith" text="03">
      <formula>LEFT(N2,LEN("03"))="03"</formula>
    </cfRule>
    <cfRule type="beginsWith" dxfId="132" priority="259" operator="beginsWith" text="02">
      <formula>LEFT(N2,LEN("02"))="02"</formula>
    </cfRule>
    <cfRule type="beginsWith" dxfId="131" priority="260" operator="beginsWith" text="01">
      <formula>LEFT(N2,LEN("01"))="01"</formula>
    </cfRule>
  </conditionalFormatting>
  <conditionalFormatting sqref="N2:N10">
    <cfRule type="beginsWith" dxfId="130" priority="248" operator="beginsWith" text="13">
      <formula>LEFT(N2,LEN("13"))="13"</formula>
    </cfRule>
  </conditionalFormatting>
  <conditionalFormatting sqref="G2:G10">
    <cfRule type="beginsWith" dxfId="129" priority="209" operator="beginsWith" text="13">
      <formula>LEFT(G2,LEN("13"))="13"</formula>
    </cfRule>
    <cfRule type="beginsWith" dxfId="128" priority="210" operator="beginsWith" text="12">
      <formula>LEFT(G2,LEN("12"))="12"</formula>
    </cfRule>
    <cfRule type="beginsWith" dxfId="127" priority="211" operator="beginsWith" text="11">
      <formula>LEFT(G2,LEN("11"))="11"</formula>
    </cfRule>
    <cfRule type="beginsWith" dxfId="126" priority="212" operator="beginsWith" text="10">
      <formula>LEFT(G2,LEN("10"))="10"</formula>
    </cfRule>
    <cfRule type="beginsWith" dxfId="125" priority="213" operator="beginsWith" text="09">
      <formula>LEFT(G2,LEN("09"))="09"</formula>
    </cfRule>
    <cfRule type="beginsWith" dxfId="124" priority="214" operator="beginsWith" text="08">
      <formula>LEFT(G2,LEN("08"))="08"</formula>
    </cfRule>
    <cfRule type="beginsWith" dxfId="123" priority="215" operator="beginsWith" text="07">
      <formula>LEFT(G2,LEN("07"))="07"</formula>
    </cfRule>
    <cfRule type="beginsWith" dxfId="122" priority="216" operator="beginsWith" text="06">
      <formula>LEFT(G2,LEN("06"))="06"</formula>
    </cfRule>
    <cfRule type="beginsWith" dxfId="121" priority="217" operator="beginsWith" text="05">
      <formula>LEFT(G2,LEN("05"))="05"</formula>
    </cfRule>
    <cfRule type="beginsWith" dxfId="120" priority="218" operator="beginsWith" text="04">
      <formula>LEFT(G2,LEN("04"))="04"</formula>
    </cfRule>
    <cfRule type="beginsWith" dxfId="119" priority="219" operator="beginsWith" text="03">
      <formula>LEFT(G2,LEN("03"))="03"</formula>
    </cfRule>
    <cfRule type="beginsWith" dxfId="118" priority="220" operator="beginsWith" text="02">
      <formula>LEFT(G2,LEN("02"))="02"</formula>
    </cfRule>
    <cfRule type="beginsWith" dxfId="117" priority="221" operator="beginsWith" text="01">
      <formula>LEFT(G2,LEN("01"))="01"</formula>
    </cfRule>
  </conditionalFormatting>
  <conditionalFormatting sqref="G2:G10">
    <cfRule type="beginsWith" dxfId="116" priority="222" operator="beginsWith" text="13">
      <formula>LEFT(G2,LEN("13"))="13"</formula>
    </cfRule>
    <cfRule type="beginsWith" dxfId="115" priority="223" operator="beginsWith" text="12">
      <formula>LEFT(G2,LEN("12"))="12"</formula>
    </cfRule>
    <cfRule type="beginsWith" dxfId="114" priority="224" operator="beginsWith" text="11">
      <formula>LEFT(G2,LEN("11"))="11"</formula>
    </cfRule>
    <cfRule type="beginsWith" dxfId="113" priority="225" operator="beginsWith" text="10">
      <formula>LEFT(G2,LEN("10"))="10"</formula>
    </cfRule>
    <cfRule type="beginsWith" dxfId="112" priority="226" operator="beginsWith" text="09">
      <formula>LEFT(G2,LEN("09"))="09"</formula>
    </cfRule>
    <cfRule type="beginsWith" dxfId="111" priority="227" operator="beginsWith" text="08">
      <formula>LEFT(G2,LEN("08"))="08"</formula>
    </cfRule>
    <cfRule type="beginsWith" dxfId="110" priority="228" operator="beginsWith" text="07">
      <formula>LEFT(G2,LEN("07"))="07"</formula>
    </cfRule>
    <cfRule type="beginsWith" dxfId="109" priority="229" operator="beginsWith" text="06">
      <formula>LEFT(G2,LEN("06"))="06"</formula>
    </cfRule>
    <cfRule type="beginsWith" dxfId="108" priority="230" operator="beginsWith" text="05">
      <formula>LEFT(G2,LEN("05"))="05"</formula>
    </cfRule>
    <cfRule type="beginsWith" dxfId="107" priority="231" operator="beginsWith" text="04">
      <formula>LEFT(G2,LEN("04"))="04"</formula>
    </cfRule>
    <cfRule type="beginsWith" dxfId="106" priority="232" operator="beginsWith" text="03">
      <formula>LEFT(G2,LEN("03"))="03"</formula>
    </cfRule>
    <cfRule type="beginsWith" dxfId="105" priority="233" operator="beginsWith" text="02">
      <formula>LEFT(G2,LEN("02"))="02"</formula>
    </cfRule>
    <cfRule type="beginsWith" dxfId="104" priority="234" operator="beginsWith" text="01">
      <formula>LEFT(G2,LEN("01"))="01"</formula>
    </cfRule>
  </conditionalFormatting>
  <conditionalFormatting sqref="G16:G101">
    <cfRule type="beginsWith" dxfId="103" priority="235" operator="beginsWith" text="13">
      <formula>LEFT(G16,LEN("13"))="13"</formula>
    </cfRule>
    <cfRule type="beginsWith" dxfId="102" priority="236" operator="beginsWith" text="12">
      <formula>LEFT(G16,LEN("12"))="12"</formula>
    </cfRule>
    <cfRule type="beginsWith" dxfId="101" priority="237" operator="beginsWith" text="11">
      <formula>LEFT(G16,LEN("11"))="11"</formula>
    </cfRule>
    <cfRule type="beginsWith" dxfId="100" priority="238" operator="beginsWith" text="10">
      <formula>LEFT(G16,LEN("10"))="10"</formula>
    </cfRule>
    <cfRule type="beginsWith" dxfId="99" priority="239" operator="beginsWith" text="09">
      <formula>LEFT(G16,LEN("09"))="09"</formula>
    </cfRule>
    <cfRule type="beginsWith" dxfId="98" priority="240" operator="beginsWith" text="08">
      <formula>LEFT(G16,LEN("08"))="08"</formula>
    </cfRule>
    <cfRule type="beginsWith" dxfId="97" priority="241" operator="beginsWith" text="07">
      <formula>LEFT(G16,LEN("07"))="07"</formula>
    </cfRule>
    <cfRule type="beginsWith" dxfId="96" priority="242" operator="beginsWith" text="06">
      <formula>LEFT(G16,LEN("06"))="06"</formula>
    </cfRule>
    <cfRule type="beginsWith" dxfId="95" priority="243" operator="beginsWith" text="05">
      <formula>LEFT(G16,LEN("05"))="05"</formula>
    </cfRule>
    <cfRule type="beginsWith" dxfId="94" priority="244" operator="beginsWith" text="04">
      <formula>LEFT(G16,LEN("04"))="04"</formula>
    </cfRule>
    <cfRule type="beginsWith" dxfId="93" priority="245" operator="beginsWith" text="03">
      <formula>LEFT(G16,LEN("03"))="03"</formula>
    </cfRule>
    <cfRule type="beginsWith" dxfId="92" priority="246" operator="beginsWith" text="02">
      <formula>LEFT(G16,LEN("02"))="02"</formula>
    </cfRule>
    <cfRule type="beginsWith" dxfId="91" priority="247" operator="beginsWith" text="01">
      <formula>LEFT(G16,LEN("01"))="01"</formula>
    </cfRule>
  </conditionalFormatting>
  <conditionalFormatting sqref="N2:N10">
    <cfRule type="beginsWith" dxfId="90" priority="197" operator="beginsWith" text="12">
      <formula>LEFT(N2,LEN("12"))="12"</formula>
    </cfRule>
    <cfRule type="beginsWith" dxfId="89" priority="198" operator="beginsWith" text="11">
      <formula>LEFT(N2,LEN("11"))="11"</formula>
    </cfRule>
    <cfRule type="beginsWith" dxfId="88" priority="199" operator="beginsWith" text="10">
      <formula>LEFT(N2,LEN("10"))="10"</formula>
    </cfRule>
    <cfRule type="beginsWith" dxfId="87" priority="200" operator="beginsWith" text="09">
      <formula>LEFT(N2,LEN("09"))="09"</formula>
    </cfRule>
    <cfRule type="beginsWith" dxfId="86" priority="201" operator="beginsWith" text="08">
      <formula>LEFT(N2,LEN("08"))="08"</formula>
    </cfRule>
    <cfRule type="beginsWith" dxfId="85" priority="202" operator="beginsWith" text="07">
      <formula>LEFT(N2,LEN("07"))="07"</formula>
    </cfRule>
    <cfRule type="beginsWith" dxfId="84" priority="203" operator="beginsWith" text="06">
      <formula>LEFT(N2,LEN("06"))="06"</formula>
    </cfRule>
    <cfRule type="beginsWith" dxfId="83" priority="204" operator="beginsWith" text="05">
      <formula>LEFT(N2,LEN("05"))="05"</formula>
    </cfRule>
    <cfRule type="beginsWith" dxfId="82" priority="205" operator="beginsWith" text="04">
      <formula>LEFT(N2,LEN("04"))="04"</formula>
    </cfRule>
    <cfRule type="beginsWith" dxfId="81" priority="206" operator="beginsWith" text="03">
      <formula>LEFT(N2,LEN("03"))="03"</formula>
    </cfRule>
    <cfRule type="beginsWith" dxfId="80" priority="207" operator="beginsWith" text="02">
      <formula>LEFT(N2,LEN("02"))="02"</formula>
    </cfRule>
    <cfRule type="beginsWith" dxfId="79" priority="208" operator="beginsWith" text="01">
      <formula>LEFT(N2,LEN("01"))="01"</formula>
    </cfRule>
  </conditionalFormatting>
  <conditionalFormatting sqref="N2:N10">
    <cfRule type="beginsWith" dxfId="78" priority="196" operator="beginsWith" text="13">
      <formula>LEFT(N2,LEN("13"))="13"</formula>
    </cfRule>
  </conditionalFormatting>
  <conditionalFormatting sqref="H2:H10">
    <cfRule type="beginsWith" dxfId="77" priority="183" operator="beginsWith" text="13">
      <formula>LEFT(H2,LEN("13"))="13"</formula>
    </cfRule>
    <cfRule type="beginsWith" dxfId="76" priority="184" operator="beginsWith" text="12">
      <formula>LEFT(H2,LEN("12"))="12"</formula>
    </cfRule>
    <cfRule type="beginsWith" dxfId="75" priority="185" operator="beginsWith" text="11">
      <formula>LEFT(H2,LEN("11"))="11"</formula>
    </cfRule>
    <cfRule type="beginsWith" dxfId="74" priority="186" operator="beginsWith" text="10">
      <formula>LEFT(H2,LEN("10"))="10"</formula>
    </cfRule>
    <cfRule type="beginsWith" dxfId="73" priority="187" operator="beginsWith" text="09">
      <formula>LEFT(H2,LEN("09"))="09"</formula>
    </cfRule>
    <cfRule type="beginsWith" dxfId="72" priority="188" operator="beginsWith" text="08">
      <formula>LEFT(H2,LEN("08"))="08"</formula>
    </cfRule>
    <cfRule type="beginsWith" dxfId="71" priority="189" operator="beginsWith" text="07">
      <formula>LEFT(H2,LEN("07"))="07"</formula>
    </cfRule>
    <cfRule type="beginsWith" dxfId="70" priority="190" operator="beginsWith" text="06">
      <formula>LEFT(H2,LEN("06"))="06"</formula>
    </cfRule>
    <cfRule type="beginsWith" dxfId="69" priority="191" operator="beginsWith" text="05">
      <formula>LEFT(H2,LEN("05"))="05"</formula>
    </cfRule>
    <cfRule type="beginsWith" dxfId="68" priority="192" operator="beginsWith" text="04">
      <formula>LEFT(H2,LEN("04"))="04"</formula>
    </cfRule>
    <cfRule type="beginsWith" dxfId="67" priority="193" operator="beginsWith" text="03">
      <formula>LEFT(H2,LEN("03"))="03"</formula>
    </cfRule>
    <cfRule type="beginsWith" dxfId="66" priority="194" operator="beginsWith" text="02">
      <formula>LEFT(H2,LEN("02"))="02"</formula>
    </cfRule>
    <cfRule type="beginsWith" dxfId="65" priority="195" operator="beginsWith" text="01">
      <formula>LEFT(H2,LEN("01"))="01"</formula>
    </cfRule>
  </conditionalFormatting>
  <conditionalFormatting sqref="F13:F101">
    <cfRule type="beginsWith" dxfId="64" priority="53" operator="beginsWith" text="13">
      <formula>LEFT(F13,LEN("13"))="13"</formula>
    </cfRule>
    <cfRule type="beginsWith" dxfId="63" priority="54" operator="beginsWith" text="12">
      <formula>LEFT(F13,LEN("12"))="12"</formula>
    </cfRule>
    <cfRule type="beginsWith" dxfId="62" priority="55" operator="beginsWith" text="11">
      <formula>LEFT(F13,LEN("11"))="11"</formula>
    </cfRule>
    <cfRule type="beginsWith" dxfId="61" priority="56" operator="beginsWith" text="10">
      <formula>LEFT(F13,LEN("10"))="10"</formula>
    </cfRule>
    <cfRule type="beginsWith" dxfId="60" priority="57" operator="beginsWith" text="09">
      <formula>LEFT(F13,LEN("09"))="09"</formula>
    </cfRule>
    <cfRule type="beginsWith" dxfId="59" priority="58" operator="beginsWith" text="08">
      <formula>LEFT(F13,LEN("08"))="08"</formula>
    </cfRule>
    <cfRule type="beginsWith" dxfId="58" priority="59" operator="beginsWith" text="07">
      <formula>LEFT(F13,LEN("07"))="07"</formula>
    </cfRule>
    <cfRule type="beginsWith" dxfId="57" priority="60" operator="beginsWith" text="06">
      <formula>LEFT(F13,LEN("06"))="06"</formula>
    </cfRule>
    <cfRule type="beginsWith" dxfId="56" priority="61" operator="beginsWith" text="05">
      <formula>LEFT(F13,LEN("05"))="05"</formula>
    </cfRule>
    <cfRule type="beginsWith" dxfId="55" priority="62" operator="beginsWith" text="04">
      <formula>LEFT(F13,LEN("04"))="04"</formula>
    </cfRule>
    <cfRule type="beginsWith" dxfId="54" priority="63" operator="beginsWith" text="03">
      <formula>LEFT(F13,LEN("03"))="03"</formula>
    </cfRule>
    <cfRule type="beginsWith" dxfId="53" priority="64" operator="beginsWith" text="02">
      <formula>LEFT(F13,LEN("02"))="02"</formula>
    </cfRule>
    <cfRule type="beginsWith" dxfId="52" priority="65" operator="beginsWith" text="01">
      <formula>LEFT(F13,LEN("01"))="01"</formula>
    </cfRule>
  </conditionalFormatting>
  <conditionalFormatting sqref="F2:F10">
    <cfRule type="beginsWith" dxfId="51" priority="40" operator="beginsWith" text="13">
      <formula>LEFT(F2,LEN("13"))="13"</formula>
    </cfRule>
    <cfRule type="beginsWith" dxfId="50" priority="41" operator="beginsWith" text="12">
      <formula>LEFT(F2,LEN("12"))="12"</formula>
    </cfRule>
    <cfRule type="beginsWith" dxfId="49" priority="42" operator="beginsWith" text="11">
      <formula>LEFT(F2,LEN("11"))="11"</formula>
    </cfRule>
    <cfRule type="beginsWith" dxfId="48" priority="43" operator="beginsWith" text="10">
      <formula>LEFT(F2,LEN("10"))="10"</formula>
    </cfRule>
    <cfRule type="beginsWith" dxfId="47" priority="44" operator="beginsWith" text="09">
      <formula>LEFT(F2,LEN("09"))="09"</formula>
    </cfRule>
    <cfRule type="beginsWith" dxfId="46" priority="45" operator="beginsWith" text="08">
      <formula>LEFT(F2,LEN("08"))="08"</formula>
    </cfRule>
    <cfRule type="beginsWith" dxfId="45" priority="46" operator="beginsWith" text="07">
      <formula>LEFT(F2,LEN("07"))="07"</formula>
    </cfRule>
    <cfRule type="beginsWith" dxfId="44" priority="47" operator="beginsWith" text="06">
      <formula>LEFT(F2,LEN("06"))="06"</formula>
    </cfRule>
    <cfRule type="beginsWith" dxfId="43" priority="48" operator="beginsWith" text="05">
      <formula>LEFT(F2,LEN("05"))="05"</formula>
    </cfRule>
    <cfRule type="beginsWith" dxfId="42" priority="49" operator="beginsWith" text="04">
      <formula>LEFT(F2,LEN("04"))="04"</formula>
    </cfRule>
    <cfRule type="beginsWith" dxfId="41" priority="50" operator="beginsWith" text="03">
      <formula>LEFT(F2,LEN("03"))="03"</formula>
    </cfRule>
    <cfRule type="beginsWith" dxfId="40" priority="51" operator="beginsWith" text="02">
      <formula>LEFT(F2,LEN("02"))="02"</formula>
    </cfRule>
    <cfRule type="beginsWith" dxfId="39" priority="52" operator="beginsWith" text="01">
      <formula>LEFT(F2,LEN("01"))="01"</formula>
    </cfRule>
  </conditionalFormatting>
  <conditionalFormatting sqref="F2:F10">
    <cfRule type="beginsWith" dxfId="38" priority="1" operator="beginsWith" text="13">
      <formula>LEFT(F2,LEN("13"))="13"</formula>
    </cfRule>
    <cfRule type="beginsWith" dxfId="37" priority="2" operator="beginsWith" text="12">
      <formula>LEFT(F2,LEN("12"))="12"</formula>
    </cfRule>
    <cfRule type="beginsWith" dxfId="36" priority="3" operator="beginsWith" text="11">
      <formula>LEFT(F2,LEN("11"))="11"</formula>
    </cfRule>
    <cfRule type="beginsWith" dxfId="35" priority="4" operator="beginsWith" text="10">
      <formula>LEFT(F2,LEN("10"))="10"</formula>
    </cfRule>
    <cfRule type="beginsWith" dxfId="34" priority="5" operator="beginsWith" text="09">
      <formula>LEFT(F2,LEN("09"))="09"</formula>
    </cfRule>
    <cfRule type="beginsWith" dxfId="33" priority="6" operator="beginsWith" text="08">
      <formula>LEFT(F2,LEN("08"))="08"</formula>
    </cfRule>
    <cfRule type="beginsWith" dxfId="32" priority="7" operator="beginsWith" text="07">
      <formula>LEFT(F2,LEN("07"))="07"</formula>
    </cfRule>
    <cfRule type="beginsWith" dxfId="31" priority="8" operator="beginsWith" text="06">
      <formula>LEFT(F2,LEN("06"))="06"</formula>
    </cfRule>
    <cfRule type="beginsWith" dxfId="30" priority="9" operator="beginsWith" text="05">
      <formula>LEFT(F2,LEN("05"))="05"</formula>
    </cfRule>
    <cfRule type="beginsWith" dxfId="29" priority="10" operator="beginsWith" text="04">
      <formula>LEFT(F2,LEN("04"))="04"</formula>
    </cfRule>
    <cfRule type="beginsWith" dxfId="28" priority="11" operator="beginsWith" text="03">
      <formula>LEFT(F2,LEN("03"))="03"</formula>
    </cfRule>
    <cfRule type="beginsWith" dxfId="27" priority="12" operator="beginsWith" text="02">
      <formula>LEFT(F2,LEN("02"))="02"</formula>
    </cfRule>
    <cfRule type="beginsWith" dxfId="26" priority="13" operator="beginsWith" text="01">
      <formula>LEFT(F2,LEN("01"))="01"</formula>
    </cfRule>
  </conditionalFormatting>
  <conditionalFormatting sqref="F2:F10">
    <cfRule type="beginsWith" dxfId="25" priority="14" operator="beginsWith" text="13">
      <formula>LEFT(F2,LEN("13"))="13"</formula>
    </cfRule>
    <cfRule type="beginsWith" dxfId="24" priority="15" operator="beginsWith" text="12">
      <formula>LEFT(F2,LEN("12"))="12"</formula>
    </cfRule>
    <cfRule type="beginsWith" dxfId="23" priority="16" operator="beginsWith" text="11">
      <formula>LEFT(F2,LEN("11"))="11"</formula>
    </cfRule>
    <cfRule type="beginsWith" dxfId="22" priority="17" operator="beginsWith" text="10">
      <formula>LEFT(F2,LEN("10"))="10"</formula>
    </cfRule>
    <cfRule type="beginsWith" dxfId="21" priority="18" operator="beginsWith" text="09">
      <formula>LEFT(F2,LEN("09"))="09"</formula>
    </cfRule>
    <cfRule type="beginsWith" dxfId="20" priority="19" operator="beginsWith" text="08">
      <formula>LEFT(F2,LEN("08"))="08"</formula>
    </cfRule>
    <cfRule type="beginsWith" dxfId="19" priority="20" operator="beginsWith" text="07">
      <formula>LEFT(F2,LEN("07"))="07"</formula>
    </cfRule>
    <cfRule type="beginsWith" dxfId="18" priority="21" operator="beginsWith" text="06">
      <formula>LEFT(F2,LEN("06"))="06"</formula>
    </cfRule>
    <cfRule type="beginsWith" dxfId="17" priority="22" operator="beginsWith" text="05">
      <formula>LEFT(F2,LEN("05"))="05"</formula>
    </cfRule>
    <cfRule type="beginsWith" dxfId="16" priority="23" operator="beginsWith" text="04">
      <formula>LEFT(F2,LEN("04"))="04"</formula>
    </cfRule>
    <cfRule type="beginsWith" dxfId="15" priority="24" operator="beginsWith" text="03">
      <formula>LEFT(F2,LEN("03"))="03"</formula>
    </cfRule>
    <cfRule type="beginsWith" dxfId="14" priority="25" operator="beginsWith" text="02">
      <formula>LEFT(F2,LEN("02"))="02"</formula>
    </cfRule>
    <cfRule type="beginsWith" dxfId="13" priority="26" operator="beginsWith" text="01">
      <formula>LEFT(F2,LEN("01"))="01"</formula>
    </cfRule>
  </conditionalFormatting>
  <conditionalFormatting sqref="F16:F101">
    <cfRule type="beginsWith" dxfId="12" priority="27" operator="beginsWith" text="13">
      <formula>LEFT(F16,LEN("13"))="13"</formula>
    </cfRule>
    <cfRule type="beginsWith" dxfId="11" priority="28" operator="beginsWith" text="12">
      <formula>LEFT(F16,LEN("12"))="12"</formula>
    </cfRule>
    <cfRule type="beginsWith" dxfId="10" priority="29" operator="beginsWith" text="11">
      <formula>LEFT(F16,LEN("11"))="11"</formula>
    </cfRule>
    <cfRule type="beginsWith" dxfId="9" priority="30" operator="beginsWith" text="10">
      <formula>LEFT(F16,LEN("10"))="10"</formula>
    </cfRule>
    <cfRule type="beginsWith" dxfId="8" priority="31" operator="beginsWith" text="09">
      <formula>LEFT(F16,LEN("09"))="09"</formula>
    </cfRule>
    <cfRule type="beginsWith" dxfId="7" priority="32" operator="beginsWith" text="08">
      <formula>LEFT(F16,LEN("08"))="08"</formula>
    </cfRule>
    <cfRule type="beginsWith" dxfId="6" priority="33" operator="beginsWith" text="07">
      <formula>LEFT(F16,LEN("07"))="07"</formula>
    </cfRule>
    <cfRule type="beginsWith" dxfId="5" priority="34" operator="beginsWith" text="06">
      <formula>LEFT(F16,LEN("06"))="06"</formula>
    </cfRule>
    <cfRule type="beginsWith" dxfId="4" priority="35" operator="beginsWith" text="05">
      <formula>LEFT(F16,LEN("05"))="05"</formula>
    </cfRule>
    <cfRule type="beginsWith" dxfId="3" priority="36" operator="beginsWith" text="04">
      <formula>LEFT(F16,LEN("04"))="04"</formula>
    </cfRule>
    <cfRule type="beginsWith" dxfId="2" priority="37" operator="beginsWith" text="03">
      <formula>LEFT(F16,LEN("03"))="03"</formula>
    </cfRule>
    <cfRule type="beginsWith" dxfId="1" priority="38" operator="beginsWith" text="02">
      <formula>LEFT(F16,LEN("02"))="02"</formula>
    </cfRule>
    <cfRule type="beginsWith" dxfId="0" priority="39" operator="beginsWith" text="01">
      <formula>LEFT(F16,LEN("01"))="01"</formula>
    </cfRule>
  </conditionalFormatting>
  <dataValidations count="1">
    <dataValidation type="list" allowBlank="1" showInputMessage="1" showErrorMessage="1" sqref="AT2:AT102 B103:AO109" xr:uid="{915B425B-1305-2541-8DB6-A9DCED1E0448}">
      <formula1>"X"</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O1:AO1 B1:E1 G1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F16" sqref="F16"/>
    </sheetView>
  </sheetViews>
  <sheetFormatPr defaultColWidth="11.42578125" defaultRowHeight="15"/>
  <cols>
    <col min="1" max="3" width="28.42578125" style="26" customWidth="1"/>
  </cols>
  <sheetData>
    <row r="1" spans="1:3">
      <c r="A1" s="60" t="s">
        <v>54</v>
      </c>
      <c r="B1" s="60" t="s">
        <v>55</v>
      </c>
      <c r="C1" s="60" t="s">
        <v>56</v>
      </c>
    </row>
    <row r="2" spans="1:3">
      <c r="A2" s="25">
        <v>1</v>
      </c>
      <c r="B2" s="25" t="str" cm="1">
        <f t="array" ref="B2:B14">TRANSPOSE(_xlfn._xlws.FILTER('Aptitud final'!1:1,'Aptitud final'!103:103="X"))</f>
        <v>ganaderia_dp</v>
      </c>
      <c r="C2" s="70" t="s">
        <v>9</v>
      </c>
    </row>
    <row r="3" spans="1:3">
      <c r="A3" s="25">
        <f>IF(B3="","",A2+1)</f>
        <v>2</v>
      </c>
      <c r="B3" s="25" t="str">
        <v>avicultura_engorde</v>
      </c>
      <c r="C3" s="70" t="s">
        <v>9</v>
      </c>
    </row>
    <row r="4" spans="1:3">
      <c r="A4" s="25">
        <f t="shared" ref="A4:A67" si="0">IF(B4="","",A3+1)</f>
        <v>3</v>
      </c>
      <c r="B4" s="25" t="str">
        <v>avicultura_postura</v>
      </c>
      <c r="C4" s="70" t="s">
        <v>9</v>
      </c>
    </row>
    <row r="5" spans="1:3">
      <c r="A5" s="25">
        <f t="shared" si="0"/>
        <v>4</v>
      </c>
      <c r="B5" s="25" t="str">
        <v>porcicultura_ciclo_completo</v>
      </c>
      <c r="C5" s="70" t="s">
        <v>9</v>
      </c>
    </row>
    <row r="6" spans="1:3">
      <c r="A6" s="25">
        <f t="shared" si="0"/>
        <v>5</v>
      </c>
      <c r="B6" s="25" t="str">
        <v>apicultura</v>
      </c>
      <c r="C6" s="70" t="s">
        <v>9</v>
      </c>
    </row>
    <row r="7" spans="1:3">
      <c r="A7" s="25">
        <f t="shared" si="0"/>
        <v>6</v>
      </c>
      <c r="B7" s="25" t="str">
        <v>cafe</v>
      </c>
      <c r="C7" s="70" t="s">
        <v>9</v>
      </c>
    </row>
    <row r="8" spans="1:3">
      <c r="A8" s="25">
        <f t="shared" si="0"/>
        <v>7</v>
      </c>
      <c r="B8" s="25" t="str">
        <v>cafe_platano</v>
      </c>
      <c r="C8" s="70" t="s">
        <v>9</v>
      </c>
    </row>
    <row r="9" spans="1:3">
      <c r="A9" s="25">
        <f t="shared" si="0"/>
        <v>8</v>
      </c>
      <c r="B9" s="25" t="str">
        <v>aguacate_papelillo</v>
      </c>
      <c r="C9" s="70" t="s">
        <v>9</v>
      </c>
    </row>
    <row r="10" spans="1:3">
      <c r="A10" s="25">
        <f t="shared" si="0"/>
        <v>9</v>
      </c>
      <c r="B10" s="25" t="str">
        <v>banano</v>
      </c>
      <c r="C10" s="70" t="s">
        <v>9</v>
      </c>
    </row>
    <row r="11" spans="1:3">
      <c r="A11" s="25">
        <f t="shared" si="0"/>
        <v>10</v>
      </c>
      <c r="B11" s="25" t="str">
        <v>platano</v>
      </c>
      <c r="C11" s="70" t="s">
        <v>9</v>
      </c>
    </row>
    <row r="12" spans="1:3">
      <c r="A12" s="25">
        <f t="shared" si="0"/>
        <v>11</v>
      </c>
      <c r="B12" s="25" t="str">
        <v>tomate_invernadero</v>
      </c>
      <c r="C12" s="70" t="s">
        <v>9</v>
      </c>
    </row>
    <row r="13" spans="1:3">
      <c r="A13" s="25">
        <f t="shared" si="0"/>
        <v>12</v>
      </c>
      <c r="B13" s="25" t="str">
        <v>frijol</v>
      </c>
      <c r="C13" s="70" t="s">
        <v>9</v>
      </c>
    </row>
    <row r="14" spans="1:3">
      <c r="A14" s="25">
        <f t="shared" si="0"/>
        <v>13</v>
      </c>
      <c r="B14" s="25" t="str">
        <v>mora</v>
      </c>
      <c r="C14" s="70" t="s">
        <v>9</v>
      </c>
    </row>
    <row r="15" spans="1:3">
      <c r="A15" s="25" t="str">
        <f t="shared" si="0"/>
        <v/>
      </c>
      <c r="B15" s="25"/>
      <c r="C15" s="70"/>
    </row>
    <row r="16" spans="1:3">
      <c r="A16" s="25" t="str">
        <f t="shared" si="0"/>
        <v/>
      </c>
      <c r="B16" s="25"/>
      <c r="C16" s="25"/>
    </row>
    <row r="17" spans="1:3">
      <c r="A17" s="25" t="str">
        <f t="shared" si="0"/>
        <v/>
      </c>
      <c r="B17" s="25"/>
      <c r="C17" s="25"/>
    </row>
    <row r="18" spans="1:3">
      <c r="A18" s="25" t="str">
        <f>IF(B18="","",A17+1)</f>
        <v/>
      </c>
      <c r="B18" s="25"/>
      <c r="C18" s="25"/>
    </row>
    <row r="19" spans="1:3">
      <c r="A19" s="25" t="str">
        <f>IF(B19="","",A18+1)</f>
        <v/>
      </c>
      <c r="B19" s="25"/>
      <c r="C19" s="25"/>
    </row>
    <row r="20" spans="1:3">
      <c r="A20" s="25" t="str">
        <f>IF(B20="","",A19+1)</f>
        <v/>
      </c>
      <c r="B20" s="25"/>
      <c r="C20" s="25"/>
    </row>
    <row r="21" spans="1:3">
      <c r="A21" s="25" t="str">
        <f>IF(B21="","",A20+1)</f>
        <v/>
      </c>
      <c r="B21" s="25"/>
      <c r="C21" s="25"/>
    </row>
    <row r="22" spans="1:3">
      <c r="A22" s="26" t="str">
        <f t="shared" si="0"/>
        <v/>
      </c>
    </row>
    <row r="23" spans="1:3">
      <c r="A23" s="26" t="str">
        <f t="shared" si="0"/>
        <v/>
      </c>
    </row>
    <row r="24" spans="1:3">
      <c r="A24" s="26" t="str">
        <f t="shared" si="0"/>
        <v/>
      </c>
    </row>
    <row r="25" spans="1:3">
      <c r="A25" s="26" t="str">
        <f t="shared" si="0"/>
        <v/>
      </c>
    </row>
    <row r="26" spans="1:3">
      <c r="A26" s="26" t="str">
        <f t="shared" si="0"/>
        <v/>
      </c>
    </row>
    <row r="27" spans="1:3">
      <c r="A27" s="26" t="str">
        <f t="shared" si="0"/>
        <v/>
      </c>
    </row>
    <row r="28" spans="1:3">
      <c r="A28" s="26" t="str">
        <f t="shared" si="0"/>
        <v/>
      </c>
    </row>
    <row r="29" spans="1:3">
      <c r="A29" s="26" t="str">
        <f t="shared" si="0"/>
        <v/>
      </c>
    </row>
    <row r="30" spans="1:3">
      <c r="A30" s="26" t="str">
        <f t="shared" si="0"/>
        <v/>
      </c>
    </row>
    <row r="31" spans="1:3">
      <c r="A31" s="26" t="str">
        <f t="shared" si="0"/>
        <v/>
      </c>
    </row>
    <row r="32" spans="1:3">
      <c r="A32" s="26" t="str">
        <f t="shared" si="0"/>
        <v/>
      </c>
    </row>
    <row r="33" spans="1:1">
      <c r="A33" s="26" t="str">
        <f t="shared" si="0"/>
        <v/>
      </c>
    </row>
    <row r="34" spans="1:1">
      <c r="A34" s="26" t="str">
        <f t="shared" si="0"/>
        <v/>
      </c>
    </row>
    <row r="35" spans="1:1">
      <c r="A35" s="26" t="str">
        <f t="shared" si="0"/>
        <v/>
      </c>
    </row>
    <row r="36" spans="1:1">
      <c r="A36" s="26" t="str">
        <f t="shared" si="0"/>
        <v/>
      </c>
    </row>
    <row r="37" spans="1:1">
      <c r="A37" s="26" t="str">
        <f t="shared" si="0"/>
        <v/>
      </c>
    </row>
    <row r="38" spans="1:1">
      <c r="A38" s="26" t="str">
        <f t="shared" si="0"/>
        <v/>
      </c>
    </row>
    <row r="39" spans="1:1">
      <c r="A39" s="26" t="str">
        <f t="shared" si="0"/>
        <v/>
      </c>
    </row>
    <row r="40" spans="1:1">
      <c r="A40" s="26" t="str">
        <f t="shared" si="0"/>
        <v/>
      </c>
    </row>
    <row r="41" spans="1:1">
      <c r="A41" s="26" t="str">
        <f t="shared" si="0"/>
        <v/>
      </c>
    </row>
    <row r="42" spans="1:1">
      <c r="A42" s="26" t="str">
        <f t="shared" si="0"/>
        <v/>
      </c>
    </row>
    <row r="43" spans="1:1">
      <c r="A43" s="26" t="str">
        <f t="shared" si="0"/>
        <v/>
      </c>
    </row>
    <row r="44" spans="1:1">
      <c r="A44" s="26" t="str">
        <f t="shared" si="0"/>
        <v/>
      </c>
    </row>
    <row r="45" spans="1:1">
      <c r="A45" s="26" t="str">
        <f t="shared" si="0"/>
        <v/>
      </c>
    </row>
    <row r="46" spans="1:1">
      <c r="A46" s="26" t="str">
        <f t="shared" si="0"/>
        <v/>
      </c>
    </row>
    <row r="47" spans="1:1">
      <c r="A47" s="26" t="str">
        <f t="shared" si="0"/>
        <v/>
      </c>
    </row>
    <row r="48" spans="1:1">
      <c r="A48" s="26" t="str">
        <f t="shared" si="0"/>
        <v/>
      </c>
    </row>
    <row r="49" spans="1:1">
      <c r="A49" s="26" t="str">
        <f t="shared" si="0"/>
        <v/>
      </c>
    </row>
    <row r="50" spans="1:1">
      <c r="A50" s="26" t="str">
        <f t="shared" si="0"/>
        <v/>
      </c>
    </row>
    <row r="51" spans="1:1">
      <c r="A51" s="26" t="str">
        <f t="shared" si="0"/>
        <v/>
      </c>
    </row>
    <row r="52" spans="1:1">
      <c r="A52" s="26" t="str">
        <f t="shared" si="0"/>
        <v/>
      </c>
    </row>
    <row r="53" spans="1:1">
      <c r="A53" s="26" t="str">
        <f t="shared" si="0"/>
        <v/>
      </c>
    </row>
    <row r="54" spans="1:1">
      <c r="A54" s="26" t="str">
        <f t="shared" si="0"/>
        <v/>
      </c>
    </row>
    <row r="55" spans="1:1">
      <c r="A55" s="26" t="str">
        <f t="shared" si="0"/>
        <v/>
      </c>
    </row>
    <row r="56" spans="1:1">
      <c r="A56" s="26" t="str">
        <f t="shared" si="0"/>
        <v/>
      </c>
    </row>
    <row r="57" spans="1:1">
      <c r="A57" s="26" t="str">
        <f t="shared" si="0"/>
        <v/>
      </c>
    </row>
    <row r="58" spans="1:1">
      <c r="A58" s="26" t="str">
        <f t="shared" si="0"/>
        <v/>
      </c>
    </row>
    <row r="59" spans="1:1">
      <c r="A59" s="26" t="str">
        <f t="shared" si="0"/>
        <v/>
      </c>
    </row>
    <row r="60" spans="1:1">
      <c r="A60" s="26" t="str">
        <f t="shared" si="0"/>
        <v/>
      </c>
    </row>
    <row r="61" spans="1:1">
      <c r="A61" s="26" t="str">
        <f t="shared" si="0"/>
        <v/>
      </c>
    </row>
    <row r="62" spans="1:1">
      <c r="A62" s="26" t="str">
        <f t="shared" si="0"/>
        <v/>
      </c>
    </row>
    <row r="63" spans="1:1">
      <c r="A63" s="26" t="str">
        <f t="shared" si="0"/>
        <v/>
      </c>
    </row>
    <row r="64" spans="1:1">
      <c r="A64" s="26" t="str">
        <f t="shared" si="0"/>
        <v/>
      </c>
    </row>
    <row r="65" spans="1:1">
      <c r="A65" s="26" t="str">
        <f t="shared" si="0"/>
        <v/>
      </c>
    </row>
    <row r="66" spans="1:1">
      <c r="A66" s="26" t="str">
        <f t="shared" si="0"/>
        <v/>
      </c>
    </row>
    <row r="67" spans="1:1">
      <c r="A67" s="26" t="str">
        <f t="shared" si="0"/>
        <v/>
      </c>
    </row>
    <row r="68" spans="1:1">
      <c r="A68" s="26" t="str">
        <f t="shared" ref="A68:A100" si="1">IF(B68="","",A67+1)</f>
        <v/>
      </c>
    </row>
    <row r="69" spans="1:1">
      <c r="A69" s="26" t="str">
        <f t="shared" si="1"/>
        <v/>
      </c>
    </row>
    <row r="70" spans="1:1">
      <c r="A70" s="26" t="str">
        <f t="shared" si="1"/>
        <v/>
      </c>
    </row>
    <row r="71" spans="1:1">
      <c r="A71" s="26" t="str">
        <f t="shared" si="1"/>
        <v/>
      </c>
    </row>
    <row r="72" spans="1:1">
      <c r="A72" s="26" t="str">
        <f t="shared" si="1"/>
        <v/>
      </c>
    </row>
    <row r="73" spans="1:1">
      <c r="A73" s="26" t="str">
        <f t="shared" si="1"/>
        <v/>
      </c>
    </row>
    <row r="74" spans="1:1">
      <c r="A74" s="26" t="str">
        <f t="shared" si="1"/>
        <v/>
      </c>
    </row>
    <row r="75" spans="1:1">
      <c r="A75" s="26" t="str">
        <f t="shared" si="1"/>
        <v/>
      </c>
    </row>
    <row r="76" spans="1:1">
      <c r="A76" s="26" t="str">
        <f t="shared" si="1"/>
        <v/>
      </c>
    </row>
    <row r="77" spans="1:1">
      <c r="A77" s="26" t="str">
        <f t="shared" si="1"/>
        <v/>
      </c>
    </row>
    <row r="78" spans="1:1">
      <c r="A78" s="26" t="str">
        <f t="shared" si="1"/>
        <v/>
      </c>
    </row>
    <row r="79" spans="1:1">
      <c r="A79" s="26" t="str">
        <f t="shared" si="1"/>
        <v/>
      </c>
    </row>
    <row r="80" spans="1:1">
      <c r="A80" s="26" t="str">
        <f t="shared" si="1"/>
        <v/>
      </c>
    </row>
    <row r="81" spans="1:1">
      <c r="A81" s="26" t="str">
        <f t="shared" si="1"/>
        <v/>
      </c>
    </row>
    <row r="82" spans="1:1">
      <c r="A82" s="26" t="str">
        <f t="shared" si="1"/>
        <v/>
      </c>
    </row>
    <row r="83" spans="1:1">
      <c r="A83" s="26" t="str">
        <f t="shared" si="1"/>
        <v/>
      </c>
    </row>
    <row r="84" spans="1:1">
      <c r="A84" s="26" t="str">
        <f t="shared" si="1"/>
        <v/>
      </c>
    </row>
    <row r="85" spans="1:1">
      <c r="A85" s="26" t="str">
        <f t="shared" si="1"/>
        <v/>
      </c>
    </row>
    <row r="86" spans="1:1">
      <c r="A86" s="26" t="str">
        <f t="shared" si="1"/>
        <v/>
      </c>
    </row>
    <row r="87" spans="1:1">
      <c r="A87" s="26" t="str">
        <f t="shared" si="1"/>
        <v/>
      </c>
    </row>
    <row r="88" spans="1:1">
      <c r="A88" s="26" t="str">
        <f t="shared" si="1"/>
        <v/>
      </c>
    </row>
    <row r="89" spans="1:1">
      <c r="A89" s="26" t="str">
        <f t="shared" si="1"/>
        <v/>
      </c>
    </row>
    <row r="90" spans="1:1">
      <c r="A90" s="26" t="str">
        <f t="shared" si="1"/>
        <v/>
      </c>
    </row>
    <row r="91" spans="1:1">
      <c r="A91" s="26" t="str">
        <f t="shared" si="1"/>
        <v/>
      </c>
    </row>
    <row r="92" spans="1:1">
      <c r="A92" s="26" t="str">
        <f t="shared" si="1"/>
        <v/>
      </c>
    </row>
    <row r="93" spans="1:1">
      <c r="A93" s="26" t="str">
        <f t="shared" si="1"/>
        <v/>
      </c>
    </row>
    <row r="94" spans="1:1">
      <c r="A94" s="26" t="str">
        <f t="shared" si="1"/>
        <v/>
      </c>
    </row>
    <row r="95" spans="1:1">
      <c r="A95" s="26" t="str">
        <f t="shared" si="1"/>
        <v/>
      </c>
    </row>
    <row r="96" spans="1:1">
      <c r="A96" s="26" t="str">
        <f t="shared" si="1"/>
        <v/>
      </c>
    </row>
    <row r="97" spans="1:1">
      <c r="A97" s="26" t="str">
        <f t="shared" si="1"/>
        <v/>
      </c>
    </row>
    <row r="98" spans="1:1">
      <c r="A98" s="26" t="str">
        <f t="shared" si="1"/>
        <v/>
      </c>
    </row>
    <row r="99" spans="1:1">
      <c r="A99" s="26" t="str">
        <f t="shared" si="1"/>
        <v/>
      </c>
    </row>
    <row r="100" spans="1:1">
      <c r="A100" s="26"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5"/>
  <cols>
    <col min="1" max="2" width="33" style="1" customWidth="1"/>
    <col min="3" max="3" width="42.140625" bestFit="1" customWidth="1"/>
  </cols>
  <sheetData>
    <row r="1" spans="1:3">
      <c r="A1" s="13" t="str" cm="1">
        <f t="array" ref="A1:A500">[2]Diccionario!$A$1:$A$500</f>
        <v>Tipo</v>
      </c>
      <c r="B1" s="13" t="str" cm="1">
        <f t="array" ref="B1:B500">[2]Diccionario!$B$1:$B$500</f>
        <v>Linea</v>
      </c>
      <c r="C1" s="13"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aguacate_reed</v>
      </c>
      <c r="C7" t="str">
        <v>Aguacate Reed</v>
      </c>
    </row>
    <row r="8" spans="1:3">
      <c r="A8" s="1" t="str">
        <v>agricola</v>
      </c>
      <c r="B8" s="1" t="str">
        <v>ahuyama</v>
      </c>
      <c r="C8" t="str">
        <v>ahuyama</v>
      </c>
    </row>
    <row r="9" spans="1:3">
      <c r="A9" s="1" t="str">
        <v>agricola</v>
      </c>
      <c r="B9" s="1" t="str">
        <v>aji</v>
      </c>
      <c r="C9" t="str">
        <v>ahí</v>
      </c>
    </row>
    <row r="10" spans="1:3">
      <c r="A10" s="1" t="str">
        <v>agricola</v>
      </c>
      <c r="B10" s="1" t="str">
        <v>aji_dulce</v>
      </c>
      <c r="C10" t="str">
        <v>ají dulce</v>
      </c>
    </row>
    <row r="11" spans="1:3">
      <c r="A11" s="1" t="str">
        <v>agricola</v>
      </c>
      <c r="B11" s="1" t="str">
        <v>ajo</v>
      </c>
      <c r="C11" t="str">
        <v>ajo</v>
      </c>
    </row>
    <row r="12" spans="1:3">
      <c r="A12" s="1" t="str">
        <v>agricola</v>
      </c>
      <c r="B12" s="1" t="str">
        <v>ajonjoli</v>
      </c>
      <c r="C12" t="str">
        <v>ajonjolí</v>
      </c>
    </row>
    <row r="13" spans="1:3">
      <c r="A13" s="1" t="str">
        <v>agricola</v>
      </c>
      <c r="B13" s="1" t="str">
        <v>algodon</v>
      </c>
      <c r="C13" t="str">
        <v>algodón</v>
      </c>
    </row>
    <row r="14" spans="1:3">
      <c r="A14" s="1" t="str">
        <v>pecuaria</v>
      </c>
      <c r="B14" s="1" t="str">
        <v>apicultura</v>
      </c>
      <c r="C14" t="str">
        <v>apicultura</v>
      </c>
    </row>
    <row r="15" spans="1:3">
      <c r="A15" s="1" t="str">
        <v>agricola</v>
      </c>
      <c r="B15" s="1" t="str">
        <v>arracacha</v>
      </c>
      <c r="C15" t="str">
        <v>arracacha</v>
      </c>
    </row>
    <row r="16" spans="1:3">
      <c r="A16" s="1" t="str">
        <v>agricola</v>
      </c>
      <c r="B16" s="1" t="str">
        <v>arroz_riego</v>
      </c>
      <c r="C16" t="str">
        <v>arroz riego</v>
      </c>
    </row>
    <row r="17" spans="1:3">
      <c r="A17" s="1" t="str">
        <v>agricola</v>
      </c>
      <c r="B17" s="1" t="str">
        <v>arroz_secano</v>
      </c>
      <c r="C17" t="str">
        <v>arroz secano</v>
      </c>
    </row>
    <row r="18" spans="1:3">
      <c r="A18" s="1" t="str">
        <v>agricola</v>
      </c>
      <c r="B18" s="1" t="str">
        <v>arroz_secano_manual</v>
      </c>
      <c r="C18" t="str">
        <v>arroz secano manual</v>
      </c>
    </row>
    <row r="19" spans="1:3">
      <c r="A19" s="1" t="str">
        <v>agricola</v>
      </c>
      <c r="B19" s="1" t="str">
        <v>arveja</v>
      </c>
      <c r="C19" t="str">
        <v>arveja</v>
      </c>
    </row>
    <row r="20" spans="1:3">
      <c r="A20" s="1" t="str">
        <v>agricola</v>
      </c>
      <c r="B20" s="1" t="str">
        <v>asai</v>
      </c>
      <c r="C20" t="str">
        <v>açaí</v>
      </c>
    </row>
    <row r="21" spans="1:3">
      <c r="A21" s="1" t="str">
        <v>agricola</v>
      </c>
      <c r="B21" s="1" t="str">
        <v>asai_platano</v>
      </c>
      <c r="C21" t="str">
        <v>açaí en asocio con plátano</v>
      </c>
    </row>
    <row r="22" spans="1:3">
      <c r="A22" s="1" t="str">
        <v>agricola</v>
      </c>
      <c r="B22" s="1" t="str">
        <v>asai_cacao</v>
      </c>
      <c r="C22" t="str">
        <v>açaí en asocio con cacao</v>
      </c>
    </row>
    <row r="23" spans="1:3">
      <c r="A23" s="1" t="str">
        <v>pecuaria</v>
      </c>
      <c r="B23" s="1" t="str">
        <v>avicultura_engorde</v>
      </c>
      <c r="C23" t="str">
        <v>avicultura de engorde</v>
      </c>
    </row>
    <row r="24" spans="1:3">
      <c r="A24" s="1" t="str">
        <v>pecuaria</v>
      </c>
      <c r="B24" s="1" t="str">
        <v>avicultura_postura</v>
      </c>
      <c r="C24" t="str">
        <v>avicultura de postura</v>
      </c>
    </row>
    <row r="25" spans="1:3">
      <c r="A25" s="1" t="str">
        <v>agricola</v>
      </c>
      <c r="B25" s="1" t="str">
        <v>banano</v>
      </c>
      <c r="C25" t="str">
        <v>banano</v>
      </c>
    </row>
    <row r="26" spans="1:3">
      <c r="A26" s="1" t="str">
        <v>agricola</v>
      </c>
      <c r="B26" s="1" t="str">
        <v>batata</v>
      </c>
      <c r="C26" t="str">
        <v>batata</v>
      </c>
    </row>
    <row r="27" spans="1:3">
      <c r="A27" s="1" t="str">
        <v>agricola</v>
      </c>
      <c r="B27" s="1" t="str">
        <v>berenjena</v>
      </c>
      <c r="C27" t="str">
        <v>berenjena</v>
      </c>
    </row>
    <row r="28" spans="1:3">
      <c r="A28" s="1" t="str">
        <v>agricola</v>
      </c>
      <c r="B28" s="1" t="str">
        <v>bijao</v>
      </c>
      <c r="C28" t="str">
        <v>bijao</v>
      </c>
    </row>
    <row r="29" spans="1:3">
      <c r="A29" s="1" t="str">
        <v>agricola</v>
      </c>
      <c r="B29" s="1" t="str">
        <v>brocoli</v>
      </c>
      <c r="C29" t="str">
        <v>brócoli</v>
      </c>
    </row>
    <row r="30" spans="1:3">
      <c r="A30" s="1" t="str">
        <v>pecuaria</v>
      </c>
      <c r="B30" s="1" t="str">
        <v>bufalos</v>
      </c>
      <c r="C30" t="str">
        <v>búfalos</v>
      </c>
    </row>
    <row r="31" spans="1:3">
      <c r="A31" s="1" t="str">
        <v>agricola</v>
      </c>
      <c r="B31" s="1" t="str">
        <v>cacao</v>
      </c>
      <c r="C31" t="str">
        <v>cacao</v>
      </c>
    </row>
    <row r="32" spans="1:3">
      <c r="A32" s="1" t="str">
        <v>agricola</v>
      </c>
      <c r="B32" s="1" t="str">
        <v>cacao_aguacate_criollo</v>
      </c>
      <c r="C32" t="str">
        <v>cacao en asocio con aguacate criollo</v>
      </c>
    </row>
    <row r="33" spans="1:3">
      <c r="A33" s="1" t="str">
        <v>agricola</v>
      </c>
      <c r="B33" s="1" t="str">
        <v>cacao_aguacate_papelillo</v>
      </c>
      <c r="C33" t="str">
        <v>cacao en asocio con aguacate papelillo</v>
      </c>
    </row>
    <row r="34" spans="1:3">
      <c r="A34" s="1" t="str">
        <v>agricola</v>
      </c>
      <c r="B34" s="1" t="str">
        <v>cacao_banano</v>
      </c>
      <c r="C34" t="str">
        <v>cacao en asocio con banano</v>
      </c>
    </row>
    <row r="35" spans="1:3">
      <c r="A35" s="1" t="str">
        <v>agricola</v>
      </c>
      <c r="B35" s="1" t="str">
        <v>cacao_banano_aguacate</v>
      </c>
      <c r="C35" t="str">
        <v>cacao en asocio con banano y aguacate</v>
      </c>
    </row>
    <row r="36" spans="1:3">
      <c r="A36" s="1" t="str">
        <v>agricola</v>
      </c>
      <c r="B36" s="1" t="str">
        <v>cacao_banano_aguacate_mandarina_naranja</v>
      </c>
      <c r="C36" t="str">
        <v>cacao en asocio con banano,aguacate, mandarina y naranja</v>
      </c>
    </row>
    <row r="37" spans="1:3">
      <c r="A37" s="1" t="str">
        <v>agricola</v>
      </c>
      <c r="B37" s="1" t="str">
        <v>cacao_platano</v>
      </c>
      <c r="C37" t="str">
        <v>cacao en asocio con plátano</v>
      </c>
    </row>
    <row r="38" spans="1:3">
      <c r="A38" s="1" t="str">
        <v>agricola</v>
      </c>
      <c r="B38" s="1" t="str">
        <v>cacao_platano_limon</v>
      </c>
      <c r="C38" t="str">
        <v>cacao plátano limón</v>
      </c>
    </row>
    <row r="39" spans="1:3">
      <c r="A39" s="1" t="str">
        <v>agricola</v>
      </c>
      <c r="B39" s="1" t="str">
        <v>cacao_sombrio</v>
      </c>
      <c r="C39" t="str">
        <v>cacao sombrío</v>
      </c>
    </row>
    <row r="40" spans="1:3">
      <c r="A40" s="1" t="str">
        <v>agricola</v>
      </c>
      <c r="B40" s="1" t="str">
        <v>cachaco</v>
      </c>
      <c r="C40" t="str">
        <v>cachaco</v>
      </c>
    </row>
    <row r="41" spans="1:3">
      <c r="A41" s="1" t="str">
        <v>agricola</v>
      </c>
      <c r="B41" s="1" t="str">
        <v>cafe</v>
      </c>
      <c r="C41" t="str">
        <v>café</v>
      </c>
    </row>
    <row r="42" spans="1:3">
      <c r="A42" s="1" t="str">
        <v>agricola</v>
      </c>
      <c r="B42" s="1" t="str">
        <v>cafe_aguacate</v>
      </c>
      <c r="C42" t="str">
        <v>café en asocio con aguacate</v>
      </c>
    </row>
    <row r="43" spans="1:3">
      <c r="A43" s="1" t="str">
        <v>agricola</v>
      </c>
      <c r="B43" s="1" t="str">
        <v>cafe_frijol_arbustivo</v>
      </c>
      <c r="C43" t="str">
        <v>café en asocio con frijol arbustivo</v>
      </c>
    </row>
    <row r="44" spans="1:3">
      <c r="A44" s="1" t="str">
        <v>agricola</v>
      </c>
      <c r="B44" s="1" t="str">
        <v>cafe_maiz</v>
      </c>
      <c r="C44" t="str">
        <v>café en asocio con maíz</v>
      </c>
    </row>
    <row r="45" spans="1:3">
      <c r="A45" s="1" t="str">
        <v>agricola</v>
      </c>
      <c r="B45" s="1" t="str">
        <v>cafe_platano</v>
      </c>
      <c r="C45" t="str">
        <v>café en asocio con plátano</v>
      </c>
    </row>
    <row r="46" spans="1:3">
      <c r="A46" s="1" t="str">
        <v>agricola</v>
      </c>
      <c r="B46" s="1" t="str">
        <v>cafe_platano_frutales_forestal</v>
      </c>
      <c r="C46" t="str">
        <v>café en asocio con plátano, frutales y sistema forestal</v>
      </c>
    </row>
    <row r="47" spans="1:3">
      <c r="A47" s="1" t="str">
        <v>agricola</v>
      </c>
      <c r="B47" s="1" t="str">
        <v>cafe_sombrio</v>
      </c>
      <c r="C47" t="str">
        <v>Café sombrío</v>
      </c>
    </row>
    <row r="48" spans="1:3">
      <c r="A48" s="1" t="str">
        <v>agricola</v>
      </c>
      <c r="B48" s="1" t="str">
        <v>calabacin</v>
      </c>
      <c r="C48" t="str">
        <v>calabacín</v>
      </c>
    </row>
    <row r="49" spans="1:3">
      <c r="A49" s="1" t="str">
        <v>agricola</v>
      </c>
      <c r="B49" s="1" t="str">
        <v>calendula</v>
      </c>
      <c r="C49" t="str">
        <v>caléndula</v>
      </c>
    </row>
    <row r="50" spans="1:3">
      <c r="A50" s="1" t="str">
        <v>pecuaria</v>
      </c>
      <c r="B50" s="1" t="str">
        <v>camaron</v>
      </c>
      <c r="C50" t="str">
        <v>camarón</v>
      </c>
    </row>
    <row r="51" spans="1:3">
      <c r="A51" s="1" t="str">
        <v>agricola</v>
      </c>
      <c r="B51" s="1" t="str">
        <v>cana</v>
      </c>
      <c r="C51" t="str">
        <v>caña</v>
      </c>
    </row>
    <row r="52" spans="1:3">
      <c r="A52" s="1" t="str">
        <v>agricola</v>
      </c>
      <c r="B52" s="1" t="str">
        <v>cana_flecha</v>
      </c>
      <c r="C52" t="str">
        <v>caña flecha</v>
      </c>
    </row>
    <row r="53" spans="1:3">
      <c r="A53" s="1" t="str">
        <v>agricola</v>
      </c>
      <c r="B53" s="1" t="str">
        <v>cana_panelera</v>
      </c>
      <c r="C53" t="str">
        <v>caña panelera</v>
      </c>
    </row>
    <row r="54" spans="1:3">
      <c r="A54" s="1" t="str">
        <v>pecuaria</v>
      </c>
      <c r="B54" s="1" t="str">
        <v>caprinos</v>
      </c>
      <c r="C54" t="str">
        <v>caprinos</v>
      </c>
    </row>
    <row r="55" spans="1:3">
      <c r="A55" s="1" t="str">
        <v>agricola</v>
      </c>
      <c r="B55" s="1" t="str">
        <v>caucho</v>
      </c>
      <c r="C55" t="str">
        <v>caucho</v>
      </c>
    </row>
    <row r="56" spans="1:3">
      <c r="A56" s="1" t="str">
        <v>agricola</v>
      </c>
      <c r="B56" s="1" t="str">
        <v>cebolla_bulbo</v>
      </c>
      <c r="C56" t="str">
        <v>cebolla bulbo</v>
      </c>
    </row>
    <row r="57" spans="1:3">
      <c r="A57" s="1" t="str">
        <v>agricola</v>
      </c>
      <c r="B57" s="1" t="str">
        <v>cebolla_junca</v>
      </c>
      <c r="C57" t="str">
        <v>cebolla junca</v>
      </c>
    </row>
    <row r="58" spans="1:3">
      <c r="A58" s="1" t="str">
        <v>agricola</v>
      </c>
      <c r="B58" s="1" t="str">
        <v>chontaduro</v>
      </c>
      <c r="C58" t="str">
        <v>chontaduro</v>
      </c>
    </row>
    <row r="59" spans="1:3">
      <c r="A59" s="1" t="str">
        <v>agricola</v>
      </c>
      <c r="B59" s="1" t="str">
        <v>cilantro</v>
      </c>
      <c r="C59" t="str">
        <v>cilantro</v>
      </c>
    </row>
    <row r="60" spans="1:3">
      <c r="A60" s="1" t="str">
        <v>agricola</v>
      </c>
      <c r="B60" s="1" t="str">
        <v>cilantro_cimarron</v>
      </c>
      <c r="C60" t="str">
        <v>cilantro cimarron</v>
      </c>
    </row>
    <row r="61" spans="1:3">
      <c r="A61" s="1" t="str">
        <v>agricola</v>
      </c>
      <c r="B61" s="1" t="str">
        <v>cilantro_repollo</v>
      </c>
      <c r="C61" t="str">
        <v>cilantro_repollo</v>
      </c>
    </row>
    <row r="62" spans="1:3">
      <c r="A62" s="1" t="str">
        <v>agricola</v>
      </c>
      <c r="B62" s="1" t="str">
        <v>ciruela</v>
      </c>
      <c r="C62" t="str">
        <v>ciruela</v>
      </c>
    </row>
    <row r="63" spans="1:3">
      <c r="A63" s="1" t="str">
        <v>agricola</v>
      </c>
      <c r="B63" s="1" t="str">
        <v>ciruela_castilla</v>
      </c>
      <c r="C63" t="str">
        <v>ciruela castilla</v>
      </c>
    </row>
    <row r="64" spans="1:3">
      <c r="A64" s="1" t="str">
        <v>agricola</v>
      </c>
      <c r="B64" s="1" t="str">
        <v>ciruela_costena</v>
      </c>
      <c r="C64" t="str">
        <v>ciruela costeña</v>
      </c>
    </row>
    <row r="65" spans="1:3">
      <c r="A65" s="1" t="str">
        <v>agricola</v>
      </c>
      <c r="B65" s="1" t="str">
        <v>citricos</v>
      </c>
      <c r="C65" t="str">
        <v>cítricos</v>
      </c>
    </row>
    <row r="66" spans="1:3">
      <c r="A66" s="1" t="str">
        <v>agricola</v>
      </c>
      <c r="B66" s="1" t="str">
        <v>coco</v>
      </c>
      <c r="C66" t="str">
        <v>coco</v>
      </c>
    </row>
    <row r="67" spans="1:3">
      <c r="A67" s="1" t="str">
        <v>pecuaria</v>
      </c>
      <c r="B67" s="1" t="str">
        <v>codornices</v>
      </c>
      <c r="C67" t="str">
        <v>codornices</v>
      </c>
    </row>
    <row r="68" spans="1:3">
      <c r="A68" s="1" t="str">
        <v>agricola</v>
      </c>
      <c r="B68" s="1" t="str">
        <v>coliflor</v>
      </c>
      <c r="C68" t="str">
        <v>coliflor</v>
      </c>
    </row>
    <row r="69" spans="1:3">
      <c r="A69" s="1" t="str">
        <v>pecuaria</v>
      </c>
      <c r="B69" s="1" t="str">
        <v>cunicultura</v>
      </c>
      <c r="C69" t="str">
        <v>cunicultura</v>
      </c>
    </row>
    <row r="70" spans="1:3">
      <c r="A70" s="1" t="str">
        <v>pecuaria</v>
      </c>
      <c r="B70" s="1" t="str">
        <v>cuyicultura</v>
      </c>
      <c r="C70" t="str">
        <v>cuyicultura</v>
      </c>
    </row>
    <row r="71" spans="1:3">
      <c r="A71" s="1" t="str">
        <v>agricola</v>
      </c>
      <c r="B71" s="1" t="str">
        <v>esparrago</v>
      </c>
      <c r="C71" t="str">
        <v>espárrago</v>
      </c>
    </row>
    <row r="72" spans="1:3">
      <c r="A72" s="1" t="str">
        <v>agricola</v>
      </c>
      <c r="B72" s="1" t="str">
        <v>espinaca</v>
      </c>
      <c r="C72" t="str">
        <v>espinaca</v>
      </c>
    </row>
    <row r="73" spans="1:3">
      <c r="A73" s="1" t="str">
        <v>agricola</v>
      </c>
      <c r="B73" s="1" t="str">
        <v>fique</v>
      </c>
      <c r="C73" t="str">
        <v>fique</v>
      </c>
    </row>
    <row r="74" spans="1:3">
      <c r="A74" s="1" t="str">
        <v>agricola</v>
      </c>
      <c r="B74" s="1" t="str">
        <v>fresa</v>
      </c>
      <c r="C74" t="str">
        <v>fresa</v>
      </c>
    </row>
    <row r="75" spans="1:3">
      <c r="A75" s="1" t="str">
        <v>agricola</v>
      </c>
      <c r="B75" s="1" t="str">
        <v>frijol</v>
      </c>
      <c r="C75" t="str">
        <v>frijol</v>
      </c>
    </row>
    <row r="76" spans="1:3">
      <c r="A76" s="1" t="str">
        <v>agricola</v>
      </c>
      <c r="B76" s="1" t="str">
        <v>frijol_arbustivo</v>
      </c>
      <c r="C76" t="str">
        <v>frjiol arbustivo</v>
      </c>
    </row>
    <row r="77" spans="1:3">
      <c r="A77" s="1" t="str">
        <v>agricola</v>
      </c>
      <c r="B77" s="1" t="str">
        <v>frijol_cabeza_negra</v>
      </c>
      <c r="C77" t="str">
        <v>frijol cabeza negra</v>
      </c>
    </row>
    <row r="78" spans="1:3">
      <c r="A78" s="1" t="str">
        <v>agricola</v>
      </c>
      <c r="B78" s="1" t="str">
        <v>frijol_caraota</v>
      </c>
      <c r="C78" t="str">
        <v>frijol caraota</v>
      </c>
    </row>
    <row r="79" spans="1:3">
      <c r="A79" s="1" t="str">
        <v>agricola</v>
      </c>
      <c r="B79" s="1" t="str">
        <v>frijol_caupi</v>
      </c>
      <c r="C79" t="str">
        <v>frijol caupí</v>
      </c>
    </row>
    <row r="80" spans="1:3">
      <c r="A80" s="1" t="str">
        <v>agricola</v>
      </c>
      <c r="B80" s="1" t="str">
        <v>frijol_rosado</v>
      </c>
      <c r="C80" t="str">
        <v>frijol rosado</v>
      </c>
    </row>
    <row r="81" spans="1:3">
      <c r="A81" s="1" t="str">
        <v>agricola</v>
      </c>
      <c r="B81" s="1" t="str">
        <v>frijol_voluble</v>
      </c>
      <c r="C81" t="str">
        <v>frijol voluble</v>
      </c>
    </row>
    <row r="82" spans="1:3">
      <c r="A82" s="1" t="str">
        <v>agricola</v>
      </c>
      <c r="B82" s="1" t="str">
        <v>frijol_zaragoza</v>
      </c>
      <c r="C82" t="str">
        <v>frijol zaragoza</v>
      </c>
    </row>
    <row r="83" spans="1:3">
      <c r="A83" s="1" t="str">
        <v>pecuaria</v>
      </c>
      <c r="B83" s="1" t="str">
        <v>ganaderia_carne</v>
      </c>
      <c r="C83" t="str">
        <v>ganadería de carne</v>
      </c>
    </row>
    <row r="84" spans="1:3">
      <c r="A84" s="1" t="str">
        <v>pecuaria</v>
      </c>
      <c r="B84" s="1" t="str">
        <v>ganaderia_cria</v>
      </c>
      <c r="C84" t="str">
        <v>ganadería de cría</v>
      </c>
    </row>
    <row r="85" spans="1:3">
      <c r="A85" s="1" t="str">
        <v>pecuaria</v>
      </c>
      <c r="B85" s="1" t="str">
        <v>ganaderia_dp</v>
      </c>
      <c r="C85" t="str">
        <v>ganadería doble propósito</v>
      </c>
    </row>
    <row r="86" spans="1:3">
      <c r="A86" s="1" t="str">
        <v>pecuaria</v>
      </c>
      <c r="B86" s="1" t="str">
        <v>ganaderia_leche</v>
      </c>
      <c r="C86" t="str">
        <v>ganadería de leche</v>
      </c>
    </row>
    <row r="87" spans="1:3">
      <c r="A87" s="1" t="str">
        <v>agricola</v>
      </c>
      <c r="B87" s="1" t="str">
        <v>granadilla</v>
      </c>
      <c r="C87" t="str">
        <v>granadilla</v>
      </c>
    </row>
    <row r="88" spans="1:3">
      <c r="A88" s="1" t="str">
        <v>agricola</v>
      </c>
      <c r="B88" s="1" t="str">
        <v>guandul</v>
      </c>
      <c r="C88" t="str">
        <v>guandul</v>
      </c>
    </row>
    <row r="89" spans="1:3">
      <c r="A89" s="1" t="str">
        <v>agricola</v>
      </c>
      <c r="B89" s="1" t="str">
        <v>guayaba</v>
      </c>
      <c r="C89" t="str">
        <v>guayaba</v>
      </c>
    </row>
    <row r="90" spans="1:3">
      <c r="A90" s="1" t="str">
        <v>agricola</v>
      </c>
      <c r="B90" s="1" t="str">
        <v>gulupa</v>
      </c>
      <c r="C90" t="str">
        <v>gulupa</v>
      </c>
    </row>
    <row r="91" spans="1:3">
      <c r="A91" s="1" t="str">
        <v>agricola</v>
      </c>
      <c r="B91" s="1" t="str">
        <v>hierbabuena</v>
      </c>
      <c r="C91" t="str">
        <v>hierbabuena</v>
      </c>
    </row>
    <row r="92" spans="1:3">
      <c r="A92" s="1" t="str">
        <v>agricola</v>
      </c>
      <c r="B92" s="1" t="str">
        <v>hortalizas</v>
      </c>
      <c r="C92" t="str">
        <v>hortalizas</v>
      </c>
    </row>
    <row r="93" spans="1:3">
      <c r="A93" s="1" t="str">
        <v>agricola</v>
      </c>
      <c r="B93" s="1" t="str">
        <v>hortensias</v>
      </c>
      <c r="C93" t="str">
        <v>Hortensias</v>
      </c>
    </row>
    <row r="94" spans="1:3">
      <c r="A94" s="1" t="str">
        <v>agricola</v>
      </c>
      <c r="B94" s="1" t="str">
        <v xml:space="preserve">lechuga </v>
      </c>
      <c r="C94" t="str">
        <v>lechuga</v>
      </c>
    </row>
    <row r="95" spans="1:3">
      <c r="A95" s="1" t="str">
        <v>agricola</v>
      </c>
      <c r="B95" s="1" t="str">
        <v>lechuga_gourmet</v>
      </c>
      <c r="C95" t="str">
        <v>lechuga gourmet</v>
      </c>
    </row>
    <row r="96" spans="1:3">
      <c r="A96" s="1" t="str">
        <v>agricola</v>
      </c>
      <c r="B96" s="1" t="str">
        <v>lechuga_hidroponica</v>
      </c>
      <c r="C96" t="str">
        <v>lechuga hidroponica</v>
      </c>
    </row>
    <row r="97" spans="1:3">
      <c r="A97" s="1" t="str">
        <v>agricola</v>
      </c>
      <c r="B97" s="1" t="str">
        <v>limon</v>
      </c>
      <c r="C97" t="str">
        <v>limón</v>
      </c>
    </row>
    <row r="98" spans="1:3">
      <c r="A98" s="1" t="str">
        <v>agricola</v>
      </c>
      <c r="B98" s="1" t="str">
        <v>limon_castilla</v>
      </c>
      <c r="C98" t="str">
        <v>limón de castilla</v>
      </c>
    </row>
    <row r="99" spans="1:3">
      <c r="A99" s="1" t="str">
        <v>agricola</v>
      </c>
      <c r="B99" s="1" t="str">
        <v>limon_castilla_limon_mandarino</v>
      </c>
      <c r="C99" t="str">
        <v>limón de castilla y limón mandarino</v>
      </c>
    </row>
    <row r="100" spans="1:3">
      <c r="A100" s="1" t="str">
        <v>agricola</v>
      </c>
      <c r="B100" s="1" t="str">
        <v>limon_criollo</v>
      </c>
      <c r="C100" t="str">
        <v>limón criollo</v>
      </c>
    </row>
    <row r="101" spans="1:3">
      <c r="A101" s="1" t="str">
        <v>agricola</v>
      </c>
      <c r="B101" s="1" t="str">
        <v>limon_mandarina</v>
      </c>
      <c r="C101" t="str">
        <v xml:space="preserve">limón en asocio con mandarina </v>
      </c>
    </row>
    <row r="102" spans="1:3">
      <c r="A102" s="1" t="str">
        <v>agricola</v>
      </c>
      <c r="B102" s="1" t="str">
        <v>limon_mandarino</v>
      </c>
      <c r="C102" t="str">
        <v>limón mandarino</v>
      </c>
    </row>
    <row r="103" spans="1:3">
      <c r="A103" s="1" t="str">
        <v>agricola</v>
      </c>
      <c r="B103" s="1" t="str">
        <v>limon_tahiti</v>
      </c>
      <c r="C103" t="str">
        <v>limón Tahití</v>
      </c>
    </row>
    <row r="104" spans="1:3">
      <c r="A104" s="1" t="str">
        <v>agricola</v>
      </c>
      <c r="B104" s="1" t="str">
        <v>lulo</v>
      </c>
      <c r="C104" t="str">
        <v>lulo</v>
      </c>
    </row>
    <row r="105" spans="1:3">
      <c r="A105" s="1" t="str">
        <v>agricola</v>
      </c>
      <c r="B105" s="1" t="str">
        <v>maiz</v>
      </c>
      <c r="C105" t="str">
        <v>maíz</v>
      </c>
    </row>
    <row r="106" spans="1:3">
      <c r="A106" s="1" t="str">
        <v>agricola</v>
      </c>
      <c r="B106" s="1" t="str">
        <v>maiz amarillo</v>
      </c>
      <c r="C106" t="str">
        <v>maíz amarillo</v>
      </c>
    </row>
    <row r="107" spans="1:3">
      <c r="A107" s="1" t="str">
        <v>agricola</v>
      </c>
      <c r="B107" s="1" t="str">
        <v>maiz puya</v>
      </c>
      <c r="C107" t="str">
        <v>maíz puya</v>
      </c>
    </row>
    <row r="108" spans="1:3">
      <c r="A108" s="1" t="str">
        <v>agricola</v>
      </c>
      <c r="B108" s="1" t="str">
        <v>maiz_amarillo</v>
      </c>
      <c r="C108" t="str">
        <v xml:space="preserve">Maíz amarillo </v>
      </c>
    </row>
    <row r="109" spans="1:3">
      <c r="A109" s="1" t="str">
        <v>agricola</v>
      </c>
      <c r="B109" s="1" t="str">
        <v>maiz_amarillo_tradicional</v>
      </c>
      <c r="C109" t="str">
        <v>maíz amarillo  tradicional</v>
      </c>
    </row>
    <row r="110" spans="1:3">
      <c r="A110" s="1" t="str">
        <v>agricola</v>
      </c>
      <c r="B110" s="1" t="str">
        <v>maiz_amarillo_tecnificado</v>
      </c>
      <c r="C110" t="str">
        <v>maíz amarillo  tecnificado</v>
      </c>
    </row>
    <row r="111" spans="1:3">
      <c r="A111" s="1" t="str">
        <v>agricola</v>
      </c>
      <c r="B111" s="1" t="str">
        <v>maiz_blanco</v>
      </c>
      <c r="C111" t="str">
        <v>Maíz blanco tradicional</v>
      </c>
    </row>
    <row r="112" spans="1:3">
      <c r="A112" s="1" t="str">
        <v>agricola</v>
      </c>
      <c r="B112" s="1" t="str">
        <v>maiz_blanco_tradicional</v>
      </c>
      <c r="C112" t="str">
        <v>maíz blanco tradicional</v>
      </c>
    </row>
    <row r="113" spans="1:3">
      <c r="A113" s="1" t="str">
        <v>agricola</v>
      </c>
      <c r="B113" s="1" t="str">
        <v>maiz_blanco_tecnificado</v>
      </c>
      <c r="C113" t="str">
        <v>maíz blanco tecnificado</v>
      </c>
    </row>
    <row r="114" spans="1:3">
      <c r="A114" s="1" t="str">
        <v>agricola</v>
      </c>
      <c r="B114" s="1" t="str">
        <v>maiz_puya</v>
      </c>
      <c r="C114" t="str">
        <v>maíz puya</v>
      </c>
    </row>
    <row r="115" spans="1:3">
      <c r="A115" s="1" t="str">
        <v>agricola</v>
      </c>
      <c r="B115" s="1" t="str">
        <v>maiz_tecnificado</v>
      </c>
      <c r="C115" t="str">
        <v>maíz tecnificado</v>
      </c>
    </row>
    <row r="116" spans="1:3">
      <c r="A116" s="1" t="str">
        <v>agricola</v>
      </c>
      <c r="B116" s="1" t="str">
        <v>maiz_tradicional</v>
      </c>
      <c r="C116" t="str">
        <v>maíz tradicional</v>
      </c>
    </row>
    <row r="117" spans="1:3">
      <c r="A117" s="1" t="str">
        <v>agricola</v>
      </c>
      <c r="B117" s="1" t="str">
        <v>malanga</v>
      </c>
      <c r="C117" t="str">
        <v>malanga</v>
      </c>
    </row>
    <row r="118" spans="1:3">
      <c r="A118" s="1" t="str">
        <v>agricola</v>
      </c>
      <c r="B118" s="1" t="str">
        <v>mamoncillo</v>
      </c>
      <c r="C118" t="str">
        <v>mamoncillo</v>
      </c>
    </row>
    <row r="119" spans="1:3">
      <c r="A119" s="1" t="str">
        <v>agricola</v>
      </c>
      <c r="B119" s="1" t="str">
        <v>mamoncillo</v>
      </c>
      <c r="C119" t="str">
        <v>mamoncillo</v>
      </c>
    </row>
    <row r="120" spans="1:3">
      <c r="A120" s="1" t="str">
        <v>agricola</v>
      </c>
      <c r="B120" s="1" t="str">
        <v>mandarina</v>
      </c>
      <c r="C120" t="str">
        <v>mandarina</v>
      </c>
    </row>
    <row r="121" spans="1:3">
      <c r="A121" s="1" t="str">
        <v>agricola</v>
      </c>
      <c r="B121" s="1" t="str">
        <v>mango</v>
      </c>
      <c r="C121" t="str">
        <v>mango</v>
      </c>
    </row>
    <row r="122" spans="1:3">
      <c r="A122" s="1" t="str">
        <v>agricola</v>
      </c>
      <c r="B122" s="1" t="str">
        <v>mango_hilaza</v>
      </c>
      <c r="C122" t="str">
        <v>mango hilaza</v>
      </c>
    </row>
    <row r="123" spans="1:3">
      <c r="A123" s="1" t="str">
        <v>agricola</v>
      </c>
      <c r="B123" s="1" t="str">
        <v>mango_keitt</v>
      </c>
      <c r="C123" t="str">
        <v>mango keitt</v>
      </c>
    </row>
    <row r="124" spans="1:3">
      <c r="A124" s="1" t="str">
        <v>agricola</v>
      </c>
      <c r="B124" s="1" t="str">
        <v>mango_tommy</v>
      </c>
      <c r="C124" t="str">
        <v>mango tommy</v>
      </c>
    </row>
    <row r="125" spans="1:3">
      <c r="A125" s="1" t="str">
        <v>agricola</v>
      </c>
      <c r="B125" s="1" t="str">
        <v>manzanilla</v>
      </c>
      <c r="C125" t="str">
        <v>manzanilla</v>
      </c>
    </row>
    <row r="126" spans="1:3">
      <c r="A126" s="1" t="str">
        <v>agricola</v>
      </c>
      <c r="B126" s="1" t="str">
        <v>maracuya</v>
      </c>
      <c r="C126" t="str">
        <v>maracuyá</v>
      </c>
    </row>
    <row r="127" spans="1:3">
      <c r="A127" s="1" t="str">
        <v>agricola</v>
      </c>
      <c r="B127" s="1" t="str">
        <v>melon</v>
      </c>
      <c r="C127" t="str">
        <v xml:space="preserve">melón </v>
      </c>
    </row>
    <row r="128" spans="1:3">
      <c r="A128" s="1" t="str">
        <v>agricola</v>
      </c>
      <c r="B128" s="1" t="str">
        <v>mora</v>
      </c>
      <c r="C128" t="str">
        <v>mora</v>
      </c>
    </row>
    <row r="129" spans="1:3">
      <c r="A129" s="1" t="str">
        <v>agricola</v>
      </c>
      <c r="B129" s="1" t="str">
        <v>name</v>
      </c>
      <c r="C129" t="str">
        <v>ñame</v>
      </c>
    </row>
    <row r="130" spans="1:3">
      <c r="A130" s="1" t="str">
        <v>agricola</v>
      </c>
      <c r="B130" s="1" t="str">
        <v>name_diamante</v>
      </c>
      <c r="C130" t="str">
        <v>ñame diamante</v>
      </c>
    </row>
    <row r="131" spans="1:3">
      <c r="A131" s="1" t="str">
        <v>agricola</v>
      </c>
      <c r="B131" s="1" t="str">
        <v>name_espino</v>
      </c>
      <c r="C131" t="str">
        <v>ñame espino</v>
      </c>
    </row>
    <row r="132" spans="1:3">
      <c r="A132" s="1" t="str">
        <v>agricola</v>
      </c>
      <c r="B132" s="1" t="str">
        <v>naranja</v>
      </c>
      <c r="C132" t="str">
        <v>naranja</v>
      </c>
    </row>
    <row r="133" spans="1:3">
      <c r="A133" s="1" t="str">
        <v>agricola</v>
      </c>
      <c r="B133" s="1" t="str">
        <v>naranja_valencia</v>
      </c>
      <c r="C133" t="str">
        <v>naranja valencia</v>
      </c>
    </row>
    <row r="134" spans="1:3">
      <c r="A134" s="1" t="str">
        <v>pecuaria</v>
      </c>
      <c r="B134" s="1" t="str">
        <v>ovinos</v>
      </c>
      <c r="C134" t="str">
        <v>ovinos</v>
      </c>
    </row>
    <row r="135" spans="1:3">
      <c r="A135" s="1" t="str">
        <v>agricola</v>
      </c>
      <c r="B135" s="1" t="str">
        <v>palma_aceite</v>
      </c>
      <c r="C135" t="str">
        <v>palma de aceite</v>
      </c>
    </row>
    <row r="136" spans="1:3">
      <c r="A136" s="1" t="str">
        <v>agricola</v>
      </c>
      <c r="B136" s="1" t="str">
        <v>papa</v>
      </c>
      <c r="C136" t="str">
        <v>papa</v>
      </c>
    </row>
    <row r="137" spans="1:3">
      <c r="A137" s="1" t="str">
        <v>agricola</v>
      </c>
      <c r="B137" s="1" t="str">
        <v>papa_criolla</v>
      </c>
      <c r="C137" t="str">
        <v>papa criolla</v>
      </c>
    </row>
    <row r="138" spans="1:3">
      <c r="A138" s="1" t="str">
        <v>agricola</v>
      </c>
      <c r="B138" s="1" t="str">
        <v>papaya</v>
      </c>
      <c r="C138" t="str">
        <v>papaya</v>
      </c>
    </row>
    <row r="139" spans="1:3">
      <c r="A139" s="1" t="str">
        <v>agricola</v>
      </c>
      <c r="B139" s="1" t="str">
        <v>patilla</v>
      </c>
      <c r="C139" t="str">
        <v>patilla</v>
      </c>
    </row>
    <row r="140" spans="1:3">
      <c r="A140" s="1" t="str">
        <v>agricola</v>
      </c>
      <c r="B140" s="1" t="str">
        <v>patilla_melon</v>
      </c>
      <c r="C140" t="str">
        <v>patilla en asocio con melón</v>
      </c>
    </row>
    <row r="141" spans="1:3">
      <c r="A141" s="1" t="str">
        <v>agricola</v>
      </c>
      <c r="B141" s="1" t="str">
        <v>pepino_guiso</v>
      </c>
      <c r="C141" t="str">
        <v>pepino guiso</v>
      </c>
    </row>
    <row r="142" spans="1:3">
      <c r="A142" s="1" t="str">
        <v>pecuaria</v>
      </c>
      <c r="B142" s="1" t="str">
        <v>piangua</v>
      </c>
      <c r="C142" t="str">
        <v>piangua</v>
      </c>
    </row>
    <row r="143" spans="1:3">
      <c r="A143" s="1" t="str">
        <v>agricola</v>
      </c>
      <c r="B143" s="1" t="str">
        <v>pimenton</v>
      </c>
      <c r="C143" t="str">
        <v>pimentón</v>
      </c>
    </row>
    <row r="144" spans="1:3">
      <c r="A144" s="1" t="str">
        <v>agricola</v>
      </c>
      <c r="B144" s="1" t="str">
        <v>pimienta</v>
      </c>
      <c r="C144" t="str">
        <v>pimienta</v>
      </c>
    </row>
    <row r="145" spans="1:3">
      <c r="A145" s="1" t="str">
        <v>agricola</v>
      </c>
      <c r="B145" s="1" t="str">
        <v>pimientos</v>
      </c>
      <c r="C145" t="str">
        <v>pimientos</v>
      </c>
    </row>
    <row r="146" spans="1:3">
      <c r="A146" s="1" t="str">
        <v>agricola</v>
      </c>
      <c r="B146" s="1" t="str">
        <v>pina</v>
      </c>
      <c r="C146" t="str">
        <v>piña</v>
      </c>
    </row>
    <row r="147" spans="1:3">
      <c r="A147" s="1" t="str">
        <v>pecuaria</v>
      </c>
      <c r="B147" s="1" t="str">
        <v>piscicultura_bocachico</v>
      </c>
      <c r="C147" t="str">
        <v>piscicultura</v>
      </c>
    </row>
    <row r="148" spans="1:3">
      <c r="A148" s="1" t="str">
        <v>pecuaria</v>
      </c>
      <c r="B148" s="1" t="str">
        <v>piscicultura_cachama</v>
      </c>
      <c r="C148" t="str">
        <v>piscicultura cachama</v>
      </c>
    </row>
    <row r="149" spans="1:3">
      <c r="A149" s="1" t="str">
        <v>pecuaria</v>
      </c>
      <c r="B149" s="1" t="str">
        <v>piscicultura_cachama_bocachico</v>
      </c>
      <c r="C149" t="str">
        <v>piscicultura cachama bocachico</v>
      </c>
    </row>
    <row r="150" spans="1:3">
      <c r="A150" s="1" t="str">
        <v>pecuaria</v>
      </c>
      <c r="B150" s="1" t="str">
        <v>piscicultura_tilapia</v>
      </c>
      <c r="C150" t="str">
        <v>piscicultura tilapia</v>
      </c>
    </row>
    <row r="151" spans="1:3">
      <c r="A151" s="1" t="str">
        <v>pecuaria</v>
      </c>
      <c r="B151" s="1" t="str">
        <v>piscicultura_tilapia_bocachico</v>
      </c>
      <c r="C151" t="str">
        <v>piscicultura tilapia y bocachico</v>
      </c>
    </row>
    <row r="152" spans="1:3">
      <c r="A152" s="1" t="str">
        <v>pecuaria</v>
      </c>
      <c r="B152" s="1" t="str">
        <v>piscicultura_tilapia_cachama</v>
      </c>
      <c r="C152" t="str">
        <v>piscicultura tilapia y cachama</v>
      </c>
    </row>
    <row r="153" spans="1:3">
      <c r="A153" s="1" t="str">
        <v>pecuaria</v>
      </c>
      <c r="B153" s="1" t="str">
        <v>piscicultura_cachama_mojarra</v>
      </c>
      <c r="C153" t="str">
        <v>piscicultura cachama y mojarra</v>
      </c>
    </row>
    <row r="154" spans="1:3">
      <c r="A154" s="1" t="str">
        <v>pecuaria</v>
      </c>
      <c r="B154" s="1" t="str">
        <v>piscicultura_trucha</v>
      </c>
      <c r="C154" t="str">
        <v>piscicultura trucha</v>
      </c>
    </row>
    <row r="155" spans="1:3">
      <c r="A155" s="1" t="str">
        <v>agricola</v>
      </c>
      <c r="B155" s="1" t="str">
        <v>platano</v>
      </c>
      <c r="C155" t="str">
        <v>plátano</v>
      </c>
    </row>
    <row r="156" spans="1:3">
      <c r="A156" s="1" t="str">
        <v>agricola</v>
      </c>
      <c r="B156" s="1" t="str">
        <v>platano_harton</v>
      </c>
      <c r="C156" t="str">
        <v>plátano hartón</v>
      </c>
    </row>
    <row r="157" spans="1:3">
      <c r="A157" s="1" t="str">
        <v>pecuaria</v>
      </c>
      <c r="B157" s="1" t="str">
        <v>porcicultura_ceba</v>
      </c>
      <c r="C157" t="str">
        <v>porcicultura de ceba</v>
      </c>
    </row>
    <row r="158" spans="1:3">
      <c r="A158" s="1" t="str">
        <v>pecuaria</v>
      </c>
      <c r="B158" s="1" t="str">
        <v>porcicultura_ciclo_completo</v>
      </c>
      <c r="C158" t="str">
        <v>porcicultura de ciclo completo</v>
      </c>
    </row>
    <row r="159" spans="1:3">
      <c r="A159" s="1" t="str">
        <v>pecuaria</v>
      </c>
      <c r="B159" s="1" t="str">
        <v>porcicultura_cria</v>
      </c>
      <c r="C159" t="str">
        <v>porcicultura de cría</v>
      </c>
    </row>
    <row r="160" spans="1:3">
      <c r="A160" s="1" t="str">
        <v>pecuaria</v>
      </c>
      <c r="B160" s="1" t="str">
        <v>porcicultura_cria_levante</v>
      </c>
      <c r="C160" t="str">
        <v>porcicultura de cría y levante</v>
      </c>
    </row>
    <row r="161" spans="1:3">
      <c r="A161" s="1" t="str">
        <v>agricola</v>
      </c>
      <c r="B161" s="1" t="str">
        <v>rambutan</v>
      </c>
      <c r="C161" t="str">
        <v>rambutan</v>
      </c>
    </row>
    <row r="162" spans="1:3">
      <c r="A162" s="1" t="str">
        <v>agricola</v>
      </c>
      <c r="B162" s="1" t="str">
        <v>remolacha</v>
      </c>
      <c r="C162" t="str">
        <v>remolacha</v>
      </c>
    </row>
    <row r="163" spans="1:3">
      <c r="A163" s="1" t="str">
        <v>agricola</v>
      </c>
      <c r="B163" s="1" t="str">
        <v>repollo</v>
      </c>
      <c r="C163" t="str">
        <v>repollo</v>
      </c>
    </row>
    <row r="164" spans="1:3">
      <c r="A164" s="1" t="str">
        <v>agricola</v>
      </c>
      <c r="B164" s="1" t="str">
        <v>romero</v>
      </c>
      <c r="C164" t="str">
        <v>romero</v>
      </c>
    </row>
    <row r="165" spans="1:3">
      <c r="A165" s="1" t="str">
        <v>agricola</v>
      </c>
      <c r="B165" s="1" t="str">
        <v>sacha_inchi</v>
      </c>
      <c r="C165" t="str">
        <v>sacha inchi</v>
      </c>
    </row>
    <row r="166" spans="1:3">
      <c r="A166" s="1" t="str">
        <v>agricola</v>
      </c>
      <c r="B166" s="1" t="str">
        <v>sorgo</v>
      </c>
      <c r="C166" t="str">
        <v>sorgo</v>
      </c>
    </row>
    <row r="167" spans="1:3">
      <c r="A167" s="1" t="str">
        <v>agricola</v>
      </c>
      <c r="B167" s="1" t="str">
        <v>soya</v>
      </c>
      <c r="C167" t="str">
        <v>soya</v>
      </c>
    </row>
    <row r="168" spans="1:3">
      <c r="A168" s="1" t="str">
        <v>agricola</v>
      </c>
      <c r="B168" s="1" t="str">
        <v>stevia</v>
      </c>
      <c r="C168" t="str">
        <v>stevia</v>
      </c>
    </row>
    <row r="169" spans="1:3">
      <c r="A169" s="1" t="str">
        <v>agricola</v>
      </c>
      <c r="B169" s="1" t="str">
        <v>tabaco</v>
      </c>
      <c r="C169" t="str">
        <v>tabaco</v>
      </c>
    </row>
    <row r="170" spans="1:3">
      <c r="A170" s="1" t="str">
        <v>agricola</v>
      </c>
      <c r="B170" s="1" t="str">
        <v>tomate_arbol</v>
      </c>
      <c r="C170" t="str">
        <v>tomate de árbol</v>
      </c>
    </row>
    <row r="171" spans="1:3">
      <c r="A171" s="1" t="str">
        <v>agricola</v>
      </c>
      <c r="B171" s="1" t="str">
        <v>tomate_cherry</v>
      </c>
      <c r="C171" t="str">
        <v>tomate cherry</v>
      </c>
    </row>
    <row r="172" spans="1:3">
      <c r="A172" s="1" t="str">
        <v>agricola</v>
      </c>
      <c r="B172" s="1" t="str">
        <v>tomate_invernadero</v>
      </c>
      <c r="C172" t="str">
        <v>tomate de invernadero</v>
      </c>
    </row>
    <row r="173" spans="1:3">
      <c r="A173" s="1" t="str">
        <v>agricola</v>
      </c>
      <c r="B173" s="1" t="str">
        <v>tomate_mesa</v>
      </c>
      <c r="C173" t="str">
        <v>tomate de mesa</v>
      </c>
    </row>
    <row r="174" spans="1:3">
      <c r="A174" s="1" t="str">
        <v>agricola</v>
      </c>
      <c r="B174" s="1" t="str">
        <v>tomillo</v>
      </c>
      <c r="C174" t="str">
        <v>tomillo</v>
      </c>
    </row>
    <row r="175" spans="1:3">
      <c r="A175" s="1" t="str">
        <v>agricola</v>
      </c>
      <c r="B175" s="1" t="str">
        <v>uchuva</v>
      </c>
      <c r="C175" t="str">
        <v>uchuva</v>
      </c>
    </row>
    <row r="176" spans="1:3">
      <c r="A176" s="1" t="str">
        <v>agricola</v>
      </c>
      <c r="B176" s="1" t="str">
        <v>uva</v>
      </c>
      <c r="C176" t="str">
        <v>uva</v>
      </c>
    </row>
    <row r="177" spans="1:3">
      <c r="A177" s="1" t="str">
        <v>agricola</v>
      </c>
      <c r="B177" s="1" t="str">
        <v>yuca</v>
      </c>
      <c r="C177" t="str">
        <v>yuca</v>
      </c>
    </row>
    <row r="178" spans="1:3">
      <c r="A178" s="1" t="str">
        <v>agricola</v>
      </c>
      <c r="B178" s="1" t="str">
        <v>yuca_industrial</v>
      </c>
      <c r="C178" t="str">
        <v>yuca para uso industrial</v>
      </c>
    </row>
    <row r="179" spans="1:3">
      <c r="A179" s="1" t="str">
        <v>agricola</v>
      </c>
      <c r="B179" s="1" t="str">
        <v>yuca_maiz</v>
      </c>
      <c r="C179" t="str">
        <v>yuca en asocio con maíz</v>
      </c>
    </row>
    <row r="180" spans="1:3">
      <c r="A180" s="1" t="str">
        <v>agricola</v>
      </c>
      <c r="B180" s="1" t="str">
        <v>yuca_maiz_ahuyama</v>
      </c>
      <c r="C180" t="str">
        <v>yuca en asocio con maíz y ahuyama</v>
      </c>
    </row>
    <row r="181" spans="1:3">
      <c r="A181" s="1" t="str">
        <v>agricola</v>
      </c>
      <c r="B181" s="1" t="str">
        <v>yuca_maiz_name</v>
      </c>
      <c r="C181" t="str">
        <v>yuca en asocio con maíz y ñame</v>
      </c>
    </row>
    <row r="182" spans="1:3">
      <c r="A182" s="1" t="str">
        <v>agricola</v>
      </c>
      <c r="B182" s="1" t="str">
        <v>yuca_maiz_name_patilla</v>
      </c>
      <c r="C182" t="str">
        <v>Yuca en asocio con maíz, ñame y patilla</v>
      </c>
    </row>
    <row r="183" spans="1:3">
      <c r="A183" s="1" t="str">
        <v>agricola</v>
      </c>
      <c r="B183" s="1" t="str">
        <v>yuca_maiz_patilla</v>
      </c>
      <c r="C183" t="str">
        <v>yuca en asocio con maíz y patilla</v>
      </c>
    </row>
    <row r="184" spans="1:3">
      <c r="A184" s="1" t="str">
        <v>agricola</v>
      </c>
      <c r="B184" s="1" t="str">
        <v>yuca_name</v>
      </c>
      <c r="C184" t="str">
        <v>yuca en asocio con ñame</v>
      </c>
    </row>
    <row r="185" spans="1:3">
      <c r="A185" s="1" t="str">
        <v>agricola</v>
      </c>
      <c r="B185" s="1" t="str">
        <v>zanahoria</v>
      </c>
      <c r="C185" t="str">
        <v>zanahoria</v>
      </c>
    </row>
    <row r="186" spans="1:3">
      <c r="A186" s="1" t="str">
        <v>agricola</v>
      </c>
      <c r="B186" s="1" t="str">
        <v>pepino_cohombro</v>
      </c>
      <c r="C186" t="str">
        <v>pepino cohombro</v>
      </c>
    </row>
    <row r="187" spans="1:3">
      <c r="A187" s="1" t="str">
        <v>agricola</v>
      </c>
      <c r="B187" s="1" t="str">
        <v>habichuela</v>
      </c>
      <c r="C187" t="str">
        <v>habichuela</v>
      </c>
    </row>
    <row r="188" spans="1:3">
      <c r="A188" s="1" t="str">
        <v>pecuaria</v>
      </c>
      <c r="B188" s="1" t="str">
        <v>porcicultura_levante</v>
      </c>
      <c r="C188" t="str">
        <v>porcicultura de levante</v>
      </c>
    </row>
    <row r="189" spans="1:3">
      <c r="A189" s="1" t="str">
        <v>agricola</v>
      </c>
      <c r="B189" s="1" t="str">
        <v>aromaticas</v>
      </c>
      <c r="C189" t="str">
        <v>aromáticas</v>
      </c>
    </row>
    <row r="190" spans="1:3">
      <c r="A190" s="1" t="str">
        <v>agricola</v>
      </c>
      <c r="B190" s="1" t="str">
        <v>romero</v>
      </c>
      <c r="C190" t="str">
        <v>romero</v>
      </c>
    </row>
    <row r="191" spans="1:3">
      <c r="A191" s="1" t="str">
        <v>agricola</v>
      </c>
      <c r="B191" s="1" t="str">
        <v>calendula</v>
      </c>
      <c r="C191" t="str">
        <v>caléndula</v>
      </c>
    </row>
    <row r="192" spans="1:3">
      <c r="A192" s="1" t="str">
        <v>agricola</v>
      </c>
      <c r="B192" s="1" t="str">
        <v>arroz_riego_voleo</v>
      </c>
      <c r="C192" t="str">
        <v>Arroz riego siembra al voleo</v>
      </c>
    </row>
    <row r="193" spans="1:3">
      <c r="A193" s="1" t="str">
        <v>agricola</v>
      </c>
      <c r="B193" s="1" t="str">
        <v>arroz_riego_transplante</v>
      </c>
      <c r="C193" t="str">
        <v xml:space="preserve">Arroz riego siembra transplante </v>
      </c>
    </row>
    <row r="194" spans="1:3">
      <c r="A194" s="1" t="str">
        <v>agricola</v>
      </c>
      <c r="B194" s="1" t="str">
        <v>girasol</v>
      </c>
      <c r="C194" t="str">
        <v>girasol</v>
      </c>
    </row>
    <row r="195" spans="1:3">
      <c r="A195" s="1" t="str">
        <v>agricola</v>
      </c>
      <c r="B195" s="1" t="str">
        <v>guayaba_agria</v>
      </c>
      <c r="C195" t="str">
        <v>guayaba agria</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2.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Props1.xml><?xml version="1.0" encoding="utf-8"?>
<ds:datastoreItem xmlns:ds="http://schemas.openxmlformats.org/officeDocument/2006/customXml" ds:itemID="{ACCF639F-047F-604C-8192-BC4D4AA0351E}"/>
</file>

<file path=customXml/itemProps2.xml><?xml version="1.0" encoding="utf-8"?>
<ds:datastoreItem xmlns:ds="http://schemas.openxmlformats.org/officeDocument/2006/customXml" ds:itemID="{CBBA4F3F-DD45-45E4-8E98-47EDFE49F06A}"/>
</file>

<file path=customXml/itemProps3.xml><?xml version="1.0" encoding="utf-8"?>
<ds:datastoreItem xmlns:ds="http://schemas.openxmlformats.org/officeDocument/2006/customXml" ds:itemID="{134234AB-F2E8-44F1-906E-9138585AE9DA}"/>
</file>

<file path=customXml/itemProps4.xml><?xml version="1.0" encoding="utf-8"?>
<ds:datastoreItem xmlns:ds="http://schemas.openxmlformats.org/officeDocument/2006/customXml" ds:itemID="{EEBA4B1D-7F38-43FC-9C9A-B27D87B4CA08}"/>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Zaida Alexandra Silva Pecha</cp:lastModifiedBy>
  <cp:revision/>
  <dcterms:created xsi:type="dcterms:W3CDTF">2023-06-01T14:44:35Z</dcterms:created>
  <dcterms:modified xsi:type="dcterms:W3CDTF">2025-07-11T17:05:06Z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