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Santander/122. Cimitarra/10. DTS consolidado/ANEXOS/"/>
    </mc:Choice>
  </mc:AlternateContent>
  <xr:revisionPtr revIDLastSave="179" documentId="13_ncr:1_{63A6564C-ECD0-4BA9-A690-6BAF24C3B110}" xr6:coauthVersionLast="47" xr6:coauthVersionMax="47" xr10:uidLastSave="{AE390151-2652-4ED4-A853-B151FDDF8E39}"/>
  <bookViews>
    <workbookView xWindow="-28920" yWindow="915" windowWidth="29040" windowHeight="15840" firstSheet="1" activeTab="1" xr2:uid="{9AB308C8-5597-4DA3-ADC6-F52992ACAEA0}"/>
  </bookViews>
  <sheets>
    <sheet name="SIPRA" sheetId="1" r:id="rId1"/>
    <sheet name="Aptitud Final Cimitarra" sheetId="4" r:id="rId2"/>
  </sheets>
  <definedNames>
    <definedName name="_xlnm._FilterDatabase" localSheetId="1" hidden="1">'Aptitud Final Cimitarra'!$A$1:$J$27</definedName>
    <definedName name="_xlnm._FilterDatabase" localSheetId="0" hidden="1">SIPRA!$A$1:$I$113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8" i="4" l="1"/>
  <c r="H28" i="4"/>
  <c r="G28" i="4"/>
  <c r="D113" i="1"/>
  <c r="C113" i="1"/>
  <c r="D109" i="1"/>
  <c r="C109" i="1"/>
  <c r="D105" i="1"/>
  <c r="C105" i="1"/>
  <c r="D101" i="1"/>
  <c r="C101" i="1"/>
  <c r="D97" i="1"/>
  <c r="C97" i="1"/>
  <c r="D93" i="1"/>
  <c r="C93" i="1"/>
  <c r="D89" i="1"/>
  <c r="C89" i="1"/>
  <c r="D85" i="1"/>
  <c r="C85" i="1"/>
  <c r="D81" i="1"/>
  <c r="C81" i="1"/>
  <c r="D77" i="1"/>
  <c r="C77" i="1"/>
  <c r="D73" i="1"/>
  <c r="C73" i="1"/>
  <c r="D69" i="1"/>
  <c r="C69" i="1"/>
  <c r="D65" i="1"/>
  <c r="C65" i="1"/>
  <c r="D61" i="1"/>
  <c r="C61" i="1"/>
  <c r="D57" i="1"/>
  <c r="C57" i="1"/>
  <c r="D53" i="1"/>
  <c r="C53" i="1"/>
  <c r="D49" i="1"/>
  <c r="C49" i="1"/>
  <c r="D45" i="1"/>
  <c r="C45" i="1"/>
  <c r="D41" i="1"/>
  <c r="C41" i="1"/>
  <c r="D37" i="1"/>
  <c r="C37" i="1"/>
  <c r="D33" i="1"/>
  <c r="C33" i="1"/>
  <c r="D29" i="1"/>
  <c r="C29" i="1"/>
  <c r="D25" i="1"/>
  <c r="C25" i="1"/>
  <c r="D21" i="1"/>
  <c r="C21" i="1"/>
  <c r="D17" i="1"/>
  <c r="C17" i="1"/>
  <c r="D13" i="1"/>
  <c r="C13" i="1"/>
  <c r="D9" i="1"/>
  <c r="C9" i="1"/>
  <c r="D5" i="1"/>
  <c r="C5" i="1"/>
  <c r="C28" i="4"/>
  <c r="D28" i="4"/>
  <c r="E28" i="4"/>
  <c r="F28" i="4"/>
  <c r="I28" i="4"/>
  <c r="J28" i="4"/>
  <c r="K2" i="4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</calcChain>
</file>

<file path=xl/sharedStrings.xml><?xml version="1.0" encoding="utf-8"?>
<sst xmlns="http://schemas.openxmlformats.org/spreadsheetml/2006/main" count="200" uniqueCount="50">
  <si>
    <t>UFH</t>
  </si>
  <si>
    <t>APTITUD</t>
  </si>
  <si>
    <t xml:space="preserve">cacao </t>
  </si>
  <si>
    <t>caucho</t>
  </si>
  <si>
    <t>ganaderia dp</t>
  </si>
  <si>
    <t>porcicultura</t>
  </si>
  <si>
    <t>avicultura</t>
  </si>
  <si>
    <t>tilapia</t>
  </si>
  <si>
    <t>cachama</t>
  </si>
  <si>
    <t>02Va-80</t>
  </si>
  <si>
    <t>Área total</t>
  </si>
  <si>
    <t>Apto</t>
  </si>
  <si>
    <t>No apto</t>
  </si>
  <si>
    <t>% aptitud</t>
  </si>
  <si>
    <t>02Vai-80</t>
  </si>
  <si>
    <t>03Ua-73</t>
  </si>
  <si>
    <t>03Va-73</t>
  </si>
  <si>
    <t>04Vb-67</t>
  </si>
  <si>
    <t>.</t>
  </si>
  <si>
    <t>06Vc2s1-55</t>
  </si>
  <si>
    <t>07Uai-49</t>
  </si>
  <si>
    <t>07Ud2s1-49</t>
  </si>
  <si>
    <t>07Vai-49</t>
  </si>
  <si>
    <t>07Vd-49</t>
  </si>
  <si>
    <t>07Vd2-49</t>
  </si>
  <si>
    <t>07Vd2s1-49</t>
  </si>
  <si>
    <t>07Vds1-49</t>
  </si>
  <si>
    <t>08Vd-44</t>
  </si>
  <si>
    <t>08Vd2s1-44</t>
  </si>
  <si>
    <t>09Ue2s1-38</t>
  </si>
  <si>
    <t>09Vai-38</t>
  </si>
  <si>
    <t>09Vd3s2-38</t>
  </si>
  <si>
    <t>09Ve2s1-38</t>
  </si>
  <si>
    <t>10Vai-30</t>
  </si>
  <si>
    <t>10Vaip-30</t>
  </si>
  <si>
    <t>10Ve3s2-30</t>
  </si>
  <si>
    <t>10Vf-30</t>
  </si>
  <si>
    <t>10VfL-30</t>
  </si>
  <si>
    <t>10VfLs1-30</t>
  </si>
  <si>
    <t>11Vaip-23</t>
  </si>
  <si>
    <t>11Vbip-23</t>
  </si>
  <si>
    <t>13Vas3-6</t>
  </si>
  <si>
    <t>yuca</t>
  </si>
  <si>
    <t>platano hartón</t>
  </si>
  <si>
    <t>Se flexibilizan lineas de yuca y platano para la UFH 07Vai-49</t>
  </si>
  <si>
    <t>Ruta SIPRA</t>
  </si>
  <si>
    <t xml:space="preserve">Ruta tablero no zonificadas </t>
  </si>
  <si>
    <t>Línea</t>
  </si>
  <si>
    <t>Número UFH con aptitud por línea</t>
  </si>
  <si>
    <t>platano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</si>
</sst>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548235"/>
        <bgColor indexed="64"/>
      </patternFill>
    </fill>
    <fill>
      <patternFill patternType="solid">
        <fgColor rgb="FF8EA9DB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3" tint="0.89999084444715716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0" fontId="0" fillId="0" borderId="2" xfId="1" applyNumberFormat="1" applyFont="1" applyFill="1" applyBorder="1" applyAlignment="1">
      <alignment horizontal="center" vertical="center"/>
    </xf>
    <xf numFmtId="2" fontId="0" fillId="0" borderId="2" xfId="1" applyNumberFormat="1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5" fillId="5" borderId="5" xfId="0" applyFont="1" applyFill="1" applyBorder="1" applyAlignment="1">
      <alignment vertical="center"/>
    </xf>
    <xf numFmtId="0" fontId="7" fillId="7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11" borderId="0" xfId="0" applyFill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2" fontId="6" fillId="12" borderId="2" xfId="0" applyNumberFormat="1" applyFont="1" applyFill="1" applyBorder="1" applyAlignment="1">
      <alignment horizontal="center" vertical="center"/>
    </xf>
    <xf numFmtId="0" fontId="6" fillId="12" borderId="2" xfId="0" applyFont="1" applyFill="1" applyBorder="1" applyAlignment="1">
      <alignment horizontal="center" vertical="center"/>
    </xf>
    <xf numFmtId="9" fontId="0" fillId="13" borderId="2" xfId="0" applyNumberFormat="1" applyFill="1" applyBorder="1" applyAlignment="1">
      <alignment horizontal="center" vertical="center"/>
    </xf>
    <xf numFmtId="10" fontId="0" fillId="13" borderId="2" xfId="0" applyNumberForma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/>
    </xf>
    <xf numFmtId="0" fontId="10" fillId="0" borderId="0" xfId="0" applyFont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91">
    <dxf>
      <fill>
        <patternFill>
          <bgColor rgb="FF005CE6"/>
        </patternFill>
      </fill>
    </dxf>
    <dxf>
      <fill>
        <patternFill>
          <bgColor rgb="FF00A0E6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473626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5CE6"/>
        </patternFill>
      </fill>
    </dxf>
    <dxf>
      <fill>
        <patternFill>
          <bgColor rgb="FF00A0E6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A0E6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A0E6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A0E6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A0E6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A0E6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A0E6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A0E6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A0E6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A0E6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A0E6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A0E6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A0E6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A0E6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A0E6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A0E6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A0E6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A0E6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A0E6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A0E6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A0E6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A0E6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A0E6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A0E6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A0E6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A0E6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A0E6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A0E6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473626"/>
        </patternFill>
      </fill>
    </dxf>
  </dxfs>
  <tableStyles count="0" defaultTableStyle="TableStyleMedium2" defaultPivotStyle="PivotStyleLight16"/>
  <colors>
    <mruColors>
      <color rgb="FFC6E0B4"/>
      <color rgb="FF473626"/>
      <color rgb="FFFF4F7F"/>
      <color rgb="FFFF8C3C"/>
      <color rgb="FFFFFF00"/>
      <color rgb="FFFFF29C"/>
      <color rgb="FFAAFF00"/>
      <color rgb="FF38D400"/>
      <color rgb="FF00FFFF"/>
      <color rgb="FF00A0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715-4E80-A18B-BD61092BB82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715-4E80-A18B-BD61092BB82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'Aptitud Final Cimitarra'!$A$36:$A$44</c:f>
              <c:strCache>
                <c:ptCount val="9"/>
                <c:pt idx="0">
                  <c:v>yuca</c:v>
                </c:pt>
                <c:pt idx="1">
                  <c:v>platano</c:v>
                </c:pt>
                <c:pt idx="2">
                  <c:v>ganaderia dp</c:v>
                </c:pt>
                <c:pt idx="3">
                  <c:v>cacao </c:v>
                </c:pt>
                <c:pt idx="4">
                  <c:v>caucho</c:v>
                </c:pt>
                <c:pt idx="5">
                  <c:v>porcicultura</c:v>
                </c:pt>
                <c:pt idx="6">
                  <c:v>tilapia</c:v>
                </c:pt>
                <c:pt idx="7">
                  <c:v>cachama</c:v>
                </c:pt>
                <c:pt idx="8">
                  <c:v>avicultura</c:v>
                </c:pt>
              </c:strCache>
            </c:strRef>
          </c:cat>
          <c:val>
            <c:numRef>
              <c:f>'Aptitud Final Cimitarra'!$B$36:$B$44</c:f>
              <c:numCache>
                <c:formatCode>General</c:formatCode>
                <c:ptCount val="9"/>
                <c:pt idx="0">
                  <c:v>12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22</c:v>
                </c:pt>
                <c:pt idx="5">
                  <c:v>23</c:v>
                </c:pt>
                <c:pt idx="6">
                  <c:v>23</c:v>
                </c:pt>
                <c:pt idx="7">
                  <c:v>23</c:v>
                </c:pt>
                <c:pt idx="8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15-4E80-A18B-BD61092BB82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632033936"/>
        <c:axId val="1632034416"/>
      </c:barChart>
      <c:catAx>
        <c:axId val="16320339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Lineas agropecuarias validadas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2034416"/>
        <c:crosses val="autoZero"/>
        <c:auto val="1"/>
        <c:lblAlgn val="ctr"/>
        <c:lblOffset val="100"/>
        <c:noMultiLvlLbl val="0"/>
      </c:catAx>
      <c:valAx>
        <c:axId val="1632034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Número de UFH con aptitud</a:t>
                </a:r>
              </a:p>
            </c:rich>
          </c:tx>
          <c:layout>
            <c:manualLayout>
              <c:xMode val="edge"/>
              <c:yMode val="edge"/>
              <c:x val="0.38961425850649534"/>
              <c:y val="0.904061868349407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203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33</xdr:row>
      <xdr:rowOff>128586</xdr:rowOff>
    </xdr:from>
    <xdr:to>
      <xdr:col>7</xdr:col>
      <xdr:colOff>352425</xdr:colOff>
      <xdr:row>50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75DCFB0-459D-24D1-5471-78C86096FB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1F1B3-6788-4214-8CA8-9E3FDB3F0598}">
  <dimension ref="A1:AT113"/>
  <sheetViews>
    <sheetView zoomScaleNormal="100" workbookViewId="0">
      <pane ySplit="1" topLeftCell="A90" activePane="bottomLeft" state="frozen"/>
      <selection pane="bottomLeft" activeCell="O103" sqref="O103"/>
    </sheetView>
  </sheetViews>
  <sheetFormatPr baseColWidth="10" defaultColWidth="11.44140625" defaultRowHeight="15" customHeight="1" x14ac:dyDescent="0.3"/>
  <cols>
    <col min="1" max="1" width="11.44140625" style="11"/>
    <col min="2" max="2" width="15.44140625" style="11" customWidth="1"/>
    <col min="3" max="4" width="11.44140625" style="2"/>
    <col min="5" max="9" width="11.44140625" style="11"/>
    <col min="10" max="16384" width="11.44140625" style="7"/>
  </cols>
  <sheetData>
    <row r="1" spans="1:9" ht="14.4" x14ac:dyDescent="0.3">
      <c r="A1" s="14" t="s">
        <v>0</v>
      </c>
      <c r="B1" s="15" t="s">
        <v>1</v>
      </c>
      <c r="C1" s="31" t="s">
        <v>2</v>
      </c>
      <c r="D1" s="31" t="s">
        <v>3</v>
      </c>
      <c r="E1" s="32" t="s">
        <v>4</v>
      </c>
      <c r="F1" s="32" t="s">
        <v>5</v>
      </c>
      <c r="G1" s="32" t="s">
        <v>6</v>
      </c>
      <c r="H1" s="32" t="s">
        <v>7</v>
      </c>
      <c r="I1" s="32" t="s">
        <v>8</v>
      </c>
    </row>
    <row r="2" spans="1:9" ht="14.4" x14ac:dyDescent="0.3">
      <c r="A2" s="37" t="s">
        <v>9</v>
      </c>
      <c r="B2" s="12" t="s">
        <v>10</v>
      </c>
      <c r="C2" s="2">
        <v>316.39055000000002</v>
      </c>
      <c r="D2" s="2">
        <v>316.39054899999996</v>
      </c>
      <c r="E2" s="11">
        <v>316.39054900000002</v>
      </c>
      <c r="F2" s="11">
        <v>316.39055000000002</v>
      </c>
      <c r="G2" s="11">
        <v>316.39055000000002</v>
      </c>
      <c r="H2" s="11">
        <v>316.39054900000002</v>
      </c>
      <c r="I2" s="11">
        <v>316.39055000000002</v>
      </c>
    </row>
    <row r="3" spans="1:9" ht="14.4" x14ac:dyDescent="0.3">
      <c r="A3" s="37"/>
      <c r="B3" s="12" t="s">
        <v>11</v>
      </c>
      <c r="C3" s="2">
        <v>285.120384</v>
      </c>
      <c r="D3" s="2">
        <v>285.13562699999994</v>
      </c>
      <c r="E3" s="11">
        <v>284.79325399999999</v>
      </c>
      <c r="F3" s="11">
        <v>284.72037499999999</v>
      </c>
      <c r="G3" s="11">
        <v>287.870789</v>
      </c>
      <c r="H3" s="11">
        <v>288.74645600000002</v>
      </c>
      <c r="I3" s="11">
        <v>288.68165499999998</v>
      </c>
    </row>
    <row r="4" spans="1:9" ht="14.4" x14ac:dyDescent="0.3">
      <c r="A4" s="37"/>
      <c r="B4" s="12" t="s">
        <v>12</v>
      </c>
      <c r="C4" s="2">
        <v>31.270166</v>
      </c>
      <c r="D4" s="2">
        <v>31.254922000000001</v>
      </c>
      <c r="E4" s="11">
        <v>31.597294999999999</v>
      </c>
      <c r="F4" s="11">
        <v>31.670175</v>
      </c>
      <c r="G4" s="11">
        <v>28.519760999999999</v>
      </c>
      <c r="H4" s="11">
        <v>27.644093000000002</v>
      </c>
      <c r="I4" s="11">
        <v>27.708894999999998</v>
      </c>
    </row>
    <row r="5" spans="1:9" ht="14.4" x14ac:dyDescent="0.3">
      <c r="A5" s="37"/>
      <c r="B5" s="20" t="s">
        <v>13</v>
      </c>
      <c r="C5" s="33">
        <f t="shared" ref="C5:D5" si="0">+C3/C2</f>
        <v>0.90116592926052941</v>
      </c>
      <c r="D5" s="33">
        <f t="shared" si="0"/>
        <v>0.90121410990693018</v>
      </c>
      <c r="E5" s="34">
        <v>0.90010000000000001</v>
      </c>
      <c r="F5" s="34">
        <v>0.89990000000000003</v>
      </c>
      <c r="G5" s="34">
        <v>0.90990000000000004</v>
      </c>
      <c r="H5" s="34">
        <v>0.91259999999999997</v>
      </c>
      <c r="I5" s="34">
        <v>0.91239999999999999</v>
      </c>
    </row>
    <row r="6" spans="1:9" ht="14.4" x14ac:dyDescent="0.3">
      <c r="A6" s="37" t="s">
        <v>14</v>
      </c>
      <c r="B6" s="12" t="s">
        <v>10</v>
      </c>
      <c r="C6" s="2">
        <v>7821.1758599999985</v>
      </c>
      <c r="D6" s="2">
        <v>7821.175863999998</v>
      </c>
      <c r="E6" s="11">
        <v>7821.1758600000003</v>
      </c>
      <c r="F6" s="11">
        <v>7821.1758579999996</v>
      </c>
      <c r="G6" s="11">
        <v>7821.1758650000002</v>
      </c>
      <c r="H6" s="11">
        <v>7821.1758639999998</v>
      </c>
      <c r="I6" s="11">
        <v>7821.1758719999998</v>
      </c>
    </row>
    <row r="7" spans="1:9" ht="14.4" x14ac:dyDescent="0.3">
      <c r="A7" s="37"/>
      <c r="B7" s="12" t="s">
        <v>11</v>
      </c>
      <c r="C7" s="2">
        <v>4600.7395089999991</v>
      </c>
      <c r="D7" s="2">
        <v>4422.4659629999987</v>
      </c>
      <c r="E7" s="11">
        <v>4896.2422809999998</v>
      </c>
      <c r="F7" s="11">
        <v>4684.1377259999999</v>
      </c>
      <c r="G7" s="11">
        <v>5009.7524000000003</v>
      </c>
      <c r="H7" s="11">
        <v>5718.9967569999999</v>
      </c>
      <c r="I7" s="11">
        <v>5714.4174460000004</v>
      </c>
    </row>
    <row r="8" spans="1:9" ht="14.4" x14ac:dyDescent="0.3">
      <c r="A8" s="37"/>
      <c r="B8" s="12" t="s">
        <v>12</v>
      </c>
      <c r="C8" s="2">
        <v>3220.4363509999998</v>
      </c>
      <c r="D8" s="2">
        <v>3398.7099009999997</v>
      </c>
      <c r="E8" s="11">
        <v>2924.933579</v>
      </c>
      <c r="F8" s="11">
        <v>3137.0381320000001</v>
      </c>
      <c r="G8" s="11">
        <v>2811.4234649999999</v>
      </c>
      <c r="H8" s="11">
        <v>2102.1791069999999</v>
      </c>
      <c r="I8" s="11">
        <v>2106.7584259999999</v>
      </c>
    </row>
    <row r="9" spans="1:9" ht="14.4" x14ac:dyDescent="0.3">
      <c r="A9" s="37"/>
      <c r="B9" s="13" t="s">
        <v>13</v>
      </c>
      <c r="C9" s="33">
        <f t="shared" ref="C9:D9" si="1">+C7/C6</f>
        <v>0.58824140913767919</v>
      </c>
      <c r="D9" s="33">
        <f t="shared" si="1"/>
        <v>0.56544770759549312</v>
      </c>
      <c r="E9" s="34">
        <v>0.626</v>
      </c>
      <c r="F9" s="34">
        <v>0.59889999999999999</v>
      </c>
      <c r="G9" s="34">
        <v>0.64049999999999996</v>
      </c>
      <c r="H9" s="34">
        <v>0.73119999999999996</v>
      </c>
      <c r="I9" s="34">
        <v>0.73060000000000003</v>
      </c>
    </row>
    <row r="10" spans="1:9" ht="14.4" x14ac:dyDescent="0.3">
      <c r="A10" s="38" t="s">
        <v>15</v>
      </c>
      <c r="B10" s="12" t="s">
        <v>10</v>
      </c>
      <c r="C10" s="2">
        <v>3512.1733779999995</v>
      </c>
      <c r="D10" s="2">
        <v>3512.1733739999995</v>
      </c>
      <c r="E10" s="11">
        <v>3512.1733800000002</v>
      </c>
      <c r="F10" s="11">
        <v>3512.1733770000001</v>
      </c>
      <c r="G10" s="11">
        <v>3512.1733770000001</v>
      </c>
      <c r="H10" s="11">
        <v>3512.1733789999998</v>
      </c>
      <c r="I10" s="11">
        <v>3512.1733760000002</v>
      </c>
    </row>
    <row r="11" spans="1:9" ht="14.4" x14ac:dyDescent="0.3">
      <c r="A11" s="38"/>
      <c r="B11" s="12" t="s">
        <v>11</v>
      </c>
      <c r="C11" s="2">
        <v>2947.7303179999994</v>
      </c>
      <c r="D11" s="2">
        <v>2890.5711629999996</v>
      </c>
      <c r="E11" s="11">
        <v>2867.4128780000001</v>
      </c>
      <c r="F11" s="11">
        <v>2963.2213099999999</v>
      </c>
      <c r="G11" s="11">
        <v>2917.7863750000001</v>
      </c>
      <c r="H11" s="11">
        <v>3072.8716119999999</v>
      </c>
      <c r="I11" s="11">
        <v>3075.507016</v>
      </c>
    </row>
    <row r="12" spans="1:9" ht="14.4" x14ac:dyDescent="0.3">
      <c r="A12" s="38"/>
      <c r="B12" s="12" t="s">
        <v>12</v>
      </c>
      <c r="C12" s="2">
        <v>564.44305999999995</v>
      </c>
      <c r="D12" s="2">
        <v>621.6022109999999</v>
      </c>
      <c r="E12" s="11">
        <v>644.76050199999997</v>
      </c>
      <c r="F12" s="11">
        <v>548.95206700000006</v>
      </c>
      <c r="G12" s="11">
        <v>594.38700200000005</v>
      </c>
      <c r="H12" s="11">
        <v>439.30176699999998</v>
      </c>
      <c r="I12" s="11">
        <v>436.66636</v>
      </c>
    </row>
    <row r="13" spans="1:9" ht="14.4" x14ac:dyDescent="0.3">
      <c r="A13" s="38"/>
      <c r="B13" s="13" t="s">
        <v>13</v>
      </c>
      <c r="C13" s="33">
        <f t="shared" ref="C13:D13" si="2">+C11/C10</f>
        <v>0.83928952268255586</v>
      </c>
      <c r="D13" s="33">
        <f t="shared" si="2"/>
        <v>0.82301494123222629</v>
      </c>
      <c r="E13" s="34">
        <v>0.81640000000000001</v>
      </c>
      <c r="F13" s="34">
        <v>0.84370000000000001</v>
      </c>
      <c r="G13" s="34">
        <v>0.83079999999999998</v>
      </c>
      <c r="H13" s="34">
        <v>0.87490000000000001</v>
      </c>
      <c r="I13" s="34">
        <v>0.87570000000000003</v>
      </c>
    </row>
    <row r="14" spans="1:9" ht="14.4" x14ac:dyDescent="0.3">
      <c r="A14" s="38" t="s">
        <v>16</v>
      </c>
      <c r="B14" s="12" t="s">
        <v>10</v>
      </c>
      <c r="C14" s="2">
        <v>25758.974362000004</v>
      </c>
      <c r="D14" s="2">
        <v>25758.974370000007</v>
      </c>
      <c r="E14" s="11">
        <v>25758.97436</v>
      </c>
      <c r="F14" s="11">
        <v>25758.97436</v>
      </c>
      <c r="G14" s="11">
        <v>25758.97437</v>
      </c>
      <c r="H14" s="11">
        <v>25758.97437</v>
      </c>
      <c r="I14" s="11">
        <v>25758.97437</v>
      </c>
    </row>
    <row r="15" spans="1:9" ht="14.4" x14ac:dyDescent="0.3">
      <c r="A15" s="38"/>
      <c r="B15" s="12" t="s">
        <v>11</v>
      </c>
      <c r="C15" s="2">
        <v>19790.199414000002</v>
      </c>
      <c r="D15" s="2">
        <v>19385.148316000006</v>
      </c>
      <c r="E15" s="11">
        <v>19108.841209999999</v>
      </c>
      <c r="F15" s="11">
        <v>19615.763340000001</v>
      </c>
      <c r="G15" s="11">
        <v>21426.23458</v>
      </c>
      <c r="H15" s="11">
        <v>21845.215840000001</v>
      </c>
      <c r="I15" s="11">
        <v>21823.76827</v>
      </c>
    </row>
    <row r="16" spans="1:9" ht="14.4" x14ac:dyDescent="0.3">
      <c r="A16" s="38"/>
      <c r="B16" s="12" t="s">
        <v>12</v>
      </c>
      <c r="C16" s="2">
        <v>5968.7749480000002</v>
      </c>
      <c r="D16" s="2">
        <v>6373.8260540000019</v>
      </c>
      <c r="E16" s="11">
        <v>6650.1331490000002</v>
      </c>
      <c r="F16" s="11">
        <v>6143.2110220000004</v>
      </c>
      <c r="G16" s="11">
        <v>4332.7397849999998</v>
      </c>
      <c r="H16" s="11">
        <v>3913.758538</v>
      </c>
      <c r="I16" s="11">
        <v>3935.2061090000002</v>
      </c>
    </row>
    <row r="17" spans="1:46" ht="14.4" x14ac:dyDescent="0.3">
      <c r="A17" s="38"/>
      <c r="B17" s="13" t="s">
        <v>13</v>
      </c>
      <c r="C17" s="33">
        <f t="shared" ref="C17:D17" si="3">+C15/C14</f>
        <v>0.76828367216339088</v>
      </c>
      <c r="D17" s="33">
        <f t="shared" si="3"/>
        <v>0.75255901254270319</v>
      </c>
      <c r="E17" s="34">
        <v>0.74180000000000001</v>
      </c>
      <c r="F17" s="34">
        <v>0.76149999999999995</v>
      </c>
      <c r="G17" s="34">
        <v>0.83179999999999998</v>
      </c>
      <c r="H17" s="34">
        <v>0.84809999999999997</v>
      </c>
      <c r="I17" s="34">
        <v>0.84719999999999995</v>
      </c>
    </row>
    <row r="18" spans="1:46" ht="14.4" x14ac:dyDescent="0.3">
      <c r="A18" s="38" t="s">
        <v>17</v>
      </c>
      <c r="B18" s="12" t="s">
        <v>10</v>
      </c>
      <c r="C18" s="2">
        <v>7835.9893820000007</v>
      </c>
      <c r="D18" s="2">
        <v>7835.9893809999994</v>
      </c>
      <c r="E18" s="11">
        <v>7835.98938</v>
      </c>
      <c r="F18" s="11">
        <v>7835.9893830000001</v>
      </c>
      <c r="G18" s="11">
        <v>7835.9893819999998</v>
      </c>
      <c r="H18" s="11">
        <v>7835.9893789999996</v>
      </c>
      <c r="I18" s="11">
        <v>7835.9893810000003</v>
      </c>
    </row>
    <row r="19" spans="1:46" ht="14.4" x14ac:dyDescent="0.3">
      <c r="A19" s="38"/>
      <c r="B19" s="12" t="s">
        <v>11</v>
      </c>
      <c r="C19" s="2">
        <v>6401.9216110000007</v>
      </c>
      <c r="D19" s="2">
        <v>6342.6097949999994</v>
      </c>
      <c r="E19" s="11">
        <v>6325.1773119999998</v>
      </c>
      <c r="F19" s="11">
        <v>6374.7673640000003</v>
      </c>
      <c r="G19" s="11">
        <v>6327.6413249999996</v>
      </c>
      <c r="H19" s="11">
        <v>6960.5320830000001</v>
      </c>
      <c r="I19" s="11">
        <v>6989.3674119999996</v>
      </c>
    </row>
    <row r="20" spans="1:46" ht="14.4" x14ac:dyDescent="0.3">
      <c r="A20" s="38"/>
      <c r="B20" s="12" t="s">
        <v>12</v>
      </c>
      <c r="C20" s="2">
        <v>1434.067771</v>
      </c>
      <c r="D20" s="2">
        <v>1493.3795860000002</v>
      </c>
      <c r="E20" s="11">
        <v>1510.812068</v>
      </c>
      <c r="F20" s="11">
        <v>1461.222019</v>
      </c>
      <c r="G20" s="11">
        <v>1508.3480569999999</v>
      </c>
      <c r="H20" s="11">
        <v>875.45729600000004</v>
      </c>
      <c r="I20" s="11">
        <v>846.62196900000004</v>
      </c>
    </row>
    <row r="21" spans="1:46" ht="14.4" x14ac:dyDescent="0.3">
      <c r="A21" s="38"/>
      <c r="B21" s="13" t="s">
        <v>13</v>
      </c>
      <c r="C21" s="33">
        <f t="shared" ref="C21:D21" si="4">+C19/C18</f>
        <v>0.8169895719493715</v>
      </c>
      <c r="D21" s="33">
        <f t="shared" si="4"/>
        <v>0.80942041733478964</v>
      </c>
      <c r="E21" s="34">
        <v>0.80720000000000003</v>
      </c>
      <c r="F21" s="34">
        <v>0.8135</v>
      </c>
      <c r="G21" s="34">
        <v>0.8075</v>
      </c>
      <c r="H21" s="34">
        <v>0.88829999999999998</v>
      </c>
      <c r="I21" s="34">
        <v>0.89200000000000002</v>
      </c>
      <c r="AT21" s="7" t="s">
        <v>18</v>
      </c>
    </row>
    <row r="22" spans="1:46" ht="14.4" x14ac:dyDescent="0.3">
      <c r="A22" s="38" t="s">
        <v>19</v>
      </c>
      <c r="B22" s="12" t="s">
        <v>10</v>
      </c>
      <c r="C22" s="2">
        <v>4624.5754569999999</v>
      </c>
      <c r="D22" s="2">
        <v>4624.5754569999999</v>
      </c>
      <c r="E22" s="11">
        <v>4624.5754589999997</v>
      </c>
      <c r="F22" s="11">
        <v>4624.5754580000003</v>
      </c>
      <c r="G22" s="11">
        <v>4624.5754569999999</v>
      </c>
      <c r="H22" s="11">
        <v>4624.5754559999996</v>
      </c>
      <c r="I22" s="11">
        <v>4624.5754589999997</v>
      </c>
    </row>
    <row r="23" spans="1:46" ht="14.4" x14ac:dyDescent="0.3">
      <c r="A23" s="38"/>
      <c r="B23" s="12" t="s">
        <v>11</v>
      </c>
      <c r="C23" s="2">
        <v>2838.8404799999998</v>
      </c>
      <c r="D23" s="2">
        <v>2786.5689860000002</v>
      </c>
      <c r="E23" s="11">
        <v>2655.4601149999999</v>
      </c>
      <c r="F23" s="11">
        <v>2847.377657</v>
      </c>
      <c r="G23" s="11">
        <v>2886.3384289999999</v>
      </c>
      <c r="H23" s="11">
        <v>3138.3997639999998</v>
      </c>
      <c r="I23" s="11">
        <v>3182.4280180000001</v>
      </c>
    </row>
    <row r="24" spans="1:46" ht="14.4" x14ac:dyDescent="0.3">
      <c r="A24" s="38"/>
      <c r="B24" s="12" t="s">
        <v>12</v>
      </c>
      <c r="C24" s="2">
        <v>1785.7349769999998</v>
      </c>
      <c r="D24" s="2">
        <v>1838.0064709999999</v>
      </c>
      <c r="E24" s="11">
        <v>1969.1153440000001</v>
      </c>
      <c r="F24" s="11">
        <v>1777.197801</v>
      </c>
      <c r="G24" s="11">
        <v>1738.237028</v>
      </c>
      <c r="H24" s="11">
        <v>1486.175692</v>
      </c>
      <c r="I24" s="11">
        <v>1442.1474410000001</v>
      </c>
    </row>
    <row r="25" spans="1:46" ht="14.4" x14ac:dyDescent="0.3">
      <c r="A25" s="38"/>
      <c r="B25" s="13" t="s">
        <v>13</v>
      </c>
      <c r="C25" s="33">
        <f t="shared" ref="C25:D25" si="5">+C23/C22</f>
        <v>0.61385969509979166</v>
      </c>
      <c r="D25" s="33">
        <f t="shared" si="5"/>
        <v>0.60255671291558299</v>
      </c>
      <c r="E25" s="34">
        <v>0.57420000000000004</v>
      </c>
      <c r="F25" s="34">
        <v>0.61570000000000003</v>
      </c>
      <c r="G25" s="34">
        <v>0.62409999999999999</v>
      </c>
      <c r="H25" s="34">
        <v>0.67859999999999998</v>
      </c>
      <c r="I25" s="34">
        <v>0.68820000000000003</v>
      </c>
    </row>
    <row r="26" spans="1:46" ht="14.4" x14ac:dyDescent="0.3">
      <c r="A26" s="38" t="s">
        <v>20</v>
      </c>
      <c r="B26" s="12" t="s">
        <v>10</v>
      </c>
      <c r="C26" s="2">
        <v>100.99061099999999</v>
      </c>
      <c r="D26" s="2">
        <v>100.990611</v>
      </c>
      <c r="E26" s="11">
        <v>100.990611</v>
      </c>
      <c r="F26" s="11">
        <v>100.990611</v>
      </c>
      <c r="G26" s="11">
        <v>100.99061</v>
      </c>
      <c r="H26" s="11">
        <v>100.990611</v>
      </c>
      <c r="I26" s="11">
        <v>100.990611</v>
      </c>
    </row>
    <row r="27" spans="1:46" ht="14.4" x14ac:dyDescent="0.3">
      <c r="A27" s="38"/>
      <c r="B27" s="12" t="s">
        <v>11</v>
      </c>
      <c r="C27" s="2">
        <v>85.33214199999999</v>
      </c>
      <c r="D27" s="2">
        <v>86.863987000000009</v>
      </c>
      <c r="E27" s="11">
        <v>87.122720000000001</v>
      </c>
      <c r="F27" s="11">
        <v>86.681762000000006</v>
      </c>
      <c r="G27" s="11">
        <v>98.050980999999993</v>
      </c>
      <c r="H27" s="11">
        <v>100.48158599999999</v>
      </c>
      <c r="I27" s="11">
        <v>100.677734</v>
      </c>
    </row>
    <row r="28" spans="1:46" ht="14.4" x14ac:dyDescent="0.3">
      <c r="A28" s="38"/>
      <c r="B28" s="12" t="s">
        <v>12</v>
      </c>
      <c r="C28" s="2">
        <v>15.658469</v>
      </c>
      <c r="D28" s="2">
        <v>14.126624</v>
      </c>
      <c r="E28" s="11">
        <v>13.867891</v>
      </c>
      <c r="F28" s="11">
        <v>14.308849</v>
      </c>
      <c r="G28" s="11">
        <v>2.939629</v>
      </c>
      <c r="H28" s="11">
        <v>0.50902499999999995</v>
      </c>
      <c r="I28" s="11">
        <v>0.31287700000000002</v>
      </c>
    </row>
    <row r="29" spans="1:46" ht="14.4" x14ac:dyDescent="0.3">
      <c r="A29" s="38"/>
      <c r="B29" s="13" t="s">
        <v>13</v>
      </c>
      <c r="C29" s="33">
        <f t="shared" ref="C29:D29" si="6">+C27/C26</f>
        <v>0.84495124007121813</v>
      </c>
      <c r="D29" s="33">
        <f t="shared" si="6"/>
        <v>0.86011943229059196</v>
      </c>
      <c r="E29" s="34">
        <v>0.86270000000000002</v>
      </c>
      <c r="F29" s="34">
        <v>0.85829999999999995</v>
      </c>
      <c r="G29" s="34">
        <v>0.97089999999999999</v>
      </c>
      <c r="H29" s="34">
        <v>0.995</v>
      </c>
      <c r="I29" s="34">
        <v>0.99690000000000001</v>
      </c>
    </row>
    <row r="30" spans="1:46" ht="14.4" x14ac:dyDescent="0.3">
      <c r="A30" s="38" t="s">
        <v>21</v>
      </c>
      <c r="B30" s="12" t="s">
        <v>10</v>
      </c>
      <c r="C30" s="2">
        <v>707.78421300000002</v>
      </c>
      <c r="D30" s="2">
        <v>707.78421100000003</v>
      </c>
      <c r="E30" s="11">
        <v>707.78421200000003</v>
      </c>
      <c r="F30" s="11">
        <v>707.78421200000003</v>
      </c>
      <c r="G30" s="11">
        <v>707.78421300000002</v>
      </c>
      <c r="H30" s="11">
        <v>707.78421100000003</v>
      </c>
      <c r="I30" s="11">
        <v>707.78421200000003</v>
      </c>
    </row>
    <row r="31" spans="1:46" ht="14.4" x14ac:dyDescent="0.3">
      <c r="A31" s="38"/>
      <c r="B31" s="12" t="s">
        <v>11</v>
      </c>
      <c r="C31" s="2">
        <v>671.13603999999998</v>
      </c>
      <c r="D31" s="2">
        <v>668.29528100000005</v>
      </c>
      <c r="E31" s="11">
        <v>653.12988099999995</v>
      </c>
      <c r="F31" s="11">
        <v>670.27400799999998</v>
      </c>
      <c r="G31" s="11">
        <v>621.23471800000004</v>
      </c>
      <c r="H31" s="11">
        <v>689.10992799999997</v>
      </c>
      <c r="I31" s="11">
        <v>688.80965000000003</v>
      </c>
    </row>
    <row r="32" spans="1:46" ht="14.4" x14ac:dyDescent="0.3">
      <c r="A32" s="38"/>
      <c r="B32" s="12" t="s">
        <v>12</v>
      </c>
      <c r="C32" s="2">
        <v>36.648173</v>
      </c>
      <c r="D32" s="2">
        <v>39.488930000000003</v>
      </c>
      <c r="E32" s="11">
        <v>54.654330999999999</v>
      </c>
      <c r="F32" s="11">
        <v>37.510204000000002</v>
      </c>
      <c r="G32" s="11">
        <v>86.549494999999993</v>
      </c>
      <c r="H32" s="11">
        <v>18.674282999999999</v>
      </c>
      <c r="I32" s="11">
        <v>18.974561999999999</v>
      </c>
    </row>
    <row r="33" spans="1:9" ht="14.4" x14ac:dyDescent="0.3">
      <c r="A33" s="38"/>
      <c r="B33" s="13" t="s">
        <v>13</v>
      </c>
      <c r="C33" s="33">
        <f t="shared" ref="C33:D33" si="7">+C31/C30</f>
        <v>0.94822126245983385</v>
      </c>
      <c r="D33" s="33">
        <f t="shared" si="7"/>
        <v>0.94420767037992037</v>
      </c>
      <c r="E33" s="34">
        <v>0.92279999999999995</v>
      </c>
      <c r="F33" s="34">
        <v>0.94699999999999995</v>
      </c>
      <c r="G33" s="34">
        <v>0.87770000000000004</v>
      </c>
      <c r="H33" s="34">
        <v>0.97360000000000002</v>
      </c>
      <c r="I33" s="34">
        <v>0.97319999999999995</v>
      </c>
    </row>
    <row r="34" spans="1:9" ht="14.4" x14ac:dyDescent="0.3">
      <c r="A34" s="38" t="s">
        <v>22</v>
      </c>
      <c r="B34" s="12" t="s">
        <v>10</v>
      </c>
      <c r="C34" s="2">
        <v>21223.158785000011</v>
      </c>
      <c r="D34" s="2">
        <v>21223.158789999994</v>
      </c>
      <c r="E34" s="11">
        <v>21223.158790000001</v>
      </c>
      <c r="F34" s="11">
        <v>21223.158790000001</v>
      </c>
      <c r="G34" s="11">
        <v>21223.158790000001</v>
      </c>
      <c r="H34" s="11">
        <v>21223.158800000001</v>
      </c>
      <c r="I34" s="11">
        <v>21223.158790000001</v>
      </c>
    </row>
    <row r="35" spans="1:9" ht="14.4" x14ac:dyDescent="0.3">
      <c r="A35" s="38"/>
      <c r="B35" s="12" t="s">
        <v>11</v>
      </c>
      <c r="C35" s="2">
        <v>83.539546000010887</v>
      </c>
      <c r="D35" s="2">
        <v>210.26237899999614</v>
      </c>
      <c r="E35" s="11">
        <v>6095.2016960000001</v>
      </c>
      <c r="F35" s="11">
        <v>6499.3946189999997</v>
      </c>
      <c r="G35" s="11">
        <v>7177.8900549999998</v>
      </c>
      <c r="H35" s="11">
        <v>9545.6436379999996</v>
      </c>
      <c r="I35" s="11">
        <v>9525.9294809999992</v>
      </c>
    </row>
    <row r="36" spans="1:9" ht="14.4" x14ac:dyDescent="0.3">
      <c r="A36" s="38"/>
      <c r="B36" s="12" t="s">
        <v>12</v>
      </c>
      <c r="C36" s="2">
        <v>21139.619239</v>
      </c>
      <c r="D36" s="2">
        <v>21012.896410999998</v>
      </c>
      <c r="E36" s="11">
        <v>15127.95709</v>
      </c>
      <c r="F36" s="11">
        <v>14723.76417</v>
      </c>
      <c r="G36" s="11">
        <v>14045.26874</v>
      </c>
      <c r="H36" s="11">
        <v>11677.515160000001</v>
      </c>
      <c r="I36" s="11">
        <v>11697.229310000001</v>
      </c>
    </row>
    <row r="37" spans="1:9" ht="14.4" x14ac:dyDescent="0.3">
      <c r="A37" s="38"/>
      <c r="B37" s="13" t="s">
        <v>13</v>
      </c>
      <c r="C37" s="33">
        <f t="shared" ref="C37:D37" si="8">+C35/C34</f>
        <v>3.9362446865852272E-3</v>
      </c>
      <c r="D37" s="33">
        <f t="shared" si="8"/>
        <v>9.9072141466080132E-3</v>
      </c>
      <c r="E37" s="34">
        <v>0.28720000000000001</v>
      </c>
      <c r="F37" s="34">
        <v>0.30620000000000003</v>
      </c>
      <c r="G37" s="34">
        <v>0.3382</v>
      </c>
      <c r="H37" s="34">
        <v>0.44979999999999998</v>
      </c>
      <c r="I37" s="34">
        <v>0.44879999999999998</v>
      </c>
    </row>
    <row r="38" spans="1:9" ht="14.4" x14ac:dyDescent="0.3">
      <c r="A38" s="38" t="s">
        <v>23</v>
      </c>
      <c r="B38" s="12" t="s">
        <v>10</v>
      </c>
      <c r="C38" s="2">
        <v>8.2861329999999995</v>
      </c>
      <c r="D38" s="2">
        <v>8.2861340000000006</v>
      </c>
      <c r="E38" s="11">
        <v>8.2861340000000006</v>
      </c>
      <c r="F38" s="11">
        <v>8.2861340000000006</v>
      </c>
      <c r="G38" s="11">
        <v>8.2861340000000006</v>
      </c>
      <c r="H38" s="11">
        <v>8.2861320000000003</v>
      </c>
      <c r="I38" s="11">
        <v>8.2861340000000006</v>
      </c>
    </row>
    <row r="39" spans="1:9" ht="14.4" x14ac:dyDescent="0.3">
      <c r="A39" s="38"/>
      <c r="B39" s="12" t="s">
        <v>11</v>
      </c>
      <c r="C39" s="2">
        <v>3.3884029999999994</v>
      </c>
      <c r="D39" s="2">
        <v>2.4809540000000005</v>
      </c>
      <c r="E39" s="17">
        <v>2.7372130000000001</v>
      </c>
      <c r="F39" s="11">
        <v>3.13083</v>
      </c>
      <c r="G39" s="11">
        <v>8.2861340000000006</v>
      </c>
      <c r="H39" s="11">
        <v>8.2672749999999997</v>
      </c>
      <c r="I39" s="11">
        <v>8.2643120000000003</v>
      </c>
    </row>
    <row r="40" spans="1:9" ht="14.4" x14ac:dyDescent="0.3">
      <c r="A40" s="38"/>
      <c r="B40" s="12" t="s">
        <v>12</v>
      </c>
      <c r="C40" s="2">
        <v>4.8977300000000001</v>
      </c>
      <c r="D40" s="2">
        <v>5.80518</v>
      </c>
      <c r="E40" s="17">
        <v>5.548921</v>
      </c>
      <c r="F40" s="11">
        <v>5.1553040000000001</v>
      </c>
      <c r="G40" s="11">
        <v>0</v>
      </c>
      <c r="H40" s="11">
        <v>1.8856999999999999E-2</v>
      </c>
      <c r="I40" s="11">
        <v>2.1822000000000001E-2</v>
      </c>
    </row>
    <row r="41" spans="1:9" ht="14.4" x14ac:dyDescent="0.3">
      <c r="A41" s="38"/>
      <c r="B41" s="13" t="s">
        <v>13</v>
      </c>
      <c r="C41" s="33">
        <f t="shared" ref="C41:D41" si="9">+C39/C38</f>
        <v>0.40892452486582098</v>
      </c>
      <c r="D41" s="33">
        <f t="shared" si="9"/>
        <v>0.29941031607743734</v>
      </c>
      <c r="E41" s="34">
        <v>0.33029999999999998</v>
      </c>
      <c r="F41" s="34">
        <v>0.37780000000000002</v>
      </c>
      <c r="G41" s="34">
        <v>1</v>
      </c>
      <c r="H41" s="34">
        <v>0.99770000000000003</v>
      </c>
      <c r="I41" s="34">
        <v>0.99739999999999995</v>
      </c>
    </row>
    <row r="42" spans="1:9" ht="14.4" x14ac:dyDescent="0.3">
      <c r="A42" s="38" t="s">
        <v>24</v>
      </c>
      <c r="B42" s="12" t="s">
        <v>10</v>
      </c>
      <c r="C42" s="19">
        <v>112.31062200000001</v>
      </c>
      <c r="D42" s="19">
        <v>112.31062200000001</v>
      </c>
      <c r="E42" s="18">
        <v>112.31062</v>
      </c>
      <c r="F42" s="11">
        <v>112.310622</v>
      </c>
      <c r="G42" s="11">
        <v>112.310622</v>
      </c>
      <c r="H42" s="11">
        <v>112.310622</v>
      </c>
      <c r="I42" s="11">
        <v>112.310621</v>
      </c>
    </row>
    <row r="43" spans="1:9" ht="14.4" x14ac:dyDescent="0.3">
      <c r="A43" s="38"/>
      <c r="B43" s="12" t="s">
        <v>11</v>
      </c>
      <c r="C43" s="2">
        <v>75.019805000000005</v>
      </c>
      <c r="D43" s="2">
        <v>75.098673000000005</v>
      </c>
      <c r="E43" s="11">
        <v>74.575508999999997</v>
      </c>
      <c r="F43" s="11">
        <v>74.248185000000007</v>
      </c>
      <c r="G43" s="11">
        <v>89.109911999999994</v>
      </c>
      <c r="H43" s="11">
        <v>89.480220000000003</v>
      </c>
      <c r="I43" s="11">
        <v>86.051489000000004</v>
      </c>
    </row>
    <row r="44" spans="1:9" ht="14.4" x14ac:dyDescent="0.3">
      <c r="A44" s="38"/>
      <c r="B44" s="12" t="s">
        <v>12</v>
      </c>
      <c r="C44" s="2">
        <v>37.290817000000004</v>
      </c>
      <c r="D44" s="2">
        <v>37.211949000000004</v>
      </c>
      <c r="E44" s="11">
        <v>37.735111000000003</v>
      </c>
      <c r="F44" s="11">
        <v>38.062437000000003</v>
      </c>
      <c r="G44" s="11">
        <v>23.200710000000001</v>
      </c>
      <c r="H44" s="11">
        <v>22.830401999999999</v>
      </c>
      <c r="I44" s="11">
        <v>26.259132000000001</v>
      </c>
    </row>
    <row r="45" spans="1:9" ht="14.4" x14ac:dyDescent="0.3">
      <c r="A45" s="38"/>
      <c r="B45" s="13" t="s">
        <v>13</v>
      </c>
      <c r="C45" s="33">
        <f t="shared" ref="C45:D45" si="10">+C43/C42</f>
        <v>0.66796714027636672</v>
      </c>
      <c r="D45" s="33">
        <f t="shared" si="10"/>
        <v>0.66866937127282577</v>
      </c>
      <c r="E45" s="34">
        <v>0.66400000000000003</v>
      </c>
      <c r="F45" s="34">
        <v>0.66110000000000002</v>
      </c>
      <c r="G45" s="34">
        <v>0.79339999999999999</v>
      </c>
      <c r="H45" s="34">
        <v>0.79669999999999996</v>
      </c>
      <c r="I45" s="34">
        <v>0.76619999999999999</v>
      </c>
    </row>
    <row r="46" spans="1:9" ht="14.4" x14ac:dyDescent="0.3">
      <c r="A46" s="38" t="s">
        <v>25</v>
      </c>
      <c r="B46" s="12" t="s">
        <v>10</v>
      </c>
      <c r="C46" s="19">
        <v>36789.755996999986</v>
      </c>
      <c r="D46" s="19">
        <v>36789.755994999992</v>
      </c>
      <c r="E46" s="19">
        <v>36789.756000000001</v>
      </c>
      <c r="F46" s="11">
        <v>36789.755989999998</v>
      </c>
      <c r="G46" s="11">
        <v>36789.755989999998</v>
      </c>
      <c r="H46" s="11">
        <v>36789.755989999998</v>
      </c>
      <c r="I46" s="11">
        <v>36789.755989999998</v>
      </c>
    </row>
    <row r="47" spans="1:9" ht="14.4" x14ac:dyDescent="0.3">
      <c r="A47" s="38"/>
      <c r="B47" s="12" t="s">
        <v>11</v>
      </c>
      <c r="C47" s="2">
        <v>25008.096060999982</v>
      </c>
      <c r="D47" s="2">
        <v>24639.694374999992</v>
      </c>
      <c r="E47" s="11">
        <v>24134.609469999999</v>
      </c>
      <c r="F47" s="11">
        <v>24812.223859999998</v>
      </c>
      <c r="G47" s="11">
        <v>26715.50446</v>
      </c>
      <c r="H47" s="11">
        <v>28982.985519999998</v>
      </c>
      <c r="I47" s="11">
        <v>28953.50114</v>
      </c>
    </row>
    <row r="48" spans="1:9" ht="14.4" x14ac:dyDescent="0.3">
      <c r="A48" s="38"/>
      <c r="B48" s="12" t="s">
        <v>12</v>
      </c>
      <c r="C48" s="2">
        <v>11781.659936000005</v>
      </c>
      <c r="D48" s="2">
        <v>12150.06162</v>
      </c>
      <c r="E48" s="11">
        <v>12655.14653</v>
      </c>
      <c r="F48" s="11">
        <v>11977.53213</v>
      </c>
      <c r="G48" s="11">
        <v>10074.25153</v>
      </c>
      <c r="H48" s="11">
        <v>7806.7704739999999</v>
      </c>
      <c r="I48" s="11">
        <v>7836.2548539999998</v>
      </c>
    </row>
    <row r="49" spans="1:9" ht="14.4" x14ac:dyDescent="0.3">
      <c r="A49" s="38"/>
      <c r="B49" s="13" t="s">
        <v>13</v>
      </c>
      <c r="C49" s="33">
        <f t="shared" ref="C49:D49" si="11">+C47/C46</f>
        <v>0.67975705147485244</v>
      </c>
      <c r="D49" s="33">
        <f t="shared" si="11"/>
        <v>0.6697433486198906</v>
      </c>
      <c r="E49" s="33">
        <v>0.65600000000000003</v>
      </c>
      <c r="F49" s="33">
        <v>0.6744</v>
      </c>
      <c r="G49" s="33">
        <v>0.72619999999999996</v>
      </c>
      <c r="H49" s="33">
        <v>0.78779999999999994</v>
      </c>
      <c r="I49" s="33">
        <v>0.78700000000000003</v>
      </c>
    </row>
    <row r="50" spans="1:9" ht="14.4" x14ac:dyDescent="0.3">
      <c r="A50" s="38" t="s">
        <v>26</v>
      </c>
      <c r="B50" s="12" t="s">
        <v>10</v>
      </c>
      <c r="C50" s="2">
        <v>1.0633999999999999E-2</v>
      </c>
      <c r="D50" s="2">
        <v>1.0633999999999999E-2</v>
      </c>
      <c r="E50" s="11">
        <v>1.0633999999999999E-2</v>
      </c>
      <c r="F50" s="11">
        <v>1.0633999999999999E-2</v>
      </c>
      <c r="G50" s="11">
        <v>1.0633999999999999E-2</v>
      </c>
      <c r="H50" s="11">
        <v>1.0633999999999999E-2</v>
      </c>
      <c r="I50" s="11">
        <v>1.0633999999999999E-2</v>
      </c>
    </row>
    <row r="51" spans="1:9" ht="14.4" x14ac:dyDescent="0.3">
      <c r="A51" s="38"/>
      <c r="B51" s="12" t="s">
        <v>11</v>
      </c>
      <c r="C51" s="2">
        <v>0</v>
      </c>
      <c r="D51" s="2">
        <v>0</v>
      </c>
      <c r="E51" s="11">
        <v>0</v>
      </c>
      <c r="F51" s="11">
        <v>0</v>
      </c>
      <c r="G51" s="11">
        <v>1.0633999999999999E-2</v>
      </c>
      <c r="H51" s="11">
        <v>1.0633999999999999E-2</v>
      </c>
      <c r="I51" s="11">
        <v>1.0633999999999999E-2</v>
      </c>
    </row>
    <row r="52" spans="1:9" ht="14.4" x14ac:dyDescent="0.3">
      <c r="A52" s="38"/>
      <c r="B52" s="12" t="s">
        <v>12</v>
      </c>
      <c r="C52" s="19">
        <v>1.0633999999999999E-2</v>
      </c>
      <c r="D52" s="19">
        <v>1.0633999999999999E-2</v>
      </c>
      <c r="E52" s="11">
        <v>1.0633999999999999E-2</v>
      </c>
      <c r="F52" s="11">
        <v>1.0633999999999999E-2</v>
      </c>
      <c r="G52" s="11">
        <v>0</v>
      </c>
      <c r="H52" s="11">
        <v>0</v>
      </c>
      <c r="I52" s="11">
        <v>0</v>
      </c>
    </row>
    <row r="53" spans="1:9" ht="14.4" x14ac:dyDescent="0.3">
      <c r="A53" s="38"/>
      <c r="B53" s="13" t="s">
        <v>13</v>
      </c>
      <c r="C53" s="33">
        <f t="shared" ref="C53:D53" si="12">+C51/C50</f>
        <v>0</v>
      </c>
      <c r="D53" s="33">
        <f t="shared" si="12"/>
        <v>0</v>
      </c>
      <c r="E53" s="33">
        <v>0</v>
      </c>
      <c r="F53" s="33">
        <v>0</v>
      </c>
      <c r="G53" s="33">
        <v>1</v>
      </c>
      <c r="H53" s="33">
        <v>1</v>
      </c>
      <c r="I53" s="33">
        <v>1</v>
      </c>
    </row>
    <row r="54" spans="1:9" ht="14.4" x14ac:dyDescent="0.3">
      <c r="A54" s="38" t="s">
        <v>27</v>
      </c>
      <c r="B54" s="12" t="s">
        <v>10</v>
      </c>
      <c r="C54" s="2">
        <v>29.752143999999998</v>
      </c>
      <c r="D54" s="2">
        <v>29.752144000000001</v>
      </c>
      <c r="E54" s="11">
        <v>29.752146</v>
      </c>
      <c r="F54" s="11">
        <v>29.752144000000001</v>
      </c>
      <c r="G54" s="11">
        <v>29.752144999999999</v>
      </c>
      <c r="H54" s="11">
        <v>29.752144999999999</v>
      </c>
      <c r="I54" s="11">
        <v>29.752144999999999</v>
      </c>
    </row>
    <row r="55" spans="1:9" ht="14.4" x14ac:dyDescent="0.3">
      <c r="A55" s="38"/>
      <c r="B55" s="12" t="s">
        <v>11</v>
      </c>
      <c r="C55" s="2">
        <v>19.007834999999996</v>
      </c>
      <c r="D55" s="2">
        <v>18.512447999999999</v>
      </c>
      <c r="E55" s="11">
        <v>19.406794000000001</v>
      </c>
      <c r="F55" s="11">
        <v>19.389455999999999</v>
      </c>
      <c r="G55" s="11">
        <v>18.604963000000001</v>
      </c>
      <c r="H55" s="11">
        <v>0</v>
      </c>
      <c r="I55" s="11">
        <v>0</v>
      </c>
    </row>
    <row r="56" spans="1:9" ht="14.4" x14ac:dyDescent="0.3">
      <c r="A56" s="38"/>
      <c r="B56" s="12" t="s">
        <v>12</v>
      </c>
      <c r="C56" s="2">
        <v>10.744309000000001</v>
      </c>
      <c r="D56" s="2">
        <v>11.239696</v>
      </c>
      <c r="E56" s="11">
        <v>10.345352</v>
      </c>
      <c r="F56" s="11">
        <v>10.362688</v>
      </c>
      <c r="G56" s="11">
        <v>11.147182000000001</v>
      </c>
      <c r="H56" s="11">
        <v>29.752144999999999</v>
      </c>
      <c r="I56" s="11">
        <v>29.752144999999999</v>
      </c>
    </row>
    <row r="57" spans="1:9" ht="14.4" x14ac:dyDescent="0.3">
      <c r="A57" s="38"/>
      <c r="B57" s="13" t="s">
        <v>13</v>
      </c>
      <c r="C57" s="33">
        <f t="shared" ref="C57:D57" si="13">+C55/C54</f>
        <v>0.63887278173969575</v>
      </c>
      <c r="D57" s="33">
        <f t="shared" si="13"/>
        <v>0.62222231782691018</v>
      </c>
      <c r="E57" s="33">
        <v>0.65229999999999999</v>
      </c>
      <c r="F57" s="33">
        <v>0.65169999999999995</v>
      </c>
      <c r="G57" s="33">
        <v>0.62529999999999997</v>
      </c>
      <c r="H57" s="33">
        <v>0</v>
      </c>
      <c r="I57" s="33">
        <v>0</v>
      </c>
    </row>
    <row r="58" spans="1:9" ht="14.25" customHeight="1" x14ac:dyDescent="0.3">
      <c r="A58" s="38" t="s">
        <v>28</v>
      </c>
      <c r="B58" s="12" t="s">
        <v>10</v>
      </c>
      <c r="C58" s="2">
        <v>9867.4843990000008</v>
      </c>
      <c r="D58" s="2">
        <v>9867.4844010000015</v>
      </c>
      <c r="E58" s="11">
        <v>9867.4844009999997</v>
      </c>
      <c r="F58" s="11">
        <v>9867.4844009999997</v>
      </c>
      <c r="G58" s="11">
        <v>9867.4843999999994</v>
      </c>
      <c r="H58" s="11">
        <v>9867.4843939999992</v>
      </c>
      <c r="I58" s="11">
        <v>9867.4843980000005</v>
      </c>
    </row>
    <row r="59" spans="1:9" ht="14.4" x14ac:dyDescent="0.3">
      <c r="A59" s="38"/>
      <c r="B59" s="12" t="s">
        <v>11</v>
      </c>
      <c r="C59" s="2">
        <v>7926.160511000001</v>
      </c>
      <c r="D59" s="2">
        <v>7831.9122910000015</v>
      </c>
      <c r="E59" s="11">
        <v>7592.0975090000002</v>
      </c>
      <c r="F59" s="11">
        <v>7927.6546829999997</v>
      </c>
      <c r="G59" s="11">
        <v>8624.1452000000008</v>
      </c>
      <c r="H59" s="11">
        <v>6763.2138439999999</v>
      </c>
      <c r="I59" s="11">
        <v>6741.1193780000003</v>
      </c>
    </row>
    <row r="60" spans="1:9" ht="14.4" x14ac:dyDescent="0.3">
      <c r="A60" s="38"/>
      <c r="B60" s="12" t="s">
        <v>12</v>
      </c>
      <c r="C60" s="2">
        <v>1941.3238880000001</v>
      </c>
      <c r="D60" s="2">
        <v>2035.5721099999998</v>
      </c>
      <c r="E60" s="11">
        <v>2275.386892</v>
      </c>
      <c r="F60" s="11">
        <v>1939.829718</v>
      </c>
      <c r="G60" s="11">
        <v>1243.3391999999999</v>
      </c>
      <c r="H60" s="11">
        <v>3104.2705500000002</v>
      </c>
      <c r="I60" s="11">
        <v>3126.3650200000002</v>
      </c>
    </row>
    <row r="61" spans="1:9" ht="14.4" x14ac:dyDescent="0.3">
      <c r="A61" s="38"/>
      <c r="B61" s="13" t="s">
        <v>13</v>
      </c>
      <c r="C61" s="33">
        <f t="shared" ref="C61:D61" si="14">+C59/C58</f>
        <v>0.80326050597082888</v>
      </c>
      <c r="D61" s="33">
        <f t="shared" si="14"/>
        <v>0.7937091129534789</v>
      </c>
      <c r="E61" s="33">
        <v>0.76939999999999997</v>
      </c>
      <c r="F61" s="33">
        <v>0.8034</v>
      </c>
      <c r="G61" s="33">
        <v>0.874</v>
      </c>
      <c r="H61" s="33">
        <v>0.68540000000000001</v>
      </c>
      <c r="I61" s="33">
        <v>0.68320000000000003</v>
      </c>
    </row>
    <row r="62" spans="1:9" ht="14.4" x14ac:dyDescent="0.3">
      <c r="A62" s="38" t="s">
        <v>29</v>
      </c>
      <c r="B62" s="12" t="s">
        <v>10</v>
      </c>
      <c r="C62" s="2">
        <v>1245.893777</v>
      </c>
      <c r="D62" s="2">
        <v>1245.8937759999999</v>
      </c>
      <c r="E62" s="11">
        <v>1245.8937780000001</v>
      </c>
      <c r="F62" s="11">
        <v>1245.893777</v>
      </c>
      <c r="G62" s="11">
        <v>1245.8937780000001</v>
      </c>
      <c r="H62" s="11">
        <v>1245.8937759999999</v>
      </c>
      <c r="I62" s="11">
        <v>1245.8937759999999</v>
      </c>
    </row>
    <row r="63" spans="1:9" ht="14.4" x14ac:dyDescent="0.3">
      <c r="A63" s="38"/>
      <c r="B63" s="12" t="s">
        <v>11</v>
      </c>
      <c r="C63" s="2">
        <v>703.69995900000004</v>
      </c>
      <c r="D63" s="2">
        <v>674.81596599999989</v>
      </c>
      <c r="E63" s="11">
        <v>654.26737300000002</v>
      </c>
      <c r="F63" s="11">
        <v>693.999908</v>
      </c>
      <c r="G63" s="11">
        <v>726.39702899999997</v>
      </c>
      <c r="H63" s="11">
        <v>770.30661599999996</v>
      </c>
      <c r="I63" s="11">
        <v>768.83738000000005</v>
      </c>
    </row>
    <row r="64" spans="1:9" ht="14.4" x14ac:dyDescent="0.3">
      <c r="A64" s="38"/>
      <c r="B64" s="12" t="s">
        <v>12</v>
      </c>
      <c r="C64" s="2">
        <v>542.19381799999996</v>
      </c>
      <c r="D64" s="2">
        <v>571.07781</v>
      </c>
      <c r="E64" s="11">
        <v>591.62640499999998</v>
      </c>
      <c r="F64" s="11">
        <v>551.893869</v>
      </c>
      <c r="G64" s="11">
        <v>519.49674900000002</v>
      </c>
      <c r="H64" s="11">
        <v>475.58715999999998</v>
      </c>
      <c r="I64" s="11">
        <v>477.05639600000001</v>
      </c>
    </row>
    <row r="65" spans="1:9" ht="14.4" x14ac:dyDescent="0.3">
      <c r="A65" s="38"/>
      <c r="B65" s="13" t="s">
        <v>13</v>
      </c>
      <c r="C65" s="33">
        <f t="shared" ref="C65:D65" si="15">+C63/C62</f>
        <v>0.56481537350194189</v>
      </c>
      <c r="D65" s="33">
        <f t="shared" si="15"/>
        <v>0.54163202272871769</v>
      </c>
      <c r="E65" s="34">
        <v>0.52510000000000001</v>
      </c>
      <c r="F65" s="34">
        <v>0.55700000000000005</v>
      </c>
      <c r="G65" s="34">
        <v>0.58299999999999996</v>
      </c>
      <c r="H65" s="34">
        <v>0.61829999999999996</v>
      </c>
      <c r="I65" s="34">
        <v>0.61709999999999998</v>
      </c>
    </row>
    <row r="66" spans="1:9" ht="14.4" x14ac:dyDescent="0.3">
      <c r="A66" s="37" t="s">
        <v>30</v>
      </c>
      <c r="B66" s="12" t="s">
        <v>10</v>
      </c>
      <c r="C66" s="2">
        <v>76.322339999999997</v>
      </c>
      <c r="D66" s="2">
        <v>76.322338999999999</v>
      </c>
      <c r="E66" s="11">
        <v>76.322338999999999</v>
      </c>
      <c r="F66" s="11">
        <v>76.322339999999997</v>
      </c>
      <c r="G66" s="11">
        <v>76.322338999999999</v>
      </c>
      <c r="H66" s="11">
        <v>76.322338000000002</v>
      </c>
      <c r="I66" s="11">
        <v>76.322338999999999</v>
      </c>
    </row>
    <row r="67" spans="1:9" ht="14.4" x14ac:dyDescent="0.3">
      <c r="A67" s="37"/>
      <c r="B67" s="12" t="s">
        <v>11</v>
      </c>
      <c r="C67" s="2">
        <v>38.631872999999999</v>
      </c>
      <c r="D67" s="2">
        <v>40.911797</v>
      </c>
      <c r="E67" s="11">
        <v>30.147776</v>
      </c>
      <c r="F67" s="11">
        <v>38.017873000000002</v>
      </c>
      <c r="G67" s="11">
        <v>76.322338999999999</v>
      </c>
      <c r="H67" s="11">
        <v>71.866050999999999</v>
      </c>
      <c r="I67" s="11">
        <v>71.290937</v>
      </c>
    </row>
    <row r="68" spans="1:9" ht="14.4" x14ac:dyDescent="0.3">
      <c r="A68" s="37"/>
      <c r="B68" s="12" t="s">
        <v>12</v>
      </c>
      <c r="C68" s="2">
        <v>37.690466999999998</v>
      </c>
      <c r="D68" s="2">
        <v>35.410542</v>
      </c>
      <c r="E68" s="11">
        <v>46.174562999999999</v>
      </c>
      <c r="F68" s="11">
        <v>38.304467000000002</v>
      </c>
      <c r="G68" s="11">
        <v>0</v>
      </c>
      <c r="H68" s="11">
        <v>4.4562869999999997</v>
      </c>
      <c r="I68" s="11">
        <v>5.0314019999999999</v>
      </c>
    </row>
    <row r="69" spans="1:9" ht="14.4" x14ac:dyDescent="0.3">
      <c r="A69" s="37"/>
      <c r="B69" s="13" t="s">
        <v>13</v>
      </c>
      <c r="C69" s="33">
        <f t="shared" ref="C69:D69" si="16">+C67/C66</f>
        <v>0.50616730304652613</v>
      </c>
      <c r="D69" s="33">
        <f t="shared" si="16"/>
        <v>0.53603961220318475</v>
      </c>
      <c r="E69" s="34">
        <v>0.39500000000000002</v>
      </c>
      <c r="F69" s="34">
        <v>0.49809999999999999</v>
      </c>
      <c r="G69" s="34">
        <v>1</v>
      </c>
      <c r="H69" s="34">
        <v>0.94159999999999999</v>
      </c>
      <c r="I69" s="34">
        <v>0.93410000000000004</v>
      </c>
    </row>
    <row r="70" spans="1:9" ht="14.4" x14ac:dyDescent="0.3">
      <c r="A70" s="37" t="s">
        <v>31</v>
      </c>
      <c r="B70" s="12" t="s">
        <v>10</v>
      </c>
      <c r="C70" s="2">
        <v>75222.562388999999</v>
      </c>
      <c r="D70" s="2">
        <v>75222.562395999994</v>
      </c>
      <c r="E70" s="11">
        <v>75222.562399999995</v>
      </c>
      <c r="F70" s="11">
        <v>75222.562399999995</v>
      </c>
      <c r="G70" s="11">
        <v>75222.562399999995</v>
      </c>
      <c r="H70" s="11">
        <v>75222.562399999995</v>
      </c>
      <c r="I70" s="11">
        <v>75222.562399999995</v>
      </c>
    </row>
    <row r="71" spans="1:9" ht="14.4" x14ac:dyDescent="0.3">
      <c r="A71" s="37"/>
      <c r="B71" s="12" t="s">
        <v>11</v>
      </c>
      <c r="C71" s="2">
        <v>65713.341021</v>
      </c>
      <c r="D71" s="2">
        <v>65281.186795999995</v>
      </c>
      <c r="E71" s="11">
        <v>1088.6412339999999</v>
      </c>
      <c r="F71" s="11">
        <v>65944.583230000004</v>
      </c>
      <c r="G71" s="11">
        <v>67829.447669999994</v>
      </c>
      <c r="H71" s="11">
        <v>68213.971350000007</v>
      </c>
      <c r="I71" s="11">
        <v>68289.838579999996</v>
      </c>
    </row>
    <row r="72" spans="1:9" ht="14.4" x14ac:dyDescent="0.3">
      <c r="A72" s="37"/>
      <c r="B72" s="12" t="s">
        <v>12</v>
      </c>
      <c r="C72" s="2">
        <v>9509.2213680000004</v>
      </c>
      <c r="D72" s="2">
        <v>9941.3755999999976</v>
      </c>
      <c r="E72" s="11">
        <v>74133.921170000001</v>
      </c>
      <c r="F72" s="11">
        <v>9277.9791760000007</v>
      </c>
      <c r="G72" s="11">
        <v>7393.1147300000002</v>
      </c>
      <c r="H72" s="11">
        <v>7008.5910530000001</v>
      </c>
      <c r="I72" s="11">
        <v>6932.7238129999996</v>
      </c>
    </row>
    <row r="73" spans="1:9" ht="13.5" customHeight="1" x14ac:dyDescent="0.3">
      <c r="A73" s="37"/>
      <c r="B73" s="13" t="s">
        <v>13</v>
      </c>
      <c r="C73" s="33">
        <f t="shared" ref="C73:D73" si="17">+C71/C70</f>
        <v>0.87358551655253691</v>
      </c>
      <c r="D73" s="33">
        <f t="shared" si="17"/>
        <v>0.8678405084412727</v>
      </c>
      <c r="E73" s="34">
        <v>1.4500000000000001E-2</v>
      </c>
      <c r="F73" s="34">
        <v>0.87670000000000003</v>
      </c>
      <c r="G73" s="34">
        <v>0.90169999999999995</v>
      </c>
      <c r="H73" s="34">
        <v>0.90680000000000005</v>
      </c>
      <c r="I73" s="34">
        <v>0.90780000000000005</v>
      </c>
    </row>
    <row r="74" spans="1:9" ht="14.4" x14ac:dyDescent="0.3">
      <c r="A74" s="37" t="s">
        <v>32</v>
      </c>
      <c r="B74" s="12" t="s">
        <v>10</v>
      </c>
      <c r="C74" s="2">
        <v>30528.500089999998</v>
      </c>
      <c r="D74" s="2">
        <v>30528.500089000001</v>
      </c>
      <c r="E74" s="11">
        <v>30528.500100000001</v>
      </c>
      <c r="F74" s="11">
        <v>30528.500090000001</v>
      </c>
      <c r="G74" s="11">
        <v>30528.500090000001</v>
      </c>
      <c r="H74" s="11">
        <v>30528.500090000001</v>
      </c>
      <c r="I74" s="11">
        <v>30528.500090000001</v>
      </c>
    </row>
    <row r="75" spans="1:9" ht="14.4" x14ac:dyDescent="0.3">
      <c r="A75" s="37"/>
      <c r="B75" s="12" t="s">
        <v>11</v>
      </c>
      <c r="C75" s="2">
        <v>20096.761248999996</v>
      </c>
      <c r="D75" s="2">
        <v>19796.329410999999</v>
      </c>
      <c r="E75" s="11">
        <v>19113.016090000001</v>
      </c>
      <c r="F75" s="11">
        <v>19983.12199</v>
      </c>
      <c r="G75" s="11">
        <v>24573.31407</v>
      </c>
      <c r="H75" s="11">
        <v>20491.311020000001</v>
      </c>
      <c r="I75" s="11">
        <v>20519.228889999999</v>
      </c>
    </row>
    <row r="76" spans="1:9" ht="14.4" x14ac:dyDescent="0.3">
      <c r="A76" s="37"/>
      <c r="B76" s="12" t="s">
        <v>12</v>
      </c>
      <c r="C76" s="2">
        <v>10431.738841</v>
      </c>
      <c r="D76" s="2">
        <v>10732.170678</v>
      </c>
      <c r="E76" s="11">
        <v>11415.48401</v>
      </c>
      <c r="F76" s="11">
        <v>10545.37811</v>
      </c>
      <c r="G76" s="11">
        <v>5955.186025</v>
      </c>
      <c r="H76" s="11">
        <v>10037.18907</v>
      </c>
      <c r="I76" s="11">
        <v>10009.271199999999</v>
      </c>
    </row>
    <row r="77" spans="1:9" ht="14.4" x14ac:dyDescent="0.3">
      <c r="A77" s="37"/>
      <c r="B77" s="13" t="s">
        <v>13</v>
      </c>
      <c r="C77" s="33">
        <f t="shared" ref="C77:D77" si="18">+C75/C74</f>
        <v>0.65829507475812565</v>
      </c>
      <c r="D77" s="33">
        <f t="shared" si="18"/>
        <v>0.64845404632679593</v>
      </c>
      <c r="E77" s="34">
        <v>0.62609999999999999</v>
      </c>
      <c r="F77" s="34">
        <v>0.65459999999999996</v>
      </c>
      <c r="G77" s="34">
        <v>0.80489999999999995</v>
      </c>
      <c r="H77" s="34">
        <v>0.67120000000000002</v>
      </c>
      <c r="I77" s="34">
        <v>0.67210000000000003</v>
      </c>
    </row>
    <row r="78" spans="1:9" ht="13.5" customHeight="1" x14ac:dyDescent="0.3">
      <c r="A78" s="37" t="s">
        <v>33</v>
      </c>
      <c r="B78" s="12" t="s">
        <v>10</v>
      </c>
      <c r="C78" s="2">
        <v>4.0608999999999999E-2</v>
      </c>
      <c r="D78" s="2">
        <v>4.0608999999999999E-2</v>
      </c>
      <c r="E78" s="11">
        <v>4.0608999999999999E-2</v>
      </c>
      <c r="F78" s="11">
        <v>4.0608999999999999E-2</v>
      </c>
      <c r="G78" s="11">
        <v>4.0608999999999999E-2</v>
      </c>
      <c r="H78" s="11">
        <v>4.0608999999999999E-2</v>
      </c>
      <c r="I78" s="11">
        <v>4.0608999999999999E-2</v>
      </c>
    </row>
    <row r="79" spans="1:9" ht="14.4" x14ac:dyDescent="0.3">
      <c r="A79" s="37"/>
      <c r="B79" s="12" t="s">
        <v>11</v>
      </c>
      <c r="C79" s="2">
        <v>0</v>
      </c>
      <c r="D79" s="2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</row>
    <row r="80" spans="1:9" ht="14.4" x14ac:dyDescent="0.3">
      <c r="A80" s="37"/>
      <c r="B80" s="12" t="s">
        <v>12</v>
      </c>
      <c r="C80" s="2">
        <v>4.0608999999999999E-2</v>
      </c>
      <c r="D80" s="2">
        <v>4.0608999999999999E-2</v>
      </c>
      <c r="E80" s="11">
        <v>4.0608999999999999E-2</v>
      </c>
      <c r="F80" s="11">
        <v>4.0608999999999999E-2</v>
      </c>
      <c r="G80" s="11">
        <v>4.0608999999999999E-2</v>
      </c>
      <c r="H80" s="11">
        <v>4.0608999999999999E-2</v>
      </c>
      <c r="I80" s="11">
        <v>4.0608999999999999E-2</v>
      </c>
    </row>
    <row r="81" spans="1:9" ht="14.4" x14ac:dyDescent="0.3">
      <c r="A81" s="37"/>
      <c r="B81" s="13" t="s">
        <v>13</v>
      </c>
      <c r="C81" s="33">
        <f t="shared" ref="C81:D81" si="19">+C79/C78</f>
        <v>0</v>
      </c>
      <c r="D81" s="33">
        <f t="shared" si="19"/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</row>
    <row r="82" spans="1:9" ht="14.4" x14ac:dyDescent="0.3">
      <c r="A82" s="37" t="s">
        <v>34</v>
      </c>
      <c r="B82" s="12" t="s">
        <v>10</v>
      </c>
      <c r="C82" s="2">
        <v>1211.6350969999999</v>
      </c>
      <c r="D82" s="2">
        <v>1211.6350989999999</v>
      </c>
      <c r="E82" s="11">
        <v>1211.6350990000001</v>
      </c>
      <c r="F82" s="11">
        <v>1211.635098</v>
      </c>
      <c r="G82" s="11">
        <v>1211.6350970000001</v>
      </c>
      <c r="H82" s="11">
        <v>1211.635098</v>
      </c>
      <c r="I82" s="11">
        <v>1211.635098</v>
      </c>
    </row>
    <row r="83" spans="1:9" ht="14.4" x14ac:dyDescent="0.3">
      <c r="A83" s="37"/>
      <c r="B83" s="12" t="s">
        <v>11</v>
      </c>
      <c r="C83" s="2">
        <v>1029.4941849999998</v>
      </c>
      <c r="D83" s="2">
        <v>997.52014699999984</v>
      </c>
      <c r="E83" s="11">
        <v>1033.7591130000001</v>
      </c>
      <c r="F83" s="11">
        <v>1026.286388</v>
      </c>
      <c r="G83" s="11">
        <v>1080.03234</v>
      </c>
      <c r="H83" s="11">
        <v>1099.202963</v>
      </c>
      <c r="I83" s="11">
        <v>1099.0367670000001</v>
      </c>
    </row>
    <row r="84" spans="1:9" ht="14.4" x14ac:dyDescent="0.3">
      <c r="A84" s="37"/>
      <c r="B84" s="12" t="s">
        <v>12</v>
      </c>
      <c r="C84" s="2">
        <v>182.14091199999999</v>
      </c>
      <c r="D84" s="2">
        <v>214.11495200000002</v>
      </c>
      <c r="E84" s="11">
        <v>177.87598600000001</v>
      </c>
      <c r="F84" s="11">
        <v>185.34871000000001</v>
      </c>
      <c r="G84" s="11">
        <v>131.602757</v>
      </c>
      <c r="H84" s="11">
        <v>112.432135</v>
      </c>
      <c r="I84" s="11">
        <v>112.598331</v>
      </c>
    </row>
    <row r="85" spans="1:9" ht="14.4" x14ac:dyDescent="0.3">
      <c r="A85" s="37"/>
      <c r="B85" s="13" t="s">
        <v>13</v>
      </c>
      <c r="C85" s="33">
        <f t="shared" ref="C85:D85" si="20">+C83/C82</f>
        <v>0.84967345989648224</v>
      </c>
      <c r="D85" s="33">
        <f t="shared" si="20"/>
        <v>0.82328429394566416</v>
      </c>
      <c r="E85" s="34">
        <v>0.85319999999999996</v>
      </c>
      <c r="F85" s="34">
        <v>0.84699999999999998</v>
      </c>
      <c r="G85" s="34">
        <v>0.89139999999999997</v>
      </c>
      <c r="H85" s="34">
        <v>0.90720000000000001</v>
      </c>
      <c r="I85" s="34">
        <v>0.90710000000000002</v>
      </c>
    </row>
    <row r="86" spans="1:9" ht="13.5" customHeight="1" x14ac:dyDescent="0.3">
      <c r="A86" s="37" t="s">
        <v>35</v>
      </c>
      <c r="B86" s="12" t="s">
        <v>10</v>
      </c>
      <c r="C86" s="2">
        <v>6640.7820879999999</v>
      </c>
      <c r="D86" s="2">
        <v>6640.7820890000003</v>
      </c>
      <c r="E86" s="11">
        <v>6640.7820879999999</v>
      </c>
      <c r="F86" s="11">
        <v>6640.7820920000004</v>
      </c>
      <c r="G86" s="11">
        <v>6640.7820869999996</v>
      </c>
      <c r="H86" s="11">
        <v>6640.7820890000003</v>
      </c>
      <c r="I86" s="11">
        <v>6640.7820860000002</v>
      </c>
    </row>
    <row r="87" spans="1:9" ht="14.4" x14ac:dyDescent="0.3">
      <c r="A87" s="37"/>
      <c r="B87" s="12" t="s">
        <v>11</v>
      </c>
      <c r="C87" s="2">
        <v>3887.7323879999994</v>
      </c>
      <c r="D87" s="2">
        <v>3799.5395370000006</v>
      </c>
      <c r="E87" s="11">
        <v>60.598447</v>
      </c>
      <c r="F87" s="11">
        <v>3929.7480030000002</v>
      </c>
      <c r="G87" s="11">
        <v>4115.0716839999995</v>
      </c>
      <c r="H87" s="11">
        <v>4470.5493020000004</v>
      </c>
      <c r="I87" s="11">
        <v>4477.4093030000004</v>
      </c>
    </row>
    <row r="88" spans="1:9" ht="14.4" x14ac:dyDescent="0.3">
      <c r="A88" s="37"/>
      <c r="B88" s="12" t="s">
        <v>12</v>
      </c>
      <c r="C88" s="2">
        <v>2753.0497000000005</v>
      </c>
      <c r="D88" s="2">
        <v>2841.2425519999997</v>
      </c>
      <c r="E88" s="11">
        <v>6580.1836409999996</v>
      </c>
      <c r="F88" s="11">
        <v>2711.0340890000002</v>
      </c>
      <c r="G88" s="11">
        <v>2525.710403</v>
      </c>
      <c r="H88" s="11">
        <v>2170.2327869999999</v>
      </c>
      <c r="I88" s="11">
        <v>2163.3727829999998</v>
      </c>
    </row>
    <row r="89" spans="1:9" ht="14.4" x14ac:dyDescent="0.3">
      <c r="A89" s="37"/>
      <c r="B89" s="13" t="s">
        <v>13</v>
      </c>
      <c r="C89" s="33">
        <f t="shared" ref="C89:D89" si="21">+C87/C86</f>
        <v>0.58543291083518523</v>
      </c>
      <c r="D89" s="33">
        <f t="shared" si="21"/>
        <v>0.57215241910944148</v>
      </c>
      <c r="E89" s="34">
        <v>9.1000000000000004E-3</v>
      </c>
      <c r="F89" s="34">
        <v>0.59179999999999999</v>
      </c>
      <c r="G89" s="34">
        <v>0.61970000000000003</v>
      </c>
      <c r="H89" s="34">
        <v>0.67320000000000002</v>
      </c>
      <c r="I89" s="34">
        <v>0.67420000000000002</v>
      </c>
    </row>
    <row r="90" spans="1:9" ht="13.5" customHeight="1" x14ac:dyDescent="0.3">
      <c r="A90" s="37" t="s">
        <v>36</v>
      </c>
      <c r="B90" s="12" t="s">
        <v>10</v>
      </c>
      <c r="C90" s="2">
        <v>10.442153000000001</v>
      </c>
      <c r="D90" s="2">
        <v>10.442153000000001</v>
      </c>
      <c r="E90" s="11">
        <v>10.442154</v>
      </c>
      <c r="F90" s="11">
        <v>10.442154</v>
      </c>
      <c r="G90" s="11">
        <v>10.442152</v>
      </c>
      <c r="H90" s="11">
        <v>10.442154</v>
      </c>
      <c r="I90" s="11">
        <v>10.442154</v>
      </c>
    </row>
    <row r="91" spans="1:9" ht="14.4" x14ac:dyDescent="0.3">
      <c r="A91" s="37"/>
      <c r="B91" s="12" t="s">
        <v>11</v>
      </c>
      <c r="C91" s="2">
        <v>0</v>
      </c>
      <c r="D91" s="2">
        <v>0</v>
      </c>
      <c r="E91" s="11">
        <v>0</v>
      </c>
      <c r="F91" s="11">
        <v>0</v>
      </c>
      <c r="G91" s="11">
        <v>3.7997079999999999</v>
      </c>
      <c r="H91" s="11">
        <v>3.1853850000000001</v>
      </c>
      <c r="I91" s="11">
        <v>3.3051059999999999</v>
      </c>
    </row>
    <row r="92" spans="1:9" ht="14.4" x14ac:dyDescent="0.3">
      <c r="A92" s="37"/>
      <c r="B92" s="12" t="s">
        <v>12</v>
      </c>
      <c r="C92" s="2">
        <v>10.442153000000001</v>
      </c>
      <c r="D92" s="2">
        <v>10.442153000000001</v>
      </c>
      <c r="E92" s="11">
        <v>10.442154</v>
      </c>
      <c r="F92" s="11">
        <v>10.442154</v>
      </c>
      <c r="G92" s="11">
        <v>6.6424440000000002</v>
      </c>
      <c r="H92" s="11">
        <v>7.2567690000000002</v>
      </c>
      <c r="I92" s="11">
        <v>7.1370480000000001</v>
      </c>
    </row>
    <row r="93" spans="1:9" ht="14.4" x14ac:dyDescent="0.3">
      <c r="A93" s="37"/>
      <c r="B93" s="13" t="s">
        <v>13</v>
      </c>
      <c r="C93" s="33">
        <f t="shared" ref="C93:D93" si="22">+C91/C90</f>
        <v>0</v>
      </c>
      <c r="D93" s="33">
        <f t="shared" si="22"/>
        <v>0</v>
      </c>
      <c r="E93" s="34">
        <v>0</v>
      </c>
      <c r="F93" s="34">
        <v>0</v>
      </c>
      <c r="G93" s="34">
        <v>0.3639</v>
      </c>
      <c r="H93" s="34">
        <v>0.30509999999999998</v>
      </c>
      <c r="I93" s="34">
        <v>0.3165</v>
      </c>
    </row>
    <row r="94" spans="1:9" ht="14.25" customHeight="1" x14ac:dyDescent="0.3">
      <c r="A94" s="37" t="s">
        <v>37</v>
      </c>
      <c r="B94" s="12" t="s">
        <v>10</v>
      </c>
      <c r="C94" s="2">
        <v>1951.865787</v>
      </c>
      <c r="D94" s="2">
        <v>1951.8657870000002</v>
      </c>
      <c r="E94" s="11">
        <v>1951.8657900000001</v>
      </c>
      <c r="F94" s="11">
        <v>1951.8657880000001</v>
      </c>
      <c r="G94" s="11">
        <v>1951.8657889999999</v>
      </c>
      <c r="H94" s="11">
        <v>1951.8657880000001</v>
      </c>
      <c r="I94" s="11">
        <v>1951.8657889999999</v>
      </c>
    </row>
    <row r="95" spans="1:9" ht="14.4" x14ac:dyDescent="0.3">
      <c r="A95" s="37"/>
      <c r="B95" s="12" t="s">
        <v>11</v>
      </c>
      <c r="C95" s="2">
        <v>189.88248599999997</v>
      </c>
      <c r="D95" s="2">
        <v>185.66495600000007</v>
      </c>
      <c r="E95" s="11">
        <v>10.210459</v>
      </c>
      <c r="F95" s="11">
        <v>145.693555</v>
      </c>
      <c r="G95" s="11">
        <v>386.48864400000002</v>
      </c>
      <c r="H95" s="11">
        <v>385.66383400000001</v>
      </c>
      <c r="I95" s="11">
        <v>406.69694199999998</v>
      </c>
    </row>
    <row r="96" spans="1:9" ht="14.4" x14ac:dyDescent="0.3">
      <c r="A96" s="37"/>
      <c r="B96" s="12" t="s">
        <v>12</v>
      </c>
      <c r="C96" s="2">
        <v>1761.983301</v>
      </c>
      <c r="D96" s="2">
        <v>1766.2008310000001</v>
      </c>
      <c r="E96" s="11">
        <v>1941.6553309999999</v>
      </c>
      <c r="F96" s="11">
        <v>1806.172233</v>
      </c>
      <c r="G96" s="11">
        <v>1565.3771449999999</v>
      </c>
      <c r="H96" s="11">
        <v>1566.2019539999999</v>
      </c>
      <c r="I96" s="11">
        <v>1545.1688469999999</v>
      </c>
    </row>
    <row r="97" spans="1:9" ht="14.4" x14ac:dyDescent="0.3">
      <c r="A97" s="37"/>
      <c r="B97" s="13" t="s">
        <v>13</v>
      </c>
      <c r="C97" s="33">
        <f t="shared" ref="C97:D97" si="23">+C95/C94</f>
        <v>9.7282552552882054E-2</v>
      </c>
      <c r="D97" s="33">
        <f t="shared" si="23"/>
        <v>9.5121784108611995E-2</v>
      </c>
      <c r="E97" s="34">
        <v>5.1999999999999998E-3</v>
      </c>
      <c r="F97" s="34">
        <v>7.46E-2</v>
      </c>
      <c r="G97" s="34">
        <v>0.19800000000000001</v>
      </c>
      <c r="H97" s="34">
        <v>0.1976</v>
      </c>
      <c r="I97" s="34">
        <v>0.2084</v>
      </c>
    </row>
    <row r="98" spans="1:9" ht="14.25" customHeight="1" x14ac:dyDescent="0.3">
      <c r="A98" s="37" t="s">
        <v>38</v>
      </c>
      <c r="B98" s="12" t="s">
        <v>10</v>
      </c>
      <c r="C98" s="2">
        <v>310.934527</v>
      </c>
      <c r="D98" s="2">
        <v>310.934527</v>
      </c>
      <c r="E98" s="11">
        <v>310.93452600000001</v>
      </c>
      <c r="F98" s="11">
        <v>310.93452600000001</v>
      </c>
      <c r="G98" s="11">
        <v>310.934529</v>
      </c>
      <c r="H98" s="11">
        <v>310.934529</v>
      </c>
      <c r="I98" s="11">
        <v>310.934527</v>
      </c>
    </row>
    <row r="99" spans="1:9" ht="14.4" x14ac:dyDescent="0.3">
      <c r="A99" s="37"/>
      <c r="B99" s="12" t="s">
        <v>11</v>
      </c>
      <c r="C99" s="2">
        <v>107.530586</v>
      </c>
      <c r="D99" s="2">
        <v>103.57459700000001</v>
      </c>
      <c r="E99" s="11">
        <v>1.578246</v>
      </c>
      <c r="F99" s="11">
        <v>99.096963000000002</v>
      </c>
      <c r="G99" s="11">
        <v>160.20980599999999</v>
      </c>
      <c r="H99" s="11">
        <v>153.26869199999999</v>
      </c>
      <c r="I99" s="11">
        <v>162.79352900000001</v>
      </c>
    </row>
    <row r="100" spans="1:9" ht="14.4" x14ac:dyDescent="0.3">
      <c r="A100" s="37"/>
      <c r="B100" s="12" t="s">
        <v>12</v>
      </c>
      <c r="C100" s="2">
        <v>203.403941</v>
      </c>
      <c r="D100" s="2">
        <v>207.35992999999999</v>
      </c>
      <c r="E100" s="11">
        <v>309.35628000000003</v>
      </c>
      <c r="F100" s="11">
        <v>211.83756299999999</v>
      </c>
      <c r="G100" s="11">
        <v>150.72472300000001</v>
      </c>
      <c r="H100" s="11">
        <v>157.66583700000001</v>
      </c>
      <c r="I100" s="11">
        <v>148.140998</v>
      </c>
    </row>
    <row r="101" spans="1:9" ht="14.4" x14ac:dyDescent="0.3">
      <c r="A101" s="37"/>
      <c r="B101" s="13" t="s">
        <v>13</v>
      </c>
      <c r="C101" s="33">
        <f t="shared" ref="C101:D101" si="24">+C99/C98</f>
        <v>0.34583031687568105</v>
      </c>
      <c r="D101" s="33">
        <f t="shared" si="24"/>
        <v>0.33310741653338488</v>
      </c>
      <c r="E101" s="34">
        <v>5.1000000000000004E-3</v>
      </c>
      <c r="F101" s="34">
        <v>0.31869999999999998</v>
      </c>
      <c r="G101" s="34">
        <v>0.51529999999999998</v>
      </c>
      <c r="H101" s="34">
        <v>0.4929</v>
      </c>
      <c r="I101" s="34">
        <v>0.52359999999999995</v>
      </c>
    </row>
    <row r="102" spans="1:9" ht="14.4" x14ac:dyDescent="0.3">
      <c r="A102" s="37" t="s">
        <v>39</v>
      </c>
      <c r="B102" s="12" t="s">
        <v>10</v>
      </c>
      <c r="C102" s="2">
        <v>20624.854252000005</v>
      </c>
      <c r="D102" s="2">
        <v>20624.854249000004</v>
      </c>
      <c r="E102" s="11">
        <v>20624.854240000001</v>
      </c>
      <c r="F102" s="11">
        <v>20624.854240000001</v>
      </c>
      <c r="G102" s="11">
        <v>20624.85425</v>
      </c>
      <c r="H102" s="11">
        <v>20624.854240000001</v>
      </c>
      <c r="I102" s="11">
        <v>20624.85425</v>
      </c>
    </row>
    <row r="103" spans="1:9" ht="14.4" x14ac:dyDescent="0.3">
      <c r="A103" s="37"/>
      <c r="B103" s="12" t="s">
        <v>11</v>
      </c>
      <c r="C103" s="2">
        <v>15658.250796000004</v>
      </c>
      <c r="D103" s="2">
        <v>15574.093175000005</v>
      </c>
      <c r="E103" s="11">
        <v>13308.094220000001</v>
      </c>
      <c r="F103" s="11">
        <v>15814.37702</v>
      </c>
      <c r="G103" s="11">
        <v>16661.777600000001</v>
      </c>
      <c r="H103" s="11">
        <v>17465.64273</v>
      </c>
      <c r="I103" s="11">
        <v>17422.592990000001</v>
      </c>
    </row>
    <row r="104" spans="1:9" ht="14.4" x14ac:dyDescent="0.3">
      <c r="A104" s="37"/>
      <c r="B104" s="12" t="s">
        <v>12</v>
      </c>
      <c r="C104" s="2">
        <v>4966.6034560000007</v>
      </c>
      <c r="D104" s="2">
        <v>5050.7610739999991</v>
      </c>
      <c r="E104" s="17">
        <v>7316.7600160000002</v>
      </c>
      <c r="F104" s="17">
        <v>4810.4772139999995</v>
      </c>
      <c r="G104" s="11">
        <v>3963.0766490000001</v>
      </c>
      <c r="H104" s="11">
        <v>3159.2115119999999</v>
      </c>
      <c r="I104" s="11">
        <v>3202.2612519999998</v>
      </c>
    </row>
    <row r="105" spans="1:9" ht="14.4" x14ac:dyDescent="0.3">
      <c r="A105" s="37"/>
      <c r="B105" s="13" t="s">
        <v>13</v>
      </c>
      <c r="C105" s="33">
        <f t="shared" ref="C105:D105" si="25">+C103/C102</f>
        <v>0.75919328227406091</v>
      </c>
      <c r="D105" s="33">
        <f t="shared" si="25"/>
        <v>0.75511288404644683</v>
      </c>
      <c r="E105" s="34">
        <v>0.6452</v>
      </c>
      <c r="F105" s="34">
        <v>0.76680000000000004</v>
      </c>
      <c r="G105" s="34">
        <v>0.80779999999999996</v>
      </c>
      <c r="H105" s="34">
        <v>0.8468</v>
      </c>
      <c r="I105" s="34">
        <v>0.84470000000000001</v>
      </c>
    </row>
    <row r="106" spans="1:9" ht="14.4" x14ac:dyDescent="0.3">
      <c r="A106" s="37" t="s">
        <v>40</v>
      </c>
      <c r="B106" s="12" t="s">
        <v>10</v>
      </c>
      <c r="C106" s="2">
        <v>159.58900200000002</v>
      </c>
      <c r="D106" s="2">
        <v>159.58900300000002</v>
      </c>
      <c r="E106" s="11">
        <v>159.58900399999999</v>
      </c>
      <c r="F106" s="11">
        <v>159.58900299999999</v>
      </c>
      <c r="G106" s="11">
        <v>159.58900399999999</v>
      </c>
      <c r="H106" s="11">
        <v>159.58900399999999</v>
      </c>
      <c r="I106" s="11">
        <v>159.58900399999999</v>
      </c>
    </row>
    <row r="107" spans="1:9" ht="14.4" x14ac:dyDescent="0.3">
      <c r="A107" s="37"/>
      <c r="B107" s="12" t="s">
        <v>11</v>
      </c>
      <c r="C107" s="2">
        <v>140.30313800000002</v>
      </c>
      <c r="D107" s="2">
        <v>137.49907800000003</v>
      </c>
      <c r="E107" s="11">
        <v>134.466024</v>
      </c>
      <c r="F107" s="11">
        <v>139.842151</v>
      </c>
      <c r="G107" s="11">
        <v>141.023358</v>
      </c>
      <c r="H107" s="11">
        <v>155.835093</v>
      </c>
      <c r="I107" s="11">
        <v>146.89482899999999</v>
      </c>
    </row>
    <row r="108" spans="1:9" ht="14.4" x14ac:dyDescent="0.3">
      <c r="A108" s="37"/>
      <c r="B108" s="12" t="s">
        <v>12</v>
      </c>
      <c r="C108" s="2">
        <v>19.285864</v>
      </c>
      <c r="D108" s="2">
        <v>22.089925000000001</v>
      </c>
      <c r="E108" s="11">
        <v>25.122979999999998</v>
      </c>
      <c r="F108" s="11">
        <v>19.746852000000001</v>
      </c>
      <c r="G108" s="11">
        <v>18.565646000000001</v>
      </c>
      <c r="H108" s="11">
        <v>3.753911</v>
      </c>
      <c r="I108" s="11">
        <v>12.694175</v>
      </c>
    </row>
    <row r="109" spans="1:9" ht="14.4" x14ac:dyDescent="0.3">
      <c r="A109" s="37"/>
      <c r="B109" s="13" t="s">
        <v>13</v>
      </c>
      <c r="C109" s="33">
        <f t="shared" ref="C109:D109" si="26">+C107/C106</f>
        <v>0.87915292558819313</v>
      </c>
      <c r="D109" s="33">
        <f t="shared" si="26"/>
        <v>0.86158241116400736</v>
      </c>
      <c r="E109" s="34">
        <v>0.84260000000000002</v>
      </c>
      <c r="F109" s="34">
        <v>0.87629999999999997</v>
      </c>
      <c r="G109" s="34">
        <v>0.88370000000000004</v>
      </c>
      <c r="H109" s="34">
        <v>0.97650000000000003</v>
      </c>
      <c r="I109" s="34">
        <v>0.92049999999999998</v>
      </c>
    </row>
    <row r="110" spans="1:9" ht="14.4" x14ac:dyDescent="0.3">
      <c r="A110" s="37" t="s">
        <v>41</v>
      </c>
      <c r="B110" s="12" t="s">
        <v>10</v>
      </c>
      <c r="C110" s="2">
        <v>24.009771000000001</v>
      </c>
      <c r="D110" s="2">
        <v>24.009771000000001</v>
      </c>
      <c r="E110" s="11">
        <v>24.009771000000001</v>
      </c>
      <c r="F110" s="11">
        <v>24.009771000000001</v>
      </c>
      <c r="G110" s="11">
        <v>24.009771000000001</v>
      </c>
      <c r="H110" s="11">
        <v>24.00977</v>
      </c>
      <c r="I110" s="11">
        <v>24.009771000000001</v>
      </c>
    </row>
    <row r="111" spans="1:9" ht="14.4" x14ac:dyDescent="0.3">
      <c r="A111" s="37"/>
      <c r="B111" s="12" t="s">
        <v>11</v>
      </c>
      <c r="C111" s="2">
        <v>0</v>
      </c>
      <c r="D111" s="2">
        <v>0</v>
      </c>
      <c r="E111" s="11">
        <v>0</v>
      </c>
      <c r="F111" s="11">
        <v>0</v>
      </c>
      <c r="G111" s="11">
        <v>20.977506000000002</v>
      </c>
      <c r="H111" s="11">
        <v>0</v>
      </c>
      <c r="I111" s="11">
        <v>0</v>
      </c>
    </row>
    <row r="112" spans="1:9" ht="14.4" x14ac:dyDescent="0.3">
      <c r="A112" s="37"/>
      <c r="B112" s="12" t="s">
        <v>12</v>
      </c>
      <c r="C112" s="2">
        <v>24.009771000000001</v>
      </c>
      <c r="D112" s="2">
        <v>24.009771000000001</v>
      </c>
      <c r="E112" s="11">
        <v>24.009771000000001</v>
      </c>
      <c r="F112" s="11">
        <v>24.009771000000001</v>
      </c>
      <c r="G112" s="11">
        <v>3.0322650000000002</v>
      </c>
      <c r="H112" s="11">
        <v>24.00977</v>
      </c>
      <c r="I112" s="11">
        <v>24.009771000000001</v>
      </c>
    </row>
    <row r="113" spans="1:9" ht="14.4" x14ac:dyDescent="0.3">
      <c r="A113" s="37"/>
      <c r="B113" s="13" t="s">
        <v>13</v>
      </c>
      <c r="C113" s="33">
        <f t="shared" ref="C113:D113" si="27">+C111/C110</f>
        <v>0</v>
      </c>
      <c r="D113" s="33">
        <f t="shared" si="27"/>
        <v>0</v>
      </c>
      <c r="E113" s="34">
        <v>0</v>
      </c>
      <c r="F113" s="34">
        <v>0</v>
      </c>
      <c r="G113" s="34">
        <v>0.87370000000000003</v>
      </c>
      <c r="H113" s="34">
        <v>0</v>
      </c>
      <c r="I113" s="34">
        <v>0</v>
      </c>
    </row>
  </sheetData>
  <autoFilter ref="A1:I113" xr:uid="{A8F1F1B3-6788-4214-8CA8-9E3FDB3F0598}"/>
  <mergeCells count="28">
    <mergeCell ref="A94:A97"/>
    <mergeCell ref="A98:A101"/>
    <mergeCell ref="A74:A77"/>
    <mergeCell ref="A78:A81"/>
    <mergeCell ref="A82:A85"/>
    <mergeCell ref="A86:A89"/>
    <mergeCell ref="A90:A93"/>
    <mergeCell ref="A54:A57"/>
    <mergeCell ref="A58:A61"/>
    <mergeCell ref="A62:A65"/>
    <mergeCell ref="A66:A69"/>
    <mergeCell ref="A70:A73"/>
    <mergeCell ref="A102:A105"/>
    <mergeCell ref="A106:A109"/>
    <mergeCell ref="A110:A113"/>
    <mergeCell ref="A2:A5"/>
    <mergeCell ref="A6:A9"/>
    <mergeCell ref="A10:A13"/>
    <mergeCell ref="A14:A17"/>
    <mergeCell ref="A18:A21"/>
    <mergeCell ref="A22:A25"/>
    <mergeCell ref="A26:A29"/>
    <mergeCell ref="A30:A33"/>
    <mergeCell ref="A34:A37"/>
    <mergeCell ref="A38:A41"/>
    <mergeCell ref="A42:A45"/>
    <mergeCell ref="A46:A49"/>
    <mergeCell ref="A50:A53"/>
  </mergeCells>
  <conditionalFormatting sqref="A2">
    <cfRule type="beginsWith" dxfId="290" priority="272" operator="beginsWith" text="13">
      <formula>LEFT(A2,LEN("13"))="13"</formula>
    </cfRule>
    <cfRule type="beginsWith" dxfId="289" priority="273" operator="beginsWith" text="11">
      <formula>LEFT(A2,LEN("11"))="11"</formula>
    </cfRule>
    <cfRule type="beginsWith" dxfId="288" priority="274" operator="beginsWith" text="10">
      <formula>LEFT(A2,LEN("10"))="10"</formula>
    </cfRule>
    <cfRule type="beginsWith" dxfId="287" priority="275" operator="beginsWith" text="09">
      <formula>LEFT(A2,LEN("09"))="09"</formula>
    </cfRule>
    <cfRule type="beginsWith" dxfId="286" priority="276" operator="beginsWith" text="08">
      <formula>LEFT(A2,LEN("08"))="08"</formula>
    </cfRule>
    <cfRule type="beginsWith" dxfId="285" priority="277" operator="beginsWith" text="07">
      <formula>LEFT(A2,LEN("07"))="07"</formula>
    </cfRule>
    <cfRule type="beginsWith" dxfId="284" priority="278" operator="beginsWith" text="06">
      <formula>LEFT(A2,LEN("06"))="06"</formula>
    </cfRule>
    <cfRule type="beginsWith" dxfId="283" priority="279" operator="beginsWith" text="04">
      <formula>LEFT(A2,LEN("04"))="04"</formula>
    </cfRule>
    <cfRule type="beginsWith" dxfId="282" priority="280" operator="beginsWith" text="03">
      <formula>LEFT(A2,LEN("03"))="03"</formula>
    </cfRule>
    <cfRule type="beginsWith" dxfId="281" priority="281" operator="beginsWith" text="02">
      <formula>LEFT(A2,LEN("02"))="02"</formula>
    </cfRule>
  </conditionalFormatting>
  <conditionalFormatting sqref="A6">
    <cfRule type="beginsWith" dxfId="280" priority="262" operator="beginsWith" text="13">
      <formula>LEFT(A6,LEN("13"))="13"</formula>
    </cfRule>
    <cfRule type="beginsWith" dxfId="279" priority="263" operator="beginsWith" text="11">
      <formula>LEFT(A6,LEN("11"))="11"</formula>
    </cfRule>
    <cfRule type="beginsWith" dxfId="278" priority="264" operator="beginsWith" text="10">
      <formula>LEFT(A6,LEN("10"))="10"</formula>
    </cfRule>
    <cfRule type="beginsWith" dxfId="277" priority="265" operator="beginsWith" text="09">
      <formula>LEFT(A6,LEN("09"))="09"</formula>
    </cfRule>
    <cfRule type="beginsWith" dxfId="276" priority="266" operator="beginsWith" text="08">
      <formula>LEFT(A6,LEN("08"))="08"</formula>
    </cfRule>
    <cfRule type="beginsWith" dxfId="275" priority="267" operator="beginsWith" text="07">
      <formula>LEFT(A6,LEN("07"))="07"</formula>
    </cfRule>
    <cfRule type="beginsWith" dxfId="274" priority="268" operator="beginsWith" text="06">
      <formula>LEFT(A6,LEN("06"))="06"</formula>
    </cfRule>
    <cfRule type="beginsWith" dxfId="273" priority="269" operator="beginsWith" text="04">
      <formula>LEFT(A6,LEN("04"))="04"</formula>
    </cfRule>
    <cfRule type="beginsWith" dxfId="272" priority="270" operator="beginsWith" text="03">
      <formula>LEFT(A6,LEN("03"))="03"</formula>
    </cfRule>
    <cfRule type="beginsWith" dxfId="271" priority="271" operator="beginsWith" text="02">
      <formula>LEFT(A6,LEN("02"))="02"</formula>
    </cfRule>
  </conditionalFormatting>
  <conditionalFormatting sqref="A10">
    <cfRule type="beginsWith" dxfId="270" priority="252" operator="beginsWith" text="13">
      <formula>LEFT(A10,LEN("13"))="13"</formula>
    </cfRule>
    <cfRule type="beginsWith" dxfId="269" priority="253" operator="beginsWith" text="11">
      <formula>LEFT(A10,LEN("11"))="11"</formula>
    </cfRule>
    <cfRule type="beginsWith" dxfId="268" priority="254" operator="beginsWith" text="10">
      <formula>LEFT(A10,LEN("10"))="10"</formula>
    </cfRule>
    <cfRule type="beginsWith" dxfId="267" priority="255" operator="beginsWith" text="09">
      <formula>LEFT(A10,LEN("09"))="09"</formula>
    </cfRule>
    <cfRule type="beginsWith" dxfId="266" priority="256" operator="beginsWith" text="08">
      <formula>LEFT(A10,LEN("08"))="08"</formula>
    </cfRule>
    <cfRule type="beginsWith" dxfId="265" priority="257" operator="beginsWith" text="07">
      <formula>LEFT(A10,LEN("07"))="07"</formula>
    </cfRule>
    <cfRule type="beginsWith" dxfId="264" priority="258" operator="beginsWith" text="06">
      <formula>LEFT(A10,LEN("06"))="06"</formula>
    </cfRule>
    <cfRule type="beginsWith" dxfId="263" priority="259" operator="beginsWith" text="04">
      <formula>LEFT(A10,LEN("04"))="04"</formula>
    </cfRule>
    <cfRule type="beginsWith" dxfId="262" priority="260" operator="beginsWith" text="03">
      <formula>LEFT(A10,LEN("03"))="03"</formula>
    </cfRule>
    <cfRule type="beginsWith" dxfId="261" priority="261" operator="beginsWith" text="02">
      <formula>LEFT(A10,LEN("02"))="02"</formula>
    </cfRule>
  </conditionalFormatting>
  <conditionalFormatting sqref="A14">
    <cfRule type="beginsWith" dxfId="260" priority="242" operator="beginsWith" text="13">
      <formula>LEFT(A14,LEN("13"))="13"</formula>
    </cfRule>
    <cfRule type="beginsWith" dxfId="259" priority="243" operator="beginsWith" text="11">
      <formula>LEFT(A14,LEN("11"))="11"</formula>
    </cfRule>
    <cfRule type="beginsWith" dxfId="258" priority="244" operator="beginsWith" text="10">
      <formula>LEFT(A14,LEN("10"))="10"</formula>
    </cfRule>
    <cfRule type="beginsWith" dxfId="257" priority="245" operator="beginsWith" text="09">
      <formula>LEFT(A14,LEN("09"))="09"</formula>
    </cfRule>
    <cfRule type="beginsWith" dxfId="256" priority="246" operator="beginsWith" text="08">
      <formula>LEFT(A14,LEN("08"))="08"</formula>
    </cfRule>
    <cfRule type="beginsWith" dxfId="255" priority="247" operator="beginsWith" text="07">
      <formula>LEFT(A14,LEN("07"))="07"</formula>
    </cfRule>
    <cfRule type="beginsWith" dxfId="254" priority="248" operator="beginsWith" text="06">
      <formula>LEFT(A14,LEN("06"))="06"</formula>
    </cfRule>
    <cfRule type="beginsWith" dxfId="253" priority="249" operator="beginsWith" text="04">
      <formula>LEFT(A14,LEN("04"))="04"</formula>
    </cfRule>
    <cfRule type="beginsWith" dxfId="252" priority="250" operator="beginsWith" text="03">
      <formula>LEFT(A14,LEN("03"))="03"</formula>
    </cfRule>
    <cfRule type="beginsWith" dxfId="251" priority="251" operator="beginsWith" text="02">
      <formula>LEFT(A14,LEN("02"))="02"</formula>
    </cfRule>
  </conditionalFormatting>
  <conditionalFormatting sqref="A18">
    <cfRule type="beginsWith" dxfId="250" priority="232" operator="beginsWith" text="13">
      <formula>LEFT(A18,LEN("13"))="13"</formula>
    </cfRule>
    <cfRule type="beginsWith" dxfId="249" priority="233" operator="beginsWith" text="11">
      <formula>LEFT(A18,LEN("11"))="11"</formula>
    </cfRule>
    <cfRule type="beginsWith" dxfId="248" priority="234" operator="beginsWith" text="10">
      <formula>LEFT(A18,LEN("10"))="10"</formula>
    </cfRule>
    <cfRule type="beginsWith" dxfId="247" priority="235" operator="beginsWith" text="09">
      <formula>LEFT(A18,LEN("09"))="09"</formula>
    </cfRule>
    <cfRule type="beginsWith" dxfId="246" priority="236" operator="beginsWith" text="08">
      <formula>LEFT(A18,LEN("08"))="08"</formula>
    </cfRule>
    <cfRule type="beginsWith" dxfId="245" priority="237" operator="beginsWith" text="07">
      <formula>LEFT(A18,LEN("07"))="07"</formula>
    </cfRule>
    <cfRule type="beginsWith" dxfId="244" priority="238" operator="beginsWith" text="06">
      <formula>LEFT(A18,LEN("06"))="06"</formula>
    </cfRule>
    <cfRule type="beginsWith" dxfId="243" priority="239" operator="beginsWith" text="04">
      <formula>LEFT(A18,LEN("04"))="04"</formula>
    </cfRule>
    <cfRule type="beginsWith" dxfId="242" priority="240" operator="beginsWith" text="03">
      <formula>LEFT(A18,LEN("03"))="03"</formula>
    </cfRule>
    <cfRule type="beginsWith" dxfId="241" priority="241" operator="beginsWith" text="02">
      <formula>LEFT(A18,LEN("02"))="02"</formula>
    </cfRule>
  </conditionalFormatting>
  <conditionalFormatting sqref="A22">
    <cfRule type="beginsWith" dxfId="240" priority="222" operator="beginsWith" text="13">
      <formula>LEFT(A22,LEN("13"))="13"</formula>
    </cfRule>
    <cfRule type="beginsWith" dxfId="239" priority="223" operator="beginsWith" text="11">
      <formula>LEFT(A22,LEN("11"))="11"</formula>
    </cfRule>
    <cfRule type="beginsWith" dxfId="238" priority="224" operator="beginsWith" text="10">
      <formula>LEFT(A22,LEN("10"))="10"</formula>
    </cfRule>
    <cfRule type="beginsWith" dxfId="237" priority="225" operator="beginsWith" text="09">
      <formula>LEFT(A22,LEN("09"))="09"</formula>
    </cfRule>
    <cfRule type="beginsWith" dxfId="236" priority="226" operator="beginsWith" text="08">
      <formula>LEFT(A22,LEN("08"))="08"</formula>
    </cfRule>
    <cfRule type="beginsWith" dxfId="235" priority="227" operator="beginsWith" text="07">
      <formula>LEFT(A22,LEN("07"))="07"</formula>
    </cfRule>
    <cfRule type="beginsWith" dxfId="234" priority="228" operator="beginsWith" text="06">
      <formula>LEFT(A22,LEN("06"))="06"</formula>
    </cfRule>
    <cfRule type="beginsWith" dxfId="233" priority="229" operator="beginsWith" text="04">
      <formula>LEFT(A22,LEN("04"))="04"</formula>
    </cfRule>
    <cfRule type="beginsWith" dxfId="232" priority="230" operator="beginsWith" text="03">
      <formula>LEFT(A22,LEN("03"))="03"</formula>
    </cfRule>
    <cfRule type="beginsWith" dxfId="231" priority="231" operator="beginsWith" text="02">
      <formula>LEFT(A22,LEN("02"))="02"</formula>
    </cfRule>
  </conditionalFormatting>
  <conditionalFormatting sqref="A26">
    <cfRule type="beginsWith" dxfId="230" priority="212" operator="beginsWith" text="13">
      <formula>LEFT(A26,LEN("13"))="13"</formula>
    </cfRule>
    <cfRule type="beginsWith" dxfId="229" priority="213" operator="beginsWith" text="11">
      <formula>LEFT(A26,LEN("11"))="11"</formula>
    </cfRule>
    <cfRule type="beginsWith" dxfId="228" priority="214" operator="beginsWith" text="10">
      <formula>LEFT(A26,LEN("10"))="10"</formula>
    </cfRule>
    <cfRule type="beginsWith" dxfId="227" priority="215" operator="beginsWith" text="09">
      <formula>LEFT(A26,LEN("09"))="09"</formula>
    </cfRule>
    <cfRule type="beginsWith" dxfId="226" priority="216" operator="beginsWith" text="08">
      <formula>LEFT(A26,LEN("08"))="08"</formula>
    </cfRule>
    <cfRule type="beginsWith" dxfId="225" priority="217" operator="beginsWith" text="07">
      <formula>LEFT(A26,LEN("07"))="07"</formula>
    </cfRule>
    <cfRule type="beginsWith" dxfId="224" priority="218" operator="beginsWith" text="06">
      <formula>LEFT(A26,LEN("06"))="06"</formula>
    </cfRule>
    <cfRule type="beginsWith" dxfId="223" priority="219" operator="beginsWith" text="04">
      <formula>LEFT(A26,LEN("04"))="04"</formula>
    </cfRule>
    <cfRule type="beginsWith" dxfId="222" priority="220" operator="beginsWith" text="03">
      <formula>LEFT(A26,LEN("03"))="03"</formula>
    </cfRule>
    <cfRule type="beginsWith" dxfId="221" priority="221" operator="beginsWith" text="02">
      <formula>LEFT(A26,LEN("02"))="02"</formula>
    </cfRule>
  </conditionalFormatting>
  <conditionalFormatting sqref="A30">
    <cfRule type="beginsWith" dxfId="220" priority="202" operator="beginsWith" text="13">
      <formula>LEFT(A30,LEN("13"))="13"</formula>
    </cfRule>
    <cfRule type="beginsWith" dxfId="219" priority="203" operator="beginsWith" text="11">
      <formula>LEFT(A30,LEN("11"))="11"</formula>
    </cfRule>
    <cfRule type="beginsWith" dxfId="218" priority="204" operator="beginsWith" text="10">
      <formula>LEFT(A30,LEN("10"))="10"</formula>
    </cfRule>
    <cfRule type="beginsWith" dxfId="217" priority="205" operator="beginsWith" text="09">
      <formula>LEFT(A30,LEN("09"))="09"</formula>
    </cfRule>
    <cfRule type="beginsWith" dxfId="216" priority="206" operator="beginsWith" text="08">
      <formula>LEFT(A30,LEN("08"))="08"</formula>
    </cfRule>
    <cfRule type="beginsWith" dxfId="215" priority="207" operator="beginsWith" text="07">
      <formula>LEFT(A30,LEN("07"))="07"</formula>
    </cfRule>
    <cfRule type="beginsWith" dxfId="214" priority="208" operator="beginsWith" text="06">
      <formula>LEFT(A30,LEN("06"))="06"</formula>
    </cfRule>
    <cfRule type="beginsWith" dxfId="213" priority="209" operator="beginsWith" text="04">
      <formula>LEFT(A30,LEN("04"))="04"</formula>
    </cfRule>
    <cfRule type="beginsWith" dxfId="212" priority="210" operator="beginsWith" text="03">
      <formula>LEFT(A30,LEN("03"))="03"</formula>
    </cfRule>
    <cfRule type="beginsWith" dxfId="211" priority="211" operator="beginsWith" text="02">
      <formula>LEFT(A30,LEN("02"))="02"</formula>
    </cfRule>
  </conditionalFormatting>
  <conditionalFormatting sqref="A34">
    <cfRule type="beginsWith" dxfId="210" priority="192" operator="beginsWith" text="13">
      <formula>LEFT(A34,LEN("13"))="13"</formula>
    </cfRule>
    <cfRule type="beginsWith" dxfId="209" priority="193" operator="beginsWith" text="11">
      <formula>LEFT(A34,LEN("11"))="11"</formula>
    </cfRule>
    <cfRule type="beginsWith" dxfId="208" priority="194" operator="beginsWith" text="10">
      <formula>LEFT(A34,LEN("10"))="10"</formula>
    </cfRule>
    <cfRule type="beginsWith" dxfId="207" priority="195" operator="beginsWith" text="09">
      <formula>LEFT(A34,LEN("09"))="09"</formula>
    </cfRule>
    <cfRule type="beginsWith" dxfId="206" priority="196" operator="beginsWith" text="08">
      <formula>LEFT(A34,LEN("08"))="08"</formula>
    </cfRule>
    <cfRule type="beginsWith" dxfId="205" priority="197" operator="beginsWith" text="07">
      <formula>LEFT(A34,LEN("07"))="07"</formula>
    </cfRule>
    <cfRule type="beginsWith" dxfId="204" priority="198" operator="beginsWith" text="06">
      <formula>LEFT(A34,LEN("06"))="06"</formula>
    </cfRule>
    <cfRule type="beginsWith" dxfId="203" priority="199" operator="beginsWith" text="04">
      <formula>LEFT(A34,LEN("04"))="04"</formula>
    </cfRule>
    <cfRule type="beginsWith" dxfId="202" priority="200" operator="beginsWith" text="03">
      <formula>LEFT(A34,LEN("03"))="03"</formula>
    </cfRule>
    <cfRule type="beginsWith" dxfId="201" priority="201" operator="beginsWith" text="02">
      <formula>LEFT(A34,LEN("02"))="02"</formula>
    </cfRule>
  </conditionalFormatting>
  <conditionalFormatting sqref="A38">
    <cfRule type="beginsWith" dxfId="200" priority="182" operator="beginsWith" text="13">
      <formula>LEFT(A38,LEN("13"))="13"</formula>
    </cfRule>
    <cfRule type="beginsWith" dxfId="199" priority="183" operator="beginsWith" text="11">
      <formula>LEFT(A38,LEN("11"))="11"</formula>
    </cfRule>
    <cfRule type="beginsWith" dxfId="198" priority="184" operator="beginsWith" text="10">
      <formula>LEFT(A38,LEN("10"))="10"</formula>
    </cfRule>
    <cfRule type="beginsWith" dxfId="197" priority="185" operator="beginsWith" text="09">
      <formula>LEFT(A38,LEN("09"))="09"</formula>
    </cfRule>
    <cfRule type="beginsWith" dxfId="196" priority="186" operator="beginsWith" text="08">
      <formula>LEFT(A38,LEN("08"))="08"</formula>
    </cfRule>
    <cfRule type="beginsWith" dxfId="195" priority="187" operator="beginsWith" text="07">
      <formula>LEFT(A38,LEN("07"))="07"</formula>
    </cfRule>
    <cfRule type="beginsWith" dxfId="194" priority="188" operator="beginsWith" text="06">
      <formula>LEFT(A38,LEN("06"))="06"</formula>
    </cfRule>
    <cfRule type="beginsWith" dxfId="193" priority="189" operator="beginsWith" text="04">
      <formula>LEFT(A38,LEN("04"))="04"</formula>
    </cfRule>
    <cfRule type="beginsWith" dxfId="192" priority="190" operator="beginsWith" text="03">
      <formula>LEFT(A38,LEN("03"))="03"</formula>
    </cfRule>
    <cfRule type="beginsWith" dxfId="191" priority="191" operator="beginsWith" text="02">
      <formula>LEFT(A38,LEN("02"))="02"</formula>
    </cfRule>
  </conditionalFormatting>
  <conditionalFormatting sqref="A42">
    <cfRule type="beginsWith" dxfId="190" priority="172" operator="beginsWith" text="13">
      <formula>LEFT(A42,LEN("13"))="13"</formula>
    </cfRule>
    <cfRule type="beginsWith" dxfId="189" priority="173" operator="beginsWith" text="11">
      <formula>LEFT(A42,LEN("11"))="11"</formula>
    </cfRule>
    <cfRule type="beginsWith" dxfId="188" priority="174" operator="beginsWith" text="10">
      <formula>LEFT(A42,LEN("10"))="10"</formula>
    </cfRule>
    <cfRule type="beginsWith" dxfId="187" priority="175" operator="beginsWith" text="09">
      <formula>LEFT(A42,LEN("09"))="09"</formula>
    </cfRule>
    <cfRule type="beginsWith" dxfId="186" priority="176" operator="beginsWith" text="08">
      <formula>LEFT(A42,LEN("08"))="08"</formula>
    </cfRule>
    <cfRule type="beginsWith" dxfId="185" priority="177" operator="beginsWith" text="07">
      <formula>LEFT(A42,LEN("07"))="07"</formula>
    </cfRule>
    <cfRule type="beginsWith" dxfId="184" priority="178" operator="beginsWith" text="06">
      <formula>LEFT(A42,LEN("06"))="06"</formula>
    </cfRule>
    <cfRule type="beginsWith" dxfId="183" priority="179" operator="beginsWith" text="04">
      <formula>LEFT(A42,LEN("04"))="04"</formula>
    </cfRule>
    <cfRule type="beginsWith" dxfId="182" priority="180" operator="beginsWith" text="03">
      <formula>LEFT(A42,LEN("03"))="03"</formula>
    </cfRule>
    <cfRule type="beginsWith" dxfId="181" priority="181" operator="beginsWith" text="02">
      <formula>LEFT(A42,LEN("02"))="02"</formula>
    </cfRule>
  </conditionalFormatting>
  <conditionalFormatting sqref="A46">
    <cfRule type="beginsWith" dxfId="180" priority="162" operator="beginsWith" text="13">
      <formula>LEFT(A46,LEN("13"))="13"</formula>
    </cfRule>
    <cfRule type="beginsWith" dxfId="179" priority="163" operator="beginsWith" text="11">
      <formula>LEFT(A46,LEN("11"))="11"</formula>
    </cfRule>
    <cfRule type="beginsWith" dxfId="178" priority="164" operator="beginsWith" text="10">
      <formula>LEFT(A46,LEN("10"))="10"</formula>
    </cfRule>
    <cfRule type="beginsWith" dxfId="177" priority="165" operator="beginsWith" text="09">
      <formula>LEFT(A46,LEN("09"))="09"</formula>
    </cfRule>
    <cfRule type="beginsWith" dxfId="176" priority="166" operator="beginsWith" text="08">
      <formula>LEFT(A46,LEN("08"))="08"</formula>
    </cfRule>
    <cfRule type="beginsWith" dxfId="175" priority="167" operator="beginsWith" text="07">
      <formula>LEFT(A46,LEN("07"))="07"</formula>
    </cfRule>
    <cfRule type="beginsWith" dxfId="174" priority="168" operator="beginsWith" text="06">
      <formula>LEFT(A46,LEN("06"))="06"</formula>
    </cfRule>
    <cfRule type="beginsWith" dxfId="173" priority="169" operator="beginsWith" text="04">
      <formula>LEFT(A46,LEN("04"))="04"</formula>
    </cfRule>
    <cfRule type="beginsWith" dxfId="172" priority="170" operator="beginsWith" text="03">
      <formula>LEFT(A46,LEN("03"))="03"</formula>
    </cfRule>
    <cfRule type="beginsWith" dxfId="171" priority="171" operator="beginsWith" text="02">
      <formula>LEFT(A46,LEN("02"))="02"</formula>
    </cfRule>
  </conditionalFormatting>
  <conditionalFormatting sqref="A50">
    <cfRule type="beginsWith" dxfId="170" priority="152" operator="beginsWith" text="13">
      <formula>LEFT(A50,LEN("13"))="13"</formula>
    </cfRule>
    <cfRule type="beginsWith" dxfId="169" priority="153" operator="beginsWith" text="11">
      <formula>LEFT(A50,LEN("11"))="11"</formula>
    </cfRule>
    <cfRule type="beginsWith" dxfId="168" priority="154" operator="beginsWith" text="10">
      <formula>LEFT(A50,LEN("10"))="10"</formula>
    </cfRule>
    <cfRule type="beginsWith" dxfId="167" priority="155" operator="beginsWith" text="09">
      <formula>LEFT(A50,LEN("09"))="09"</formula>
    </cfRule>
    <cfRule type="beginsWith" dxfId="166" priority="156" operator="beginsWith" text="08">
      <formula>LEFT(A50,LEN("08"))="08"</formula>
    </cfRule>
    <cfRule type="beginsWith" dxfId="165" priority="157" operator="beginsWith" text="07">
      <formula>LEFT(A50,LEN("07"))="07"</formula>
    </cfRule>
    <cfRule type="beginsWith" dxfId="164" priority="158" operator="beginsWith" text="06">
      <formula>LEFT(A50,LEN("06"))="06"</formula>
    </cfRule>
    <cfRule type="beginsWith" dxfId="163" priority="159" operator="beginsWith" text="04">
      <formula>LEFT(A50,LEN("04"))="04"</formula>
    </cfRule>
    <cfRule type="beginsWith" dxfId="162" priority="160" operator="beginsWith" text="03">
      <formula>LEFT(A50,LEN("03"))="03"</formula>
    </cfRule>
    <cfRule type="beginsWith" dxfId="161" priority="161" operator="beginsWith" text="02">
      <formula>LEFT(A50,LEN("02"))="02"</formula>
    </cfRule>
  </conditionalFormatting>
  <conditionalFormatting sqref="A54">
    <cfRule type="beginsWith" dxfId="160" priority="142" operator="beginsWith" text="13">
      <formula>LEFT(A54,LEN("13"))="13"</formula>
    </cfRule>
    <cfRule type="beginsWith" dxfId="159" priority="143" operator="beginsWith" text="11">
      <formula>LEFT(A54,LEN("11"))="11"</formula>
    </cfRule>
    <cfRule type="beginsWith" dxfId="158" priority="144" operator="beginsWith" text="10">
      <formula>LEFT(A54,LEN("10"))="10"</formula>
    </cfRule>
    <cfRule type="beginsWith" dxfId="157" priority="145" operator="beginsWith" text="09">
      <formula>LEFT(A54,LEN("09"))="09"</formula>
    </cfRule>
    <cfRule type="beginsWith" dxfId="156" priority="146" operator="beginsWith" text="08">
      <formula>LEFT(A54,LEN("08"))="08"</formula>
    </cfRule>
    <cfRule type="beginsWith" dxfId="155" priority="147" operator="beginsWith" text="07">
      <formula>LEFT(A54,LEN("07"))="07"</formula>
    </cfRule>
    <cfRule type="beginsWith" dxfId="154" priority="148" operator="beginsWith" text="06">
      <formula>LEFT(A54,LEN("06"))="06"</formula>
    </cfRule>
    <cfRule type="beginsWith" dxfId="153" priority="149" operator="beginsWith" text="04">
      <formula>LEFT(A54,LEN("04"))="04"</formula>
    </cfRule>
    <cfRule type="beginsWith" dxfId="152" priority="150" operator="beginsWith" text="03">
      <formula>LEFT(A54,LEN("03"))="03"</formula>
    </cfRule>
    <cfRule type="beginsWith" dxfId="151" priority="151" operator="beginsWith" text="02">
      <formula>LEFT(A54,LEN("02"))="02"</formula>
    </cfRule>
  </conditionalFormatting>
  <conditionalFormatting sqref="A58">
    <cfRule type="beginsWith" dxfId="150" priority="132" operator="beginsWith" text="13">
      <formula>LEFT(A58,LEN("13"))="13"</formula>
    </cfRule>
    <cfRule type="beginsWith" dxfId="149" priority="133" operator="beginsWith" text="11">
      <formula>LEFT(A58,LEN("11"))="11"</formula>
    </cfRule>
    <cfRule type="beginsWith" dxfId="148" priority="134" operator="beginsWith" text="10">
      <formula>LEFT(A58,LEN("10"))="10"</formula>
    </cfRule>
    <cfRule type="beginsWith" dxfId="147" priority="135" operator="beginsWith" text="09">
      <formula>LEFT(A58,LEN("09"))="09"</formula>
    </cfRule>
    <cfRule type="beginsWith" dxfId="146" priority="136" operator="beginsWith" text="08">
      <formula>LEFT(A58,LEN("08"))="08"</formula>
    </cfRule>
    <cfRule type="beginsWith" dxfId="145" priority="137" operator="beginsWith" text="07">
      <formula>LEFT(A58,LEN("07"))="07"</formula>
    </cfRule>
    <cfRule type="beginsWith" dxfId="144" priority="138" operator="beginsWith" text="06">
      <formula>LEFT(A58,LEN("06"))="06"</formula>
    </cfRule>
    <cfRule type="beginsWith" dxfId="143" priority="139" operator="beginsWith" text="04">
      <formula>LEFT(A58,LEN("04"))="04"</formula>
    </cfRule>
    <cfRule type="beginsWith" dxfId="142" priority="140" operator="beginsWith" text="03">
      <formula>LEFT(A58,LEN("03"))="03"</formula>
    </cfRule>
    <cfRule type="beginsWith" dxfId="141" priority="141" operator="beginsWith" text="02">
      <formula>LEFT(A58,LEN("02"))="02"</formula>
    </cfRule>
  </conditionalFormatting>
  <conditionalFormatting sqref="A62">
    <cfRule type="beginsWith" dxfId="140" priority="122" operator="beginsWith" text="13">
      <formula>LEFT(A62,LEN("13"))="13"</formula>
    </cfRule>
    <cfRule type="beginsWith" dxfId="139" priority="123" operator="beginsWith" text="11">
      <formula>LEFT(A62,LEN("11"))="11"</formula>
    </cfRule>
    <cfRule type="beginsWith" dxfId="138" priority="124" operator="beginsWith" text="10">
      <formula>LEFT(A62,LEN("10"))="10"</formula>
    </cfRule>
    <cfRule type="beginsWith" dxfId="137" priority="125" operator="beginsWith" text="09">
      <formula>LEFT(A62,LEN("09"))="09"</formula>
    </cfRule>
    <cfRule type="beginsWith" dxfId="136" priority="126" operator="beginsWith" text="08">
      <formula>LEFT(A62,LEN("08"))="08"</formula>
    </cfRule>
    <cfRule type="beginsWith" dxfId="135" priority="127" operator="beginsWith" text="07">
      <formula>LEFT(A62,LEN("07"))="07"</formula>
    </cfRule>
    <cfRule type="beginsWith" dxfId="134" priority="128" operator="beginsWith" text="06">
      <formula>LEFT(A62,LEN("06"))="06"</formula>
    </cfRule>
    <cfRule type="beginsWith" dxfId="133" priority="129" operator="beginsWith" text="04">
      <formula>LEFT(A62,LEN("04"))="04"</formula>
    </cfRule>
    <cfRule type="beginsWith" dxfId="132" priority="130" operator="beginsWith" text="03">
      <formula>LEFT(A62,LEN("03"))="03"</formula>
    </cfRule>
    <cfRule type="beginsWith" dxfId="131" priority="131" operator="beginsWith" text="02">
      <formula>LEFT(A62,LEN("02"))="02"</formula>
    </cfRule>
  </conditionalFormatting>
  <conditionalFormatting sqref="A66">
    <cfRule type="beginsWith" dxfId="130" priority="112" operator="beginsWith" text="13">
      <formula>LEFT(A66,LEN("13"))="13"</formula>
    </cfRule>
    <cfRule type="beginsWith" dxfId="129" priority="113" operator="beginsWith" text="11">
      <formula>LEFT(A66,LEN("11"))="11"</formula>
    </cfRule>
    <cfRule type="beginsWith" dxfId="128" priority="114" operator="beginsWith" text="10">
      <formula>LEFT(A66,LEN("10"))="10"</formula>
    </cfRule>
    <cfRule type="beginsWith" dxfId="127" priority="115" operator="beginsWith" text="09">
      <formula>LEFT(A66,LEN("09"))="09"</formula>
    </cfRule>
    <cfRule type="beginsWith" dxfId="126" priority="116" operator="beginsWith" text="08">
      <formula>LEFT(A66,LEN("08"))="08"</formula>
    </cfRule>
    <cfRule type="beginsWith" dxfId="125" priority="117" operator="beginsWith" text="07">
      <formula>LEFT(A66,LEN("07"))="07"</formula>
    </cfRule>
    <cfRule type="beginsWith" dxfId="124" priority="118" operator="beginsWith" text="06">
      <formula>LEFT(A66,LEN("06"))="06"</formula>
    </cfRule>
    <cfRule type="beginsWith" dxfId="123" priority="119" operator="beginsWith" text="04">
      <formula>LEFT(A66,LEN("04"))="04"</formula>
    </cfRule>
    <cfRule type="beginsWith" dxfId="122" priority="120" operator="beginsWith" text="03">
      <formula>LEFT(A66,LEN("03"))="03"</formula>
    </cfRule>
    <cfRule type="beginsWith" dxfId="121" priority="121" operator="beginsWith" text="02">
      <formula>LEFT(A66,LEN("02"))="02"</formula>
    </cfRule>
  </conditionalFormatting>
  <conditionalFormatting sqref="A70">
    <cfRule type="beginsWith" dxfId="120" priority="102" operator="beginsWith" text="13">
      <formula>LEFT(A70,LEN("13"))="13"</formula>
    </cfRule>
    <cfRule type="beginsWith" dxfId="119" priority="103" operator="beginsWith" text="11">
      <formula>LEFT(A70,LEN("11"))="11"</formula>
    </cfRule>
    <cfRule type="beginsWith" dxfId="118" priority="104" operator="beginsWith" text="10">
      <formula>LEFT(A70,LEN("10"))="10"</formula>
    </cfRule>
    <cfRule type="beginsWith" dxfId="117" priority="105" operator="beginsWith" text="09">
      <formula>LEFT(A70,LEN("09"))="09"</formula>
    </cfRule>
    <cfRule type="beginsWith" dxfId="116" priority="106" operator="beginsWith" text="08">
      <formula>LEFT(A70,LEN("08"))="08"</formula>
    </cfRule>
    <cfRule type="beginsWith" dxfId="115" priority="107" operator="beginsWith" text="07">
      <formula>LEFT(A70,LEN("07"))="07"</formula>
    </cfRule>
    <cfRule type="beginsWith" dxfId="114" priority="108" operator="beginsWith" text="06">
      <formula>LEFT(A70,LEN("06"))="06"</formula>
    </cfRule>
    <cfRule type="beginsWith" dxfId="113" priority="109" operator="beginsWith" text="04">
      <formula>LEFT(A70,LEN("04"))="04"</formula>
    </cfRule>
    <cfRule type="beginsWith" dxfId="112" priority="110" operator="beginsWith" text="03">
      <formula>LEFT(A70,LEN("03"))="03"</formula>
    </cfRule>
    <cfRule type="beginsWith" dxfId="111" priority="111" operator="beginsWith" text="02">
      <formula>LEFT(A70,LEN("02"))="02"</formula>
    </cfRule>
  </conditionalFormatting>
  <conditionalFormatting sqref="A74">
    <cfRule type="beginsWith" dxfId="110" priority="92" operator="beginsWith" text="13">
      <formula>LEFT(A74,LEN("13"))="13"</formula>
    </cfRule>
    <cfRule type="beginsWith" dxfId="109" priority="93" operator="beginsWith" text="11">
      <formula>LEFT(A74,LEN("11"))="11"</formula>
    </cfRule>
    <cfRule type="beginsWith" dxfId="108" priority="94" operator="beginsWith" text="10">
      <formula>LEFT(A74,LEN("10"))="10"</formula>
    </cfRule>
    <cfRule type="beginsWith" dxfId="107" priority="95" operator="beginsWith" text="09">
      <formula>LEFT(A74,LEN("09"))="09"</formula>
    </cfRule>
    <cfRule type="beginsWith" dxfId="106" priority="96" operator="beginsWith" text="08">
      <formula>LEFT(A74,LEN("08"))="08"</formula>
    </cfRule>
    <cfRule type="beginsWith" dxfId="105" priority="97" operator="beginsWith" text="07">
      <formula>LEFT(A74,LEN("07"))="07"</formula>
    </cfRule>
    <cfRule type="beginsWith" dxfId="104" priority="98" operator="beginsWith" text="06">
      <formula>LEFT(A74,LEN("06"))="06"</formula>
    </cfRule>
    <cfRule type="beginsWith" dxfId="103" priority="99" operator="beginsWith" text="04">
      <formula>LEFT(A74,LEN("04"))="04"</formula>
    </cfRule>
    <cfRule type="beginsWith" dxfId="102" priority="100" operator="beginsWith" text="03">
      <formula>LEFT(A74,LEN("03"))="03"</formula>
    </cfRule>
    <cfRule type="beginsWith" dxfId="101" priority="101" operator="beginsWith" text="02">
      <formula>LEFT(A74,LEN("02"))="02"</formula>
    </cfRule>
  </conditionalFormatting>
  <conditionalFormatting sqref="A78">
    <cfRule type="beginsWith" dxfId="100" priority="82" operator="beginsWith" text="13">
      <formula>LEFT(A78,LEN("13"))="13"</formula>
    </cfRule>
    <cfRule type="beginsWith" dxfId="99" priority="83" operator="beginsWith" text="11">
      <formula>LEFT(A78,LEN("11"))="11"</formula>
    </cfRule>
    <cfRule type="beginsWith" dxfId="98" priority="84" operator="beginsWith" text="10">
      <formula>LEFT(A78,LEN("10"))="10"</formula>
    </cfRule>
    <cfRule type="beginsWith" dxfId="97" priority="85" operator="beginsWith" text="09">
      <formula>LEFT(A78,LEN("09"))="09"</formula>
    </cfRule>
    <cfRule type="beginsWith" dxfId="96" priority="86" operator="beginsWith" text="08">
      <formula>LEFT(A78,LEN("08"))="08"</formula>
    </cfRule>
    <cfRule type="beginsWith" dxfId="95" priority="87" operator="beginsWith" text="07">
      <formula>LEFT(A78,LEN("07"))="07"</formula>
    </cfRule>
    <cfRule type="beginsWith" dxfId="94" priority="88" operator="beginsWith" text="06">
      <formula>LEFT(A78,LEN("06"))="06"</formula>
    </cfRule>
    <cfRule type="beginsWith" dxfId="93" priority="89" operator="beginsWith" text="04">
      <formula>LEFT(A78,LEN("04"))="04"</formula>
    </cfRule>
    <cfRule type="beginsWith" dxfId="92" priority="90" operator="beginsWith" text="03">
      <formula>LEFT(A78,LEN("03"))="03"</formula>
    </cfRule>
    <cfRule type="beginsWith" dxfId="91" priority="91" operator="beginsWith" text="02">
      <formula>LEFT(A78,LEN("02"))="02"</formula>
    </cfRule>
  </conditionalFormatting>
  <conditionalFormatting sqref="A82">
    <cfRule type="beginsWith" dxfId="90" priority="72" operator="beginsWith" text="13">
      <formula>LEFT(A82,LEN("13"))="13"</formula>
    </cfRule>
    <cfRule type="beginsWith" dxfId="89" priority="73" operator="beginsWith" text="11">
      <formula>LEFT(A82,LEN("11"))="11"</formula>
    </cfRule>
    <cfRule type="beginsWith" dxfId="88" priority="74" operator="beginsWith" text="10">
      <formula>LEFT(A82,LEN("10"))="10"</formula>
    </cfRule>
    <cfRule type="beginsWith" dxfId="87" priority="75" operator="beginsWith" text="09">
      <formula>LEFT(A82,LEN("09"))="09"</formula>
    </cfRule>
    <cfRule type="beginsWith" dxfId="86" priority="76" operator="beginsWith" text="08">
      <formula>LEFT(A82,LEN("08"))="08"</formula>
    </cfRule>
    <cfRule type="beginsWith" dxfId="85" priority="77" operator="beginsWith" text="07">
      <formula>LEFT(A82,LEN("07"))="07"</formula>
    </cfRule>
    <cfRule type="beginsWith" dxfId="84" priority="78" operator="beginsWith" text="06">
      <formula>LEFT(A82,LEN("06"))="06"</formula>
    </cfRule>
    <cfRule type="beginsWith" dxfId="83" priority="79" operator="beginsWith" text="04">
      <formula>LEFT(A82,LEN("04"))="04"</formula>
    </cfRule>
    <cfRule type="beginsWith" dxfId="82" priority="80" operator="beginsWith" text="03">
      <formula>LEFT(A82,LEN("03"))="03"</formula>
    </cfRule>
    <cfRule type="beginsWith" dxfId="81" priority="81" operator="beginsWith" text="02">
      <formula>LEFT(A82,LEN("02"))="02"</formula>
    </cfRule>
  </conditionalFormatting>
  <conditionalFormatting sqref="A86">
    <cfRule type="beginsWith" dxfId="80" priority="62" operator="beginsWith" text="13">
      <formula>LEFT(A86,LEN("13"))="13"</formula>
    </cfRule>
    <cfRule type="beginsWith" dxfId="79" priority="63" operator="beginsWith" text="11">
      <formula>LEFT(A86,LEN("11"))="11"</formula>
    </cfRule>
    <cfRule type="beginsWith" dxfId="78" priority="64" operator="beginsWith" text="10">
      <formula>LEFT(A86,LEN("10"))="10"</formula>
    </cfRule>
    <cfRule type="beginsWith" dxfId="77" priority="65" operator="beginsWith" text="09">
      <formula>LEFT(A86,LEN("09"))="09"</formula>
    </cfRule>
    <cfRule type="beginsWith" dxfId="76" priority="66" operator="beginsWith" text="08">
      <formula>LEFT(A86,LEN("08"))="08"</formula>
    </cfRule>
    <cfRule type="beginsWith" dxfId="75" priority="67" operator="beginsWith" text="07">
      <formula>LEFT(A86,LEN("07"))="07"</formula>
    </cfRule>
    <cfRule type="beginsWith" dxfId="74" priority="68" operator="beginsWith" text="06">
      <formula>LEFT(A86,LEN("06"))="06"</formula>
    </cfRule>
    <cfRule type="beginsWith" dxfId="73" priority="69" operator="beginsWith" text="04">
      <formula>LEFT(A86,LEN("04"))="04"</formula>
    </cfRule>
    <cfRule type="beginsWith" dxfId="72" priority="70" operator="beginsWith" text="03">
      <formula>LEFT(A86,LEN("03"))="03"</formula>
    </cfRule>
    <cfRule type="beginsWith" dxfId="71" priority="71" operator="beginsWith" text="02">
      <formula>LEFT(A86,LEN("02"))="02"</formula>
    </cfRule>
  </conditionalFormatting>
  <conditionalFormatting sqref="A90">
    <cfRule type="beginsWith" dxfId="70" priority="52" operator="beginsWith" text="13">
      <formula>LEFT(A90,LEN("13"))="13"</formula>
    </cfRule>
    <cfRule type="beginsWith" dxfId="69" priority="53" operator="beginsWith" text="11">
      <formula>LEFT(A90,LEN("11"))="11"</formula>
    </cfRule>
    <cfRule type="beginsWith" dxfId="68" priority="54" operator="beginsWith" text="10">
      <formula>LEFT(A90,LEN("10"))="10"</formula>
    </cfRule>
    <cfRule type="beginsWith" dxfId="67" priority="55" operator="beginsWith" text="09">
      <formula>LEFT(A90,LEN("09"))="09"</formula>
    </cfRule>
    <cfRule type="beginsWith" dxfId="66" priority="56" operator="beginsWith" text="08">
      <formula>LEFT(A90,LEN("08"))="08"</formula>
    </cfRule>
    <cfRule type="beginsWith" dxfId="65" priority="57" operator="beginsWith" text="07">
      <formula>LEFT(A90,LEN("07"))="07"</formula>
    </cfRule>
    <cfRule type="beginsWith" dxfId="64" priority="58" operator="beginsWith" text="06">
      <formula>LEFT(A90,LEN("06"))="06"</formula>
    </cfRule>
    <cfRule type="beginsWith" dxfId="63" priority="59" operator="beginsWith" text="04">
      <formula>LEFT(A90,LEN("04"))="04"</formula>
    </cfRule>
    <cfRule type="beginsWith" dxfId="62" priority="60" operator="beginsWith" text="03">
      <formula>LEFT(A90,LEN("03"))="03"</formula>
    </cfRule>
    <cfRule type="beginsWith" dxfId="61" priority="61" operator="beginsWith" text="02">
      <formula>LEFT(A90,LEN("02"))="02"</formula>
    </cfRule>
  </conditionalFormatting>
  <conditionalFormatting sqref="A94">
    <cfRule type="beginsWith" dxfId="60" priority="42" operator="beginsWith" text="13">
      <formula>LEFT(A94,LEN("13"))="13"</formula>
    </cfRule>
    <cfRule type="beginsWith" dxfId="59" priority="43" operator="beginsWith" text="11">
      <formula>LEFT(A94,LEN("11"))="11"</formula>
    </cfRule>
    <cfRule type="beginsWith" dxfId="58" priority="44" operator="beginsWith" text="10">
      <formula>LEFT(A94,LEN("10"))="10"</formula>
    </cfRule>
    <cfRule type="beginsWith" dxfId="57" priority="45" operator="beginsWith" text="09">
      <formula>LEFT(A94,LEN("09"))="09"</formula>
    </cfRule>
    <cfRule type="beginsWith" dxfId="56" priority="46" operator="beginsWith" text="08">
      <formula>LEFT(A94,LEN("08"))="08"</formula>
    </cfRule>
    <cfRule type="beginsWith" dxfId="55" priority="47" operator="beginsWith" text="07">
      <formula>LEFT(A94,LEN("07"))="07"</formula>
    </cfRule>
    <cfRule type="beginsWith" dxfId="54" priority="48" operator="beginsWith" text="06">
      <formula>LEFT(A94,LEN("06"))="06"</formula>
    </cfRule>
    <cfRule type="beginsWith" dxfId="53" priority="49" operator="beginsWith" text="04">
      <formula>LEFT(A94,LEN("04"))="04"</formula>
    </cfRule>
    <cfRule type="beginsWith" dxfId="52" priority="50" operator="beginsWith" text="03">
      <formula>LEFT(A94,LEN("03"))="03"</formula>
    </cfRule>
    <cfRule type="beginsWith" dxfId="51" priority="51" operator="beginsWith" text="02">
      <formula>LEFT(A94,LEN("02"))="02"</formula>
    </cfRule>
  </conditionalFormatting>
  <conditionalFormatting sqref="A98">
    <cfRule type="beginsWith" dxfId="50" priority="32" operator="beginsWith" text="13">
      <formula>LEFT(A98,LEN("13"))="13"</formula>
    </cfRule>
    <cfRule type="beginsWith" dxfId="49" priority="33" operator="beginsWith" text="11">
      <formula>LEFT(A98,LEN("11"))="11"</formula>
    </cfRule>
    <cfRule type="beginsWith" dxfId="48" priority="34" operator="beginsWith" text="10">
      <formula>LEFT(A98,LEN("10"))="10"</formula>
    </cfRule>
    <cfRule type="beginsWith" dxfId="47" priority="35" operator="beginsWith" text="09">
      <formula>LEFT(A98,LEN("09"))="09"</formula>
    </cfRule>
    <cfRule type="beginsWith" dxfId="46" priority="36" operator="beginsWith" text="08">
      <formula>LEFT(A98,LEN("08"))="08"</formula>
    </cfRule>
    <cfRule type="beginsWith" dxfId="45" priority="37" operator="beginsWith" text="07">
      <formula>LEFT(A98,LEN("07"))="07"</formula>
    </cfRule>
    <cfRule type="beginsWith" dxfId="44" priority="38" operator="beginsWith" text="06">
      <formula>LEFT(A98,LEN("06"))="06"</formula>
    </cfRule>
    <cfRule type="beginsWith" dxfId="43" priority="39" operator="beginsWith" text="04">
      <formula>LEFT(A98,LEN("04"))="04"</formula>
    </cfRule>
    <cfRule type="beginsWith" dxfId="42" priority="40" operator="beginsWith" text="03">
      <formula>LEFT(A98,LEN("03"))="03"</formula>
    </cfRule>
    <cfRule type="beginsWith" dxfId="41" priority="41" operator="beginsWith" text="02">
      <formula>LEFT(A98,LEN("02"))="02"</formula>
    </cfRule>
  </conditionalFormatting>
  <conditionalFormatting sqref="A102">
    <cfRule type="beginsWith" dxfId="40" priority="22" operator="beginsWith" text="13">
      <formula>LEFT(A102,LEN("13"))="13"</formula>
    </cfRule>
    <cfRule type="beginsWith" dxfId="39" priority="23" operator="beginsWith" text="11">
      <formula>LEFT(A102,LEN("11"))="11"</formula>
    </cfRule>
    <cfRule type="beginsWith" dxfId="38" priority="24" operator="beginsWith" text="10">
      <formula>LEFT(A102,LEN("10"))="10"</formula>
    </cfRule>
    <cfRule type="beginsWith" dxfId="37" priority="25" operator="beginsWith" text="09">
      <formula>LEFT(A102,LEN("09"))="09"</formula>
    </cfRule>
    <cfRule type="beginsWith" dxfId="36" priority="26" operator="beginsWith" text="08">
      <formula>LEFT(A102,LEN("08"))="08"</formula>
    </cfRule>
    <cfRule type="beginsWith" dxfId="35" priority="27" operator="beginsWith" text="07">
      <formula>LEFT(A102,LEN("07"))="07"</formula>
    </cfRule>
    <cfRule type="beginsWith" dxfId="34" priority="28" operator="beginsWith" text="06">
      <formula>LEFT(A102,LEN("06"))="06"</formula>
    </cfRule>
    <cfRule type="beginsWith" dxfId="33" priority="29" operator="beginsWith" text="04">
      <formula>LEFT(A102,LEN("04"))="04"</formula>
    </cfRule>
    <cfRule type="beginsWith" dxfId="32" priority="30" operator="beginsWith" text="03">
      <formula>LEFT(A102,LEN("03"))="03"</formula>
    </cfRule>
    <cfRule type="beginsWith" dxfId="31" priority="31" operator="beginsWith" text="02">
      <formula>LEFT(A102,LEN("02"))="02"</formula>
    </cfRule>
  </conditionalFormatting>
  <conditionalFormatting sqref="A106">
    <cfRule type="beginsWith" dxfId="30" priority="12" operator="beginsWith" text="13">
      <formula>LEFT(A106,LEN("13"))="13"</formula>
    </cfRule>
    <cfRule type="beginsWith" dxfId="29" priority="13" operator="beginsWith" text="11">
      <formula>LEFT(A106,LEN("11"))="11"</formula>
    </cfRule>
    <cfRule type="beginsWith" dxfId="28" priority="14" operator="beginsWith" text="10">
      <formula>LEFT(A106,LEN("10"))="10"</formula>
    </cfRule>
    <cfRule type="beginsWith" dxfId="27" priority="15" operator="beginsWith" text="09">
      <formula>LEFT(A106,LEN("09"))="09"</formula>
    </cfRule>
    <cfRule type="beginsWith" dxfId="26" priority="16" operator="beginsWith" text="08">
      <formula>LEFT(A106,LEN("08"))="08"</formula>
    </cfRule>
    <cfRule type="beginsWith" dxfId="25" priority="17" operator="beginsWith" text="07">
      <formula>LEFT(A106,LEN("07"))="07"</formula>
    </cfRule>
    <cfRule type="beginsWith" dxfId="24" priority="18" operator="beginsWith" text="06">
      <formula>LEFT(A106,LEN("06"))="06"</formula>
    </cfRule>
    <cfRule type="beginsWith" dxfId="23" priority="19" operator="beginsWith" text="04">
      <formula>LEFT(A106,LEN("04"))="04"</formula>
    </cfRule>
    <cfRule type="beginsWith" dxfId="22" priority="20" operator="beginsWith" text="03">
      <formula>LEFT(A106,LEN("03"))="03"</formula>
    </cfRule>
    <cfRule type="beginsWith" dxfId="21" priority="21" operator="beginsWith" text="02">
      <formula>LEFT(A106,LEN("02"))="02"</formula>
    </cfRule>
  </conditionalFormatting>
  <conditionalFormatting sqref="A110">
    <cfRule type="beginsWith" dxfId="20" priority="2" operator="beginsWith" text="13">
      <formula>LEFT(A110,LEN("13"))="13"</formula>
    </cfRule>
    <cfRule type="beginsWith" dxfId="19" priority="3" operator="beginsWith" text="11">
      <formula>LEFT(A110,LEN("11"))="11"</formula>
    </cfRule>
    <cfRule type="beginsWith" dxfId="18" priority="4" operator="beginsWith" text="10">
      <formula>LEFT(A110,LEN("10"))="10"</formula>
    </cfRule>
    <cfRule type="beginsWith" dxfId="17" priority="5" operator="beginsWith" text="09">
      <formula>LEFT(A110,LEN("09"))="09"</formula>
    </cfRule>
    <cfRule type="beginsWith" dxfId="16" priority="6" operator="beginsWith" text="08">
      <formula>LEFT(A110,LEN("08"))="08"</formula>
    </cfRule>
    <cfRule type="beginsWith" dxfId="15" priority="7" operator="beginsWith" text="07">
      <formula>LEFT(A110,LEN("07"))="07"</formula>
    </cfRule>
    <cfRule type="beginsWith" dxfId="14" priority="8" operator="beginsWith" text="06">
      <formula>LEFT(A110,LEN("06"))="06"</formula>
    </cfRule>
    <cfRule type="beginsWith" dxfId="13" priority="9" operator="beginsWith" text="04">
      <formula>LEFT(A110,LEN("04"))="04"</formula>
    </cfRule>
    <cfRule type="beginsWith" dxfId="12" priority="10" operator="beginsWith" text="03">
      <formula>LEFT(A110,LEN("03"))="03"</formula>
    </cfRule>
    <cfRule type="beginsWith" dxfId="11" priority="11" operator="beginsWith" text="02">
      <formula>LEFT(A110,LEN("02"))="02"</formula>
    </cfRule>
  </conditionalFormatting>
  <conditionalFormatting sqref="C5:I5 C9:I9 C13:I13 C17:I17 C21:I21 C25:I25 C29:I29 C33:I33 C37:I37 C41:I41 C45:I45 C49:I49 C53:I53 C57:I57 C61:I61 C65:I65 C69:I69 C73:I73 C77:I77 C81:I81 C85:I85 C89:I89 C93:I93 C97:I97 C101:I101 C105:I105 C109:I109 C113:I113">
    <cfRule type="cellIs" dxfId="10" priority="1" operator="greaterThan">
      <formula>0.25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03976-E6CA-4A6C-9F06-FBB1411305E3}">
  <dimension ref="A1:P44"/>
  <sheetViews>
    <sheetView tabSelected="1" zoomScaleNormal="100" workbookViewId="0">
      <pane ySplit="1" topLeftCell="A17" activePane="bottomLeft" state="frozen"/>
      <selection pane="bottomLeft" activeCell="A27" sqref="A27"/>
    </sheetView>
  </sheetViews>
  <sheetFormatPr baseColWidth="10" defaultColWidth="11" defaultRowHeight="15" customHeight="1" x14ac:dyDescent="0.3"/>
  <cols>
    <col min="1" max="1" width="20.88671875" style="7" bestFit="1" customWidth="1"/>
    <col min="2" max="10" width="19.109375" style="7" customWidth="1"/>
    <col min="11" max="11" width="12.44140625" style="7" customWidth="1"/>
    <col min="12" max="12" width="11" style="7" customWidth="1"/>
    <col min="13" max="16384" width="11" style="7"/>
  </cols>
  <sheetData>
    <row r="1" spans="1:11" ht="14.4" x14ac:dyDescent="0.3">
      <c r="A1" s="1" t="s">
        <v>0</v>
      </c>
      <c r="B1" s="8" t="s">
        <v>42</v>
      </c>
      <c r="C1" s="4" t="s">
        <v>2</v>
      </c>
      <c r="D1" s="3" t="s">
        <v>43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1" ht="14.4" x14ac:dyDescent="0.3">
      <c r="A2" t="s">
        <v>9</v>
      </c>
      <c r="B2" s="35">
        <v>1</v>
      </c>
      <c r="C2" s="22">
        <v>1</v>
      </c>
      <c r="D2" s="35">
        <v>1</v>
      </c>
      <c r="E2" s="22">
        <v>1</v>
      </c>
      <c r="F2" s="21">
        <v>1</v>
      </c>
      <c r="G2" s="21">
        <v>1</v>
      </c>
      <c r="H2" s="21">
        <v>1</v>
      </c>
      <c r="I2" s="21">
        <v>1</v>
      </c>
      <c r="J2" s="21">
        <v>1</v>
      </c>
      <c r="K2" s="9">
        <f t="shared" ref="K2:K27" si="0">SUM(B2:J2)</f>
        <v>9</v>
      </c>
    </row>
    <row r="3" spans="1:11" ht="14.4" x14ac:dyDescent="0.3">
      <c r="A3" t="s">
        <v>14</v>
      </c>
      <c r="B3" s="35">
        <v>1</v>
      </c>
      <c r="C3" s="22">
        <v>1</v>
      </c>
      <c r="D3" s="35">
        <v>1</v>
      </c>
      <c r="E3" s="22">
        <v>1</v>
      </c>
      <c r="F3" s="21">
        <v>1</v>
      </c>
      <c r="G3" s="21">
        <v>1</v>
      </c>
      <c r="H3" s="21">
        <v>1</v>
      </c>
      <c r="I3" s="21">
        <v>1</v>
      </c>
      <c r="J3" s="21">
        <v>1</v>
      </c>
      <c r="K3" s="9">
        <f t="shared" si="0"/>
        <v>9</v>
      </c>
    </row>
    <row r="4" spans="1:11" ht="14.4" x14ac:dyDescent="0.3">
      <c r="A4" t="s">
        <v>15</v>
      </c>
      <c r="B4" s="35">
        <v>1</v>
      </c>
      <c r="C4" s="22">
        <v>1</v>
      </c>
      <c r="D4" s="35">
        <v>1</v>
      </c>
      <c r="E4" s="22">
        <v>1</v>
      </c>
      <c r="F4" s="21">
        <v>1</v>
      </c>
      <c r="G4" s="21">
        <v>1</v>
      </c>
      <c r="H4" s="21">
        <v>1</v>
      </c>
      <c r="I4" s="21">
        <v>1</v>
      </c>
      <c r="J4" s="21">
        <v>1</v>
      </c>
      <c r="K4" s="9">
        <f t="shared" si="0"/>
        <v>9</v>
      </c>
    </row>
    <row r="5" spans="1:11" ht="14.4" x14ac:dyDescent="0.3">
      <c r="A5" t="s">
        <v>16</v>
      </c>
      <c r="B5" s="35">
        <v>1</v>
      </c>
      <c r="C5" s="22">
        <v>1</v>
      </c>
      <c r="D5" s="35">
        <v>1</v>
      </c>
      <c r="E5" s="22">
        <v>1</v>
      </c>
      <c r="F5" s="21">
        <v>1</v>
      </c>
      <c r="G5" s="21">
        <v>1</v>
      </c>
      <c r="H5" s="21">
        <v>1</v>
      </c>
      <c r="I5" s="21">
        <v>1</v>
      </c>
      <c r="J5" s="21">
        <v>1</v>
      </c>
      <c r="K5" s="9">
        <f t="shared" si="0"/>
        <v>9</v>
      </c>
    </row>
    <row r="6" spans="1:11" ht="14.4" x14ac:dyDescent="0.3">
      <c r="A6" t="s">
        <v>17</v>
      </c>
      <c r="B6" s="35">
        <v>1</v>
      </c>
      <c r="C6" s="22">
        <v>1</v>
      </c>
      <c r="D6" s="35">
        <v>1</v>
      </c>
      <c r="E6" s="22">
        <v>1</v>
      </c>
      <c r="F6" s="21">
        <v>1</v>
      </c>
      <c r="G6" s="21">
        <v>1</v>
      </c>
      <c r="H6" s="21">
        <v>1</v>
      </c>
      <c r="I6" s="21">
        <v>1</v>
      </c>
      <c r="J6" s="21">
        <v>1</v>
      </c>
      <c r="K6" s="9">
        <f t="shared" si="0"/>
        <v>9</v>
      </c>
    </row>
    <row r="7" spans="1:11" ht="14.4" x14ac:dyDescent="0.3">
      <c r="A7" t="s">
        <v>19</v>
      </c>
      <c r="B7" s="35">
        <v>1</v>
      </c>
      <c r="C7" s="22">
        <v>1</v>
      </c>
      <c r="D7" s="35">
        <v>1</v>
      </c>
      <c r="E7" s="22">
        <v>1</v>
      </c>
      <c r="F7" s="21">
        <v>1</v>
      </c>
      <c r="G7" s="21">
        <v>1</v>
      </c>
      <c r="H7" s="21">
        <v>1</v>
      </c>
      <c r="I7" s="21">
        <v>1</v>
      </c>
      <c r="J7" s="21">
        <v>1</v>
      </c>
      <c r="K7" s="9">
        <f t="shared" si="0"/>
        <v>9</v>
      </c>
    </row>
    <row r="8" spans="1:11" ht="14.4" x14ac:dyDescent="0.3">
      <c r="A8" t="s">
        <v>20</v>
      </c>
      <c r="B8" s="35">
        <v>0</v>
      </c>
      <c r="C8" s="22">
        <v>1</v>
      </c>
      <c r="D8" s="35">
        <v>0</v>
      </c>
      <c r="E8" s="22">
        <v>1</v>
      </c>
      <c r="F8" s="21">
        <v>1</v>
      </c>
      <c r="G8" s="21">
        <v>1</v>
      </c>
      <c r="H8" s="21">
        <v>1</v>
      </c>
      <c r="I8" s="21">
        <v>1</v>
      </c>
      <c r="J8" s="21">
        <v>1</v>
      </c>
      <c r="K8" s="9">
        <f t="shared" si="0"/>
        <v>7</v>
      </c>
    </row>
    <row r="9" spans="1:11" ht="14.4" x14ac:dyDescent="0.3">
      <c r="A9" t="s">
        <v>21</v>
      </c>
      <c r="B9" s="35">
        <v>1</v>
      </c>
      <c r="C9" s="22">
        <v>1</v>
      </c>
      <c r="D9" s="35">
        <v>1</v>
      </c>
      <c r="E9" s="22">
        <v>1</v>
      </c>
      <c r="F9" s="21">
        <v>1</v>
      </c>
      <c r="G9" s="21">
        <v>1</v>
      </c>
      <c r="H9" s="21">
        <v>1</v>
      </c>
      <c r="I9" s="21">
        <v>1</v>
      </c>
      <c r="J9" s="21">
        <v>1</v>
      </c>
      <c r="K9" s="9">
        <f t="shared" si="0"/>
        <v>9</v>
      </c>
    </row>
    <row r="10" spans="1:11" ht="14.4" x14ac:dyDescent="0.3">
      <c r="A10" t="s">
        <v>22</v>
      </c>
      <c r="B10" s="30">
        <v>1</v>
      </c>
      <c r="C10" s="22">
        <v>0</v>
      </c>
      <c r="D10" s="30">
        <v>1</v>
      </c>
      <c r="E10" s="22">
        <v>0</v>
      </c>
      <c r="F10" s="21">
        <v>1</v>
      </c>
      <c r="G10" s="21">
        <v>1</v>
      </c>
      <c r="H10" s="21">
        <v>1</v>
      </c>
      <c r="I10" s="21">
        <v>1</v>
      </c>
      <c r="J10" s="21">
        <v>1</v>
      </c>
      <c r="K10" s="9">
        <f t="shared" si="0"/>
        <v>7</v>
      </c>
    </row>
    <row r="11" spans="1:11" ht="14.4" x14ac:dyDescent="0.3">
      <c r="A11" t="s">
        <v>23</v>
      </c>
      <c r="B11" s="35">
        <v>0</v>
      </c>
      <c r="C11" s="22">
        <v>1</v>
      </c>
      <c r="D11" s="35">
        <v>1</v>
      </c>
      <c r="E11" s="22">
        <v>1</v>
      </c>
      <c r="F11" s="21">
        <v>1</v>
      </c>
      <c r="G11" s="21">
        <v>1</v>
      </c>
      <c r="H11" s="21">
        <v>1</v>
      </c>
      <c r="I11" s="21">
        <v>1</v>
      </c>
      <c r="J11" s="21">
        <v>1</v>
      </c>
      <c r="K11" s="9">
        <f t="shared" si="0"/>
        <v>8</v>
      </c>
    </row>
    <row r="12" spans="1:11" ht="14.4" x14ac:dyDescent="0.3">
      <c r="A12" t="s">
        <v>24</v>
      </c>
      <c r="B12" s="35">
        <v>1</v>
      </c>
      <c r="C12" s="22">
        <v>1</v>
      </c>
      <c r="D12" s="35">
        <v>1</v>
      </c>
      <c r="E12" s="22">
        <v>1</v>
      </c>
      <c r="F12" s="21">
        <v>1</v>
      </c>
      <c r="G12" s="21">
        <v>1</v>
      </c>
      <c r="H12" s="21">
        <v>1</v>
      </c>
      <c r="I12" s="21">
        <v>1</v>
      </c>
      <c r="J12" s="21">
        <v>1</v>
      </c>
      <c r="K12" s="9">
        <f t="shared" si="0"/>
        <v>9</v>
      </c>
    </row>
    <row r="13" spans="1:11" ht="14.4" x14ac:dyDescent="0.3">
      <c r="A13" t="s">
        <v>25</v>
      </c>
      <c r="B13" s="35">
        <v>1</v>
      </c>
      <c r="C13" s="22">
        <v>1</v>
      </c>
      <c r="D13" s="35">
        <v>1</v>
      </c>
      <c r="E13" s="22">
        <v>1</v>
      </c>
      <c r="F13" s="21">
        <v>1</v>
      </c>
      <c r="G13" s="21">
        <v>1</v>
      </c>
      <c r="H13" s="21">
        <v>1</v>
      </c>
      <c r="I13" s="21">
        <v>1</v>
      </c>
      <c r="J13" s="21">
        <v>1</v>
      </c>
      <c r="K13" s="9">
        <f t="shared" si="0"/>
        <v>9</v>
      </c>
    </row>
    <row r="14" spans="1:11" ht="14.4" x14ac:dyDescent="0.3">
      <c r="A14" t="s">
        <v>27</v>
      </c>
      <c r="B14" s="35">
        <v>0</v>
      </c>
      <c r="C14" s="22">
        <v>1</v>
      </c>
      <c r="D14" s="35">
        <v>1</v>
      </c>
      <c r="E14" s="22">
        <v>1</v>
      </c>
      <c r="F14" s="21">
        <v>1</v>
      </c>
      <c r="G14" s="21">
        <v>1</v>
      </c>
      <c r="H14" s="21">
        <v>1</v>
      </c>
      <c r="I14" s="21">
        <v>0</v>
      </c>
      <c r="J14" s="21">
        <v>0</v>
      </c>
      <c r="K14" s="9">
        <f t="shared" si="0"/>
        <v>6</v>
      </c>
    </row>
    <row r="15" spans="1:11" ht="14.4" x14ac:dyDescent="0.3">
      <c r="A15" t="s">
        <v>28</v>
      </c>
      <c r="B15" s="35">
        <v>1</v>
      </c>
      <c r="C15" s="22">
        <v>1</v>
      </c>
      <c r="D15" s="35">
        <v>1</v>
      </c>
      <c r="E15" s="22">
        <v>1</v>
      </c>
      <c r="F15" s="21">
        <v>1</v>
      </c>
      <c r="G15" s="21">
        <v>1</v>
      </c>
      <c r="H15" s="21">
        <v>1</v>
      </c>
      <c r="I15" s="21">
        <v>1</v>
      </c>
      <c r="J15" s="21">
        <v>1</v>
      </c>
      <c r="K15" s="9">
        <f t="shared" si="0"/>
        <v>9</v>
      </c>
    </row>
    <row r="16" spans="1:11" ht="14.4" x14ac:dyDescent="0.3">
      <c r="A16" t="s">
        <v>29</v>
      </c>
      <c r="B16" s="35">
        <v>0</v>
      </c>
      <c r="C16" s="22">
        <v>1</v>
      </c>
      <c r="D16" s="35">
        <v>1</v>
      </c>
      <c r="E16" s="22">
        <v>1</v>
      </c>
      <c r="F16" s="21">
        <v>1</v>
      </c>
      <c r="G16" s="21">
        <v>1</v>
      </c>
      <c r="H16" s="21">
        <v>1</v>
      </c>
      <c r="I16" s="21">
        <v>1</v>
      </c>
      <c r="J16" s="21">
        <v>1</v>
      </c>
      <c r="K16" s="9">
        <f t="shared" si="0"/>
        <v>8</v>
      </c>
    </row>
    <row r="17" spans="1:11" ht="14.4" x14ac:dyDescent="0.3">
      <c r="A17" t="s">
        <v>30</v>
      </c>
      <c r="B17" s="35">
        <v>0</v>
      </c>
      <c r="C17" s="22">
        <v>1</v>
      </c>
      <c r="D17" s="35">
        <v>0</v>
      </c>
      <c r="E17" s="22">
        <v>1</v>
      </c>
      <c r="F17" s="21">
        <v>1</v>
      </c>
      <c r="G17" s="21">
        <v>1</v>
      </c>
      <c r="H17" s="21">
        <v>1</v>
      </c>
      <c r="I17" s="21">
        <v>1</v>
      </c>
      <c r="J17" s="21">
        <v>1</v>
      </c>
      <c r="K17" s="9">
        <f t="shared" si="0"/>
        <v>7</v>
      </c>
    </row>
    <row r="18" spans="1:11" ht="14.4" x14ac:dyDescent="0.3">
      <c r="A18" t="s">
        <v>31</v>
      </c>
      <c r="B18" s="35">
        <v>1</v>
      </c>
      <c r="C18" s="22">
        <v>1</v>
      </c>
      <c r="D18" s="35">
        <v>1</v>
      </c>
      <c r="E18" s="22">
        <v>1</v>
      </c>
      <c r="F18" s="21">
        <v>0</v>
      </c>
      <c r="G18" s="21">
        <v>1</v>
      </c>
      <c r="H18" s="21">
        <v>1</v>
      </c>
      <c r="I18" s="21">
        <v>1</v>
      </c>
      <c r="J18" s="21">
        <v>1</v>
      </c>
      <c r="K18" s="9">
        <f t="shared" si="0"/>
        <v>8</v>
      </c>
    </row>
    <row r="19" spans="1:11" ht="14.4" x14ac:dyDescent="0.3">
      <c r="A19" t="s">
        <v>32</v>
      </c>
      <c r="B19" s="35">
        <v>0</v>
      </c>
      <c r="C19" s="22">
        <v>1</v>
      </c>
      <c r="D19" s="35">
        <v>1</v>
      </c>
      <c r="E19" s="22">
        <v>1</v>
      </c>
      <c r="F19" s="21">
        <v>1</v>
      </c>
      <c r="G19" s="21">
        <v>1</v>
      </c>
      <c r="H19" s="21">
        <v>1</v>
      </c>
      <c r="I19" s="21">
        <v>1</v>
      </c>
      <c r="J19" s="21">
        <v>1</v>
      </c>
      <c r="K19" s="9">
        <f t="shared" si="0"/>
        <v>8</v>
      </c>
    </row>
    <row r="20" spans="1:11" ht="14.4" x14ac:dyDescent="0.3">
      <c r="A20" t="s">
        <v>34</v>
      </c>
      <c r="B20" s="35">
        <v>0</v>
      </c>
      <c r="C20" s="22">
        <v>1</v>
      </c>
      <c r="D20" s="35">
        <v>0</v>
      </c>
      <c r="E20" s="22">
        <v>1</v>
      </c>
      <c r="F20" s="21">
        <v>1</v>
      </c>
      <c r="G20" s="21">
        <v>1</v>
      </c>
      <c r="H20" s="21">
        <v>1</v>
      </c>
      <c r="I20" s="21">
        <v>1</v>
      </c>
      <c r="J20" s="21">
        <v>1</v>
      </c>
      <c r="K20" s="9">
        <f t="shared" si="0"/>
        <v>7</v>
      </c>
    </row>
    <row r="21" spans="1:11" ht="14.4" x14ac:dyDescent="0.3">
      <c r="A21" t="s">
        <v>35</v>
      </c>
      <c r="B21" s="35">
        <v>0</v>
      </c>
      <c r="C21" s="22">
        <v>1</v>
      </c>
      <c r="D21" s="35">
        <v>1</v>
      </c>
      <c r="E21" s="22">
        <v>1</v>
      </c>
      <c r="F21" s="21">
        <v>0</v>
      </c>
      <c r="G21" s="21">
        <v>1</v>
      </c>
      <c r="H21" s="21">
        <v>1</v>
      </c>
      <c r="I21" s="21">
        <v>1</v>
      </c>
      <c r="J21" s="21">
        <v>1</v>
      </c>
      <c r="K21" s="9">
        <f t="shared" si="0"/>
        <v>7</v>
      </c>
    </row>
    <row r="22" spans="1:11" ht="14.4" x14ac:dyDescent="0.3">
      <c r="A22" t="s">
        <v>36</v>
      </c>
      <c r="B22" s="35">
        <v>0</v>
      </c>
      <c r="C22" s="22">
        <v>0</v>
      </c>
      <c r="D22" s="35">
        <v>0</v>
      </c>
      <c r="E22" s="22">
        <v>0</v>
      </c>
      <c r="F22" s="21">
        <v>0</v>
      </c>
      <c r="G22" s="21">
        <v>0</v>
      </c>
      <c r="H22" s="21">
        <v>1</v>
      </c>
      <c r="I22" s="21">
        <v>1</v>
      </c>
      <c r="J22" s="21">
        <v>1</v>
      </c>
      <c r="K22" s="9">
        <f t="shared" si="0"/>
        <v>3</v>
      </c>
    </row>
    <row r="23" spans="1:11" ht="14.4" x14ac:dyDescent="0.3">
      <c r="A23" t="s">
        <v>37</v>
      </c>
      <c r="B23" s="35">
        <v>0</v>
      </c>
      <c r="C23" s="22">
        <v>0</v>
      </c>
      <c r="D23" s="35">
        <v>0</v>
      </c>
      <c r="E23" s="22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9">
        <f t="shared" si="0"/>
        <v>0</v>
      </c>
    </row>
    <row r="24" spans="1:11" ht="14.4" x14ac:dyDescent="0.3">
      <c r="A24" t="s">
        <v>38</v>
      </c>
      <c r="B24" s="35">
        <v>0</v>
      </c>
      <c r="C24" s="22">
        <v>1</v>
      </c>
      <c r="D24" s="35">
        <v>0</v>
      </c>
      <c r="E24" s="22">
        <v>1</v>
      </c>
      <c r="F24" s="21">
        <v>0</v>
      </c>
      <c r="G24" s="21">
        <v>1</v>
      </c>
      <c r="H24" s="21">
        <v>1</v>
      </c>
      <c r="I24" s="21">
        <v>1</v>
      </c>
      <c r="J24" s="21">
        <v>1</v>
      </c>
      <c r="K24" s="9">
        <f t="shared" si="0"/>
        <v>6</v>
      </c>
    </row>
    <row r="25" spans="1:11" ht="14.4" x14ac:dyDescent="0.3">
      <c r="A25" t="s">
        <v>39</v>
      </c>
      <c r="B25" s="35">
        <v>0</v>
      </c>
      <c r="C25" s="22">
        <v>1</v>
      </c>
      <c r="D25" s="35">
        <v>0</v>
      </c>
      <c r="E25" s="22">
        <v>1</v>
      </c>
      <c r="F25" s="21">
        <v>1</v>
      </c>
      <c r="G25" s="21">
        <v>1</v>
      </c>
      <c r="H25" s="21">
        <v>1</v>
      </c>
      <c r="I25" s="21">
        <v>1</v>
      </c>
      <c r="J25" s="21">
        <v>1</v>
      </c>
      <c r="K25" s="9">
        <f t="shared" si="0"/>
        <v>7</v>
      </c>
    </row>
    <row r="26" spans="1:11" ht="14.4" x14ac:dyDescent="0.3">
      <c r="A26" t="s">
        <v>40</v>
      </c>
      <c r="B26" s="35">
        <v>0</v>
      </c>
      <c r="C26" s="22">
        <v>1</v>
      </c>
      <c r="D26" s="35">
        <v>0</v>
      </c>
      <c r="E26" s="22">
        <v>1</v>
      </c>
      <c r="F26" s="21">
        <v>1</v>
      </c>
      <c r="G26" s="21">
        <v>1</v>
      </c>
      <c r="H26" s="21">
        <v>1</v>
      </c>
      <c r="I26" s="21">
        <v>1</v>
      </c>
      <c r="J26" s="21">
        <v>1</v>
      </c>
      <c r="K26" s="9">
        <f t="shared" si="0"/>
        <v>7</v>
      </c>
    </row>
    <row r="27" spans="1:11" ht="14.4" x14ac:dyDescent="0.3">
      <c r="A27" s="36" t="s">
        <v>41</v>
      </c>
      <c r="B27" s="35">
        <v>0</v>
      </c>
      <c r="C27" s="22">
        <v>0</v>
      </c>
      <c r="D27" s="35">
        <v>1</v>
      </c>
      <c r="E27" s="22">
        <v>0</v>
      </c>
      <c r="F27" s="21">
        <v>0</v>
      </c>
      <c r="G27" s="21">
        <v>0</v>
      </c>
      <c r="H27" s="21">
        <v>1</v>
      </c>
      <c r="I27" s="21">
        <v>0</v>
      </c>
      <c r="J27" s="21">
        <v>0</v>
      </c>
      <c r="K27" s="9">
        <f t="shared" si="0"/>
        <v>2</v>
      </c>
    </row>
    <row r="28" spans="1:11" ht="14.4" x14ac:dyDescent="0.3">
      <c r="B28" s="10">
        <f>SUM(B2:B27)</f>
        <v>12</v>
      </c>
      <c r="C28" s="10">
        <f>SUM(C2:C27)</f>
        <v>22</v>
      </c>
      <c r="D28" s="10">
        <f>SUM(D2:D27)</f>
        <v>18</v>
      </c>
      <c r="E28" s="10">
        <f>SUM(E2:E27)</f>
        <v>22</v>
      </c>
      <c r="F28" s="10">
        <f>SUM(F2:F27)</f>
        <v>20</v>
      </c>
      <c r="G28" s="10">
        <f t="shared" ref="G28:H28" si="1">SUM(G2:G27)</f>
        <v>23</v>
      </c>
      <c r="H28" s="10">
        <f t="shared" si="1"/>
        <v>25</v>
      </c>
      <c r="I28" s="10">
        <f>SUM(I2:I27)</f>
        <v>23</v>
      </c>
      <c r="J28" s="10">
        <f>SUM(J2:J27)</f>
        <v>23</v>
      </c>
    </row>
    <row r="29" spans="1:11" ht="14.4" x14ac:dyDescent="0.3">
      <c r="B29" s="10"/>
      <c r="C29" s="10"/>
      <c r="D29" s="10"/>
      <c r="E29" s="10"/>
      <c r="F29" s="10"/>
      <c r="G29" s="10"/>
      <c r="H29" s="10"/>
      <c r="I29" s="10"/>
      <c r="J29" s="10"/>
    </row>
    <row r="30" spans="1:11" ht="15" customHeight="1" x14ac:dyDescent="0.3">
      <c r="A30" s="29"/>
      <c r="B30" s="28" t="s">
        <v>44</v>
      </c>
      <c r="C30" s="28"/>
      <c r="D30" s="28"/>
    </row>
    <row r="31" spans="1:11" ht="14.4" x14ac:dyDescent="0.3">
      <c r="A31" s="25"/>
      <c r="B31" s="27" t="s">
        <v>45</v>
      </c>
      <c r="C31" s="27"/>
      <c r="D31" s="27"/>
      <c r="E31" s="27"/>
    </row>
    <row r="32" spans="1:11" ht="14.4" x14ac:dyDescent="0.3">
      <c r="A32" s="26"/>
      <c r="B32" s="28" t="s">
        <v>46</v>
      </c>
      <c r="C32" s="28"/>
      <c r="D32" s="28"/>
      <c r="E32" s="28"/>
    </row>
    <row r="33" spans="1:16" ht="14.4" x14ac:dyDescent="0.3">
      <c r="H33" s="7">
        <v>12</v>
      </c>
      <c r="I33" s="7">
        <v>22</v>
      </c>
      <c r="J33" s="7">
        <v>18</v>
      </c>
      <c r="K33" s="7">
        <v>22</v>
      </c>
      <c r="L33" s="7">
        <v>20</v>
      </c>
      <c r="M33" s="7">
        <v>23</v>
      </c>
      <c r="N33" s="7">
        <v>25</v>
      </c>
      <c r="O33" s="7">
        <v>23</v>
      </c>
      <c r="P33" s="7">
        <v>23</v>
      </c>
    </row>
    <row r="34" spans="1:16" ht="14.4" x14ac:dyDescent="0.3"/>
    <row r="35" spans="1:16" ht="28.8" x14ac:dyDescent="0.3">
      <c r="A35" s="23" t="s">
        <v>47</v>
      </c>
      <c r="B35" s="24" t="s">
        <v>48</v>
      </c>
    </row>
    <row r="36" spans="1:16" ht="14.4" x14ac:dyDescent="0.3">
      <c r="A36" s="16" t="s">
        <v>42</v>
      </c>
      <c r="B36" s="7">
        <v>12</v>
      </c>
    </row>
    <row r="37" spans="1:16" ht="14.4" x14ac:dyDescent="0.3">
      <c r="A37" s="5" t="s">
        <v>49</v>
      </c>
      <c r="B37" s="7">
        <v>18</v>
      </c>
    </row>
    <row r="38" spans="1:16" ht="14.4" x14ac:dyDescent="0.3">
      <c r="A38" s="6" t="s">
        <v>4</v>
      </c>
      <c r="B38" s="7">
        <v>20</v>
      </c>
    </row>
    <row r="39" spans="1:16" ht="14.4" x14ac:dyDescent="0.3">
      <c r="A39" s="6" t="s">
        <v>2</v>
      </c>
      <c r="B39" s="7">
        <v>22</v>
      </c>
    </row>
    <row r="40" spans="1:16" ht="14.4" x14ac:dyDescent="0.3">
      <c r="A40" s="6" t="s">
        <v>3</v>
      </c>
      <c r="B40" s="7">
        <v>22</v>
      </c>
    </row>
    <row r="41" spans="1:16" ht="14.4" x14ac:dyDescent="0.3">
      <c r="A41" s="6" t="s">
        <v>5</v>
      </c>
      <c r="B41" s="7">
        <v>23</v>
      </c>
    </row>
    <row r="42" spans="1:16" ht="14.4" x14ac:dyDescent="0.3">
      <c r="A42" s="6" t="s">
        <v>7</v>
      </c>
      <c r="B42" s="7">
        <v>23</v>
      </c>
    </row>
    <row r="43" spans="1:16" ht="14.4" x14ac:dyDescent="0.3">
      <c r="A43" s="6" t="s">
        <v>8</v>
      </c>
      <c r="B43" s="7">
        <v>23</v>
      </c>
    </row>
    <row r="44" spans="1:16" ht="14.4" x14ac:dyDescent="0.3">
      <c r="A44" s="6" t="s">
        <v>6</v>
      </c>
      <c r="B44" s="7">
        <v>25</v>
      </c>
    </row>
  </sheetData>
  <autoFilter ref="A1:J27" xr:uid="{39A6D737-5492-4AE0-A86A-266D03750B36}"/>
  <sortState xmlns:xlrd2="http://schemas.microsoft.com/office/spreadsheetml/2017/richdata2" ref="A36:B44">
    <sortCondition ref="B36:B44"/>
  </sortState>
  <phoneticPr fontId="9" type="noConversion"/>
  <conditionalFormatting sqref="A35:A1048576 A1:A33">
    <cfRule type="beginsWith" dxfId="9" priority="1" operator="beginsWith" text="13">
      <formula>LEFT(A1,LEN("13"))="13"</formula>
    </cfRule>
    <cfRule type="beginsWith" dxfId="8" priority="2" operator="beginsWith" text="11">
      <formula>LEFT(A1,LEN("11"))="11"</formula>
    </cfRule>
    <cfRule type="beginsWith" dxfId="7" priority="3" operator="beginsWith" text="10">
      <formula>LEFT(A1,LEN("10"))="10"</formula>
    </cfRule>
    <cfRule type="beginsWith" dxfId="6" priority="4" operator="beginsWith" text="09">
      <formula>LEFT(A1,LEN("09"))="09"</formula>
    </cfRule>
    <cfRule type="beginsWith" dxfId="5" priority="5" operator="beginsWith" text="08">
      <formula>LEFT(A1,LEN("08"))="08"</formula>
    </cfRule>
    <cfRule type="beginsWith" dxfId="4" priority="6" operator="beginsWith" text="07">
      <formula>LEFT(A1,LEN("07"))="07"</formula>
    </cfRule>
    <cfRule type="beginsWith" dxfId="3" priority="7" operator="beginsWith" text="06">
      <formula>LEFT(A1,LEN("06"))="06"</formula>
    </cfRule>
    <cfRule type="beginsWith" dxfId="2" priority="8" operator="beginsWith" text="04">
      <formula>LEFT(A1,LEN("04"))="04"</formula>
    </cfRule>
    <cfRule type="beginsWith" dxfId="1" priority="9" operator="beginsWith" text="03">
      <formula>LEFT(A1,LEN("03"))="03"</formula>
    </cfRule>
    <cfRule type="beginsWith" dxfId="0" priority="10" operator="beginsWith" text="02">
      <formula>LEFT(A1,LEN("02"))="02"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2024-09-23T16:01:09+00:00</FechayHora>
    <TIPO xmlns="169dfd1c-4089-4e06-927d-add0534611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8D12F5-E582-4C87-9D7C-8576A2F49E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6D4495-81F5-4D32-B630-DC5A75879F98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a90b905c-b97c-428b-8612-fd2117087ed6"/>
    <ds:schemaRef ds:uri="169dfd1c-4089-4e06-927d-add0534611cf"/>
  </ds:schemaRefs>
</ds:datastoreItem>
</file>

<file path=customXml/itemProps3.xml><?xml version="1.0" encoding="utf-8"?>
<ds:datastoreItem xmlns:ds="http://schemas.openxmlformats.org/officeDocument/2006/customXml" ds:itemID="{957A4E23-5A8F-4331-9722-D66DB11631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SIPRA</vt:lpstr>
      <vt:lpstr>Aptitud Final Cimitarra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Cristina Laiseca Carrion</dc:creator>
  <cp:keywords/>
  <dc:description/>
  <cp:lastModifiedBy>María Antonia Forero Perdomo</cp:lastModifiedBy>
  <cp:revision/>
  <dcterms:created xsi:type="dcterms:W3CDTF">2024-08-16T19:45:16Z</dcterms:created>
  <dcterms:modified xsi:type="dcterms:W3CDTF">2024-10-10T22:37:37Z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