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https://agenciadetierras.sharepoint.com/sites/UAFpoint/Documentos compartidos/MUNICIPIOS PRIORIZADOS/Sucre/Sincelejo - Sucre/10. DTS consolidado/ANEXOS/"/>
    </mc:Choice>
  </mc:AlternateContent>
  <xr:revisionPtr revIDLastSave="243" documentId="11_A0E0ACDB8DC44FA882E4D8AB6138455B9ABDDC5D" xr6:coauthVersionLast="47" xr6:coauthVersionMax="47" xr10:uidLastSave="{BB0B76AA-4439-47B1-BEFD-1EC5AED19119}"/>
  <bookViews>
    <workbookView xWindow="-108" yWindow="-108" windowWidth="23256" windowHeight="12456" firstSheet="10" xr2:uid="{00000000-000D-0000-FFFF-FFFF00000000}"/>
  </bookViews>
  <sheets>
    <sheet name="UFH_municipio" sheetId="11" r:id="rId1"/>
    <sheet name="Aptitud final" sheetId="8" r:id="rId2"/>
    <sheet name="PortafolioSistemas" sheetId="1" r:id="rId3"/>
    <sheet name="NDT" sheetId="9" r:id="rId4"/>
    <sheet name="AMR" sheetId="2" r:id="rId5"/>
    <sheet name="E-ECE" sheetId="3" r:id="rId6"/>
    <sheet name="E-EC" sheetId="4" r:id="rId7"/>
    <sheet name="E-Vivienda" sheetId="5" r:id="rId8"/>
    <sheet name="E-Infraestructura" sheetId="6" r:id="rId9"/>
    <sheet name="UAF" sheetId="7" r:id="rId10"/>
    <sheet name="Adjudicabilidad_UAF-UFH" sheetId="13" r:id="rId11"/>
  </sheets>
  <externalReferences>
    <externalReference r:id="rId12"/>
  </externalReferences>
  <definedNames>
    <definedName name="_xlnm._FilterDatabase" localSheetId="3" hidden="1">NDT!$A$1:$E$151</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3" l="1"/>
  <c r="E38" i="13"/>
  <c r="H37" i="13"/>
  <c r="H36" i="13"/>
  <c r="H35" i="13"/>
  <c r="H34" i="13"/>
  <c r="H33" i="13"/>
  <c r="H32" i="13"/>
  <c r="H31" i="13"/>
  <c r="H30" i="13"/>
  <c r="H29" i="13"/>
  <c r="H28" i="13"/>
  <c r="H27" i="13"/>
  <c r="H25" i="13"/>
  <c r="H24" i="13"/>
  <c r="H23" i="13"/>
  <c r="H22" i="13"/>
  <c r="H21" i="13"/>
  <c r="H20" i="13"/>
  <c r="H19" i="13"/>
  <c r="H18" i="13"/>
  <c r="H16" i="13"/>
  <c r="H15" i="13"/>
  <c r="H14" i="13"/>
  <c r="H10" i="13"/>
  <c r="H9" i="13"/>
  <c r="H7" i="13"/>
  <c r="H6" i="13"/>
  <c r="H5" i="13"/>
  <c r="H38" i="13" s="1"/>
  <c r="F35" i="13"/>
  <c r="F33" i="13"/>
  <c r="C38" i="13"/>
  <c r="G41" i="13"/>
  <c r="E41" i="13"/>
  <c r="C41" i="13"/>
  <c r="H40" i="13"/>
  <c r="F40" i="13"/>
  <c r="H41" i="13"/>
  <c r="F39" i="13"/>
  <c r="F41" i="13" s="1"/>
  <c r="F4" i="13"/>
  <c r="D30" i="13"/>
  <c r="D28" i="13"/>
  <c r="D27" i="13"/>
  <c r="F24" i="13"/>
  <c r="D24" i="13"/>
  <c r="D23" i="13"/>
  <c r="D22" i="13"/>
  <c r="D21" i="13"/>
  <c r="D20" i="13"/>
  <c r="D19" i="13"/>
  <c r="D18" i="13"/>
  <c r="F17" i="13"/>
  <c r="D17" i="13"/>
  <c r="F16" i="13"/>
  <c r="F15" i="13"/>
  <c r="D15" i="13"/>
  <c r="F14" i="13"/>
  <c r="F13" i="13"/>
  <c r="D13" i="13"/>
  <c r="D12" i="13"/>
  <c r="F11" i="13"/>
  <c r="D11" i="13"/>
  <c r="F10" i="13"/>
  <c r="D10" i="13"/>
  <c r="D9" i="13"/>
  <c r="F8" i="13"/>
  <c r="F38" i="13" s="1"/>
  <c r="D8" i="13"/>
  <c r="D7" i="13"/>
  <c r="D6" i="13"/>
  <c r="D5" i="13"/>
  <c r="AR102" i="8"/>
  <c r="AS98" i="8" s="1"/>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AQ102" i="8" s="1"/>
  <c r="F102" i="8"/>
  <c r="E102" i="8"/>
  <c r="D102" i="8"/>
  <c r="C102" i="8"/>
  <c r="B102" i="8"/>
  <c r="AQ101" i="8"/>
  <c r="AP101" i="8"/>
  <c r="AQ100" i="8"/>
  <c r="AP100" i="8"/>
  <c r="AS99" i="8"/>
  <c r="AQ99" i="8"/>
  <c r="AP99" i="8"/>
  <c r="AQ98" i="8"/>
  <c r="AP98" i="8"/>
  <c r="AQ97" i="8"/>
  <c r="AP97" i="8"/>
  <c r="AQ96" i="8"/>
  <c r="AP96" i="8"/>
  <c r="AS95" i="8"/>
  <c r="AQ95" i="8"/>
  <c r="AP95" i="8"/>
  <c r="AS94" i="8"/>
  <c r="AQ94" i="8"/>
  <c r="AP94" i="8"/>
  <c r="AQ93" i="8"/>
  <c r="AP93" i="8"/>
  <c r="AQ92" i="8"/>
  <c r="AP92" i="8"/>
  <c r="AS91" i="8"/>
  <c r="AQ91" i="8"/>
  <c r="AP91" i="8"/>
  <c r="AS90" i="8"/>
  <c r="AQ90" i="8"/>
  <c r="AP90" i="8"/>
  <c r="AQ89" i="8"/>
  <c r="AP89" i="8"/>
  <c r="AQ88" i="8"/>
  <c r="AP88" i="8"/>
  <c r="AS87" i="8"/>
  <c r="AQ87" i="8"/>
  <c r="AP87" i="8"/>
  <c r="AS86" i="8"/>
  <c r="AQ86" i="8"/>
  <c r="AP86" i="8"/>
  <c r="AQ85" i="8"/>
  <c r="AP85" i="8"/>
  <c r="AQ84" i="8"/>
  <c r="AP84" i="8"/>
  <c r="AS83" i="8"/>
  <c r="AQ83" i="8"/>
  <c r="AP83" i="8"/>
  <c r="AS82" i="8"/>
  <c r="AQ82" i="8"/>
  <c r="AP82" i="8"/>
  <c r="AQ81" i="8"/>
  <c r="AP81" i="8"/>
  <c r="AQ80" i="8"/>
  <c r="AP80" i="8"/>
  <c r="AS79" i="8"/>
  <c r="AQ79" i="8"/>
  <c r="AP79" i="8"/>
  <c r="AS78" i="8"/>
  <c r="AQ78" i="8"/>
  <c r="AP78" i="8"/>
  <c r="AQ77" i="8"/>
  <c r="AP77" i="8"/>
  <c r="AQ76" i="8"/>
  <c r="AP76" i="8"/>
  <c r="AS75" i="8"/>
  <c r="AQ75" i="8"/>
  <c r="AP75" i="8"/>
  <c r="AS74" i="8"/>
  <c r="AQ74" i="8"/>
  <c r="AP74" i="8"/>
  <c r="AQ73" i="8"/>
  <c r="AP73" i="8"/>
  <c r="AQ72" i="8"/>
  <c r="AP72" i="8"/>
  <c r="AS71" i="8"/>
  <c r="AQ71" i="8"/>
  <c r="AP71" i="8"/>
  <c r="AS70" i="8"/>
  <c r="AQ70" i="8"/>
  <c r="AP70" i="8"/>
  <c r="AQ69" i="8"/>
  <c r="AP69" i="8"/>
  <c r="AQ68" i="8"/>
  <c r="AP68" i="8"/>
  <c r="AS67" i="8"/>
  <c r="AQ67" i="8"/>
  <c r="AP67" i="8"/>
  <c r="AS66" i="8"/>
  <c r="AQ66" i="8"/>
  <c r="AP66" i="8"/>
  <c r="AQ65" i="8"/>
  <c r="AP65" i="8"/>
  <c r="AQ64" i="8"/>
  <c r="AP64" i="8"/>
  <c r="AS63" i="8"/>
  <c r="AQ63" i="8"/>
  <c r="AP63" i="8"/>
  <c r="AS62" i="8"/>
  <c r="AQ62" i="8"/>
  <c r="AP62" i="8"/>
  <c r="AQ61" i="8"/>
  <c r="AP61" i="8"/>
  <c r="AQ60" i="8"/>
  <c r="AP60" i="8"/>
  <c r="AS59" i="8"/>
  <c r="AQ59" i="8"/>
  <c r="AP59" i="8"/>
  <c r="AS58" i="8"/>
  <c r="AQ58" i="8"/>
  <c r="AP58" i="8"/>
  <c r="AQ57" i="8"/>
  <c r="AP57" i="8"/>
  <c r="AQ56" i="8"/>
  <c r="AP56" i="8"/>
  <c r="AS55" i="8"/>
  <c r="AQ55" i="8"/>
  <c r="AP55" i="8"/>
  <c r="AS54" i="8"/>
  <c r="AQ54" i="8"/>
  <c r="AP54" i="8"/>
  <c r="AQ53" i="8"/>
  <c r="AP53" i="8"/>
  <c r="AQ52" i="8"/>
  <c r="AP52" i="8"/>
  <c r="AS51" i="8"/>
  <c r="AQ51" i="8"/>
  <c r="AP51" i="8"/>
  <c r="AS50" i="8"/>
  <c r="AQ50" i="8"/>
  <c r="AP50" i="8"/>
  <c r="AQ49" i="8"/>
  <c r="AP49" i="8"/>
  <c r="AQ48" i="8"/>
  <c r="AP48" i="8"/>
  <c r="AS47" i="8"/>
  <c r="AQ47" i="8"/>
  <c r="AP47" i="8"/>
  <c r="AS46" i="8"/>
  <c r="AQ46" i="8"/>
  <c r="AP46" i="8"/>
  <c r="AQ45" i="8"/>
  <c r="AP45" i="8"/>
  <c r="AQ44" i="8"/>
  <c r="AP44" i="8"/>
  <c r="AS43" i="8"/>
  <c r="AQ43" i="8"/>
  <c r="AP43" i="8"/>
  <c r="AS42" i="8"/>
  <c r="AQ42" i="8"/>
  <c r="AP42" i="8"/>
  <c r="AQ41" i="8"/>
  <c r="AP41" i="8"/>
  <c r="AQ40" i="8"/>
  <c r="AP40" i="8"/>
  <c r="AS39" i="8"/>
  <c r="AQ39" i="8"/>
  <c r="AP39" i="8"/>
  <c r="AS38" i="8"/>
  <c r="AQ38" i="8"/>
  <c r="AP38" i="8"/>
  <c r="AQ37" i="8"/>
  <c r="AP37" i="8"/>
  <c r="AQ36" i="8"/>
  <c r="AP36" i="8"/>
  <c r="AS35" i="8"/>
  <c r="AQ35" i="8"/>
  <c r="AP35" i="8"/>
  <c r="AS34" i="8"/>
  <c r="AQ34" i="8"/>
  <c r="AP34" i="8"/>
  <c r="AQ33" i="8"/>
  <c r="AP33" i="8"/>
  <c r="AQ32" i="8"/>
  <c r="AP32" i="8"/>
  <c r="AS31" i="8"/>
  <c r="AQ31" i="8"/>
  <c r="AP31" i="8"/>
  <c r="AS30" i="8"/>
  <c r="AQ30" i="8"/>
  <c r="AP30" i="8"/>
  <c r="AQ29" i="8"/>
  <c r="AP29" i="8"/>
  <c r="AQ28" i="8"/>
  <c r="AP28" i="8"/>
  <c r="AS27" i="8"/>
  <c r="AQ27" i="8"/>
  <c r="AP27" i="8"/>
  <c r="AS26" i="8"/>
  <c r="AQ26" i="8"/>
  <c r="AP26" i="8"/>
  <c r="AQ25" i="8"/>
  <c r="AP25" i="8"/>
  <c r="AQ24" i="8"/>
  <c r="AP24" i="8"/>
  <c r="AS23" i="8"/>
  <c r="AQ23" i="8"/>
  <c r="AP23" i="8"/>
  <c r="AS22" i="8"/>
  <c r="AQ22" i="8"/>
  <c r="AP22" i="8"/>
  <c r="AQ21" i="8"/>
  <c r="AP21" i="8"/>
  <c r="AQ20" i="8"/>
  <c r="AP20" i="8"/>
  <c r="AS19" i="8"/>
  <c r="AQ19" i="8"/>
  <c r="AP19" i="8"/>
  <c r="AS18" i="8"/>
  <c r="AQ18" i="8"/>
  <c r="AP18" i="8"/>
  <c r="AQ17" i="8"/>
  <c r="AP17" i="8"/>
  <c r="AQ16" i="8"/>
  <c r="AP16" i="8"/>
  <c r="AS15" i="8"/>
  <c r="AQ15" i="8"/>
  <c r="AP15" i="8"/>
  <c r="AS14" i="8"/>
  <c r="AQ14" i="8"/>
  <c r="AP14" i="8"/>
  <c r="AQ13" i="8"/>
  <c r="AP13" i="8"/>
  <c r="AQ12" i="8"/>
  <c r="AP12" i="8"/>
  <c r="AS11" i="8"/>
  <c r="AQ11" i="8"/>
  <c r="AP11" i="8"/>
  <c r="AS10" i="8"/>
  <c r="AQ10" i="8"/>
  <c r="AP10" i="8"/>
  <c r="AQ9" i="8"/>
  <c r="AP9" i="8"/>
  <c r="AQ8" i="8"/>
  <c r="AP8" i="8"/>
  <c r="AS7" i="8"/>
  <c r="AQ7" i="8"/>
  <c r="AP7" i="8"/>
  <c r="AS6" i="8"/>
  <c r="AQ6" i="8"/>
  <c r="AP6" i="8"/>
  <c r="AQ5" i="8"/>
  <c r="AP5" i="8"/>
  <c r="AQ4" i="8"/>
  <c r="AP4" i="8"/>
  <c r="AS3" i="8"/>
  <c r="AQ3" i="8"/>
  <c r="AP3" i="8"/>
  <c r="AS2" i="8"/>
  <c r="AQ2" i="8"/>
  <c r="AP2" i="8"/>
  <c r="D40" i="13" l="1"/>
  <c r="D39" i="13"/>
  <c r="D41" i="13" s="1"/>
  <c r="D37" i="13"/>
  <c r="D36" i="13"/>
  <c r="D35" i="13"/>
  <c r="D34" i="13"/>
  <c r="D33" i="13"/>
  <c r="D32" i="13"/>
  <c r="D31" i="13"/>
  <c r="D26" i="13"/>
  <c r="D16" i="13"/>
  <c r="D14" i="13"/>
  <c r="D38" i="13" s="1"/>
  <c r="AS4" i="8"/>
  <c r="AS8" i="8"/>
  <c r="AS12" i="8"/>
  <c r="AS16" i="8"/>
  <c r="AS20" i="8"/>
  <c r="AS24" i="8"/>
  <c r="AS28" i="8"/>
  <c r="AS32" i="8"/>
  <c r="AS36" i="8"/>
  <c r="AS40" i="8"/>
  <c r="AS44" i="8"/>
  <c r="AS48" i="8"/>
  <c r="AS52" i="8"/>
  <c r="AS56" i="8"/>
  <c r="AS60" i="8"/>
  <c r="AS64" i="8"/>
  <c r="AS68" i="8"/>
  <c r="AS72" i="8"/>
  <c r="AS76" i="8"/>
  <c r="AS80" i="8"/>
  <c r="AS84" i="8"/>
  <c r="AS88" i="8"/>
  <c r="AS92" i="8"/>
  <c r="AS96" i="8"/>
  <c r="AS100" i="8"/>
  <c r="AS5" i="8"/>
  <c r="AS9" i="8"/>
  <c r="AS13" i="8"/>
  <c r="AS17" i="8"/>
  <c r="AS21" i="8"/>
  <c r="AS25" i="8"/>
  <c r="AS29" i="8"/>
  <c r="AS33" i="8"/>
  <c r="AS37" i="8"/>
  <c r="AS41" i="8"/>
  <c r="AS45" i="8"/>
  <c r="AS49" i="8"/>
  <c r="AS53" i="8"/>
  <c r="AS57" i="8"/>
  <c r="AS61" i="8"/>
  <c r="AS65" i="8"/>
  <c r="AS69" i="8"/>
  <c r="AS73" i="8"/>
  <c r="AS77" i="8"/>
  <c r="AS81" i="8"/>
  <c r="AS85" i="8"/>
  <c r="AS89" i="8"/>
  <c r="AS93" i="8"/>
  <c r="AS97" i="8"/>
  <c r="AS101" i="8"/>
  <c r="AP102" i="8"/>
  <c r="AS102" i="8" l="1"/>
</calcChain>
</file>

<file path=xl/sharedStrings.xml><?xml version="1.0" encoding="utf-8"?>
<sst xmlns="http://schemas.openxmlformats.org/spreadsheetml/2006/main" count="3967" uniqueCount="603">
  <si>
    <t>ID</t>
  </si>
  <si>
    <t>Unidad Tipo</t>
  </si>
  <si>
    <t>Símbolo UFH</t>
  </si>
  <si>
    <t>Descripción de la Unidad Física Homogénea (UFH)</t>
  </si>
  <si>
    <t>No. de Polígonos</t>
  </si>
  <si>
    <t>Área Municipal (ha)</t>
  </si>
  <si>
    <t>Área Municipal (%)</t>
  </si>
  <si>
    <t>02</t>
  </si>
  <si>
    <t>02Va-80</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</si>
  <si>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profundo;  y, presentan un nivel de drenaje bueno. No presenta limitantes.</t>
  </si>
  <si>
    <t>03</t>
  </si>
  <si>
    <t>03Va-73</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</si>
  <si>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muy superficial;  y, presentan un nivel de drenaje bueno. No presenta limitantes.</t>
  </si>
  <si>
    <t>03Vb-73</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</si>
  <si>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</si>
  <si>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03Wa-73</t>
  </si>
  <si>
    <t>Suelos ubicados en clima cálido seco con régimen de humedad ústico con pendientes entre 1% y 3%. La temperatura media oscila por encima de los 24 °C y se encuentran ubicados por debajo de los 1.000 metros de altitud. Su textura es franco limosa; el nivel de profundidad es muy superficial;  y, presentan un nivel de drenaje bueno. No presenta limitantes.</t>
  </si>
  <si>
    <t>03Wai-73</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</si>
  <si>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 Inundaciones.</t>
  </si>
  <si>
    <t>03Wb-73</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</si>
  <si>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</si>
  <si>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03Wc-73</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</si>
  <si>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</si>
  <si>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04</t>
  </si>
  <si>
    <t>04Vbi-67</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</si>
  <si>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superficiales;  y, presentan un nivel de drenaje bueno. Presenta limitantes específicas como i: Inundaciones.</t>
  </si>
  <si>
    <t>04Vc-67</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</si>
  <si>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</si>
  <si>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04Wbi-67</t>
  </si>
  <si>
    <t>Suelos ubicados en clima cálido seco con régimen de humedad ústico con pendientes entre 3% y 7%. La temperatura media oscila por encima de los 24 °C y se encuentran ubicados por debajo de los 1.000 metros de altitud. Su textura es franco limosa; el nivel de profundidad es superficiales;  y, presentan un nivel de drenaje bueno. Presenta limitantes específicas como i: Inundaciones.</t>
  </si>
  <si>
    <t>04Wc-67</t>
  </si>
  <si>
    <t>04Wcs1-67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</si>
  <si>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</si>
  <si>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05</t>
  </si>
  <si>
    <t>05Vb-61</t>
  </si>
  <si>
    <t>05Vci-61</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</si>
  <si>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superficiales;  y, presentan un nivel de drenaje bueno. Presenta limitantes específicas como i: Inundaciones.</t>
  </si>
  <si>
    <t>05Vd-61</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</si>
  <si>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</si>
  <si>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05Wcs1-61</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</si>
  <si>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muy superficial;  y, presentan un nivel de drenaje bueno. Presenta limitantes específicas como s1: Susceptibilidad a la pérdida de suelo moderada.</t>
  </si>
  <si>
    <t>05Wd-61</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</si>
  <si>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</si>
  <si>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06</t>
  </si>
  <si>
    <t>06Vds1-55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</si>
  <si>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</si>
  <si>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06Ve-55</t>
  </si>
  <si>
    <t>Suelos ubicados en clima cálido húmedo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No presenta limitantes.</t>
  </si>
  <si>
    <t>06Wd-55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</si>
  <si>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muy superficial;  y, presentan un nivel de drenaje bueno. No presenta limitantes.</t>
  </si>
  <si>
    <t>06Wds1-55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</si>
  <si>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</si>
  <si>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06We-55</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</si>
  <si>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No presenta limitantes.</t>
  </si>
  <si>
    <t>07</t>
  </si>
  <si>
    <t>07Vai-49</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</si>
  <si>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pobre. Presenta limitantes específicas como i: Inundaciones.</t>
  </si>
  <si>
    <t>07Ve-49</t>
  </si>
  <si>
    <t>07Ves1-49</t>
  </si>
  <si>
    <t>Suelos ubicados en clima cálido húmedo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</si>
  <si>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07We-49</t>
  </si>
  <si>
    <t>07We2s1-49</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</si>
  <si>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</si>
  <si>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07Wes1-49</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</si>
  <si>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</si>
  <si>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09</t>
  </si>
  <si>
    <t>09We2s2-38</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</si>
  <si>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</si>
  <si>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09Wf2s1-38</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</si>
  <si>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</si>
  <si>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10</t>
  </si>
  <si>
    <t>10Vf-30</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</si>
  <si>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muy superficial;  y, presentan un nivel de drenaje bueno. No presenta limitantes.</t>
  </si>
  <si>
    <t>10Wf-30</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</si>
  <si>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muy superficial;  y, presentan un nivel de drenaje bueno. No presenta limitantes.</t>
  </si>
  <si>
    <t>10Wf2s2-30</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</si>
  <si>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</si>
  <si>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10Wfs1-30</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</si>
  <si>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muy superficial;  y, presentan un nivel de drenaje bueno. Presenta limitantes específicas como s1: Susceptibilidad a la pérdida de suelo moderada.</t>
  </si>
  <si>
    <t>13</t>
  </si>
  <si>
    <t>13Wcs3-6</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</si>
  <si>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s3: Susceptibilidad a la pérdida de suelo muy fuerte.</t>
  </si>
  <si>
    <t>UFH</t>
  </si>
  <si>
    <t>ganaderia_dp</t>
  </si>
  <si>
    <t>porcicultura_ceba</t>
  </si>
  <si>
    <t>avicultura_engorde</t>
  </si>
  <si>
    <t>avicultura_postura</t>
  </si>
  <si>
    <t>maiz</t>
  </si>
  <si>
    <t>berenjena</t>
  </si>
  <si>
    <t>yuca</t>
  </si>
  <si>
    <t>name</t>
  </si>
  <si>
    <t>yuca_maiz_name</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</si>
  <si>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</si>
  <si>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</si>
  <si>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</si>
  <si>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</si>
  <si>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</si>
  <si>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</si>
  <si>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</si>
  <si>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</si>
  <si>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</si>
  <si>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</si>
  <si>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</si>
  <si>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</si>
  <si>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</si>
  <si>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</si>
  <si>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</si>
  <si>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</si>
  <si>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</si>
  <si>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</si>
  <si>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</si>
  <si>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</si>
  <si>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ID_Sistema</t>
  </si>
  <si>
    <t>Alter_A</t>
  </si>
  <si>
    <t>Alter_B</t>
  </si>
  <si>
    <t>Alter_C</t>
  </si>
  <si>
    <t>Alter_D</t>
  </si>
  <si>
    <t>Descripcion</t>
  </si>
  <si>
    <t>A1</t>
  </si>
  <si>
    <t>A2</t>
  </si>
  <si>
    <t>A3</t>
  </si>
  <si>
    <t>A4</t>
  </si>
  <si>
    <t>ganaderia_dp berenjena</t>
  </si>
  <si>
    <t>A5</t>
  </si>
  <si>
    <t>ganaderia_dp yuca_maiz_name</t>
  </si>
  <si>
    <t>A6</t>
  </si>
  <si>
    <t>berenjena yuca_maiz_name</t>
  </si>
  <si>
    <t>A7</t>
  </si>
  <si>
    <t>ganaderia_dp porcicultura_ceba berenjena</t>
  </si>
  <si>
    <t>A8</t>
  </si>
  <si>
    <t>ganaderia_dp porcicultura_ceba yuca_maiz_name</t>
  </si>
  <si>
    <t>A9</t>
  </si>
  <si>
    <t>ganaderia_dp avicultura_engorde berenjena</t>
  </si>
  <si>
    <t>A10</t>
  </si>
  <si>
    <t>ganaderia_dp avicultura_engorde yuca_maiz_name</t>
  </si>
  <si>
    <t>A11</t>
  </si>
  <si>
    <t>ganaderia_dp avicultura_postura berenjena</t>
  </si>
  <si>
    <t>A12</t>
  </si>
  <si>
    <t>ganaderia_dp avicultura_postura yuca_maiz_name</t>
  </si>
  <si>
    <t>A13</t>
  </si>
  <si>
    <t>ganaderia_dp berenjena yuca_maiz_name</t>
  </si>
  <si>
    <t>A14</t>
  </si>
  <si>
    <t>porcicultura_ceba berenjena yuca_maiz_name</t>
  </si>
  <si>
    <t>A15</t>
  </si>
  <si>
    <t>avicultura_engorde berenjena yuca_maiz_name</t>
  </si>
  <si>
    <t>A16</t>
  </si>
  <si>
    <t>avicultura_postura berenjena yuca_maiz_name</t>
  </si>
  <si>
    <t>A17</t>
  </si>
  <si>
    <t>ganaderia_dp porcicultura_ceba berenjena yuca_maiz_name</t>
  </si>
  <si>
    <t>A18</t>
  </si>
  <si>
    <t>ganaderia_dp avicultura_engorde berenjena yuca_maiz_name</t>
  </si>
  <si>
    <t>A19</t>
  </si>
  <si>
    <t>ganaderia_dp avicultura_postura berenjena yuca_maiz_name</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</si>
  <si>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</si>
  <si>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</si>
  <si>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</si>
  <si>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</si>
  <si>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</si>
  <si>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</si>
  <si>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</si>
  <si>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</si>
  <si>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</si>
  <si>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</si>
  <si>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</si>
  <si>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</si>
  <si>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</si>
  <si>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</si>
  <si>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</si>
  <si>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</si>
  <si>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</si>
  <si>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</si>
  <si>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</si>
  <si>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</si>
  <si>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</si>
  <si>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</si>
  <si>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</si>
  <si>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</si>
  <si>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</si>
  <si>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</si>
  <si>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</si>
  <si>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</si>
  <si>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</si>
  <si>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</si>
  <si>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</si>
  <si>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</si>
  <si>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</si>
  <si>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</si>
  <si>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</si>
  <si>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</si>
  <si>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</si>
  <si>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</si>
  <si>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</si>
  <si>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</si>
  <si>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</si>
  <si>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</si>
  <si>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</si>
  <si>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</si>
  <si>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</si>
  <si>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</si>
  <si>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</si>
  <si>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</si>
  <si>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</si>
  <si>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</si>
  <si>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</si>
  <si>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</si>
  <si>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</si>
  <si>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</si>
  <si>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</si>
  <si>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</si>
  <si>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</si>
  <si>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</si>
  <si>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</si>
  <si>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</si>
  <si>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</si>
  <si>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</si>
  <si>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</si>
  <si>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</si>
  <si>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</si>
  <si>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</si>
  <si>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</si>
  <si>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</si>
  <si>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</si>
  <si>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</si>
  <si>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</si>
  <si>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</si>
  <si>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</si>
  <si>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</si>
  <si>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</si>
  <si>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</si>
  <si>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</si>
  <si>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</si>
  <si>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</si>
  <si>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</si>
  <si>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</si>
  <si>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</si>
  <si>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</si>
  <si>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</si>
  <si>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</si>
  <si>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</si>
  <si>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</si>
  <si>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</si>
  <si>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</si>
  <si>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</si>
  <si>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</si>
  <si>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</si>
  <si>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</si>
  <si>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</si>
  <si>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</si>
  <si>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</si>
  <si>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</si>
  <si>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</si>
  <si>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</si>
  <si>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</si>
  <si>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</si>
  <si>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</si>
  <si>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</si>
  <si>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</si>
  <si>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</si>
  <si>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</si>
  <si>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</si>
  <si>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</si>
  <si>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</si>
  <si>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</si>
  <si>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</si>
  <si>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</si>
  <si>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</si>
  <si>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</si>
  <si>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</si>
  <si>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</si>
  <si>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</si>
  <si>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</si>
  <si>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</si>
  <si>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</si>
  <si>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</si>
  <si>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</si>
  <si>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</si>
  <si>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</si>
  <si>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</si>
  <si>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</si>
  <si>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</si>
  <si>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</si>
  <si>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</si>
  <si>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</si>
  <si>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</si>
  <si>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</si>
  <si>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</si>
  <si>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</si>
  <si>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</si>
  <si>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</si>
  <si>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</si>
  <si>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</si>
  <si>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</si>
  <si>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</si>
  <si>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</si>
  <si>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</si>
  <si>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</si>
  <si>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</si>
  <si>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</si>
  <si>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</si>
  <si>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</si>
  <si>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</si>
  <si>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</si>
  <si>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</si>
  <si>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</si>
  <si>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</si>
  <si>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</si>
  <si>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</si>
  <si>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</si>
  <si>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</si>
  <si>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</si>
  <si>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</si>
  <si>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</si>
  <si>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</si>
  <si>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</si>
  <si>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</si>
  <si>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</si>
  <si>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</si>
  <si>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</si>
  <si>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</si>
  <si>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</si>
  <si>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</si>
  <si>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</si>
  <si>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</si>
  <si>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</si>
  <si>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</si>
  <si>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</si>
  <si>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</si>
  <si>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</si>
  <si>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</si>
  <si>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</si>
  <si>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</si>
  <si>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</si>
  <si>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</si>
  <si>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</si>
  <si>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</si>
  <si>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</si>
  <si>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</si>
  <si>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</si>
  <si>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</si>
  <si>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</si>
  <si>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</si>
  <si>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</si>
  <si>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</si>
  <si>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</si>
  <si>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</si>
  <si>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</si>
  <si>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</si>
  <si>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</si>
  <si>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</si>
  <si>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</si>
  <si>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</si>
  <si>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</si>
  <si>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</si>
  <si>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</si>
  <si>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</si>
  <si>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</si>
  <si>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</si>
  <si>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</si>
  <si>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</si>
  <si>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</si>
  <si>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</si>
  <si>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</si>
  <si>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</si>
  <si>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</si>
  <si>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</si>
  <si>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</si>
  <si>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</si>
  <si>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</si>
  <si>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</si>
  <si>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</si>
  <si>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</si>
  <si>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</si>
  <si>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</si>
  <si>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</si>
  <si>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</si>
  <si>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</si>
  <si>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</si>
  <si>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</si>
  <si>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</si>
  <si>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</si>
  <si>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</si>
  <si>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</si>
  <si>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</si>
  <si>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</si>
  <si>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</si>
  <si>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</si>
  <si>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</si>
  <si>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</si>
  <si>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</si>
  <si>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</si>
  <si>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</si>
  <si>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</si>
  <si>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</si>
  <si>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</si>
  <si>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</si>
  <si>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</si>
  <si>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</si>
  <si>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</si>
  <si>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</si>
  <si>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</si>
  <si>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</si>
  <si>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</si>
  <si>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</si>
  <si>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</si>
  <si>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</si>
  <si>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</si>
  <si>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</si>
  <si>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</si>
  <si>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</si>
  <si>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</si>
  <si>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</si>
  <si>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</si>
  <si>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</si>
  <si>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</si>
  <si>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</si>
  <si>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</si>
  <si>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</si>
  <si>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</si>
  <si>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</si>
  <si>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</si>
  <si>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</si>
  <si>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</si>
  <si>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</si>
  <si>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</si>
  <si>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</si>
  <si>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</si>
  <si>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</si>
  <si>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</si>
  <si>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</si>
  <si>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</si>
  <si>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</si>
  <si>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</si>
  <si>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</si>
  <si>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</si>
  <si>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</si>
  <si>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</si>
  <si>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</si>
  <si>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</si>
  <si>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</si>
  <si>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</si>
  <si>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</si>
  <si>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</si>
  <si>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</si>
  <si>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</si>
  <si>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</si>
  <si>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</si>
  <si>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</si>
  <si>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</si>
  <si>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</si>
  <si>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</si>
  <si>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</si>
  <si>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</si>
  <si>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</si>
  <si>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</si>
  <si>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</si>
  <si>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</si>
  <si>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</si>
  <si>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</si>
  <si>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</si>
  <si>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</si>
  <si>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</si>
  <si>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</si>
  <si>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</si>
  <si>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</si>
  <si>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</si>
  <si>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</si>
  <si>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</si>
  <si>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</si>
  <si>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</si>
  <si>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</si>
  <si>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</si>
  <si>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</si>
  <si>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</si>
  <si>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</si>
  <si>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</si>
  <si>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</si>
  <si>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</si>
  <si>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</si>
  <si>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</si>
  <si>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</si>
  <si>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</si>
  <si>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</si>
  <si>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</si>
  <si>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</si>
  <si>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</si>
  <si>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</si>
  <si>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</si>
  <si>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</si>
  <si>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</si>
  <si>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</si>
  <si>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</si>
  <si>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</si>
  <si>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</si>
  <si>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</si>
  <si>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</si>
  <si>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</si>
  <si>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</si>
  <si>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</si>
  <si>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</si>
  <si>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</si>
  <si>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</si>
  <si>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</si>
  <si>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</si>
  <si>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</si>
  <si>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</si>
  <si>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</si>
  <si>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</si>
  <si>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</si>
  <si>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</si>
  <si>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</si>
  <si>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</si>
  <si>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</si>
  <si>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</si>
  <si>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</si>
  <si>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</si>
  <si>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</si>
  <si>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</si>
  <si>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</si>
  <si>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</si>
  <si>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</si>
  <si>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</si>
  <si>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</si>
  <si>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</si>
  <si>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</si>
  <si>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</si>
  <si>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</si>
  <si>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</si>
  <si>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</si>
  <si>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</si>
  <si>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</si>
  <si>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</si>
  <si>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</si>
  <si>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</si>
  <si>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</si>
  <si>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</si>
  <si>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</si>
  <si>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</si>
  <si>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</si>
  <si>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</si>
  <si>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</si>
  <si>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</si>
  <si>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</si>
  <si>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</si>
  <si>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</si>
  <si>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</si>
  <si>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</si>
  <si>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</si>
  <si>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</si>
  <si>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</si>
  <si>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</si>
  <si>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</si>
  <si>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</si>
  <si>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</si>
  <si>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</si>
  <si>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</si>
  <si>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</si>
  <si>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</si>
  <si>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</si>
  <si>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</si>
  <si>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</si>
  <si>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</si>
  <si>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</si>
  <si>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</si>
  <si>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</si>
  <si>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</si>
  <si>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</si>
  <si>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</si>
  <si>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</si>
  <si>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</si>
  <si>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</si>
  <si>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</si>
  <si>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</si>
  <si>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</si>
  <si>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Alternativa</t>
  </si>
  <si>
    <t>NDT</t>
  </si>
  <si>
    <t>TT</t>
  </si>
  <si>
    <t>Nivel bajo tradicional</t>
  </si>
  <si>
    <t>Transita desde el nivel bajo tradicional (D) hasta el nivel medio bajo tradicional (C)</t>
  </si>
  <si>
    <t>Nivel medio bajo tradicional</t>
  </si>
  <si>
    <t>NA</t>
  </si>
  <si>
    <t>Unidad Física Homogénea</t>
  </si>
  <si>
    <t>Área mínima rentable - AMR (ha)</t>
  </si>
  <si>
    <t>UF_Sistema</t>
  </si>
  <si>
    <t>Mínima</t>
  </si>
  <si>
    <t>Máxima</t>
  </si>
  <si>
    <t>Observación</t>
  </si>
  <si>
    <t>FALTA DE APTITUD</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</si>
  <si>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</si>
  <si>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</si>
  <si>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</si>
  <si>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</si>
  <si>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</si>
  <si>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</si>
  <si>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</si>
  <si>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</si>
  <si>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</si>
  <si>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Adjudicable no condicionada</t>
  </si>
  <si>
    <t>(ha)</t>
  </si>
  <si>
    <t xml:space="preserve"> % </t>
  </si>
  <si>
    <t xml:space="preserve">Con cálculo </t>
  </si>
  <si>
    <t xml:space="preserve">Total </t>
  </si>
  <si>
    <t>Sin cálculo</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</si>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</sst>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0"/>
    <numFmt numFmtId="165" formatCode="#,##0.0"/>
    <numFmt numFmtId="166" formatCode="0.0000"/>
    <numFmt numFmtId="167" formatCode="0.0%"/>
  </numFmts>
  <fonts count="21">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FFFFFF"/>
      <name val="Calibri"/>
    </font>
    <font>
      <sz val="11"/>
      <color rgb="FF000000"/>
      <name val="Calibri"/>
    </font>
    <font>
      <sz val="11"/>
      <color theme="1"/>
      <name val="Calibri"/>
      <family val="2"/>
    </font>
    <font>
      <b/>
      <sz val="11"/>
      <color theme="1"/>
      <name val="Calibri"/>
      <family val="2"/>
    </font>
    <font>
      <b/>
      <sz val="11"/>
      <name val="Calibri"/>
      <family val="2"/>
    </font>
    <font>
      <b/>
      <sz val="11"/>
      <color rgb="FF000000"/>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FFFFFF"/>
      <name val="Calibri"/>
    </font>
    <font>
      <sz val="11"/>
      <color rgb="FF000000"/>
      <name val="Aptos Narrow"/>
      <family val="2"/>
    </font>
    <font>
      <b/>
      <sz val="11"/>
      <color rgb="FF000000"/>
      <name val="Calibri"/>
      <family val="2"/>
      <scheme val="minor"/>
    </font>
    <font>
      <sz val="11"/>
      <color theme="1"/>
      <name val="Calibri"/>
    </font>
    <font>
      <sz val="11"/>
      <color theme="0"/>
      <name val="Calibri"/>
      <family val="2"/>
      <scheme val="minor"/>
    </font>
  </fonts>
  <fills count="33">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F00"/>
      </patternFill>
    </fill>
    <fill>
      <patternFill patternType="solid">
        <fgColor rgb="FFFF8C3C"/>
      </patternFill>
    </fill>
    <fill>
      <patternFill patternType="solid">
        <fgColor rgb="FF473626"/>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5CE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A9E6"/>
        <bgColor indexed="64"/>
      </patternFill>
    </fill>
    <fill>
      <patternFill patternType="solid">
        <fgColor rgb="FF00FFFF"/>
        <bgColor indexed="64"/>
      </patternFill>
    </fill>
    <fill>
      <patternFill patternType="solid">
        <fgColor rgb="FF266600"/>
        <bgColor indexed="64"/>
      </patternFill>
    </fill>
    <fill>
      <patternFill patternType="solid">
        <fgColor rgb="FF38D400"/>
        <bgColor indexed="64"/>
      </patternFill>
    </fill>
    <fill>
      <patternFill patternType="solid">
        <fgColor rgb="FFAAFF00"/>
        <bgColor indexed="64"/>
      </patternFill>
    </fill>
    <fill>
      <patternFill patternType="solid">
        <fgColor rgb="FFFFFF00"/>
        <bgColor indexed="64"/>
      </patternFill>
    </fill>
    <fill>
      <patternFill patternType="solid">
        <fgColor rgb="FFFF8C3C"/>
        <bgColor indexed="64"/>
      </patternFill>
    </fill>
    <fill>
      <patternFill patternType="solid">
        <fgColor rgb="FF473626"/>
        <bgColor indexed="64"/>
      </patternFill>
    </fill>
    <fill>
      <patternFill patternType="solid">
        <fgColor theme="6" tint="0.79998168889431442"/>
        <bgColor indexed="64"/>
      </patternFill>
    </fill>
    <fill>
      <patternFill patternType="solid">
        <fgColor rgb="FF4FAD5B"/>
      </patternFill>
    </fill>
    <fill>
      <patternFill patternType="solid">
        <fgColor theme="0" tint="-0.14999847407452621"/>
        <bgColor indexed="64"/>
      </patternFill>
    </fill>
    <fill>
      <patternFill patternType="solid">
        <fgColor rgb="FF0099FF"/>
        <bgColor indexed="64"/>
      </patternFill>
    </fill>
    <fill>
      <patternFill patternType="solid">
        <fgColor rgb="FFA9D08E"/>
        <bgColor rgb="FF000000"/>
      </patternFill>
    </fill>
    <fill>
      <patternFill patternType="solid">
        <fgColor rgb="FFFFF2CC"/>
        <bgColor rgb="FF000000"/>
      </patternFill>
    </fill>
    <fill>
      <patternFill patternType="solid">
        <fgColor rgb="FFD0CECE"/>
        <bgColor rgb="FF000000"/>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50">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7" fillId="0" borderId="2" xfId="1" applyFont="1" applyBorder="1" applyAlignment="1">
      <alignment horizontal="center" vertical="center" wrapText="1"/>
    </xf>
    <xf numFmtId="0" fontId="8" fillId="12" borderId="2" xfId="1" applyFont="1" applyFill="1" applyBorder="1" applyAlignment="1">
      <alignment horizontal="center" vertical="center"/>
    </xf>
    <xf numFmtId="0" fontId="8" fillId="12" borderId="2" xfId="1" applyFont="1" applyFill="1" applyBorder="1" applyAlignment="1">
      <alignment horizontal="center" vertical="center" wrapText="1"/>
    </xf>
    <xf numFmtId="0" fontId="9" fillId="13" borderId="2" xfId="1" applyFont="1" applyFill="1" applyBorder="1" applyAlignment="1">
      <alignment horizontal="center" vertical="center"/>
    </xf>
    <xf numFmtId="0" fontId="6" fillId="0" borderId="0" xfId="1" applyFont="1"/>
    <xf numFmtId="166" fontId="6" fillId="15" borderId="1" xfId="1" applyNumberFormat="1" applyFont="1" applyFill="1" applyBorder="1" applyAlignment="1">
      <alignment horizontal="center" vertical="center"/>
    </xf>
    <xf numFmtId="0" fontId="10" fillId="16" borderId="1" xfId="1" applyFont="1" applyFill="1" applyBorder="1" applyAlignment="1">
      <alignment horizontal="center"/>
    </xf>
    <xf numFmtId="0" fontId="11" fillId="0" borderId="2" xfId="1" applyFont="1" applyBorder="1" applyAlignment="1">
      <alignment horizontal="center" vertical="center" wrapText="1"/>
    </xf>
    <xf numFmtId="165" fontId="8" fillId="13" borderId="2" xfId="1" applyNumberFormat="1" applyFont="1" applyFill="1" applyBorder="1" applyAlignment="1">
      <alignment horizontal="center" vertical="center" wrapText="1"/>
    </xf>
    <xf numFmtId="0" fontId="8" fillId="14" borderId="0" xfId="1" applyFont="1" applyFill="1" applyAlignment="1">
      <alignment horizontal="center" vertical="center" wrapText="1"/>
    </xf>
    <xf numFmtId="0" fontId="6" fillId="17" borderId="1" xfId="1" applyFont="1" applyFill="1" applyBorder="1" applyAlignment="1">
      <alignment horizontal="center"/>
    </xf>
    <xf numFmtId="0" fontId="10" fillId="17" borderId="1" xfId="1" applyFont="1" applyFill="1" applyBorder="1" applyAlignment="1">
      <alignment horizontal="center"/>
    </xf>
    <xf numFmtId="166" fontId="6" fillId="18" borderId="1" xfId="1" applyNumberFormat="1" applyFont="1" applyFill="1" applyBorder="1" applyAlignment="1">
      <alignment horizontal="center" vertical="center"/>
    </xf>
    <xf numFmtId="166" fontId="6" fillId="19" borderId="1" xfId="1" applyNumberFormat="1" applyFont="1" applyFill="1" applyBorder="1" applyAlignment="1">
      <alignment horizontal="center" vertical="center"/>
    </xf>
    <xf numFmtId="166" fontId="6" fillId="20" borderId="1" xfId="1" applyNumberFormat="1" applyFont="1" applyFill="1" applyBorder="1" applyAlignment="1">
      <alignment horizontal="center" vertical="center"/>
    </xf>
    <xf numFmtId="166" fontId="6" fillId="21" borderId="1" xfId="1" applyNumberFormat="1" applyFont="1" applyFill="1" applyBorder="1" applyAlignment="1">
      <alignment horizontal="center" vertical="center"/>
    </xf>
    <xf numFmtId="166" fontId="6" fillId="22" borderId="1" xfId="1" applyNumberFormat="1" applyFont="1" applyFill="1" applyBorder="1" applyAlignment="1">
      <alignment horizontal="center" vertical="center"/>
    </xf>
    <xf numFmtId="166" fontId="6" fillId="23" borderId="1" xfId="1" applyNumberFormat="1" applyFont="1" applyFill="1" applyBorder="1" applyAlignment="1">
      <alignment horizontal="center" vertical="center"/>
    </xf>
    <xf numFmtId="166" fontId="6" fillId="24" borderId="1" xfId="1" applyNumberFormat="1" applyFont="1" applyFill="1" applyBorder="1" applyAlignment="1">
      <alignment horizontal="center" vertical="center"/>
    </xf>
    <xf numFmtId="166" fontId="6" fillId="25" borderId="1" xfId="1" applyNumberFormat="1" applyFont="1" applyFill="1" applyBorder="1" applyAlignment="1">
      <alignment horizontal="center" vertical="center"/>
    </xf>
    <xf numFmtId="0" fontId="12" fillId="0" borderId="2" xfId="1" applyFont="1" applyBorder="1" applyAlignment="1">
      <alignment horizontal="center" vertical="center" wrapText="1"/>
    </xf>
    <xf numFmtId="0" fontId="10" fillId="0" borderId="2" xfId="1" applyFont="1" applyBorder="1" applyAlignment="1">
      <alignment horizontal="center" vertical="center"/>
    </xf>
    <xf numFmtId="0" fontId="9" fillId="13" borderId="2" xfId="1" applyFont="1" applyFill="1" applyBorder="1" applyAlignment="1">
      <alignment horizontal="center" vertical="center" wrapText="1"/>
    </xf>
    <xf numFmtId="0" fontId="8" fillId="14" borderId="3" xfId="1" applyFont="1" applyFill="1" applyBorder="1" applyAlignment="1">
      <alignment horizontal="center" vertical="center" wrapText="1"/>
    </xf>
    <xf numFmtId="0" fontId="8" fillId="0" borderId="0" xfId="1" applyFont="1" applyAlignment="1">
      <alignment horizontal="center" vertical="center"/>
    </xf>
    <xf numFmtId="165" fontId="8" fillId="0" borderId="0" xfId="1" applyNumberFormat="1" applyFont="1" applyAlignment="1">
      <alignment horizontal="center" vertical="center" wrapText="1"/>
    </xf>
    <xf numFmtId="0" fontId="7" fillId="0" borderId="0" xfId="1" applyFont="1" applyAlignment="1">
      <alignment horizontal="center" vertical="center"/>
    </xf>
    <xf numFmtId="0" fontId="8" fillId="14" borderId="0" xfId="1" applyFont="1" applyFill="1" applyAlignment="1">
      <alignment horizontal="center" vertical="center"/>
    </xf>
    <xf numFmtId="165" fontId="8" fillId="0" borderId="0" xfId="1" applyNumberFormat="1" applyFont="1" applyAlignment="1">
      <alignment horizontal="center" vertical="center"/>
    </xf>
    <xf numFmtId="0" fontId="8" fillId="14" borderId="4" xfId="1" applyFont="1" applyFill="1" applyBorder="1" applyAlignment="1">
      <alignment horizontal="center" vertical="center"/>
    </xf>
    <xf numFmtId="0" fontId="8" fillId="0" borderId="0" xfId="1" applyFont="1" applyAlignment="1">
      <alignment horizontal="center"/>
    </xf>
    <xf numFmtId="0" fontId="8" fillId="0" borderId="0" xfId="1" applyFont="1" applyAlignment="1">
      <alignment horizontal="center" wrapText="1"/>
    </xf>
    <xf numFmtId="0" fontId="8" fillId="0" borderId="0" xfId="1" applyFont="1" applyAlignment="1">
      <alignment horizontal="center" vertical="center" wrapText="1"/>
    </xf>
    <xf numFmtId="0" fontId="13" fillId="0" borderId="0" xfId="1" applyFont="1" applyAlignment="1">
      <alignment horizontal="center" vertical="center" wrapText="1"/>
    </xf>
    <xf numFmtId="0" fontId="14" fillId="0" borderId="0" xfId="1" applyFont="1" applyAlignment="1">
      <alignment vertical="center" wrapText="1"/>
    </xf>
    <xf numFmtId="0" fontId="6" fillId="0" borderId="0" xfId="1" applyFont="1" applyAlignment="1">
      <alignment vertical="center" wrapText="1"/>
    </xf>
    <xf numFmtId="0" fontId="9" fillId="0" borderId="0" xfId="1" applyFont="1" applyAlignment="1">
      <alignment horizontal="center" vertical="center"/>
    </xf>
    <xf numFmtId="0" fontId="7" fillId="0" borderId="0" xfId="1" applyFont="1" applyAlignment="1">
      <alignment horizontal="center" vertical="center" wrapText="1"/>
    </xf>
    <xf numFmtId="165" fontId="6" fillId="0" borderId="0" xfId="1" applyNumberFormat="1" applyFont="1" applyAlignment="1">
      <alignment vertical="center" wrapText="1"/>
    </xf>
    <xf numFmtId="0" fontId="7" fillId="0" borderId="0" xfId="1" applyFont="1" applyAlignment="1">
      <alignment horizontal="center"/>
    </xf>
    <xf numFmtId="0" fontId="10" fillId="0" borderId="0" xfId="1" applyFont="1"/>
    <xf numFmtId="0" fontId="9" fillId="0" borderId="0" xfId="1" applyFont="1" applyAlignment="1">
      <alignment horizontal="center"/>
    </xf>
    <xf numFmtId="165" fontId="10" fillId="0" borderId="0" xfId="1" applyNumberFormat="1" applyFont="1"/>
    <xf numFmtId="0" fontId="10" fillId="0" borderId="0" xfId="1" applyFont="1" applyAlignment="1">
      <alignment horizontal="left"/>
    </xf>
    <xf numFmtId="165" fontId="10" fillId="0" borderId="0" xfId="1" applyNumberFormat="1" applyFont="1" applyAlignment="1">
      <alignment horizontal="left"/>
    </xf>
    <xf numFmtId="0" fontId="11" fillId="0" borderId="0" xfId="1" applyFont="1"/>
    <xf numFmtId="165" fontId="11" fillId="0" borderId="0" xfId="1" applyNumberFormat="1" applyFont="1"/>
    <xf numFmtId="0" fontId="10" fillId="0" borderId="0" xfId="1" applyFont="1" applyAlignment="1">
      <alignment horizontal="center" vertical="center" wrapText="1"/>
    </xf>
    <xf numFmtId="0" fontId="10" fillId="0" borderId="0" xfId="1" applyFont="1" applyAlignment="1">
      <alignment horizontal="center" vertical="center"/>
    </xf>
    <xf numFmtId="165" fontId="10" fillId="0" borderId="0" xfId="1" applyNumberFormat="1" applyFont="1" applyAlignment="1">
      <alignment horizontal="center" vertical="center"/>
    </xf>
    <xf numFmtId="0" fontId="6" fillId="0" borderId="0" xfId="1" applyFont="1" applyAlignment="1">
      <alignment wrapText="1"/>
    </xf>
    <xf numFmtId="165" fontId="6" fillId="0" borderId="0" xfId="1" applyNumberFormat="1" applyFont="1"/>
    <xf numFmtId="0" fontId="11" fillId="26" borderId="2" xfId="1" applyFont="1" applyFill="1" applyBorder="1" applyAlignment="1">
      <alignment horizontal="center" vertical="center" wrapText="1"/>
    </xf>
    <xf numFmtId="0" fontId="10" fillId="26" borderId="1" xfId="1" applyFont="1" applyFill="1" applyBorder="1" applyAlignment="1">
      <alignment horizontal="center" vertical="center"/>
    </xf>
    <xf numFmtId="0" fontId="10" fillId="26" borderId="2" xfId="1" applyFont="1" applyFill="1" applyBorder="1" applyAlignment="1">
      <alignment horizontal="center" vertical="center"/>
    </xf>
    <xf numFmtId="0" fontId="6" fillId="26" borderId="2" xfId="1" applyFont="1" applyFill="1" applyBorder="1" applyAlignment="1">
      <alignment horizontal="center" vertical="center"/>
    </xf>
    <xf numFmtId="0" fontId="2" fillId="2" borderId="1" xfId="1" applyFont="1" applyFill="1" applyBorder="1" applyAlignment="1">
      <alignment horizontal="center" vertical="center" wrapText="1"/>
    </xf>
    <xf numFmtId="0" fontId="1" fillId="0" borderId="0" xfId="1"/>
    <xf numFmtId="0" fontId="4" fillId="3" borderId="1" xfId="1" applyFont="1" applyFill="1" applyBorder="1" applyAlignment="1">
      <alignment horizontal="center" vertical="center"/>
    </xf>
    <xf numFmtId="0" fontId="3" fillId="0" borderId="1" xfId="1" applyFont="1" applyBorder="1" applyAlignment="1">
      <alignment horizontal="center" vertical="center" wrapText="1"/>
    </xf>
    <xf numFmtId="0" fontId="5" fillId="4" borderId="1" xfId="1" applyFont="1" applyFill="1" applyBorder="1" applyAlignment="1">
      <alignment horizontal="center" vertical="center"/>
    </xf>
    <xf numFmtId="0" fontId="5" fillId="5" borderId="1" xfId="1" applyFont="1" applyFill="1" applyBorder="1" applyAlignment="1">
      <alignment horizontal="center" vertical="center"/>
    </xf>
    <xf numFmtId="0" fontId="4" fillId="6" borderId="1" xfId="1" applyFont="1" applyFill="1" applyBorder="1" applyAlignment="1">
      <alignment horizontal="center" vertical="center"/>
    </xf>
    <xf numFmtId="0" fontId="5" fillId="7" borderId="1" xfId="1" applyFont="1" applyFill="1" applyBorder="1" applyAlignment="1">
      <alignment horizontal="center" vertical="center"/>
    </xf>
    <xf numFmtId="0" fontId="5" fillId="8" borderId="1" xfId="1" applyFont="1" applyFill="1" applyBorder="1" applyAlignment="1">
      <alignment horizontal="center" vertical="center"/>
    </xf>
    <xf numFmtId="0" fontId="5" fillId="9" borderId="1" xfId="1" applyFont="1" applyFill="1" applyBorder="1" applyAlignment="1">
      <alignment horizontal="center" vertical="center"/>
    </xf>
    <xf numFmtId="0" fontId="5" fillId="10" borderId="1" xfId="1" applyFont="1" applyFill="1" applyBorder="1" applyAlignment="1">
      <alignment horizontal="center" vertical="center"/>
    </xf>
    <xf numFmtId="0" fontId="4" fillId="11" borderId="1" xfId="1" applyFont="1" applyFill="1" applyBorder="1" applyAlignment="1">
      <alignment horizontal="center" vertical="center"/>
    </xf>
    <xf numFmtId="0" fontId="16" fillId="27" borderId="1" xfId="0" applyFont="1" applyFill="1" applyBorder="1" applyAlignment="1">
      <alignment horizontal="center" vertical="center" wrapText="1"/>
    </xf>
    <xf numFmtId="0" fontId="5" fillId="0" borderId="1" xfId="0" applyFont="1" applyBorder="1" applyAlignment="1">
      <alignment horizontal="center" vertical="center" wrapText="1"/>
    </xf>
    <xf numFmtId="10" fontId="5" fillId="0" borderId="1" xfId="0" applyNumberFormat="1"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15" borderId="1" xfId="0" applyFill="1" applyBorder="1" applyAlignment="1">
      <alignment horizontal="left" indent="1"/>
    </xf>
    <xf numFmtId="0" fontId="0" fillId="0" borderId="1" xfId="0" applyBorder="1" applyAlignment="1">
      <alignment vertical="center"/>
    </xf>
    <xf numFmtId="0" fontId="0" fillId="19" borderId="1" xfId="0" applyFill="1" applyBorder="1" applyAlignment="1">
      <alignment horizontal="left" indent="1"/>
    </xf>
    <xf numFmtId="0" fontId="0" fillId="20" borderId="1" xfId="0" applyFill="1" applyBorder="1" applyAlignment="1">
      <alignment horizontal="left" indent="1"/>
    </xf>
    <xf numFmtId="0" fontId="0" fillId="21" borderId="1" xfId="0" applyFill="1" applyBorder="1" applyAlignment="1">
      <alignment horizontal="left" indent="1"/>
    </xf>
    <xf numFmtId="0" fontId="0" fillId="22" borderId="1" xfId="0" applyFill="1" applyBorder="1" applyAlignment="1">
      <alignment horizontal="left" indent="1"/>
    </xf>
    <xf numFmtId="0" fontId="0" fillId="23" borderId="1" xfId="0" applyFill="1" applyBorder="1" applyAlignment="1">
      <alignment horizontal="left" indent="1"/>
    </xf>
    <xf numFmtId="0" fontId="0" fillId="24" borderId="1" xfId="0" applyFill="1" applyBorder="1" applyAlignment="1">
      <alignment horizontal="left" indent="1"/>
    </xf>
    <xf numFmtId="9" fontId="18" fillId="28" borderId="1" xfId="0" applyNumberFormat="1" applyFont="1" applyFill="1" applyBorder="1" applyAlignment="1">
      <alignment vertical="center"/>
    </xf>
    <xf numFmtId="0" fontId="0" fillId="0" borderId="1" xfId="0" applyBorder="1" applyAlignment="1">
      <alignment horizontal="left" indent="1"/>
    </xf>
    <xf numFmtId="0" fontId="0" fillId="0" borderId="0" xfId="0" applyAlignment="1">
      <alignment vertical="center"/>
    </xf>
    <xf numFmtId="43" fontId="2" fillId="2" borderId="1" xfId="0" applyNumberFormat="1" applyFont="1" applyFill="1" applyBorder="1" applyAlignment="1">
      <alignment horizontal="center" vertical="center" wrapText="1"/>
    </xf>
    <xf numFmtId="43" fontId="18" fillId="28" borderId="1" xfId="0" applyNumberFormat="1" applyFont="1" applyFill="1" applyBorder="1" applyAlignment="1">
      <alignment vertical="center"/>
    </xf>
    <xf numFmtId="43" fontId="0" fillId="0" borderId="0" xfId="0" applyNumberFormat="1" applyAlignment="1">
      <alignment vertical="center"/>
    </xf>
    <xf numFmtId="43" fontId="0" fillId="0" borderId="1" xfId="0" applyNumberFormat="1" applyBorder="1"/>
    <xf numFmtId="43" fontId="2" fillId="0" borderId="1" xfId="0" applyNumberFormat="1" applyFont="1" applyBorder="1" applyAlignment="1">
      <alignment horizontal="center" vertical="center" wrapText="1"/>
    </xf>
    <xf numFmtId="43" fontId="17" fillId="0" borderId="1" xfId="0" applyNumberFormat="1" applyFont="1" applyBorder="1" applyAlignment="1">
      <alignment vertical="center"/>
    </xf>
    <xf numFmtId="43" fontId="0" fillId="0" borderId="1" xfId="0" applyNumberFormat="1" applyBorder="1" applyAlignment="1">
      <alignment vertical="center"/>
    </xf>
    <xf numFmtId="0" fontId="2" fillId="0" borderId="9" xfId="0" applyFont="1" applyBorder="1" applyAlignment="1">
      <alignment horizontal="center" vertical="center" wrapText="1"/>
    </xf>
    <xf numFmtId="9" fontId="18" fillId="28" borderId="9" xfId="0" applyNumberFormat="1" applyFont="1" applyFill="1" applyBorder="1" applyAlignment="1">
      <alignment vertical="center"/>
    </xf>
    <xf numFmtId="0" fontId="2" fillId="0" borderId="8" xfId="0" applyFont="1" applyBorder="1" applyAlignment="1">
      <alignment horizontal="center" vertical="center" wrapText="1"/>
    </xf>
    <xf numFmtId="167" fontId="0" fillId="0" borderId="8" xfId="0" applyNumberFormat="1" applyBorder="1" applyAlignment="1">
      <alignment vertical="center"/>
    </xf>
    <xf numFmtId="9" fontId="18" fillId="28" borderId="8" xfId="0" applyNumberFormat="1" applyFont="1" applyFill="1" applyBorder="1" applyAlignment="1">
      <alignment vertical="center"/>
    </xf>
    <xf numFmtId="9" fontId="0" fillId="0" borderId="9" xfId="0" applyNumberFormat="1" applyBorder="1" applyAlignment="1">
      <alignment vertical="center"/>
    </xf>
    <xf numFmtId="0" fontId="17" fillId="0" borderId="9" xfId="0" applyFont="1" applyBorder="1" applyAlignment="1">
      <alignment vertical="center"/>
    </xf>
    <xf numFmtId="43" fontId="2" fillId="2" borderId="6" xfId="0" applyNumberFormat="1" applyFont="1" applyFill="1" applyBorder="1" applyAlignment="1">
      <alignment horizontal="center" vertical="center" wrapText="1"/>
    </xf>
    <xf numFmtId="43" fontId="18" fillId="28" borderId="11" xfId="0" applyNumberFormat="1" applyFont="1" applyFill="1" applyBorder="1" applyAlignment="1">
      <alignment vertical="center"/>
    </xf>
    <xf numFmtId="0" fontId="0" fillId="29" borderId="1" xfId="0" applyFill="1" applyBorder="1" applyAlignment="1">
      <alignment horizontal="left" indent="1"/>
    </xf>
    <xf numFmtId="43" fontId="2" fillId="0" borderId="9" xfId="0" applyNumberFormat="1" applyFont="1" applyBorder="1" applyAlignment="1">
      <alignment horizontal="center" vertical="center" wrapText="1"/>
    </xf>
    <xf numFmtId="43" fontId="0" fillId="0" borderId="9" xfId="0" applyNumberFormat="1" applyBorder="1"/>
    <xf numFmtId="43" fontId="18" fillId="28" borderId="9" xfId="0" applyNumberFormat="1" applyFont="1" applyFill="1" applyBorder="1" applyAlignment="1">
      <alignment vertical="center"/>
    </xf>
    <xf numFmtId="2" fontId="19" fillId="0" borderId="1" xfId="0" applyNumberFormat="1" applyFont="1" applyBorder="1" applyAlignment="1">
      <alignment horizontal="center" vertical="center"/>
    </xf>
    <xf numFmtId="0" fontId="20" fillId="25" borderId="1" xfId="0" applyFont="1" applyFill="1" applyBorder="1" applyAlignment="1">
      <alignment horizontal="left" indent="1"/>
    </xf>
    <xf numFmtId="0" fontId="8" fillId="30" borderId="2" xfId="0" applyFont="1" applyFill="1" applyBorder="1" applyAlignment="1">
      <alignment horizontal="center" vertical="center"/>
    </xf>
    <xf numFmtId="0" fontId="9" fillId="31" borderId="2" xfId="0" applyFont="1" applyFill="1" applyBorder="1" applyAlignment="1">
      <alignment horizontal="center" vertical="center" wrapText="1"/>
    </xf>
    <xf numFmtId="0" fontId="9" fillId="32" borderId="0" xfId="0" applyFont="1" applyFill="1" applyAlignment="1">
      <alignment horizontal="center" vertical="center" wrapText="1"/>
    </xf>
    <xf numFmtId="0" fontId="8" fillId="31" borderId="2" xfId="0" applyFont="1" applyFill="1" applyBorder="1" applyAlignment="1">
      <alignment horizontal="center" wrapText="1"/>
    </xf>
    <xf numFmtId="0" fontId="10" fillId="16" borderId="1" xfId="1" applyFont="1" applyFill="1" applyBorder="1" applyAlignment="1">
      <alignment vertical="center" wrapText="1"/>
    </xf>
    <xf numFmtId="0" fontId="10" fillId="26" borderId="2" xfId="1" applyFont="1" applyFill="1" applyBorder="1" applyAlignment="1">
      <alignment vertical="center"/>
    </xf>
    <xf numFmtId="0" fontId="8" fillId="32" borderId="3" xfId="0" applyFont="1" applyFill="1" applyBorder="1" applyAlignment="1">
      <alignment horizontal="center" wrapText="1"/>
    </xf>
    <xf numFmtId="0" fontId="8" fillId="32" borderId="0" xfId="0" applyFont="1" applyFill="1" applyAlignment="1">
      <alignment horizontal="center" wrapText="1"/>
    </xf>
    <xf numFmtId="0" fontId="8" fillId="31" borderId="14" xfId="0" applyFont="1" applyFill="1" applyBorder="1" applyAlignment="1">
      <alignment horizontal="center" wrapText="1"/>
    </xf>
    <xf numFmtId="0" fontId="10" fillId="26" borderId="2" xfId="1" applyFont="1" applyFill="1" applyBorder="1" applyAlignment="1">
      <alignment horizontal="center" vertical="center" wrapText="1"/>
    </xf>
    <xf numFmtId="0" fontId="11" fillId="17" borderId="2" xfId="1" applyFont="1" applyFill="1" applyBorder="1" applyAlignment="1">
      <alignment horizontal="center" vertical="center" wrapText="1"/>
    </xf>
    <xf numFmtId="0" fontId="10" fillId="17" borderId="1" xfId="1" applyFont="1" applyFill="1" applyBorder="1" applyAlignment="1">
      <alignment wrapText="1"/>
    </xf>
    <xf numFmtId="0" fontId="5" fillId="10"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15" fillId="0" borderId="5" xfId="1" applyFont="1" applyBorder="1" applyAlignment="1">
      <alignment horizontal="left" wrapText="1"/>
    </xf>
    <xf numFmtId="0" fontId="15" fillId="0" borderId="0" xfId="1" applyFont="1" applyAlignment="1">
      <alignment horizontal="left" wrapText="1"/>
    </xf>
    <xf numFmtId="0" fontId="2" fillId="2" borderId="1" xfId="0" applyFont="1" applyFill="1" applyBorder="1" applyAlignment="1">
      <alignment horizontal="center" vertical="center" wrapText="1"/>
    </xf>
    <xf numFmtId="0" fontId="18" fillId="28" borderId="1" xfId="0" applyFont="1" applyFill="1" applyBorder="1" applyAlignment="1">
      <alignment horizontal="center" vertical="center"/>
    </xf>
    <xf numFmtId="0" fontId="18" fillId="28" borderId="11" xfId="0" applyFont="1" applyFill="1" applyBorder="1" applyAlignment="1">
      <alignment horizontal="center" vertical="center"/>
    </xf>
    <xf numFmtId="0" fontId="18" fillId="28" borderId="12"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2">
    <cellStyle name="Normal" xfId="0" builtinId="0"/>
    <cellStyle name="Normal 2" xfId="1" xr:uid="{6E40B44A-422D-4024-A76B-8E38BE12A035}"/>
  </cellStyles>
  <dxfs count="133">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473626"/>
      <color rgb="FFFF8C3C"/>
      <color rgb="FFFFFF00"/>
      <color rgb="FFAAFF00"/>
      <color rgb="FF38D400"/>
      <color rgb="FF266600"/>
      <color rgb="FF00FFFF"/>
      <color rgb="FF0099FF"/>
      <color rgb="FF005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47625</xdr:colOff>
      <xdr:row>0</xdr:row>
      <xdr:rowOff>523875</xdr:rowOff>
    </xdr:from>
    <xdr:to>
      <xdr:col>16</xdr:col>
      <xdr:colOff>142875</xdr:colOff>
      <xdr:row>4</xdr:row>
      <xdr:rowOff>866775</xdr:rowOff>
    </xdr:to>
    <xdr:pic>
      <xdr:nvPicPr>
        <xdr:cNvPr id="2" name="Imagen 1">
          <a:extLst>
            <a:ext uri="{FF2B5EF4-FFF2-40B4-BE49-F238E27FC236}">
              <a16:creationId xmlns:a16="http://schemas.microsoft.com/office/drawing/2014/main" id="{6CC108B0-6598-4AC0-BE7D-07109D5AD8D7}"/>
            </a:ext>
          </a:extLst>
        </xdr:cNvPr>
        <xdr:cNvPicPr>
          <a:picLocks noChangeAspect="1"/>
        </xdr:cNvPicPr>
      </xdr:nvPicPr>
      <xdr:blipFill>
        <a:blip xmlns:r="http://schemas.openxmlformats.org/officeDocument/2006/relationships" r:embed="rId1"/>
        <a:stretch>
          <a:fillRect/>
        </a:stretch>
      </xdr:blipFill>
      <xdr:spPr>
        <a:xfrm>
          <a:off x="12906375" y="523875"/>
          <a:ext cx="5429250" cy="3829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1285E-CA95-4AD4-AEA2-7D24F3A35CA5}">
  <dimension ref="A1:G36"/>
  <sheetViews>
    <sheetView tabSelected="1" topLeftCell="D1" workbookViewId="0">
      <selection activeCell="F2" sqref="F2"/>
    </sheetView>
  </sheetViews>
  <sheetFormatPr defaultColWidth="11.42578125" defaultRowHeight="15"/>
  <cols>
    <col min="1" max="3" width="15.7109375" customWidth="1"/>
    <col min="4" max="4" width="75.7109375" customWidth="1"/>
    <col min="5" max="7" width="15.7109375" customWidth="1"/>
  </cols>
  <sheetData>
    <row r="1" spans="1:7" ht="45" customHeight="1">
      <c r="A1" s="80" t="s">
        <v>0</v>
      </c>
      <c r="B1" s="80" t="s">
        <v>1</v>
      </c>
      <c r="C1" s="80" t="s">
        <v>2</v>
      </c>
      <c r="D1" s="80" t="s">
        <v>3</v>
      </c>
      <c r="E1" s="80" t="s">
        <v>4</v>
      </c>
      <c r="F1" s="80" t="s">
        <v>5</v>
      </c>
      <c r="G1" s="80" t="s">
        <v>6</v>
      </c>
    </row>
    <row r="2" spans="1:7" ht="76.5">
      <c r="A2" s="81">
        <v>1</v>
      </c>
      <c r="B2" s="3" t="s">
        <v>7</v>
      </c>
      <c r="C2" s="3" t="s">
        <v>8</v>
      </c>
      <c r="D2" s="81" t="s">
        <v>9</v>
      </c>
      <c r="E2" s="81">
        <v>1</v>
      </c>
      <c r="F2" s="116">
        <v>1.879769117898267</v>
      </c>
      <c r="G2" s="82">
        <v>7.0558880130777799E-5</v>
      </c>
    </row>
    <row r="3" spans="1:7" ht="76.5">
      <c r="A3" s="81">
        <v>2</v>
      </c>
      <c r="B3" s="131" t="s">
        <v>10</v>
      </c>
      <c r="C3" s="4" t="s">
        <v>11</v>
      </c>
      <c r="D3" s="81" t="s">
        <v>12</v>
      </c>
      <c r="E3" s="81">
        <v>3</v>
      </c>
      <c r="F3" s="116">
        <v>976.75322962889982</v>
      </c>
      <c r="G3" s="82">
        <v>3.66642104490131E-2</v>
      </c>
    </row>
    <row r="4" spans="1:7" ht="76.5">
      <c r="A4" s="81">
        <v>3</v>
      </c>
      <c r="B4" s="131" t="s">
        <v>10</v>
      </c>
      <c r="C4" s="4" t="s">
        <v>13</v>
      </c>
      <c r="D4" s="81" t="s">
        <v>14</v>
      </c>
      <c r="E4" s="81">
        <v>3</v>
      </c>
      <c r="F4" s="116">
        <v>1590.3256194218241</v>
      </c>
      <c r="G4" s="82">
        <v>5.9695935936978299E-2</v>
      </c>
    </row>
    <row r="5" spans="1:7" ht="76.5">
      <c r="A5" s="81">
        <v>4</v>
      </c>
      <c r="B5" s="131" t="s">
        <v>10</v>
      </c>
      <c r="C5" s="4" t="s">
        <v>15</v>
      </c>
      <c r="D5" s="81" t="s">
        <v>16</v>
      </c>
      <c r="E5" s="81">
        <v>1</v>
      </c>
      <c r="F5" s="116">
        <v>227.3271969603916</v>
      </c>
      <c r="G5" s="82">
        <v>8.5331963957800908E-3</v>
      </c>
    </row>
    <row r="6" spans="1:7" ht="76.5">
      <c r="A6" s="81">
        <v>5</v>
      </c>
      <c r="B6" s="131" t="s">
        <v>10</v>
      </c>
      <c r="C6" s="4" t="s">
        <v>17</v>
      </c>
      <c r="D6" s="81" t="s">
        <v>18</v>
      </c>
      <c r="E6" s="81">
        <v>7</v>
      </c>
      <c r="F6" s="116">
        <v>1217.8254073368551</v>
      </c>
      <c r="G6" s="82">
        <v>4.5715449250653503E-2</v>
      </c>
    </row>
    <row r="7" spans="1:7" ht="76.5">
      <c r="A7" s="81">
        <v>6</v>
      </c>
      <c r="B7" s="131" t="s">
        <v>10</v>
      </c>
      <c r="C7" s="4" t="s">
        <v>19</v>
      </c>
      <c r="D7" s="81" t="s">
        <v>20</v>
      </c>
      <c r="E7" s="81">
        <v>2</v>
      </c>
      <c r="F7" s="116">
        <v>1196.717692132916</v>
      </c>
      <c r="G7" s="82">
        <v>4.4921536608130301E-2</v>
      </c>
    </row>
    <row r="8" spans="1:7" ht="76.5">
      <c r="A8" s="81">
        <v>7</v>
      </c>
      <c r="B8" s="131" t="s">
        <v>10</v>
      </c>
      <c r="C8" s="4" t="s">
        <v>21</v>
      </c>
      <c r="D8" s="81" t="s">
        <v>22</v>
      </c>
      <c r="E8" s="81">
        <v>1</v>
      </c>
      <c r="F8" s="116">
        <v>110.77369699146681</v>
      </c>
      <c r="G8" s="82">
        <v>4.1583177306637803E-3</v>
      </c>
    </row>
    <row r="9" spans="1:7" ht="76.5">
      <c r="A9" s="81">
        <v>8</v>
      </c>
      <c r="B9" s="132" t="s">
        <v>23</v>
      </c>
      <c r="C9" s="5" t="s">
        <v>24</v>
      </c>
      <c r="D9" s="81" t="s">
        <v>25</v>
      </c>
      <c r="E9" s="81">
        <v>5</v>
      </c>
      <c r="F9" s="116">
        <v>1537.5131732577861</v>
      </c>
      <c r="G9" s="82">
        <v>5.7713045911535199E-2</v>
      </c>
    </row>
    <row r="10" spans="1:7" ht="76.5">
      <c r="A10" s="81">
        <v>9</v>
      </c>
      <c r="B10" s="132" t="s">
        <v>23</v>
      </c>
      <c r="C10" s="5" t="s">
        <v>26</v>
      </c>
      <c r="D10" s="81" t="s">
        <v>27</v>
      </c>
      <c r="E10" s="81">
        <v>2</v>
      </c>
      <c r="F10" s="116">
        <v>86.834061777478027</v>
      </c>
      <c r="G10" s="82">
        <v>3.2595004152400501E-3</v>
      </c>
    </row>
    <row r="11" spans="1:7" ht="76.5">
      <c r="A11" s="81">
        <v>10</v>
      </c>
      <c r="B11" s="132" t="s">
        <v>23</v>
      </c>
      <c r="C11" s="5" t="s">
        <v>28</v>
      </c>
      <c r="D11" s="81" t="s">
        <v>29</v>
      </c>
      <c r="E11" s="81">
        <v>1</v>
      </c>
      <c r="F11" s="116">
        <v>38.991061093814608</v>
      </c>
      <c r="G11" s="82">
        <v>1.46360745543597E-3</v>
      </c>
    </row>
    <row r="12" spans="1:7" ht="76.5">
      <c r="A12" s="81">
        <v>11</v>
      </c>
      <c r="B12" s="132" t="s">
        <v>23</v>
      </c>
      <c r="C12" s="5" t="s">
        <v>30</v>
      </c>
      <c r="D12" s="81" t="s">
        <v>22</v>
      </c>
      <c r="E12" s="81">
        <v>20</v>
      </c>
      <c r="F12" s="116">
        <v>4075.1885274986639</v>
      </c>
      <c r="G12" s="82">
        <v>0.15297999515435401</v>
      </c>
    </row>
    <row r="13" spans="1:7" ht="91.5">
      <c r="A13" s="81">
        <v>12</v>
      </c>
      <c r="B13" s="132" t="s">
        <v>23</v>
      </c>
      <c r="C13" s="5" t="s">
        <v>31</v>
      </c>
      <c r="D13" s="81" t="s">
        <v>32</v>
      </c>
      <c r="E13" s="81">
        <v>11</v>
      </c>
      <c r="F13" s="116">
        <v>2121.779201566339</v>
      </c>
      <c r="G13" s="82">
        <v>7.9648463215759593E-2</v>
      </c>
    </row>
    <row r="14" spans="1:7" ht="76.5">
      <c r="A14" s="81">
        <v>13</v>
      </c>
      <c r="B14" s="133" t="s">
        <v>33</v>
      </c>
      <c r="C14" s="6" t="s">
        <v>34</v>
      </c>
      <c r="D14" s="81" t="s">
        <v>14</v>
      </c>
      <c r="E14" s="81">
        <v>2</v>
      </c>
      <c r="F14" s="116">
        <v>401.80486341478291</v>
      </c>
      <c r="G14" s="82">
        <v>1.5082218439993701E-2</v>
      </c>
    </row>
    <row r="15" spans="1:7" ht="76.5">
      <c r="A15" s="81">
        <v>14</v>
      </c>
      <c r="B15" s="133" t="s">
        <v>33</v>
      </c>
      <c r="C15" s="6" t="s">
        <v>35</v>
      </c>
      <c r="D15" s="81" t="s">
        <v>36</v>
      </c>
      <c r="E15" s="81">
        <v>3</v>
      </c>
      <c r="F15" s="116">
        <v>303.53053780172712</v>
      </c>
      <c r="G15" s="82">
        <v>1.1393525247233799E-2</v>
      </c>
    </row>
    <row r="16" spans="1:7" ht="76.5">
      <c r="A16" s="81">
        <v>15</v>
      </c>
      <c r="B16" s="133" t="s">
        <v>33</v>
      </c>
      <c r="C16" s="6" t="s">
        <v>37</v>
      </c>
      <c r="D16" s="81" t="s">
        <v>38</v>
      </c>
      <c r="E16" s="81">
        <v>4</v>
      </c>
      <c r="F16" s="116">
        <v>436.5122334586265</v>
      </c>
      <c r="G16" s="82">
        <v>1.6385397498591601E-2</v>
      </c>
    </row>
    <row r="17" spans="1:7" ht="91.5">
      <c r="A17" s="81">
        <v>16</v>
      </c>
      <c r="B17" s="133" t="s">
        <v>33</v>
      </c>
      <c r="C17" s="6" t="s">
        <v>39</v>
      </c>
      <c r="D17" s="81" t="s">
        <v>40</v>
      </c>
      <c r="E17" s="81">
        <v>3</v>
      </c>
      <c r="F17" s="116">
        <v>177.51314430684451</v>
      </c>
      <c r="G17" s="82">
        <v>6.66389580141923E-3</v>
      </c>
    </row>
    <row r="18" spans="1:7" ht="76.5">
      <c r="A18" s="81">
        <v>17</v>
      </c>
      <c r="B18" s="133" t="s">
        <v>33</v>
      </c>
      <c r="C18" s="6" t="s">
        <v>41</v>
      </c>
      <c r="D18" s="81" t="s">
        <v>42</v>
      </c>
      <c r="E18" s="81">
        <v>4</v>
      </c>
      <c r="F18" s="116">
        <v>361.52239902217201</v>
      </c>
      <c r="G18" s="82">
        <v>1.3571291885032101E-2</v>
      </c>
    </row>
    <row r="19" spans="1:7" ht="91.5">
      <c r="A19" s="81">
        <v>18</v>
      </c>
      <c r="B19" s="134" t="s">
        <v>43</v>
      </c>
      <c r="C19" s="7" t="s">
        <v>44</v>
      </c>
      <c r="D19" s="81" t="s">
        <v>45</v>
      </c>
      <c r="E19" s="81">
        <v>2</v>
      </c>
      <c r="F19" s="116">
        <v>292.28202548408763</v>
      </c>
      <c r="G19" s="82">
        <v>1.0971485632872299E-2</v>
      </c>
    </row>
    <row r="20" spans="1:7" ht="76.5">
      <c r="A20" s="81">
        <v>19</v>
      </c>
      <c r="B20" s="134" t="s">
        <v>43</v>
      </c>
      <c r="C20" s="7" t="s">
        <v>46</v>
      </c>
      <c r="D20" s="81" t="s">
        <v>47</v>
      </c>
      <c r="E20" s="81">
        <v>3</v>
      </c>
      <c r="F20" s="116">
        <v>104.8486838504716</v>
      </c>
      <c r="G20" s="82">
        <v>3.9356684968423396E-3</v>
      </c>
    </row>
    <row r="21" spans="1:7" ht="76.5">
      <c r="A21" s="81">
        <v>20</v>
      </c>
      <c r="B21" s="134" t="s">
        <v>43</v>
      </c>
      <c r="C21" s="7" t="s">
        <v>48</v>
      </c>
      <c r="D21" s="81" t="s">
        <v>49</v>
      </c>
      <c r="E21" s="81">
        <v>3</v>
      </c>
      <c r="F21" s="116">
        <v>203.5395097002569</v>
      </c>
      <c r="G21" s="82">
        <v>7.6406901901133204E-3</v>
      </c>
    </row>
    <row r="22" spans="1:7" ht="91.5">
      <c r="A22" s="81">
        <v>21</v>
      </c>
      <c r="B22" s="134" t="s">
        <v>43</v>
      </c>
      <c r="C22" s="7" t="s">
        <v>50</v>
      </c>
      <c r="D22" s="81" t="s">
        <v>51</v>
      </c>
      <c r="E22" s="81">
        <v>15</v>
      </c>
      <c r="F22" s="116">
        <v>3264.2891656271709</v>
      </c>
      <c r="G22" s="82">
        <v>0.122535950939335</v>
      </c>
    </row>
    <row r="23" spans="1:7" ht="76.5">
      <c r="A23" s="81">
        <v>22</v>
      </c>
      <c r="B23" s="134" t="s">
        <v>43</v>
      </c>
      <c r="C23" s="7" t="s">
        <v>52</v>
      </c>
      <c r="D23" s="81" t="s">
        <v>53</v>
      </c>
      <c r="E23" s="81">
        <v>3</v>
      </c>
      <c r="F23" s="116">
        <v>38.891391861697088</v>
      </c>
      <c r="G23" s="82">
        <v>1.4599660701965799E-3</v>
      </c>
    </row>
    <row r="24" spans="1:7" ht="76.5">
      <c r="A24" s="81">
        <v>23</v>
      </c>
      <c r="B24" s="135" t="s">
        <v>54</v>
      </c>
      <c r="C24" s="8" t="s">
        <v>55</v>
      </c>
      <c r="D24" s="81" t="s">
        <v>56</v>
      </c>
      <c r="E24" s="81">
        <v>3</v>
      </c>
      <c r="F24" s="116">
        <v>1628.213468897352</v>
      </c>
      <c r="G24" s="82">
        <v>6.1116253002525399E-2</v>
      </c>
    </row>
    <row r="25" spans="1:7" ht="76.5">
      <c r="A25" s="81">
        <v>24</v>
      </c>
      <c r="B25" s="135" t="s">
        <v>54</v>
      </c>
      <c r="C25" s="8" t="s">
        <v>57</v>
      </c>
      <c r="D25" s="81" t="s">
        <v>47</v>
      </c>
      <c r="E25" s="81">
        <v>1</v>
      </c>
      <c r="F25" s="116">
        <v>99.394703705969377</v>
      </c>
      <c r="G25" s="82">
        <v>3.7310269582089299E-3</v>
      </c>
    </row>
    <row r="26" spans="1:7" ht="91.5">
      <c r="A26" s="81">
        <v>25</v>
      </c>
      <c r="B26" s="135" t="s">
        <v>54</v>
      </c>
      <c r="C26" s="8" t="s">
        <v>58</v>
      </c>
      <c r="D26" s="81" t="s">
        <v>59</v>
      </c>
      <c r="E26" s="81">
        <v>2</v>
      </c>
      <c r="F26" s="116">
        <v>139.00737841856079</v>
      </c>
      <c r="G26" s="82">
        <v>5.2179275813254902E-3</v>
      </c>
    </row>
    <row r="27" spans="1:7" ht="76.5">
      <c r="A27" s="81">
        <v>26</v>
      </c>
      <c r="B27" s="135" t="s">
        <v>54</v>
      </c>
      <c r="C27" s="8" t="s">
        <v>60</v>
      </c>
      <c r="D27" s="81" t="s">
        <v>53</v>
      </c>
      <c r="E27" s="81">
        <v>2</v>
      </c>
      <c r="F27" s="116">
        <v>137.82478377907881</v>
      </c>
      <c r="G27" s="82">
        <v>5.1736425940797897E-3</v>
      </c>
    </row>
    <row r="28" spans="1:7" ht="91.5">
      <c r="A28" s="81">
        <v>27</v>
      </c>
      <c r="B28" s="135" t="s">
        <v>54</v>
      </c>
      <c r="C28" s="8" t="s">
        <v>61</v>
      </c>
      <c r="D28" s="81" t="s">
        <v>62</v>
      </c>
      <c r="E28" s="81">
        <v>5</v>
      </c>
      <c r="F28" s="116">
        <v>605.54658304754446</v>
      </c>
      <c r="G28" s="82">
        <v>2.2731883789240799E-2</v>
      </c>
    </row>
    <row r="29" spans="1:7" ht="91.5">
      <c r="A29" s="81">
        <v>28</v>
      </c>
      <c r="B29" s="135" t="s">
        <v>54</v>
      </c>
      <c r="C29" s="8" t="s">
        <v>63</v>
      </c>
      <c r="D29" s="81" t="s">
        <v>64</v>
      </c>
      <c r="E29" s="81">
        <v>3</v>
      </c>
      <c r="F29" s="116">
        <v>974.81454272272322</v>
      </c>
      <c r="G29" s="82">
        <v>3.6592607654762299E-2</v>
      </c>
    </row>
    <row r="30" spans="1:7" ht="91.5">
      <c r="A30" s="81">
        <v>29</v>
      </c>
      <c r="B30" s="136" t="s">
        <v>65</v>
      </c>
      <c r="C30" s="9" t="s">
        <v>66</v>
      </c>
      <c r="D30" s="81" t="s">
        <v>67</v>
      </c>
      <c r="E30" s="81">
        <v>1</v>
      </c>
      <c r="F30" s="116">
        <v>31.41679610500713</v>
      </c>
      <c r="G30" s="82">
        <v>1.1793669051858001E-3</v>
      </c>
    </row>
    <row r="31" spans="1:7" ht="91.5">
      <c r="A31" s="81">
        <v>30</v>
      </c>
      <c r="B31" s="136" t="s">
        <v>65</v>
      </c>
      <c r="C31" s="9" t="s">
        <v>68</v>
      </c>
      <c r="D31" s="81" t="s">
        <v>69</v>
      </c>
      <c r="E31" s="81">
        <v>5</v>
      </c>
      <c r="F31" s="116">
        <v>1254.981713886476</v>
      </c>
      <c r="G31" s="82">
        <v>4.7110932493636598E-2</v>
      </c>
    </row>
    <row r="32" spans="1:7" ht="76.5">
      <c r="A32" s="81">
        <v>31</v>
      </c>
      <c r="B32" s="130" t="s">
        <v>70</v>
      </c>
      <c r="C32" s="10" t="s">
        <v>71</v>
      </c>
      <c r="D32" s="81" t="s">
        <v>72</v>
      </c>
      <c r="E32" s="81">
        <v>5</v>
      </c>
      <c r="F32" s="116">
        <v>491.13442357746283</v>
      </c>
      <c r="G32" s="82">
        <v>1.84357937061632E-2</v>
      </c>
    </row>
    <row r="33" spans="1:7" ht="76.5">
      <c r="A33" s="81">
        <v>32</v>
      </c>
      <c r="B33" s="130" t="s">
        <v>70</v>
      </c>
      <c r="C33" s="10" t="s">
        <v>73</v>
      </c>
      <c r="D33" s="81" t="s">
        <v>74</v>
      </c>
      <c r="E33" s="81">
        <v>5</v>
      </c>
      <c r="F33" s="116">
        <v>588.54404460012404</v>
      </c>
      <c r="G33" s="82">
        <v>2.2092662191768801E-2</v>
      </c>
    </row>
    <row r="34" spans="1:7" ht="91.5">
      <c r="A34" s="81">
        <v>33</v>
      </c>
      <c r="B34" s="130" t="s">
        <v>70</v>
      </c>
      <c r="C34" s="10" t="s">
        <v>75</v>
      </c>
      <c r="D34" s="81" t="s">
        <v>76</v>
      </c>
      <c r="E34" s="81">
        <v>3</v>
      </c>
      <c r="F34" s="116">
        <v>142.89547264334041</v>
      </c>
      <c r="G34" s="82">
        <v>5.3641478889531399E-3</v>
      </c>
    </row>
    <row r="35" spans="1:7" ht="91.5">
      <c r="A35" s="81">
        <v>34</v>
      </c>
      <c r="B35" s="130" t="s">
        <v>70</v>
      </c>
      <c r="C35" s="10" t="s">
        <v>77</v>
      </c>
      <c r="D35" s="81" t="s">
        <v>78</v>
      </c>
      <c r="E35" s="81">
        <v>3</v>
      </c>
      <c r="F35" s="116">
        <v>1340.3537538434621</v>
      </c>
      <c r="G35" s="82">
        <v>5.0314578194218799E-2</v>
      </c>
    </row>
    <row r="36" spans="1:7" ht="91.5">
      <c r="A36" s="81">
        <v>35</v>
      </c>
      <c r="B36" s="11" t="s">
        <v>79</v>
      </c>
      <c r="C36" s="11" t="s">
        <v>80</v>
      </c>
      <c r="D36" s="81" t="s">
        <v>81</v>
      </c>
      <c r="E36" s="81">
        <v>5</v>
      </c>
      <c r="F36" s="116">
        <v>438.88335334498021</v>
      </c>
      <c r="G36" s="82">
        <v>1.6475269434626301E-2</v>
      </c>
    </row>
  </sheetData>
  <mergeCells count="7">
    <mergeCell ref="B32:B35"/>
    <mergeCell ref="B3:B8"/>
    <mergeCell ref="B9:B13"/>
    <mergeCell ref="B14:B18"/>
    <mergeCell ref="B19:B23"/>
    <mergeCell ref="B24:B29"/>
    <mergeCell ref="B30:B31"/>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7"/>
  <sheetViews>
    <sheetView workbookViewId="0"/>
  </sheetViews>
  <sheetFormatPr defaultColWidth="11.42578125" defaultRowHeight="14.45"/>
  <cols>
    <col min="4" max="4" width="20.7109375" customWidth="1"/>
  </cols>
  <sheetData>
    <row r="1" spans="1:4" ht="48" customHeight="1">
      <c r="A1" s="139" t="s">
        <v>580</v>
      </c>
      <c r="B1" s="139" t="s">
        <v>591</v>
      </c>
      <c r="C1" s="139"/>
      <c r="D1" s="139"/>
    </row>
    <row r="2" spans="1:4">
      <c r="A2" s="139" t="s">
        <v>582</v>
      </c>
      <c r="B2" s="1" t="s">
        <v>583</v>
      </c>
      <c r="C2" s="1" t="s">
        <v>584</v>
      </c>
      <c r="D2" s="1" t="s">
        <v>585</v>
      </c>
    </row>
    <row r="3" spans="1:4">
      <c r="A3" s="3" t="s">
        <v>8</v>
      </c>
      <c r="B3" s="2">
        <v>7.0395000000000003</v>
      </c>
      <c r="C3" s="2">
        <v>17.283200000000001</v>
      </c>
      <c r="D3" s="2"/>
    </row>
    <row r="4" spans="1:4">
      <c r="A4" s="4" t="s">
        <v>11</v>
      </c>
      <c r="B4" s="2">
        <v>6.8573000000000004</v>
      </c>
      <c r="C4" s="2">
        <v>12.963900000000001</v>
      </c>
      <c r="D4" s="2"/>
    </row>
    <row r="5" spans="1:4">
      <c r="A5" s="4" t="s">
        <v>13</v>
      </c>
      <c r="B5" s="2">
        <v>6.8507999999999996</v>
      </c>
      <c r="C5" s="2">
        <v>17.283200000000001</v>
      </c>
      <c r="D5" s="2"/>
    </row>
    <row r="6" spans="1:4">
      <c r="A6" s="4" t="s">
        <v>15</v>
      </c>
      <c r="B6" s="2">
        <v>8.7032000000000007</v>
      </c>
      <c r="C6" s="2">
        <v>14.7462</v>
      </c>
      <c r="D6" s="2"/>
    </row>
    <row r="7" spans="1:4">
      <c r="A7" s="4" t="s">
        <v>17</v>
      </c>
      <c r="B7" s="2">
        <v>6.7773000000000003</v>
      </c>
      <c r="C7" s="2">
        <v>17.283200000000001</v>
      </c>
      <c r="D7" s="2"/>
    </row>
    <row r="8" spans="1:4">
      <c r="A8" s="4" t="s">
        <v>19</v>
      </c>
      <c r="B8" s="2">
        <v>7.6398999999999999</v>
      </c>
      <c r="C8" s="2">
        <v>17.283200000000001</v>
      </c>
      <c r="D8" s="2"/>
    </row>
    <row r="9" spans="1:4">
      <c r="A9" s="4" t="s">
        <v>21</v>
      </c>
      <c r="B9" s="2">
        <v>6.7897999999999996</v>
      </c>
      <c r="C9" s="2">
        <v>15.500999999999999</v>
      </c>
      <c r="D9" s="2"/>
    </row>
    <row r="10" spans="1:4">
      <c r="A10" s="5" t="s">
        <v>24</v>
      </c>
      <c r="B10" s="2">
        <v>7.3353000000000002</v>
      </c>
      <c r="C10" s="2">
        <v>12.963900000000001</v>
      </c>
      <c r="D10" s="2"/>
    </row>
    <row r="11" spans="1:4">
      <c r="A11" s="5" t="s">
        <v>26</v>
      </c>
      <c r="B11" s="2">
        <v>7.2598000000000003</v>
      </c>
      <c r="C11" s="2">
        <v>17.283200000000001</v>
      </c>
      <c r="D11" s="2"/>
    </row>
    <row r="12" spans="1:4">
      <c r="A12" s="5" t="s">
        <v>28</v>
      </c>
      <c r="B12" s="2">
        <v>8.2981999999999996</v>
      </c>
      <c r="C12" s="2">
        <v>12.963900000000001</v>
      </c>
      <c r="D12" s="2"/>
    </row>
    <row r="13" spans="1:4">
      <c r="A13" s="5" t="s">
        <v>30</v>
      </c>
      <c r="B13" s="2">
        <v>7.0960000000000001</v>
      </c>
      <c r="C13" s="2">
        <v>17.283200000000001</v>
      </c>
      <c r="D13" s="2"/>
    </row>
    <row r="14" spans="1:4">
      <c r="A14" s="5" t="s">
        <v>31</v>
      </c>
      <c r="B14" s="2">
        <v>7.1444000000000001</v>
      </c>
      <c r="C14" s="2">
        <v>17.283200000000001</v>
      </c>
      <c r="D14" s="2"/>
    </row>
    <row r="15" spans="1:4">
      <c r="A15" s="6" t="s">
        <v>34</v>
      </c>
      <c r="B15" s="2">
        <v>7.4958999999999998</v>
      </c>
      <c r="C15" s="2">
        <v>17.283200000000001</v>
      </c>
      <c r="D15" s="2"/>
    </row>
    <row r="16" spans="1:4">
      <c r="A16" s="6" t="s">
        <v>35</v>
      </c>
      <c r="B16" s="2">
        <v>7.9573999999999998</v>
      </c>
      <c r="C16" s="2">
        <v>13.1609</v>
      </c>
      <c r="D16" s="2"/>
    </row>
    <row r="17" spans="1:4">
      <c r="A17" s="6" t="s">
        <v>37</v>
      </c>
      <c r="B17" s="2">
        <v>7.5263</v>
      </c>
      <c r="C17" s="2">
        <v>17.283200000000001</v>
      </c>
      <c r="D17" s="2"/>
    </row>
    <row r="18" spans="1:4">
      <c r="A18" s="6" t="s">
        <v>39</v>
      </c>
      <c r="B18" s="2">
        <v>7.7942999999999998</v>
      </c>
      <c r="C18" s="2">
        <v>13.1136</v>
      </c>
      <c r="D18" s="2"/>
    </row>
    <row r="19" spans="1:4">
      <c r="A19" s="6" t="s">
        <v>41</v>
      </c>
      <c r="B19" s="2">
        <v>7.4555999999999996</v>
      </c>
      <c r="C19" s="2">
        <v>17.283200000000001</v>
      </c>
      <c r="D19" s="2"/>
    </row>
    <row r="20" spans="1:4">
      <c r="A20" s="7" t="s">
        <v>44</v>
      </c>
      <c r="B20" s="2">
        <v>7.7755000000000001</v>
      </c>
      <c r="C20" s="2">
        <v>15.500999999999999</v>
      </c>
      <c r="D20" s="2"/>
    </row>
    <row r="21" spans="1:4">
      <c r="A21" s="7" t="s">
        <v>46</v>
      </c>
      <c r="B21" s="2">
        <v>7.8171999999999997</v>
      </c>
      <c r="C21" s="2">
        <v>19.659400000000002</v>
      </c>
      <c r="D21" s="2"/>
    </row>
    <row r="22" spans="1:4">
      <c r="A22" s="7" t="s">
        <v>48</v>
      </c>
      <c r="B22" s="2">
        <v>8.3411000000000008</v>
      </c>
      <c r="C22" s="2">
        <v>13.5197</v>
      </c>
      <c r="D22" s="2"/>
    </row>
    <row r="23" spans="1:4">
      <c r="A23" s="7" t="s">
        <v>50</v>
      </c>
      <c r="B23" s="2">
        <v>7.5753000000000004</v>
      </c>
      <c r="C23" s="2">
        <v>19.659400000000002</v>
      </c>
      <c r="D23" s="2"/>
    </row>
    <row r="24" spans="1:4">
      <c r="A24" s="7" t="s">
        <v>52</v>
      </c>
      <c r="B24" s="2">
        <v>7.7866999999999997</v>
      </c>
      <c r="C24" s="2">
        <v>17.283200000000001</v>
      </c>
      <c r="D24" s="2"/>
    </row>
    <row r="25" spans="1:4">
      <c r="A25" s="8" t="s">
        <v>55</v>
      </c>
      <c r="B25" s="2">
        <v>8.0635999999999992</v>
      </c>
      <c r="C25" s="2">
        <v>13.2783</v>
      </c>
      <c r="D25" s="2"/>
    </row>
    <row r="26" spans="1:4">
      <c r="A26" s="8" t="s">
        <v>57</v>
      </c>
      <c r="B26" s="2">
        <v>9.0114000000000001</v>
      </c>
      <c r="C26" s="2">
        <v>17.283200000000001</v>
      </c>
      <c r="D26" s="2"/>
    </row>
    <row r="27" spans="1:4">
      <c r="A27" s="8" t="s">
        <v>58</v>
      </c>
      <c r="B27" s="2">
        <v>8.0353999999999992</v>
      </c>
      <c r="C27" s="2">
        <v>15.500999999999999</v>
      </c>
      <c r="D27" s="2"/>
    </row>
    <row r="28" spans="1:4">
      <c r="A28" s="8" t="s">
        <v>60</v>
      </c>
      <c r="B28" s="2">
        <v>9.0044000000000004</v>
      </c>
      <c r="C28" s="2">
        <v>21.441600000000001</v>
      </c>
      <c r="D28" s="2"/>
    </row>
    <row r="29" spans="1:4">
      <c r="A29" s="8" t="s">
        <v>61</v>
      </c>
      <c r="B29" s="2">
        <v>8.0417000000000005</v>
      </c>
      <c r="C29" s="2">
        <v>21.441600000000001</v>
      </c>
      <c r="D29" s="2"/>
    </row>
    <row r="30" spans="1:4">
      <c r="A30" s="8" t="s">
        <v>63</v>
      </c>
      <c r="B30" s="2">
        <v>8.0397999999999996</v>
      </c>
      <c r="C30" s="2">
        <v>17.283200000000001</v>
      </c>
      <c r="D30" s="2"/>
    </row>
    <row r="31" spans="1:4">
      <c r="A31" s="9" t="s">
        <v>66</v>
      </c>
      <c r="B31" s="2">
        <v>9.6648999999999994</v>
      </c>
      <c r="C31" s="2">
        <v>11.4535</v>
      </c>
      <c r="D31" s="2"/>
    </row>
    <row r="32" spans="1:4">
      <c r="A32" s="9" t="s">
        <v>68</v>
      </c>
      <c r="B32" s="2">
        <v>9.891</v>
      </c>
      <c r="C32" s="2">
        <v>12.3522</v>
      </c>
      <c r="D32" s="2"/>
    </row>
    <row r="33" spans="1:4">
      <c r="A33" s="10" t="s">
        <v>71</v>
      </c>
      <c r="B33" s="2">
        <v>9.1471</v>
      </c>
      <c r="C33" s="2">
        <v>10.2531</v>
      </c>
      <c r="D33" s="2"/>
    </row>
    <row r="34" spans="1:4">
      <c r="A34" s="10" t="s">
        <v>73</v>
      </c>
      <c r="B34" s="2">
        <v>10.1456</v>
      </c>
      <c r="C34" s="2">
        <v>13.7471</v>
      </c>
      <c r="D34" s="2"/>
    </row>
    <row r="35" spans="1:4">
      <c r="A35" s="10" t="s">
        <v>75</v>
      </c>
      <c r="B35" s="2">
        <v>11.375500000000001</v>
      </c>
      <c r="C35" s="2">
        <v>12.4047</v>
      </c>
      <c r="D35" s="2"/>
    </row>
    <row r="36" spans="1:4">
      <c r="A36" s="10" t="s">
        <v>77</v>
      </c>
      <c r="B36" s="2">
        <v>9.0884999999999998</v>
      </c>
      <c r="C36" s="2">
        <v>10.1975</v>
      </c>
      <c r="D36" s="2"/>
    </row>
    <row r="37" spans="1:4">
      <c r="A37" s="11" t="s">
        <v>80</v>
      </c>
      <c r="B37" s="2"/>
      <c r="C37" s="2"/>
      <c r="D37" s="2" t="s">
        <v>586</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5FF6B-BDC4-4B0A-8560-00B4E788EA40}">
  <dimension ref="A1:H41"/>
  <sheetViews>
    <sheetView topLeftCell="A27" workbookViewId="0">
      <selection activeCell="B44" sqref="B44"/>
    </sheetView>
  </sheetViews>
  <sheetFormatPr defaultRowHeight="15"/>
  <cols>
    <col min="1" max="1" width="16.28515625" style="95" customWidth="1"/>
    <col min="2" max="2" width="28.7109375" style="95" customWidth="1"/>
    <col min="3" max="3" width="12.42578125" style="98" customWidth="1"/>
    <col min="4" max="4" width="9.140625" style="95"/>
    <col min="5" max="5" width="14.42578125" style="98" customWidth="1"/>
    <col min="6" max="6" width="9.140625" style="95"/>
    <col min="7" max="7" width="16" style="98" customWidth="1"/>
    <col min="8" max="8" width="9.140625" style="95"/>
  </cols>
  <sheetData>
    <row r="1" spans="1:8" ht="15.75" customHeight="1">
      <c r="A1" s="143" t="s">
        <v>580</v>
      </c>
      <c r="B1" s="143" t="s">
        <v>592</v>
      </c>
      <c r="C1" s="146" t="s">
        <v>593</v>
      </c>
      <c r="D1" s="147"/>
      <c r="E1" s="147"/>
      <c r="F1" s="147"/>
      <c r="G1" s="147"/>
      <c r="H1" s="148"/>
    </row>
    <row r="2" spans="1:8" ht="40.5" customHeight="1">
      <c r="A2" s="144"/>
      <c r="B2" s="144"/>
      <c r="C2" s="149" t="s">
        <v>594</v>
      </c>
      <c r="D2" s="148"/>
      <c r="E2" s="149" t="s">
        <v>595</v>
      </c>
      <c r="F2" s="148"/>
      <c r="G2" s="146" t="s">
        <v>596</v>
      </c>
      <c r="H2" s="148"/>
    </row>
    <row r="3" spans="1:8" ht="15" customHeight="1">
      <c r="A3" s="144"/>
      <c r="B3" s="145"/>
      <c r="C3" s="96" t="s">
        <v>597</v>
      </c>
      <c r="D3" s="83" t="s">
        <v>598</v>
      </c>
      <c r="E3" s="96" t="s">
        <v>597</v>
      </c>
      <c r="F3" s="84" t="s">
        <v>598</v>
      </c>
      <c r="G3" s="110" t="s">
        <v>597</v>
      </c>
      <c r="H3" s="1" t="s">
        <v>598</v>
      </c>
    </row>
    <row r="4" spans="1:8" ht="15" customHeight="1">
      <c r="A4" s="85" t="s">
        <v>8</v>
      </c>
      <c r="B4" s="86" t="s">
        <v>599</v>
      </c>
      <c r="C4" s="113"/>
      <c r="D4" s="105"/>
      <c r="E4" s="99">
        <v>1.879772</v>
      </c>
      <c r="F4" s="106">
        <f>E4/E38</f>
        <v>8.4382846441126977E-4</v>
      </c>
      <c r="G4" s="100"/>
      <c r="H4" s="103"/>
    </row>
    <row r="5" spans="1:8">
      <c r="A5" s="112" t="s">
        <v>11</v>
      </c>
      <c r="B5" s="86" t="s">
        <v>599</v>
      </c>
      <c r="C5" s="114">
        <v>422.10181100000005</v>
      </c>
      <c r="D5" s="106">
        <f>C5/C38</f>
        <v>4.9732943709521263E-2</v>
      </c>
      <c r="E5" s="99"/>
      <c r="F5" s="106"/>
      <c r="G5" s="99">
        <v>298.04939100000001</v>
      </c>
      <c r="H5" s="108">
        <f>G5/G38</f>
        <v>2.3456405019762053E-2</v>
      </c>
    </row>
    <row r="6" spans="1:8">
      <c r="A6" s="112" t="s">
        <v>13</v>
      </c>
      <c r="B6" s="86" t="s">
        <v>599</v>
      </c>
      <c r="C6" s="114">
        <v>1019.1218220000001</v>
      </c>
      <c r="D6" s="106">
        <f>C6/C38</f>
        <v>0.12007512615640198</v>
      </c>
      <c r="E6" s="99"/>
      <c r="F6" s="106"/>
      <c r="G6" s="99">
        <v>484.79533399999991</v>
      </c>
      <c r="H6" s="108">
        <f>G6/G38</f>
        <v>3.8153259323367709E-2</v>
      </c>
    </row>
    <row r="7" spans="1:8">
      <c r="A7" s="112" t="s">
        <v>15</v>
      </c>
      <c r="B7" s="86" t="s">
        <v>599</v>
      </c>
      <c r="C7" s="114">
        <v>160.757699</v>
      </c>
      <c r="D7" s="106">
        <f>C7/C38</f>
        <v>1.8940818036999992E-2</v>
      </c>
      <c r="E7" s="99"/>
      <c r="F7" s="106"/>
      <c r="G7" s="99">
        <v>66.569493999999992</v>
      </c>
      <c r="H7" s="108">
        <f>G7/G38</f>
        <v>5.2390008514549176E-3</v>
      </c>
    </row>
    <row r="8" spans="1:8">
      <c r="A8" s="112" t="s">
        <v>17</v>
      </c>
      <c r="B8" s="86" t="s">
        <v>599</v>
      </c>
      <c r="C8" s="114">
        <v>466.89903500000008</v>
      </c>
      <c r="D8" s="106">
        <f>C8/C38</f>
        <v>5.5011049042110835E-2</v>
      </c>
      <c r="E8" s="99">
        <v>710.0639809999999</v>
      </c>
      <c r="F8" s="106">
        <f>E8/E38</f>
        <v>0.31874727292511162</v>
      </c>
      <c r="G8" s="101"/>
      <c r="H8" s="108"/>
    </row>
    <row r="9" spans="1:8">
      <c r="A9" s="112" t="s">
        <v>19</v>
      </c>
      <c r="B9" s="86" t="s">
        <v>599</v>
      </c>
      <c r="C9" s="114">
        <v>861.74727099999996</v>
      </c>
      <c r="D9" s="106">
        <f>C9/C38</f>
        <v>0.10153291789709132</v>
      </c>
      <c r="E9" s="99"/>
      <c r="F9" s="106"/>
      <c r="G9" s="99">
        <v>304.70177399999994</v>
      </c>
      <c r="H9" s="108">
        <f>G9/G38</f>
        <v>2.3979945730484654E-2</v>
      </c>
    </row>
    <row r="10" spans="1:8">
      <c r="A10" s="112" t="s">
        <v>21</v>
      </c>
      <c r="B10" s="86" t="s">
        <v>599</v>
      </c>
      <c r="C10" s="114">
        <v>1.094209</v>
      </c>
      <c r="D10" s="106">
        <f>C10/C38</f>
        <v>1.2892205905141579E-4</v>
      </c>
      <c r="E10" s="99">
        <v>2.5411109999999999</v>
      </c>
      <c r="F10" s="106">
        <f>E10/E38</f>
        <v>1.140703124117492E-3</v>
      </c>
      <c r="G10" s="99">
        <v>107.138374</v>
      </c>
      <c r="H10" s="108">
        <f>G10/G38</f>
        <v>8.4317605389864526E-3</v>
      </c>
    </row>
    <row r="11" spans="1:8">
      <c r="A11" s="87" t="s">
        <v>24</v>
      </c>
      <c r="B11" s="86" t="s">
        <v>599</v>
      </c>
      <c r="C11" s="114">
        <v>442.68777099999988</v>
      </c>
      <c r="D11" s="106">
        <f>C11/C38</f>
        <v>5.2158425816458846E-2</v>
      </c>
      <c r="E11" s="99">
        <v>1052.2698930000001</v>
      </c>
      <c r="F11" s="106">
        <f>E11/E38</f>
        <v>0.47236329084399664</v>
      </c>
      <c r="G11" s="101"/>
      <c r="H11" s="108"/>
    </row>
    <row r="12" spans="1:8">
      <c r="A12" s="87" t="s">
        <v>26</v>
      </c>
      <c r="B12" s="86" t="s">
        <v>599</v>
      </c>
      <c r="C12" s="114">
        <v>86.558274999999995</v>
      </c>
      <c r="D12" s="106">
        <f>C12/C38</f>
        <v>1.0198482228658955E-2</v>
      </c>
      <c r="E12" s="99"/>
      <c r="F12" s="106"/>
      <c r="G12" s="102"/>
      <c r="H12" s="109"/>
    </row>
    <row r="13" spans="1:8">
      <c r="A13" s="87" t="s">
        <v>28</v>
      </c>
      <c r="B13" s="86" t="s">
        <v>599</v>
      </c>
      <c r="C13" s="114">
        <v>5.4971240000000003</v>
      </c>
      <c r="D13" s="106">
        <f>C13/C38</f>
        <v>6.4768297915750552E-4</v>
      </c>
      <c r="E13" s="99">
        <v>33.493941</v>
      </c>
      <c r="F13" s="106">
        <f>E13/E38</f>
        <v>1.5035408975722411E-2</v>
      </c>
      <c r="G13" s="102"/>
      <c r="H13" s="109"/>
    </row>
    <row r="14" spans="1:8">
      <c r="A14" s="87" t="s">
        <v>30</v>
      </c>
      <c r="B14" s="86" t="s">
        <v>599</v>
      </c>
      <c r="C14" s="114">
        <v>975.25950199999988</v>
      </c>
      <c r="D14" s="106">
        <f>C14/C38</f>
        <v>0.1149071732249491</v>
      </c>
      <c r="E14" s="99">
        <v>80.812220999999994</v>
      </c>
      <c r="F14" s="106">
        <f>E14/E38</f>
        <v>3.6276555003529234E-2</v>
      </c>
      <c r="G14" s="99">
        <v>2502.3044170000007</v>
      </c>
      <c r="H14" s="108">
        <f>G14/G38</f>
        <v>0.19693066874238832</v>
      </c>
    </row>
    <row r="15" spans="1:8">
      <c r="A15" s="87" t="s">
        <v>31</v>
      </c>
      <c r="B15" s="86" t="s">
        <v>599</v>
      </c>
      <c r="C15" s="114">
        <v>964.47577200000012</v>
      </c>
      <c r="D15" s="106">
        <f>C15/C38</f>
        <v>0.11363661095041609</v>
      </c>
      <c r="E15" s="99">
        <v>11.703764</v>
      </c>
      <c r="F15" s="106">
        <f>E15/E38</f>
        <v>5.2538122729521982E-3</v>
      </c>
      <c r="G15" s="99">
        <v>1027.2708150000003</v>
      </c>
      <c r="H15" s="108">
        <f>G15/G38</f>
        <v>8.0845930336496008E-2</v>
      </c>
    </row>
    <row r="16" spans="1:8">
      <c r="A16" s="88" t="s">
        <v>34</v>
      </c>
      <c r="B16" s="86" t="s">
        <v>599</v>
      </c>
      <c r="C16" s="114">
        <v>30.943262000000001</v>
      </c>
      <c r="D16" s="106">
        <f>C16/C38</f>
        <v>3.6458017168634425E-3</v>
      </c>
      <c r="E16" s="99">
        <v>1.1307389999999999</v>
      </c>
      <c r="F16" s="106">
        <f>E16/E38</f>
        <v>5.0758802345174554E-4</v>
      </c>
      <c r="G16" s="99">
        <v>360.38287200000008</v>
      </c>
      <c r="H16" s="108">
        <f>G16/G38</f>
        <v>2.8362032814276298E-2</v>
      </c>
    </row>
    <row r="17" spans="1:8">
      <c r="A17" s="88" t="s">
        <v>35</v>
      </c>
      <c r="B17" s="86" t="s">
        <v>599</v>
      </c>
      <c r="C17" s="114">
        <v>11.050177000000001</v>
      </c>
      <c r="D17" s="106">
        <f>C17/C38</f>
        <v>1.3019556334508276E-3</v>
      </c>
      <c r="E17" s="99">
        <v>238.565427</v>
      </c>
      <c r="F17" s="106">
        <f>E17/E38</f>
        <v>0.10709186961345783</v>
      </c>
      <c r="G17" s="99"/>
      <c r="H17" s="109"/>
    </row>
    <row r="18" spans="1:8">
      <c r="A18" s="88" t="s">
        <v>37</v>
      </c>
      <c r="B18" s="86" t="s">
        <v>599</v>
      </c>
      <c r="C18" s="114">
        <v>13.701345</v>
      </c>
      <c r="D18" s="106">
        <f>C18/C38</f>
        <v>1.6143219523635983E-3</v>
      </c>
      <c r="E18" s="99"/>
      <c r="F18" s="106"/>
      <c r="G18" s="99">
        <v>409.90408300000001</v>
      </c>
      <c r="H18" s="108">
        <f>G18/G38</f>
        <v>3.2259338486962927E-2</v>
      </c>
    </row>
    <row r="19" spans="1:8">
      <c r="A19" s="88" t="s">
        <v>39</v>
      </c>
      <c r="B19" s="86" t="s">
        <v>599</v>
      </c>
      <c r="C19" s="114">
        <v>3.0246160000000004</v>
      </c>
      <c r="D19" s="106">
        <f>C19/C38</f>
        <v>3.5636676591022104E-4</v>
      </c>
      <c r="E19" s="99"/>
      <c r="F19" s="106"/>
      <c r="G19" s="99">
        <v>168.705893</v>
      </c>
      <c r="H19" s="108">
        <f>G19/G38</f>
        <v>1.3277107334967309E-2</v>
      </c>
    </row>
    <row r="20" spans="1:8">
      <c r="A20" s="88" t="s">
        <v>41</v>
      </c>
      <c r="B20" s="86" t="s">
        <v>599</v>
      </c>
      <c r="C20" s="114">
        <v>0.7902499999999999</v>
      </c>
      <c r="D20" s="106">
        <f>C20/C38</f>
        <v>9.3108955570079678E-5</v>
      </c>
      <c r="E20" s="99"/>
      <c r="F20" s="106"/>
      <c r="G20" s="99">
        <v>250.77976100000001</v>
      </c>
      <c r="H20" s="108">
        <f>G20/G38</f>
        <v>1.9736298151923175E-2</v>
      </c>
    </row>
    <row r="21" spans="1:8">
      <c r="A21" s="89" t="s">
        <v>44</v>
      </c>
      <c r="B21" s="86" t="s">
        <v>599</v>
      </c>
      <c r="C21" s="114">
        <v>1.2886869999999999</v>
      </c>
      <c r="D21" s="106">
        <f>C21/C38</f>
        <v>1.5183587551627874E-4</v>
      </c>
      <c r="E21" s="99"/>
      <c r="F21" s="106"/>
      <c r="G21" s="99">
        <v>109.85729000000002</v>
      </c>
      <c r="H21" s="108">
        <f>G21/G38</f>
        <v>8.6457384796785434E-3</v>
      </c>
    </row>
    <row r="22" spans="1:8">
      <c r="A22" s="89" t="s">
        <v>46</v>
      </c>
      <c r="B22" s="86" t="s">
        <v>599</v>
      </c>
      <c r="C22" s="114">
        <v>5.4944839999999999</v>
      </c>
      <c r="D22" s="106">
        <f>C22/C38</f>
        <v>6.4737192867638557E-4</v>
      </c>
      <c r="E22" s="99"/>
      <c r="F22" s="106"/>
      <c r="G22" s="99">
        <v>64.861533999999992</v>
      </c>
      <c r="H22" s="108">
        <f>G22/G38</f>
        <v>5.1045848696502343E-3</v>
      </c>
    </row>
    <row r="23" spans="1:8">
      <c r="A23" s="89" t="s">
        <v>48</v>
      </c>
      <c r="B23" s="86" t="s">
        <v>599</v>
      </c>
      <c r="C23" s="114">
        <v>10.612064999999999</v>
      </c>
      <c r="D23" s="106">
        <f>C23/C38</f>
        <v>1.2503363348203703E-3</v>
      </c>
      <c r="E23" s="99"/>
      <c r="F23" s="106"/>
      <c r="G23" s="99">
        <v>190.01741600000003</v>
      </c>
      <c r="H23" s="108">
        <f>G23/G38</f>
        <v>1.4954318328080779E-2</v>
      </c>
    </row>
    <row r="24" spans="1:8">
      <c r="A24" s="89" t="s">
        <v>50</v>
      </c>
      <c r="B24" s="86" t="s">
        <v>599</v>
      </c>
      <c r="C24" s="114">
        <v>1061.3712959999996</v>
      </c>
      <c r="D24" s="106">
        <f>C24/C38</f>
        <v>0.12505305010138798</v>
      </c>
      <c r="E24" s="99">
        <v>38.226212999999994</v>
      </c>
      <c r="F24" s="106">
        <f>E24/E38</f>
        <v>1.7159722889822867E-2</v>
      </c>
      <c r="G24" s="99">
        <v>1748.3576330000001</v>
      </c>
      <c r="H24" s="108">
        <f>G24/G38</f>
        <v>0.13759526440045805</v>
      </c>
    </row>
    <row r="25" spans="1:8">
      <c r="A25" s="89" t="s">
        <v>52</v>
      </c>
      <c r="B25" s="86" t="s">
        <v>599</v>
      </c>
      <c r="C25" s="114"/>
      <c r="D25" s="106"/>
      <c r="E25" s="99"/>
      <c r="F25" s="106"/>
      <c r="G25" s="99">
        <v>38.891393999999998</v>
      </c>
      <c r="H25" s="108">
        <f>G25/G38</f>
        <v>3.0607420011374681E-3</v>
      </c>
    </row>
    <row r="26" spans="1:8">
      <c r="A26" s="90" t="s">
        <v>55</v>
      </c>
      <c r="B26" s="86" t="s">
        <v>599</v>
      </c>
      <c r="C26" s="114">
        <v>1628.2134159999996</v>
      </c>
      <c r="D26" s="106">
        <f>C26/C38</f>
        <v>0.19183960848965725</v>
      </c>
      <c r="E26" s="99"/>
      <c r="F26" s="106"/>
      <c r="G26" s="102"/>
      <c r="H26" s="109"/>
    </row>
    <row r="27" spans="1:8">
      <c r="A27" s="90" t="s">
        <v>57</v>
      </c>
      <c r="B27" s="86" t="s">
        <v>599</v>
      </c>
      <c r="C27" s="114">
        <v>5.3987E-2</v>
      </c>
      <c r="D27" s="106">
        <f>C27/C38</f>
        <v>6.3608645167502594E-6</v>
      </c>
      <c r="E27" s="99"/>
      <c r="F27" s="106"/>
      <c r="G27" s="99">
        <v>98.675678000000005</v>
      </c>
      <c r="H27" s="108">
        <f>G27/G38</f>
        <v>7.7657486935365826E-3</v>
      </c>
    </row>
    <row r="28" spans="1:8">
      <c r="A28" s="90" t="s">
        <v>58</v>
      </c>
      <c r="B28" s="86" t="s">
        <v>599</v>
      </c>
      <c r="C28" s="114">
        <v>51.037036999999998</v>
      </c>
      <c r="D28" s="106">
        <f>C28/C38</f>
        <v>6.0132935279487666E-3</v>
      </c>
      <c r="E28" s="99"/>
      <c r="F28" s="106"/>
      <c r="G28" s="99">
        <v>40.984912999999999</v>
      </c>
      <c r="H28" s="108">
        <f>G28/G38</f>
        <v>3.2255013700991288E-3</v>
      </c>
    </row>
    <row r="29" spans="1:8">
      <c r="A29" s="90" t="s">
        <v>60</v>
      </c>
      <c r="B29" s="86" t="s">
        <v>599</v>
      </c>
      <c r="C29" s="114"/>
      <c r="D29" s="106"/>
      <c r="E29" s="99"/>
      <c r="F29" s="106"/>
      <c r="G29" s="99">
        <v>133.643824</v>
      </c>
      <c r="H29" s="108">
        <f>G29/G38</f>
        <v>1.0517732157130279E-2</v>
      </c>
    </row>
    <row r="30" spans="1:8">
      <c r="A30" s="90" t="s">
        <v>61</v>
      </c>
      <c r="B30" s="86" t="s">
        <v>599</v>
      </c>
      <c r="C30" s="114">
        <v>8.6527010000000004</v>
      </c>
      <c r="D30" s="106">
        <f>C30/C38</f>
        <v>1.0194798519078572E-3</v>
      </c>
      <c r="E30" s="99"/>
      <c r="F30" s="106"/>
      <c r="G30" s="99">
        <v>582.60225400000002</v>
      </c>
      <c r="H30" s="108">
        <f>G30/G38</f>
        <v>4.5850637001470289E-2</v>
      </c>
    </row>
    <row r="31" spans="1:8">
      <c r="A31" s="90" t="s">
        <v>63</v>
      </c>
      <c r="B31" s="86" t="s">
        <v>599</v>
      </c>
      <c r="C31" s="114">
        <v>0.78401299999999996</v>
      </c>
      <c r="D31" s="106">
        <f>C31/C38</f>
        <v>9.2374098808433895E-5</v>
      </c>
      <c r="E31" s="99"/>
      <c r="F31" s="106"/>
      <c r="G31" s="99">
        <v>968.86181199999987</v>
      </c>
      <c r="H31" s="108">
        <f>G31/G38</f>
        <v>7.6249157880186894E-2</v>
      </c>
    </row>
    <row r="32" spans="1:8">
      <c r="A32" s="91" t="s">
        <v>66</v>
      </c>
      <c r="B32" s="86" t="s">
        <v>599</v>
      </c>
      <c r="C32" s="114">
        <v>31.158179000000001</v>
      </c>
      <c r="D32" s="106">
        <f>C32/C38</f>
        <v>3.6711237002917938E-3</v>
      </c>
      <c r="E32" s="99"/>
      <c r="F32" s="106"/>
      <c r="G32" s="99">
        <v>0.25863000000000003</v>
      </c>
      <c r="H32" s="108">
        <f>G32/G38</f>
        <v>2.0354109800080281E-5</v>
      </c>
    </row>
    <row r="33" spans="1:8">
      <c r="A33" s="91" t="s">
        <v>68</v>
      </c>
      <c r="B33" s="86" t="s">
        <v>599</v>
      </c>
      <c r="C33" s="114">
        <v>47.272690999999995</v>
      </c>
      <c r="D33" s="106">
        <f>C33/C38</f>
        <v>5.5697701815844419E-3</v>
      </c>
      <c r="E33" s="99">
        <v>51.519517999999991</v>
      </c>
      <c r="F33" s="106">
        <f>E33/E38</f>
        <v>2.3127079114461095E-2</v>
      </c>
      <c r="G33" s="99">
        <v>847.714203</v>
      </c>
      <c r="H33" s="108">
        <f>G33/G38</f>
        <v>6.6714874403393049E-2</v>
      </c>
    </row>
    <row r="34" spans="1:8">
      <c r="A34" s="92" t="s">
        <v>71</v>
      </c>
      <c r="B34" s="86" t="s">
        <v>599</v>
      </c>
      <c r="C34" s="114">
        <v>12.313044999999999</v>
      </c>
      <c r="D34" s="106">
        <f>C34/C38</f>
        <v>1.4507494588261837E-3</v>
      </c>
      <c r="E34" s="99"/>
      <c r="F34" s="106"/>
      <c r="G34" s="99">
        <v>405.76480000000004</v>
      </c>
      <c r="H34" s="108">
        <f>G34/G38</f>
        <v>3.1933578054392821E-2</v>
      </c>
    </row>
    <row r="35" spans="1:8">
      <c r="A35" s="92" t="s">
        <v>75</v>
      </c>
      <c r="B35" s="86" t="s">
        <v>599</v>
      </c>
      <c r="C35" s="114">
        <v>136.52865999999997</v>
      </c>
      <c r="D35" s="106">
        <f>C35/C38</f>
        <v>1.6086100522597298E-2</v>
      </c>
      <c r="E35" s="99">
        <v>5.4641839999999995</v>
      </c>
      <c r="F35" s="106">
        <f>E35/E38</f>
        <v>2.4528687489656347E-3</v>
      </c>
      <c r="G35" s="99">
        <v>0.90262999999999993</v>
      </c>
      <c r="H35" s="108">
        <f>G35/G38</f>
        <v>7.1036732509169331E-5</v>
      </c>
    </row>
    <row r="36" spans="1:8">
      <c r="A36" s="92" t="s">
        <v>73</v>
      </c>
      <c r="B36" s="86" t="s">
        <v>599</v>
      </c>
      <c r="C36" s="114">
        <v>1.968515</v>
      </c>
      <c r="D36" s="106">
        <f>C36/C38</f>
        <v>2.3193467342491036E-4</v>
      </c>
      <c r="E36" s="99"/>
      <c r="F36" s="106"/>
      <c r="G36" s="99">
        <v>509.45297499999992</v>
      </c>
      <c r="H36" s="108">
        <f>G36/G38</f>
        <v>4.0093808881906785E-2</v>
      </c>
    </row>
    <row r="37" spans="1:8">
      <c r="A37" s="92" t="s">
        <v>77</v>
      </c>
      <c r="B37" s="86" t="s">
        <v>599</v>
      </c>
      <c r="C37" s="114">
        <v>24.909604999999999</v>
      </c>
      <c r="D37" s="106">
        <f>C37/C38</f>
        <v>2.9349032650594557E-3</v>
      </c>
      <c r="E37" s="99"/>
      <c r="F37" s="106"/>
      <c r="G37" s="99">
        <v>985.07555900000011</v>
      </c>
      <c r="H37" s="108">
        <f>G37/G38</f>
        <v>7.7525175305499988E-2</v>
      </c>
    </row>
    <row r="38" spans="1:8">
      <c r="A38" s="140" t="s">
        <v>600</v>
      </c>
      <c r="B38" s="140"/>
      <c r="C38" s="115">
        <f>+SUM(C5:C37)</f>
        <v>8487.3683220000021</v>
      </c>
      <c r="D38" s="107">
        <f>+SUM(D5:D37)</f>
        <v>0.99999999999999956</v>
      </c>
      <c r="E38" s="97">
        <f>+SUM(E4:E37)</f>
        <v>2227.670764</v>
      </c>
      <c r="F38" s="107">
        <f>+SUM(F5:F37)</f>
        <v>0.99915617153558878</v>
      </c>
      <c r="G38" s="97">
        <f>SUM(G5:G37)</f>
        <v>12706.524753000002</v>
      </c>
      <c r="H38" s="104">
        <f>SUM(H5:H37)</f>
        <v>1</v>
      </c>
    </row>
    <row r="39" spans="1:8">
      <c r="A39" s="117" t="s">
        <v>80</v>
      </c>
      <c r="B39" s="86" t="s">
        <v>601</v>
      </c>
      <c r="C39" s="114">
        <v>5.5014510000000003</v>
      </c>
      <c r="D39" s="106">
        <f>C39/C41</f>
        <v>0.18101704418233874</v>
      </c>
      <c r="E39" s="99">
        <v>4.5744440000000006</v>
      </c>
      <c r="F39" s="106">
        <f>E39/E41</f>
        <v>9.6029246485416705E-2</v>
      </c>
      <c r="G39" s="99"/>
      <c r="H39" s="108"/>
    </row>
    <row r="40" spans="1:8">
      <c r="A40" s="94" t="s">
        <v>602</v>
      </c>
      <c r="B40" s="86" t="s">
        <v>601</v>
      </c>
      <c r="C40" s="114">
        <v>24.890444000000002</v>
      </c>
      <c r="D40" s="106">
        <f>C40/C41</f>
        <v>0.81898295581766123</v>
      </c>
      <c r="E40" s="99">
        <v>43.061502000000004</v>
      </c>
      <c r="F40" s="106">
        <f>E40/E41</f>
        <v>0.90397075351458334</v>
      </c>
      <c r="G40" s="99">
        <v>0.23218</v>
      </c>
      <c r="H40" s="108">
        <f>G40/G41</f>
        <v>1</v>
      </c>
    </row>
    <row r="41" spans="1:8">
      <c r="A41" s="141" t="s">
        <v>600</v>
      </c>
      <c r="B41" s="142"/>
      <c r="C41" s="97">
        <f>+SUM(C39:C40)</f>
        <v>30.391895000000002</v>
      </c>
      <c r="D41" s="107">
        <f>+SUM(D39:D40)</f>
        <v>1</v>
      </c>
      <c r="E41" s="97">
        <f>+SUM(E39:E40)</f>
        <v>47.635946000000004</v>
      </c>
      <c r="F41" s="104">
        <f>+SUM(F39:F40)</f>
        <v>1</v>
      </c>
      <c r="G41" s="111">
        <f>+SUM(G39:G40)</f>
        <v>0.23218</v>
      </c>
      <c r="H41" s="93">
        <f>+SUM(H39:H40)</f>
        <v>1</v>
      </c>
    </row>
  </sheetData>
  <mergeCells count="8">
    <mergeCell ref="A38:B38"/>
    <mergeCell ref="A41:B41"/>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E5938-B400-4624-AC5A-2BE34D381C16}">
  <dimension ref="A1:AU219"/>
  <sheetViews>
    <sheetView zoomScale="70" zoomScaleNormal="70" workbookViewId="0">
      <pane xSplit="1" ySplit="1" topLeftCell="B16" activePane="bottomRight" state="frozen"/>
      <selection pane="bottomRight" activeCell="F36" sqref="F36"/>
      <selection pane="bottomLeft" activeCell="A2" sqref="A2"/>
      <selection pane="topRight" activeCell="B1" sqref="B1"/>
    </sheetView>
  </sheetViews>
  <sheetFormatPr defaultColWidth="11.42578125" defaultRowHeight="15" customHeight="1"/>
  <cols>
    <col min="1" max="1" width="28.85546875" style="62" customWidth="1"/>
    <col min="2" max="6" width="15.42578125" style="16" customWidth="1"/>
    <col min="7" max="10" width="15.85546875" style="16" customWidth="1"/>
    <col min="11" max="11" width="21.7109375" style="16" hidden="1" customWidth="1"/>
    <col min="12" max="16" width="15.85546875" style="16" hidden="1" customWidth="1"/>
    <col min="17" max="17" width="11.42578125" style="16" hidden="1" customWidth="1"/>
    <col min="18" max="41" width="15.85546875" style="16" hidden="1" customWidth="1"/>
    <col min="42" max="43" width="16.28515625" style="51" customWidth="1"/>
    <col min="44" max="45" width="16.28515625" style="63" customWidth="1"/>
    <col min="46" max="46" width="16.28515625" style="51" customWidth="1"/>
    <col min="47" max="16384" width="11.42578125" style="16"/>
  </cols>
  <sheetData>
    <row r="1" spans="1:46" ht="30.75">
      <c r="A1" s="12" t="s">
        <v>82</v>
      </c>
      <c r="B1" s="13" t="s">
        <v>83</v>
      </c>
      <c r="C1" s="13" t="s">
        <v>84</v>
      </c>
      <c r="D1" s="14" t="s">
        <v>85</v>
      </c>
      <c r="E1" s="13" t="s">
        <v>86</v>
      </c>
      <c r="F1" s="13" t="s">
        <v>87</v>
      </c>
      <c r="G1" s="118" t="s">
        <v>88</v>
      </c>
      <c r="H1" s="118" t="s">
        <v>89</v>
      </c>
      <c r="I1" s="118" t="s">
        <v>90</v>
      </c>
      <c r="J1" s="118" t="s">
        <v>91</v>
      </c>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19" t="s">
        <v>92</v>
      </c>
      <c r="AQ1" s="119" t="s">
        <v>93</v>
      </c>
      <c r="AR1" s="119" t="s">
        <v>94</v>
      </c>
      <c r="AS1" s="119" t="s">
        <v>95</v>
      </c>
      <c r="AT1" s="120" t="s">
        <v>96</v>
      </c>
    </row>
    <row r="2" spans="1:46">
      <c r="A2" s="17" t="s">
        <v>8</v>
      </c>
      <c r="B2" s="18">
        <v>1</v>
      </c>
      <c r="C2" s="18">
        <v>1</v>
      </c>
      <c r="D2" s="18">
        <v>1</v>
      </c>
      <c r="E2" s="18">
        <v>1</v>
      </c>
      <c r="F2" s="18">
        <v>1</v>
      </c>
      <c r="G2" s="64">
        <v>1</v>
      </c>
      <c r="H2" s="65">
        <v>1</v>
      </c>
      <c r="I2" s="65">
        <v>1</v>
      </c>
      <c r="J2" s="65">
        <v>1</v>
      </c>
      <c r="R2" s="19"/>
      <c r="S2" s="19"/>
      <c r="T2" s="19"/>
      <c r="U2" s="19"/>
      <c r="V2" s="19"/>
      <c r="W2" s="19"/>
      <c r="X2" s="19"/>
      <c r="Y2" s="19"/>
      <c r="Z2" s="19"/>
      <c r="AA2" s="19"/>
      <c r="AB2" s="19"/>
      <c r="AC2" s="19"/>
      <c r="AD2" s="19"/>
      <c r="AE2" s="19"/>
      <c r="AF2" s="19"/>
      <c r="AG2" s="19"/>
      <c r="AH2" s="19"/>
      <c r="AI2" s="19"/>
      <c r="AJ2" s="19"/>
      <c r="AK2" s="19"/>
      <c r="AL2" s="19"/>
      <c r="AM2" s="19"/>
      <c r="AN2" s="19"/>
      <c r="AO2" s="19"/>
      <c r="AP2" s="119">
        <f>SUMIFS(B2:AO2,$B$106:$AO$106,"X",$B$103:$AO$103,"X")</f>
        <v>2</v>
      </c>
      <c r="AQ2" s="119">
        <f>SUMIFS(B2:AO2,$B$103:$AO$103,"X")</f>
        <v>6</v>
      </c>
      <c r="AR2" s="119">
        <v>1.879769117898267</v>
      </c>
      <c r="AS2" s="119">
        <f t="shared" ref="AS2:AS65" si="0">IFERROR(AR2/$AR$102,0)*100</f>
        <v>8.0223541270205735E-3</v>
      </c>
      <c r="AT2" s="120"/>
    </row>
    <row r="3" spans="1:46">
      <c r="A3" s="17" t="s">
        <v>11</v>
      </c>
      <c r="B3" s="18">
        <v>1</v>
      </c>
      <c r="C3" s="18">
        <v>1</v>
      </c>
      <c r="D3" s="18">
        <v>1</v>
      </c>
      <c r="E3" s="18">
        <v>1</v>
      </c>
      <c r="F3" s="18">
        <v>0</v>
      </c>
      <c r="G3" s="66">
        <v>0</v>
      </c>
      <c r="H3" s="64">
        <v>1</v>
      </c>
      <c r="I3" s="65">
        <v>1</v>
      </c>
      <c r="J3" s="64">
        <v>1</v>
      </c>
      <c r="K3" s="18"/>
      <c r="L3" s="22"/>
      <c r="M3" s="23"/>
      <c r="N3" s="22"/>
      <c r="O3" s="23"/>
      <c r="P3" s="23"/>
      <c r="Q3" s="23"/>
      <c r="R3" s="19"/>
      <c r="S3" s="19"/>
      <c r="T3" s="19"/>
      <c r="U3" s="19"/>
      <c r="V3" s="19"/>
      <c r="W3" s="19"/>
      <c r="X3" s="19"/>
      <c r="Y3" s="19"/>
      <c r="Z3" s="19"/>
      <c r="AA3" s="19"/>
      <c r="AB3" s="19"/>
      <c r="AC3" s="19"/>
      <c r="AD3" s="19"/>
      <c r="AE3" s="19"/>
      <c r="AF3" s="19"/>
      <c r="AG3" s="19"/>
      <c r="AH3" s="19"/>
      <c r="AI3" s="19"/>
      <c r="AJ3" s="19"/>
      <c r="AK3" s="19"/>
      <c r="AL3" s="19"/>
      <c r="AM3" s="19"/>
      <c r="AN3" s="19"/>
      <c r="AO3" s="19"/>
      <c r="AP3" s="119">
        <f>SUMIF($B$106:$U$106,"X",B3:U3)</f>
        <v>1</v>
      </c>
      <c r="AQ3" s="119">
        <f t="shared" ref="AQ3:AQ66" si="1">SUMIFS(B3:AO3,$B$103:$AO$103,"X")</f>
        <v>5</v>
      </c>
      <c r="AR3" s="119">
        <v>720.15123835628697</v>
      </c>
      <c r="AS3" s="119">
        <f t="shared" si="0"/>
        <v>3.0734137528368541</v>
      </c>
      <c r="AT3" s="120"/>
    </row>
    <row r="4" spans="1:46">
      <c r="A4" s="24" t="s">
        <v>13</v>
      </c>
      <c r="B4" s="18">
        <v>1</v>
      </c>
      <c r="C4" s="18">
        <v>1</v>
      </c>
      <c r="D4" s="18">
        <v>1</v>
      </c>
      <c r="E4" s="18">
        <v>1</v>
      </c>
      <c r="F4" s="18">
        <v>1</v>
      </c>
      <c r="G4" s="66">
        <v>1</v>
      </c>
      <c r="H4" s="64">
        <v>1</v>
      </c>
      <c r="I4" s="65">
        <v>1</v>
      </c>
      <c r="J4" s="64">
        <v>1</v>
      </c>
      <c r="K4" s="18"/>
      <c r="L4" s="22"/>
      <c r="M4" s="23"/>
      <c r="N4" s="22"/>
      <c r="O4" s="23"/>
      <c r="P4" s="23"/>
      <c r="Q4" s="23"/>
      <c r="R4" s="19"/>
      <c r="S4" s="19"/>
      <c r="T4" s="19"/>
      <c r="U4" s="19"/>
      <c r="V4" s="19"/>
      <c r="W4" s="19"/>
      <c r="X4" s="19"/>
      <c r="Y4" s="19"/>
      <c r="Z4" s="19"/>
      <c r="AA4" s="19"/>
      <c r="AB4" s="19"/>
      <c r="AC4" s="19"/>
      <c r="AD4" s="19"/>
      <c r="AE4" s="19"/>
      <c r="AF4" s="19"/>
      <c r="AG4" s="19"/>
      <c r="AH4" s="19"/>
      <c r="AI4" s="19"/>
      <c r="AJ4" s="19"/>
      <c r="AK4" s="19"/>
      <c r="AL4" s="19"/>
      <c r="AM4" s="19"/>
      <c r="AN4" s="19"/>
      <c r="AO4" s="19"/>
      <c r="AP4" s="119">
        <f t="shared" ref="AP4:AP67" si="2">SUMIF($B$106:$U$106,"X",B4:U4)</f>
        <v>2</v>
      </c>
      <c r="AQ4" s="119">
        <f t="shared" si="1"/>
        <v>6</v>
      </c>
      <c r="AR4" s="119">
        <v>1503.9171818186001</v>
      </c>
      <c r="AS4" s="119">
        <f t="shared" si="0"/>
        <v>6.4183181303399577</v>
      </c>
      <c r="AT4" s="120"/>
    </row>
    <row r="5" spans="1:46">
      <c r="A5" s="24" t="s">
        <v>15</v>
      </c>
      <c r="B5" s="18">
        <v>1</v>
      </c>
      <c r="C5" s="18">
        <v>1</v>
      </c>
      <c r="D5" s="18">
        <v>1</v>
      </c>
      <c r="E5" s="18">
        <v>1</v>
      </c>
      <c r="F5" s="18">
        <v>0</v>
      </c>
      <c r="G5" s="66">
        <v>0</v>
      </c>
      <c r="H5" s="64">
        <v>1</v>
      </c>
      <c r="I5" s="64">
        <v>1</v>
      </c>
      <c r="J5" s="64">
        <v>1</v>
      </c>
      <c r="K5" s="18"/>
      <c r="L5" s="22"/>
      <c r="M5" s="23"/>
      <c r="N5" s="22"/>
      <c r="O5" s="23"/>
      <c r="P5" s="23"/>
      <c r="Q5" s="23"/>
      <c r="R5" s="19"/>
      <c r="S5" s="19"/>
      <c r="T5" s="19"/>
      <c r="U5" s="19"/>
      <c r="V5" s="19"/>
      <c r="W5" s="19"/>
      <c r="X5" s="19"/>
      <c r="Y5" s="19"/>
      <c r="Z5" s="19"/>
      <c r="AA5" s="19"/>
      <c r="AB5" s="19"/>
      <c r="AC5" s="19"/>
      <c r="AD5" s="19"/>
      <c r="AE5" s="19"/>
      <c r="AF5" s="19"/>
      <c r="AG5" s="19"/>
      <c r="AH5" s="19"/>
      <c r="AI5" s="19"/>
      <c r="AJ5" s="19"/>
      <c r="AK5" s="19"/>
      <c r="AL5" s="19"/>
      <c r="AM5" s="19"/>
      <c r="AN5" s="19"/>
      <c r="AO5" s="19"/>
      <c r="AP5" s="119">
        <f t="shared" si="2"/>
        <v>1</v>
      </c>
      <c r="AQ5" s="119">
        <f t="shared" si="1"/>
        <v>5</v>
      </c>
      <c r="AR5" s="119">
        <v>227.3271969603916</v>
      </c>
      <c r="AS5" s="119">
        <f t="shared" si="0"/>
        <v>0.97017195322277594</v>
      </c>
      <c r="AT5" s="120"/>
    </row>
    <row r="6" spans="1:46">
      <c r="A6" s="24" t="s">
        <v>17</v>
      </c>
      <c r="B6" s="18">
        <v>1</v>
      </c>
      <c r="C6" s="18">
        <v>1</v>
      </c>
      <c r="D6" s="18">
        <v>1</v>
      </c>
      <c r="E6" s="18">
        <v>1</v>
      </c>
      <c r="F6" s="18">
        <v>0</v>
      </c>
      <c r="G6" s="66">
        <v>1</v>
      </c>
      <c r="H6" s="64">
        <v>1</v>
      </c>
      <c r="I6" s="64">
        <v>1</v>
      </c>
      <c r="J6" s="64">
        <v>1</v>
      </c>
      <c r="K6" s="18"/>
      <c r="L6" s="22"/>
      <c r="M6" s="23"/>
      <c r="N6" s="22"/>
      <c r="O6" s="23"/>
      <c r="P6" s="23"/>
      <c r="Q6" s="23"/>
      <c r="R6" s="19"/>
      <c r="S6" s="19"/>
      <c r="T6" s="19"/>
      <c r="U6" s="19"/>
      <c r="V6" s="19"/>
      <c r="W6" s="19"/>
      <c r="X6" s="19"/>
      <c r="Y6" s="19"/>
      <c r="Z6" s="19"/>
      <c r="AA6" s="19"/>
      <c r="AB6" s="19"/>
      <c r="AC6" s="19"/>
      <c r="AD6" s="19"/>
      <c r="AE6" s="19"/>
      <c r="AF6" s="19"/>
      <c r="AG6" s="19"/>
      <c r="AH6" s="19"/>
      <c r="AI6" s="19"/>
      <c r="AJ6" s="19"/>
      <c r="AK6" s="19"/>
      <c r="AL6" s="19"/>
      <c r="AM6" s="19"/>
      <c r="AN6" s="19"/>
      <c r="AO6" s="19"/>
      <c r="AP6" s="119">
        <f t="shared" si="2"/>
        <v>2</v>
      </c>
      <c r="AQ6" s="119">
        <f t="shared" si="1"/>
        <v>6</v>
      </c>
      <c r="AR6" s="119">
        <v>1176.962998610732</v>
      </c>
      <c r="AS6" s="119">
        <f t="shared" si="0"/>
        <v>5.0229647244190527</v>
      </c>
      <c r="AT6" s="120"/>
    </row>
    <row r="7" spans="1:46">
      <c r="A7" s="24" t="s">
        <v>19</v>
      </c>
      <c r="B7" s="18">
        <v>1</v>
      </c>
      <c r="C7" s="18">
        <v>1</v>
      </c>
      <c r="D7" s="18">
        <v>1</v>
      </c>
      <c r="E7" s="18">
        <v>1</v>
      </c>
      <c r="F7" s="18">
        <v>0</v>
      </c>
      <c r="G7" s="66">
        <v>1</v>
      </c>
      <c r="H7" s="64">
        <v>1</v>
      </c>
      <c r="I7" s="64">
        <v>1</v>
      </c>
      <c r="J7" s="64">
        <v>1</v>
      </c>
      <c r="K7" s="18"/>
      <c r="L7" s="22"/>
      <c r="M7" s="23"/>
      <c r="N7" s="22"/>
      <c r="O7" s="23"/>
      <c r="P7" s="23"/>
      <c r="Q7" s="23"/>
      <c r="R7" s="19"/>
      <c r="S7" s="19"/>
      <c r="T7" s="19"/>
      <c r="U7" s="19"/>
      <c r="V7" s="19"/>
      <c r="W7" s="19"/>
      <c r="X7" s="19"/>
      <c r="Y7" s="19"/>
      <c r="Z7" s="19"/>
      <c r="AA7" s="19"/>
      <c r="AB7" s="19"/>
      <c r="AC7" s="19"/>
      <c r="AD7" s="19"/>
      <c r="AE7" s="19"/>
      <c r="AF7" s="19"/>
      <c r="AG7" s="19"/>
      <c r="AH7" s="19"/>
      <c r="AI7" s="19"/>
      <c r="AJ7" s="19"/>
      <c r="AK7" s="19"/>
      <c r="AL7" s="19"/>
      <c r="AM7" s="19"/>
      <c r="AN7" s="19"/>
      <c r="AO7" s="19"/>
      <c r="AP7" s="119">
        <f t="shared" si="2"/>
        <v>2</v>
      </c>
      <c r="AQ7" s="119">
        <f t="shared" si="1"/>
        <v>6</v>
      </c>
      <c r="AR7" s="119">
        <v>1166.449035518227</v>
      </c>
      <c r="AS7" s="119">
        <f t="shared" si="0"/>
        <v>4.978093929169046</v>
      </c>
      <c r="AT7" s="120"/>
    </row>
    <row r="8" spans="1:46">
      <c r="A8" s="24" t="s">
        <v>21</v>
      </c>
      <c r="B8" s="18">
        <v>1</v>
      </c>
      <c r="C8" s="18">
        <v>1</v>
      </c>
      <c r="D8" s="18">
        <v>1</v>
      </c>
      <c r="E8" s="18">
        <v>1</v>
      </c>
      <c r="F8" s="18">
        <v>1</v>
      </c>
      <c r="G8" s="66">
        <v>1</v>
      </c>
      <c r="H8" s="64">
        <v>1</v>
      </c>
      <c r="I8" s="64">
        <v>1</v>
      </c>
      <c r="J8" s="64">
        <v>1</v>
      </c>
      <c r="K8" s="18"/>
      <c r="L8" s="22"/>
      <c r="M8" s="23"/>
      <c r="N8" s="22"/>
      <c r="O8" s="23"/>
      <c r="P8" s="23"/>
      <c r="Q8" s="23"/>
      <c r="R8" s="19"/>
      <c r="S8" s="19"/>
      <c r="T8" s="19"/>
      <c r="U8" s="19"/>
      <c r="V8" s="19"/>
      <c r="W8" s="19"/>
      <c r="X8" s="19"/>
      <c r="Y8" s="19"/>
      <c r="Z8" s="19"/>
      <c r="AA8" s="19"/>
      <c r="AB8" s="19"/>
      <c r="AC8" s="19"/>
      <c r="AD8" s="19"/>
      <c r="AE8" s="19"/>
      <c r="AF8" s="19"/>
      <c r="AG8" s="19"/>
      <c r="AH8" s="19"/>
      <c r="AI8" s="19"/>
      <c r="AJ8" s="19"/>
      <c r="AK8" s="19"/>
      <c r="AL8" s="19"/>
      <c r="AM8" s="19"/>
      <c r="AN8" s="19"/>
      <c r="AO8" s="19"/>
      <c r="AP8" s="119">
        <f t="shared" si="2"/>
        <v>2</v>
      </c>
      <c r="AQ8" s="119">
        <f t="shared" si="1"/>
        <v>6</v>
      </c>
      <c r="AR8" s="119">
        <v>110.77369699146681</v>
      </c>
      <c r="AS8" s="119">
        <f t="shared" si="0"/>
        <v>0.47275264646246556</v>
      </c>
      <c r="AT8" s="120"/>
    </row>
    <row r="9" spans="1:46">
      <c r="A9" s="25" t="s">
        <v>24</v>
      </c>
      <c r="B9" s="18">
        <v>1</v>
      </c>
      <c r="C9" s="18">
        <v>1</v>
      </c>
      <c r="D9" s="18">
        <v>1</v>
      </c>
      <c r="E9" s="18">
        <v>1</v>
      </c>
      <c r="F9" s="18">
        <v>1</v>
      </c>
      <c r="G9" s="66">
        <v>0</v>
      </c>
      <c r="H9" s="64">
        <v>1</v>
      </c>
      <c r="I9" s="64">
        <v>1</v>
      </c>
      <c r="J9" s="64">
        <v>1</v>
      </c>
      <c r="K9" s="18"/>
      <c r="L9" s="22"/>
      <c r="M9" s="23"/>
      <c r="N9" s="22"/>
      <c r="O9" s="23"/>
      <c r="P9" s="23"/>
      <c r="Q9" s="23"/>
      <c r="R9" s="19"/>
      <c r="S9" s="19"/>
      <c r="T9" s="19"/>
      <c r="U9" s="19"/>
      <c r="V9" s="19"/>
      <c r="W9" s="19"/>
      <c r="X9" s="19"/>
      <c r="Y9" s="19"/>
      <c r="Z9" s="19"/>
      <c r="AA9" s="19"/>
      <c r="AB9" s="19"/>
      <c r="AC9" s="19"/>
      <c r="AD9" s="19"/>
      <c r="AE9" s="19"/>
      <c r="AF9" s="19"/>
      <c r="AG9" s="19"/>
      <c r="AH9" s="19"/>
      <c r="AI9" s="19"/>
      <c r="AJ9" s="19"/>
      <c r="AK9" s="19"/>
      <c r="AL9" s="19"/>
      <c r="AM9" s="19"/>
      <c r="AN9" s="19"/>
      <c r="AO9" s="19"/>
      <c r="AP9" s="119">
        <f t="shared" si="2"/>
        <v>1</v>
      </c>
      <c r="AQ9" s="119">
        <f t="shared" si="1"/>
        <v>5</v>
      </c>
      <c r="AR9" s="119">
        <v>1494.957652173063</v>
      </c>
      <c r="AS9" s="119">
        <f t="shared" si="0"/>
        <v>6.3800812431905403</v>
      </c>
      <c r="AT9" s="120"/>
    </row>
    <row r="10" spans="1:46">
      <c r="A10" s="25" t="s">
        <v>26</v>
      </c>
      <c r="B10" s="18">
        <v>1</v>
      </c>
      <c r="C10" s="18">
        <v>1</v>
      </c>
      <c r="D10" s="18">
        <v>1</v>
      </c>
      <c r="E10" s="18">
        <v>1</v>
      </c>
      <c r="F10" s="18">
        <v>0</v>
      </c>
      <c r="G10" s="66">
        <v>1</v>
      </c>
      <c r="H10" s="64">
        <v>1</v>
      </c>
      <c r="I10" s="64">
        <v>1</v>
      </c>
      <c r="J10" s="64">
        <v>1</v>
      </c>
      <c r="K10" s="18"/>
      <c r="L10" s="22"/>
      <c r="M10" s="23"/>
      <c r="N10" s="22"/>
      <c r="O10" s="23"/>
      <c r="P10" s="23"/>
      <c r="Q10" s="23"/>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19">
        <f t="shared" si="2"/>
        <v>2</v>
      </c>
      <c r="AQ10" s="119">
        <f t="shared" si="1"/>
        <v>6</v>
      </c>
      <c r="AR10" s="119">
        <v>86.558264816251153</v>
      </c>
      <c r="AS10" s="119">
        <f t="shared" si="0"/>
        <v>0.36940762903520213</v>
      </c>
      <c r="AT10" s="120"/>
    </row>
    <row r="11" spans="1:46">
      <c r="A11" s="17" t="s">
        <v>28</v>
      </c>
      <c r="B11" s="18">
        <v>1</v>
      </c>
      <c r="C11" s="18">
        <v>1</v>
      </c>
      <c r="D11" s="18">
        <v>1</v>
      </c>
      <c r="E11" s="18">
        <v>1</v>
      </c>
      <c r="F11" s="18">
        <v>1</v>
      </c>
      <c r="G11" s="66">
        <v>0</v>
      </c>
      <c r="H11" s="64">
        <v>1</v>
      </c>
      <c r="I11" s="64">
        <v>1</v>
      </c>
      <c r="J11" s="64">
        <v>1</v>
      </c>
      <c r="K11" s="18"/>
      <c r="L11" s="22"/>
      <c r="M11" s="23"/>
      <c r="N11" s="22"/>
      <c r="O11" s="23"/>
      <c r="P11" s="23"/>
      <c r="Q11" s="23"/>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19">
        <f t="shared" si="2"/>
        <v>1</v>
      </c>
      <c r="AQ11" s="119">
        <f t="shared" si="1"/>
        <v>5</v>
      </c>
      <c r="AR11" s="119">
        <v>38.991061093814608</v>
      </c>
      <c r="AS11" s="119">
        <f t="shared" si="0"/>
        <v>0.16640346780066831</v>
      </c>
      <c r="AT11" s="120"/>
    </row>
    <row r="12" spans="1:46">
      <c r="A12" s="25" t="s">
        <v>30</v>
      </c>
      <c r="B12" s="18">
        <v>1</v>
      </c>
      <c r="C12" s="18">
        <v>1</v>
      </c>
      <c r="D12" s="18">
        <v>1</v>
      </c>
      <c r="E12" s="18">
        <v>1</v>
      </c>
      <c r="F12" s="18">
        <v>1</v>
      </c>
      <c r="G12" s="66">
        <v>1</v>
      </c>
      <c r="H12" s="127">
        <v>1</v>
      </c>
      <c r="I12" s="127">
        <v>1</v>
      </c>
      <c r="J12" s="127">
        <v>1</v>
      </c>
      <c r="K12" s="18"/>
      <c r="L12" s="22"/>
      <c r="M12" s="23"/>
      <c r="N12" s="22"/>
      <c r="O12" s="23"/>
      <c r="P12" s="23"/>
      <c r="Q12" s="23"/>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19">
        <f t="shared" si="2"/>
        <v>2</v>
      </c>
      <c r="AQ12" s="119">
        <f t="shared" si="1"/>
        <v>6</v>
      </c>
      <c r="AR12" s="119">
        <v>3558.3761423620899</v>
      </c>
      <c r="AS12" s="119">
        <f t="shared" si="0"/>
        <v>15.186201996491677</v>
      </c>
      <c r="AT12" s="120"/>
    </row>
    <row r="13" spans="1:46">
      <c r="A13" s="25" t="s">
        <v>31</v>
      </c>
      <c r="B13" s="18">
        <v>1</v>
      </c>
      <c r="C13" s="18">
        <v>1</v>
      </c>
      <c r="D13" s="18">
        <v>1</v>
      </c>
      <c r="E13" s="18">
        <v>1</v>
      </c>
      <c r="F13" s="18">
        <v>1</v>
      </c>
      <c r="G13" s="66">
        <v>1</v>
      </c>
      <c r="H13" s="127">
        <v>1</v>
      </c>
      <c r="I13" s="127">
        <v>1</v>
      </c>
      <c r="J13" s="127">
        <v>1</v>
      </c>
      <c r="K13" s="18"/>
      <c r="L13" s="22"/>
      <c r="M13" s="23"/>
      <c r="N13" s="22"/>
      <c r="O13" s="23"/>
      <c r="P13" s="23"/>
      <c r="Q13" s="23"/>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19">
        <f>SUMIF($B$106:$U$106,"X",B13:U13)</f>
        <v>2</v>
      </c>
      <c r="AQ13" s="119">
        <f>SUMIFS(B13:AO13,$B$103:$AO$103,"X")</f>
        <v>6</v>
      </c>
      <c r="AR13" s="119">
        <v>2003.450353058988</v>
      </c>
      <c r="AS13" s="119">
        <f t="shared" si="0"/>
        <v>8.5501927098971713</v>
      </c>
      <c r="AT13" s="120"/>
    </row>
    <row r="14" spans="1:46">
      <c r="A14" s="26" t="s">
        <v>34</v>
      </c>
      <c r="B14" s="18">
        <v>1</v>
      </c>
      <c r="C14" s="18">
        <v>1</v>
      </c>
      <c r="D14" s="18">
        <v>1</v>
      </c>
      <c r="E14" s="18">
        <v>1</v>
      </c>
      <c r="F14" s="18">
        <v>1</v>
      </c>
      <c r="G14" s="66">
        <v>1</v>
      </c>
      <c r="H14" s="64">
        <v>1</v>
      </c>
      <c r="I14" s="64">
        <v>1</v>
      </c>
      <c r="J14" s="64">
        <v>1</v>
      </c>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19">
        <f t="shared" si="2"/>
        <v>2</v>
      </c>
      <c r="AQ14" s="119">
        <f t="shared" si="1"/>
        <v>6</v>
      </c>
      <c r="AR14" s="119">
        <v>392.45686623790459</v>
      </c>
      <c r="AS14" s="119">
        <f t="shared" si="0"/>
        <v>1.6749014177131556</v>
      </c>
      <c r="AT14" s="120"/>
    </row>
    <row r="15" spans="1:46">
      <c r="A15" s="26" t="s">
        <v>35</v>
      </c>
      <c r="B15" s="18">
        <v>1</v>
      </c>
      <c r="C15" s="18">
        <v>1</v>
      </c>
      <c r="D15" s="18">
        <v>1</v>
      </c>
      <c r="E15" s="18">
        <v>1</v>
      </c>
      <c r="F15" s="18">
        <v>1</v>
      </c>
      <c r="G15" s="66">
        <v>0</v>
      </c>
      <c r="H15" s="64">
        <v>1</v>
      </c>
      <c r="I15" s="64">
        <v>1</v>
      </c>
      <c r="J15" s="64">
        <v>1</v>
      </c>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19">
        <f t="shared" si="2"/>
        <v>1</v>
      </c>
      <c r="AQ15" s="119">
        <f t="shared" si="1"/>
        <v>5</v>
      </c>
      <c r="AR15" s="119">
        <v>249.6156174647609</v>
      </c>
      <c r="AS15" s="119">
        <f t="shared" si="0"/>
        <v>1.0652929978848547</v>
      </c>
      <c r="AT15" s="120"/>
    </row>
    <row r="16" spans="1:46">
      <c r="A16" s="26" t="s">
        <v>37</v>
      </c>
      <c r="B16" s="18">
        <v>1</v>
      </c>
      <c r="C16" s="18">
        <v>1</v>
      </c>
      <c r="D16" s="18">
        <v>1</v>
      </c>
      <c r="E16" s="18">
        <v>1</v>
      </c>
      <c r="F16" s="18">
        <v>1</v>
      </c>
      <c r="G16" s="66">
        <v>1</v>
      </c>
      <c r="H16" s="64">
        <v>1</v>
      </c>
      <c r="I16" s="64">
        <v>0</v>
      </c>
      <c r="J16" s="64">
        <v>1</v>
      </c>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19">
        <f t="shared" si="2"/>
        <v>2</v>
      </c>
      <c r="AQ16" s="119">
        <f t="shared" si="1"/>
        <v>6</v>
      </c>
      <c r="AR16" s="119">
        <v>423.60543682801938</v>
      </c>
      <c r="AS16" s="119">
        <f t="shared" si="0"/>
        <v>1.8078352240221931</v>
      </c>
      <c r="AT16" s="120"/>
    </row>
    <row r="17" spans="1:46">
      <c r="A17" s="26" t="s">
        <v>39</v>
      </c>
      <c r="B17" s="18">
        <v>1</v>
      </c>
      <c r="C17" s="18">
        <v>1</v>
      </c>
      <c r="D17" s="18">
        <v>1</v>
      </c>
      <c r="E17" s="18">
        <v>1</v>
      </c>
      <c r="F17" s="18">
        <v>0</v>
      </c>
      <c r="G17" s="67">
        <v>0</v>
      </c>
      <c r="H17" s="64">
        <v>1</v>
      </c>
      <c r="I17" s="64">
        <v>1</v>
      </c>
      <c r="J17" s="64">
        <v>1</v>
      </c>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19">
        <f t="shared" si="2"/>
        <v>1</v>
      </c>
      <c r="AQ17" s="119">
        <f t="shared" si="1"/>
        <v>5</v>
      </c>
      <c r="AR17" s="119">
        <v>171.73049067796049</v>
      </c>
      <c r="AS17" s="119">
        <f t="shared" si="0"/>
        <v>0.73290001283028028</v>
      </c>
      <c r="AT17" s="120"/>
    </row>
    <row r="18" spans="1:46">
      <c r="A18" s="26" t="s">
        <v>41</v>
      </c>
      <c r="B18" s="18">
        <v>1</v>
      </c>
      <c r="C18" s="18">
        <v>1</v>
      </c>
      <c r="D18" s="18">
        <v>1</v>
      </c>
      <c r="E18" s="18">
        <v>1</v>
      </c>
      <c r="F18" s="18">
        <v>1</v>
      </c>
      <c r="G18" s="66">
        <v>1</v>
      </c>
      <c r="H18" s="64">
        <v>1</v>
      </c>
      <c r="I18" s="64">
        <v>0</v>
      </c>
      <c r="J18" s="64">
        <v>1</v>
      </c>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19">
        <f t="shared" si="2"/>
        <v>2</v>
      </c>
      <c r="AQ18" s="119">
        <f t="shared" si="1"/>
        <v>6</v>
      </c>
      <c r="AR18" s="119">
        <v>251.57001226408309</v>
      </c>
      <c r="AS18" s="119">
        <f t="shared" si="0"/>
        <v>1.073633834551913</v>
      </c>
      <c r="AT18" s="120"/>
    </row>
    <row r="19" spans="1:46">
      <c r="A19" s="27" t="s">
        <v>44</v>
      </c>
      <c r="B19" s="18">
        <v>1</v>
      </c>
      <c r="C19" s="18">
        <v>1</v>
      </c>
      <c r="D19" s="18">
        <v>1</v>
      </c>
      <c r="E19" s="18">
        <v>1</v>
      </c>
      <c r="F19" s="18">
        <v>1</v>
      </c>
      <c r="G19" s="66">
        <v>1</v>
      </c>
      <c r="H19" s="64">
        <v>1</v>
      </c>
      <c r="I19" s="64">
        <v>0</v>
      </c>
      <c r="J19" s="64">
        <v>1</v>
      </c>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19">
        <f t="shared" si="2"/>
        <v>2</v>
      </c>
      <c r="AQ19" s="119">
        <f t="shared" si="1"/>
        <v>6</v>
      </c>
      <c r="AR19" s="119">
        <v>111.1459778918136</v>
      </c>
      <c r="AS19" s="119">
        <f t="shared" si="0"/>
        <v>0.4743414422293879</v>
      </c>
      <c r="AT19" s="120"/>
    </row>
    <row r="20" spans="1:46">
      <c r="A20" s="26" t="s">
        <v>46</v>
      </c>
      <c r="B20" s="18">
        <v>1</v>
      </c>
      <c r="C20" s="18">
        <v>1</v>
      </c>
      <c r="D20" s="18">
        <v>1</v>
      </c>
      <c r="E20" s="18">
        <v>1</v>
      </c>
      <c r="F20" s="18">
        <v>1</v>
      </c>
      <c r="G20" s="66">
        <v>1</v>
      </c>
      <c r="H20" s="128">
        <v>1</v>
      </c>
      <c r="I20" s="64">
        <v>0</v>
      </c>
      <c r="J20" s="128">
        <v>1</v>
      </c>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19">
        <f t="shared" si="2"/>
        <v>2</v>
      </c>
      <c r="AQ20" s="119">
        <f t="shared" si="1"/>
        <v>6</v>
      </c>
      <c r="AR20" s="119">
        <v>70.356024964404227</v>
      </c>
      <c r="AS20" s="119">
        <f t="shared" si="0"/>
        <v>0.30026078301840536</v>
      </c>
      <c r="AT20" s="120" t="s">
        <v>97</v>
      </c>
    </row>
    <row r="21" spans="1:46">
      <c r="A21" s="27" t="s">
        <v>48</v>
      </c>
      <c r="B21" s="18">
        <v>1</v>
      </c>
      <c r="C21" s="18">
        <v>1</v>
      </c>
      <c r="D21" s="18">
        <v>1</v>
      </c>
      <c r="E21" s="18">
        <v>1</v>
      </c>
      <c r="F21" s="18">
        <v>0</v>
      </c>
      <c r="G21" s="66">
        <v>0</v>
      </c>
      <c r="H21" s="66">
        <v>1</v>
      </c>
      <c r="I21" s="64">
        <v>0</v>
      </c>
      <c r="J21" s="66">
        <v>1</v>
      </c>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19">
        <f t="shared" si="2"/>
        <v>1</v>
      </c>
      <c r="AQ21" s="119">
        <f t="shared" si="1"/>
        <v>5</v>
      </c>
      <c r="AR21" s="119">
        <v>200.62948932589379</v>
      </c>
      <c r="AS21" s="119">
        <f t="shared" si="0"/>
        <v>0.85623324501425346</v>
      </c>
      <c r="AT21" s="120"/>
    </row>
    <row r="22" spans="1:46">
      <c r="A22" s="27" t="s">
        <v>50</v>
      </c>
      <c r="B22" s="18">
        <v>1</v>
      </c>
      <c r="C22" s="18">
        <v>1</v>
      </c>
      <c r="D22" s="18">
        <v>1</v>
      </c>
      <c r="E22" s="18">
        <v>1</v>
      </c>
      <c r="F22" s="18">
        <v>1</v>
      </c>
      <c r="G22" s="66">
        <v>1</v>
      </c>
      <c r="H22" s="66">
        <v>1</v>
      </c>
      <c r="I22" s="64">
        <v>0</v>
      </c>
      <c r="J22" s="66">
        <v>1</v>
      </c>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19">
        <f t="shared" si="2"/>
        <v>2</v>
      </c>
      <c r="AQ22" s="119">
        <f t="shared" si="1"/>
        <v>6</v>
      </c>
      <c r="AR22" s="119">
        <v>2847.9551421101751</v>
      </c>
      <c r="AS22" s="119">
        <f t="shared" si="0"/>
        <v>12.154314309313769</v>
      </c>
      <c r="AT22" s="120" t="s">
        <v>97</v>
      </c>
    </row>
    <row r="23" spans="1:46">
      <c r="A23" s="27" t="s">
        <v>52</v>
      </c>
      <c r="B23" s="18">
        <v>1</v>
      </c>
      <c r="C23" s="18">
        <v>1</v>
      </c>
      <c r="D23" s="18">
        <v>1</v>
      </c>
      <c r="E23" s="18">
        <v>1</v>
      </c>
      <c r="F23" s="18">
        <v>1</v>
      </c>
      <c r="G23" s="66">
        <v>1</v>
      </c>
      <c r="H23" s="128">
        <v>1</v>
      </c>
      <c r="I23" s="64">
        <v>0</v>
      </c>
      <c r="J23" s="128">
        <v>1</v>
      </c>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19">
        <f t="shared" si="2"/>
        <v>2</v>
      </c>
      <c r="AQ23" s="119">
        <f t="shared" si="1"/>
        <v>6</v>
      </c>
      <c r="AR23" s="119">
        <v>38.891391861697088</v>
      </c>
      <c r="AS23" s="119">
        <f t="shared" si="0"/>
        <v>0.16597810605384433</v>
      </c>
      <c r="AT23" s="120" t="s">
        <v>97</v>
      </c>
    </row>
    <row r="24" spans="1:46">
      <c r="A24" s="27" t="s">
        <v>55</v>
      </c>
      <c r="B24" s="18">
        <v>1</v>
      </c>
      <c r="C24" s="18">
        <v>1</v>
      </c>
      <c r="D24" s="18">
        <v>1</v>
      </c>
      <c r="E24" s="18">
        <v>1</v>
      </c>
      <c r="F24" s="18">
        <v>0</v>
      </c>
      <c r="G24" s="128">
        <v>1</v>
      </c>
      <c r="H24" s="66">
        <v>0</v>
      </c>
      <c r="I24" s="64">
        <v>0</v>
      </c>
      <c r="J24" s="66">
        <v>0</v>
      </c>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19">
        <f t="shared" si="2"/>
        <v>1</v>
      </c>
      <c r="AQ24" s="119">
        <f t="shared" si="1"/>
        <v>5</v>
      </c>
      <c r="AR24" s="119">
        <v>1628.213468897352</v>
      </c>
      <c r="AS24" s="119">
        <f t="shared" si="0"/>
        <v>6.9487815910517989</v>
      </c>
      <c r="AT24" s="120" t="s">
        <v>97</v>
      </c>
    </row>
    <row r="25" spans="1:46">
      <c r="A25" s="28" t="s">
        <v>57</v>
      </c>
      <c r="B25" s="18">
        <v>1</v>
      </c>
      <c r="C25" s="18">
        <v>1</v>
      </c>
      <c r="D25" s="18">
        <v>1</v>
      </c>
      <c r="E25" s="18">
        <v>1</v>
      </c>
      <c r="F25" s="18">
        <v>1</v>
      </c>
      <c r="G25" s="66">
        <v>1</v>
      </c>
      <c r="H25" s="128">
        <v>1</v>
      </c>
      <c r="I25" s="64">
        <v>0</v>
      </c>
      <c r="J25" s="128">
        <v>1</v>
      </c>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19">
        <f t="shared" si="2"/>
        <v>2</v>
      </c>
      <c r="AQ25" s="119">
        <f t="shared" si="1"/>
        <v>6</v>
      </c>
      <c r="AR25" s="119">
        <v>98.729664160448039</v>
      </c>
      <c r="AS25" s="119">
        <f t="shared" si="0"/>
        <v>0.42135192093297857</v>
      </c>
      <c r="AT25" s="120" t="s">
        <v>97</v>
      </c>
    </row>
    <row r="26" spans="1:46">
      <c r="A26" s="28" t="s">
        <v>58</v>
      </c>
      <c r="B26" s="18">
        <v>1</v>
      </c>
      <c r="C26" s="18">
        <v>1</v>
      </c>
      <c r="D26" s="18">
        <v>1</v>
      </c>
      <c r="E26" s="18">
        <v>1</v>
      </c>
      <c r="F26" s="18">
        <v>1</v>
      </c>
      <c r="G26" s="66">
        <v>1</v>
      </c>
      <c r="H26" s="128">
        <v>1</v>
      </c>
      <c r="I26" s="64">
        <v>0</v>
      </c>
      <c r="J26" s="128">
        <v>1</v>
      </c>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19">
        <f t="shared" si="2"/>
        <v>2</v>
      </c>
      <c r="AQ26" s="119">
        <f t="shared" si="1"/>
        <v>6</v>
      </c>
      <c r="AR26" s="119">
        <v>92.02194805679396</v>
      </c>
      <c r="AS26" s="119">
        <f t="shared" si="0"/>
        <v>0.39272517445934924</v>
      </c>
      <c r="AT26" s="120" t="s">
        <v>97</v>
      </c>
    </row>
    <row r="27" spans="1:46">
      <c r="A27" s="28" t="s">
        <v>60</v>
      </c>
      <c r="B27" s="18">
        <v>1</v>
      </c>
      <c r="C27" s="18">
        <v>1</v>
      </c>
      <c r="D27" s="18">
        <v>1</v>
      </c>
      <c r="E27" s="18">
        <v>1</v>
      </c>
      <c r="F27" s="18">
        <v>1</v>
      </c>
      <c r="G27" s="66">
        <v>1</v>
      </c>
      <c r="H27" s="128">
        <v>1</v>
      </c>
      <c r="I27" s="64">
        <v>0</v>
      </c>
      <c r="J27" s="128">
        <v>1</v>
      </c>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19">
        <f t="shared" si="2"/>
        <v>2</v>
      </c>
      <c r="AQ27" s="119">
        <f t="shared" si="1"/>
        <v>6</v>
      </c>
      <c r="AR27" s="119">
        <v>133.6438243683435</v>
      </c>
      <c r="AS27" s="119">
        <f t="shared" si="0"/>
        <v>0.570356261183251</v>
      </c>
      <c r="AT27" s="120" t="s">
        <v>97</v>
      </c>
    </row>
    <row r="28" spans="1:46">
      <c r="A28" s="28" t="s">
        <v>61</v>
      </c>
      <c r="B28" s="18">
        <v>1</v>
      </c>
      <c r="C28" s="18">
        <v>1</v>
      </c>
      <c r="D28" s="18">
        <v>1</v>
      </c>
      <c r="E28" s="18">
        <v>1</v>
      </c>
      <c r="F28" s="18">
        <v>1</v>
      </c>
      <c r="G28" s="66">
        <v>1</v>
      </c>
      <c r="H28" s="128">
        <v>1</v>
      </c>
      <c r="I28" s="64">
        <v>0</v>
      </c>
      <c r="J28" s="128">
        <v>1</v>
      </c>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19">
        <f t="shared" si="2"/>
        <v>2</v>
      </c>
      <c r="AQ28" s="119">
        <f t="shared" si="1"/>
        <v>6</v>
      </c>
      <c r="AR28" s="119">
        <v>591.2549245481091</v>
      </c>
      <c r="AS28" s="119">
        <f t="shared" si="0"/>
        <v>2.5233186027511203</v>
      </c>
      <c r="AT28" s="120" t="s">
        <v>97</v>
      </c>
    </row>
    <row r="29" spans="1:46">
      <c r="A29" s="28" t="s">
        <v>63</v>
      </c>
      <c r="B29" s="18">
        <v>1</v>
      </c>
      <c r="C29" s="18">
        <v>1</v>
      </c>
      <c r="D29" s="18">
        <v>1</v>
      </c>
      <c r="E29" s="18">
        <v>1</v>
      </c>
      <c r="F29" s="18">
        <v>1</v>
      </c>
      <c r="G29" s="66">
        <v>1</v>
      </c>
      <c r="H29" s="128">
        <v>1</v>
      </c>
      <c r="I29" s="64">
        <v>0</v>
      </c>
      <c r="J29" s="128">
        <v>1</v>
      </c>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19">
        <f t="shared" si="2"/>
        <v>2</v>
      </c>
      <c r="AQ29" s="119">
        <f t="shared" si="1"/>
        <v>6</v>
      </c>
      <c r="AR29" s="119">
        <v>969.6458047492066</v>
      </c>
      <c r="AS29" s="119">
        <f t="shared" si="0"/>
        <v>4.1381901369756271</v>
      </c>
      <c r="AT29" s="120" t="s">
        <v>97</v>
      </c>
    </row>
    <row r="30" spans="1:46">
      <c r="A30" s="27" t="s">
        <v>66</v>
      </c>
      <c r="B30" s="18">
        <v>0</v>
      </c>
      <c r="C30" s="18">
        <v>1</v>
      </c>
      <c r="D30" s="18">
        <v>1</v>
      </c>
      <c r="E30" s="18">
        <v>1</v>
      </c>
      <c r="F30" s="18">
        <v>0</v>
      </c>
      <c r="G30" s="66">
        <v>1</v>
      </c>
      <c r="H30" s="128">
        <v>1</v>
      </c>
      <c r="I30" s="64">
        <v>0</v>
      </c>
      <c r="J30" s="128">
        <v>1</v>
      </c>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19">
        <f t="shared" si="2"/>
        <v>2</v>
      </c>
      <c r="AQ30" s="119">
        <f t="shared" si="1"/>
        <v>5</v>
      </c>
      <c r="AR30" s="119">
        <v>31.41679610500713</v>
      </c>
      <c r="AS30" s="119">
        <f t="shared" si="0"/>
        <v>0.13407852139445992</v>
      </c>
      <c r="AT30" s="120" t="s">
        <v>97</v>
      </c>
    </row>
    <row r="31" spans="1:46">
      <c r="A31" s="29" t="s">
        <v>68</v>
      </c>
      <c r="B31" s="18">
        <v>0</v>
      </c>
      <c r="C31" s="18">
        <v>1</v>
      </c>
      <c r="D31" s="18">
        <v>1</v>
      </c>
      <c r="E31" s="18">
        <v>1</v>
      </c>
      <c r="F31" s="18">
        <v>1</v>
      </c>
      <c r="G31" s="66">
        <v>0</v>
      </c>
      <c r="H31" s="128">
        <v>1</v>
      </c>
      <c r="I31" s="64">
        <v>0</v>
      </c>
      <c r="J31" s="128">
        <v>1</v>
      </c>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19">
        <f t="shared" si="2"/>
        <v>1</v>
      </c>
      <c r="AQ31" s="119">
        <f t="shared" si="1"/>
        <v>4</v>
      </c>
      <c r="AR31" s="119">
        <v>946.50641182585628</v>
      </c>
      <c r="AS31" s="119">
        <f t="shared" si="0"/>
        <v>4.0394373685915284</v>
      </c>
      <c r="AT31" s="120" t="s">
        <v>97</v>
      </c>
    </row>
    <row r="32" spans="1:46">
      <c r="A32" s="27" t="s">
        <v>71</v>
      </c>
      <c r="B32" s="18">
        <v>0</v>
      </c>
      <c r="C32" s="18">
        <v>1</v>
      </c>
      <c r="D32" s="18">
        <v>1</v>
      </c>
      <c r="E32" s="18">
        <v>1</v>
      </c>
      <c r="F32" s="18">
        <v>0</v>
      </c>
      <c r="G32" s="128">
        <v>1</v>
      </c>
      <c r="H32" s="66">
        <v>0</v>
      </c>
      <c r="I32" s="64">
        <v>0</v>
      </c>
      <c r="J32" s="66">
        <v>0</v>
      </c>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19">
        <f t="shared" si="2"/>
        <v>1</v>
      </c>
      <c r="AQ32" s="119">
        <f t="shared" si="1"/>
        <v>4</v>
      </c>
      <c r="AR32" s="119">
        <v>418.07785471013221</v>
      </c>
      <c r="AS32" s="119">
        <f t="shared" si="0"/>
        <v>1.7842449752019245</v>
      </c>
      <c r="AT32" s="120" t="s">
        <v>97</v>
      </c>
    </row>
    <row r="33" spans="1:46">
      <c r="A33" s="30" t="s">
        <v>73</v>
      </c>
      <c r="B33" s="18">
        <v>0</v>
      </c>
      <c r="C33" s="18">
        <v>1</v>
      </c>
      <c r="D33" s="18">
        <v>1</v>
      </c>
      <c r="E33" s="18">
        <v>1</v>
      </c>
      <c r="F33" s="18">
        <v>0</v>
      </c>
      <c r="G33" s="128">
        <v>1</v>
      </c>
      <c r="H33" s="66">
        <v>0</v>
      </c>
      <c r="I33" s="64">
        <v>0</v>
      </c>
      <c r="J33" s="66">
        <v>0</v>
      </c>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19">
        <f t="shared" si="2"/>
        <v>1</v>
      </c>
      <c r="AQ33" s="119">
        <f t="shared" si="1"/>
        <v>4</v>
      </c>
      <c r="AR33" s="119">
        <v>511.42148795081772</v>
      </c>
      <c r="AS33" s="119">
        <f t="shared" si="0"/>
        <v>2.1826107501417567</v>
      </c>
      <c r="AT33" s="120" t="s">
        <v>97</v>
      </c>
    </row>
    <row r="34" spans="1:46">
      <c r="A34" s="30" t="s">
        <v>75</v>
      </c>
      <c r="B34" s="18">
        <v>0</v>
      </c>
      <c r="C34" s="18">
        <v>1</v>
      </c>
      <c r="D34" s="18">
        <v>1</v>
      </c>
      <c r="E34" s="18">
        <v>1</v>
      </c>
      <c r="F34" s="18">
        <v>0</v>
      </c>
      <c r="G34" s="66">
        <v>0</v>
      </c>
      <c r="H34" s="128">
        <v>1</v>
      </c>
      <c r="I34" s="64">
        <v>0</v>
      </c>
      <c r="J34" s="128">
        <v>1</v>
      </c>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19">
        <f t="shared" si="2"/>
        <v>1</v>
      </c>
      <c r="AQ34" s="119">
        <f t="shared" si="1"/>
        <v>4</v>
      </c>
      <c r="AR34" s="119">
        <v>142.89547264334041</v>
      </c>
      <c r="AS34" s="119">
        <f t="shared" si="0"/>
        <v>0.60983983286978238</v>
      </c>
      <c r="AT34" s="120" t="s">
        <v>97</v>
      </c>
    </row>
    <row r="35" spans="1:46">
      <c r="A35" s="30" t="s">
        <v>77</v>
      </c>
      <c r="B35" s="18">
        <v>0</v>
      </c>
      <c r="C35" s="18">
        <v>1</v>
      </c>
      <c r="D35" s="18">
        <v>1</v>
      </c>
      <c r="E35" s="18">
        <v>1</v>
      </c>
      <c r="F35" s="18">
        <v>0</v>
      </c>
      <c r="G35" s="128">
        <v>1</v>
      </c>
      <c r="H35" s="66">
        <v>0</v>
      </c>
      <c r="I35" s="64">
        <v>0</v>
      </c>
      <c r="J35" s="66">
        <v>0</v>
      </c>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19">
        <f t="shared" si="2"/>
        <v>1</v>
      </c>
      <c r="AQ35" s="119">
        <f t="shared" si="1"/>
        <v>4</v>
      </c>
      <c r="AR35" s="119">
        <v>1009.985148391135</v>
      </c>
      <c r="AS35" s="119">
        <f t="shared" si="0"/>
        <v>4.3103477157260182</v>
      </c>
      <c r="AT35" s="120"/>
    </row>
    <row r="36" spans="1:46">
      <c r="A36" s="31" t="s">
        <v>80</v>
      </c>
      <c r="B36" s="18">
        <v>0</v>
      </c>
      <c r="C36" s="18">
        <v>1</v>
      </c>
      <c r="D36" s="18">
        <v>1</v>
      </c>
      <c r="E36" s="18">
        <v>1</v>
      </c>
      <c r="F36" s="18">
        <v>0</v>
      </c>
      <c r="G36" s="66">
        <v>1</v>
      </c>
      <c r="H36" s="66">
        <v>1</v>
      </c>
      <c r="I36" s="64">
        <v>1</v>
      </c>
      <c r="J36" s="66">
        <v>1</v>
      </c>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19">
        <f t="shared" si="2"/>
        <v>2</v>
      </c>
      <c r="AQ36" s="119">
        <f t="shared" si="1"/>
        <v>5</v>
      </c>
      <c r="AR36" s="119">
        <v>10.075895429696571</v>
      </c>
      <c r="AS36" s="119">
        <f t="shared" si="0"/>
        <v>4.3001239095911491E-2</v>
      </c>
      <c r="AT36" s="120"/>
    </row>
    <row r="37" spans="1:46" hidden="1">
      <c r="A37" s="32"/>
      <c r="B37" s="33"/>
      <c r="C37" s="33"/>
      <c r="D37" s="33"/>
      <c r="E37" s="33"/>
      <c r="F37" s="19"/>
      <c r="G37" s="19">
        <v>0</v>
      </c>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5">
        <f t="shared" si="2"/>
        <v>0</v>
      </c>
      <c r="AQ37" s="15">
        <f t="shared" si="1"/>
        <v>0</v>
      </c>
      <c r="AR37" s="20"/>
      <c r="AS37" s="20">
        <f t="shared" si="0"/>
        <v>0</v>
      </c>
      <c r="AT37" s="120"/>
    </row>
    <row r="38" spans="1:46" hidden="1">
      <c r="A38" s="32"/>
      <c r="B38" s="33"/>
      <c r="C38" s="33"/>
      <c r="D38" s="33"/>
      <c r="E38" s="33"/>
      <c r="F38" s="19"/>
      <c r="G38" s="19">
        <v>0</v>
      </c>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5">
        <f t="shared" si="2"/>
        <v>0</v>
      </c>
      <c r="AQ38" s="15">
        <f t="shared" si="1"/>
        <v>0</v>
      </c>
      <c r="AR38" s="20"/>
      <c r="AS38" s="20">
        <f t="shared" si="0"/>
        <v>0</v>
      </c>
      <c r="AT38" s="120"/>
    </row>
    <row r="39" spans="1:46" hidden="1">
      <c r="A39" s="32"/>
      <c r="B39" s="33"/>
      <c r="C39" s="33"/>
      <c r="D39" s="33"/>
      <c r="E39" s="33"/>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5">
        <f t="shared" si="2"/>
        <v>0</v>
      </c>
      <c r="AQ39" s="15">
        <f t="shared" si="1"/>
        <v>0</v>
      </c>
      <c r="AR39" s="20"/>
      <c r="AS39" s="20">
        <f t="shared" si="0"/>
        <v>0</v>
      </c>
      <c r="AT39" s="120"/>
    </row>
    <row r="40" spans="1:46" hidden="1">
      <c r="A40" s="32"/>
      <c r="B40" s="33"/>
      <c r="C40" s="33"/>
      <c r="D40" s="33"/>
      <c r="E40" s="33"/>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5">
        <f t="shared" si="2"/>
        <v>0</v>
      </c>
      <c r="AQ40" s="15">
        <f t="shared" si="1"/>
        <v>0</v>
      </c>
      <c r="AR40" s="20"/>
      <c r="AS40" s="20">
        <f t="shared" si="0"/>
        <v>0</v>
      </c>
      <c r="AT40" s="120"/>
    </row>
    <row r="41" spans="1:46" hidden="1">
      <c r="A41" s="32"/>
      <c r="B41" s="33"/>
      <c r="C41" s="33"/>
      <c r="D41" s="33"/>
      <c r="E41" s="33"/>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5">
        <f t="shared" si="2"/>
        <v>0</v>
      </c>
      <c r="AQ41" s="15">
        <f t="shared" si="1"/>
        <v>0</v>
      </c>
      <c r="AR41" s="20"/>
      <c r="AS41" s="20">
        <f t="shared" si="0"/>
        <v>0</v>
      </c>
      <c r="AT41" s="120"/>
    </row>
    <row r="42" spans="1:46" hidden="1">
      <c r="A42" s="32"/>
      <c r="B42" s="33"/>
      <c r="C42" s="33"/>
      <c r="D42" s="33"/>
      <c r="E42" s="33"/>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5">
        <f t="shared" si="2"/>
        <v>0</v>
      </c>
      <c r="AQ42" s="15">
        <f t="shared" si="1"/>
        <v>0</v>
      </c>
      <c r="AR42" s="20"/>
      <c r="AS42" s="20">
        <f t="shared" si="0"/>
        <v>0</v>
      </c>
      <c r="AT42" s="120"/>
    </row>
    <row r="43" spans="1:46" hidden="1">
      <c r="A43" s="32"/>
      <c r="B43" s="33"/>
      <c r="C43" s="33"/>
      <c r="D43" s="33"/>
      <c r="E43" s="33"/>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5">
        <f t="shared" si="2"/>
        <v>0</v>
      </c>
      <c r="AQ43" s="15">
        <f t="shared" si="1"/>
        <v>0</v>
      </c>
      <c r="AR43" s="20"/>
      <c r="AS43" s="20">
        <f t="shared" si="0"/>
        <v>0</v>
      </c>
      <c r="AT43" s="120"/>
    </row>
    <row r="44" spans="1:46" hidden="1">
      <c r="A44" s="32"/>
      <c r="B44" s="33"/>
      <c r="C44" s="33"/>
      <c r="D44" s="33"/>
      <c r="E44" s="33"/>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5">
        <f t="shared" si="2"/>
        <v>0</v>
      </c>
      <c r="AQ44" s="15">
        <f t="shared" si="1"/>
        <v>0</v>
      </c>
      <c r="AR44" s="20"/>
      <c r="AS44" s="20">
        <f t="shared" si="0"/>
        <v>0</v>
      </c>
      <c r="AT44" s="120"/>
    </row>
    <row r="45" spans="1:46" hidden="1">
      <c r="A45" s="32"/>
      <c r="B45" s="33"/>
      <c r="C45" s="33"/>
      <c r="D45" s="33"/>
      <c r="E45" s="33"/>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5">
        <f t="shared" si="2"/>
        <v>0</v>
      </c>
      <c r="AQ45" s="15">
        <f t="shared" si="1"/>
        <v>0</v>
      </c>
      <c r="AR45" s="20"/>
      <c r="AS45" s="20">
        <f t="shared" si="0"/>
        <v>0</v>
      </c>
      <c r="AT45" s="120"/>
    </row>
    <row r="46" spans="1:46" hidden="1">
      <c r="A46" s="32"/>
      <c r="B46" s="33"/>
      <c r="C46" s="33"/>
      <c r="D46" s="33"/>
      <c r="E46" s="33"/>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5">
        <f t="shared" si="2"/>
        <v>0</v>
      </c>
      <c r="AQ46" s="15">
        <f t="shared" si="1"/>
        <v>0</v>
      </c>
      <c r="AR46" s="20"/>
      <c r="AS46" s="20">
        <f t="shared" si="0"/>
        <v>0</v>
      </c>
      <c r="AT46" s="120"/>
    </row>
    <row r="47" spans="1:46" hidden="1">
      <c r="A47" s="32"/>
      <c r="B47" s="33"/>
      <c r="C47" s="33"/>
      <c r="D47" s="33"/>
      <c r="E47" s="33"/>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5">
        <f t="shared" si="2"/>
        <v>0</v>
      </c>
      <c r="AQ47" s="15">
        <f t="shared" si="1"/>
        <v>0</v>
      </c>
      <c r="AR47" s="20"/>
      <c r="AS47" s="20">
        <f t="shared" si="0"/>
        <v>0</v>
      </c>
      <c r="AT47" s="120"/>
    </row>
    <row r="48" spans="1:46" hidden="1">
      <c r="A48" s="32"/>
      <c r="B48" s="33"/>
      <c r="C48" s="33"/>
      <c r="D48" s="33"/>
      <c r="E48" s="33"/>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5">
        <f t="shared" si="2"/>
        <v>0</v>
      </c>
      <c r="AQ48" s="15">
        <f t="shared" si="1"/>
        <v>0</v>
      </c>
      <c r="AR48" s="20"/>
      <c r="AS48" s="20">
        <f t="shared" si="0"/>
        <v>0</v>
      </c>
      <c r="AT48" s="120"/>
    </row>
    <row r="49" spans="1:46" hidden="1">
      <c r="A49" s="32"/>
      <c r="B49" s="33"/>
      <c r="C49" s="33"/>
      <c r="D49" s="33"/>
      <c r="E49" s="33"/>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5">
        <f t="shared" si="2"/>
        <v>0</v>
      </c>
      <c r="AQ49" s="15">
        <f t="shared" si="1"/>
        <v>0</v>
      </c>
      <c r="AR49" s="20"/>
      <c r="AS49" s="20">
        <f t="shared" si="0"/>
        <v>0</v>
      </c>
      <c r="AT49" s="120"/>
    </row>
    <row r="50" spans="1:46" hidden="1">
      <c r="A50" s="32"/>
      <c r="B50" s="33"/>
      <c r="C50" s="33"/>
      <c r="D50" s="33"/>
      <c r="E50" s="33"/>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5">
        <f t="shared" si="2"/>
        <v>0</v>
      </c>
      <c r="AQ50" s="15">
        <f t="shared" si="1"/>
        <v>0</v>
      </c>
      <c r="AR50" s="20"/>
      <c r="AS50" s="20">
        <f t="shared" si="0"/>
        <v>0</v>
      </c>
      <c r="AT50" s="120"/>
    </row>
    <row r="51" spans="1:46" hidden="1">
      <c r="A51" s="32"/>
      <c r="B51" s="33"/>
      <c r="C51" s="33"/>
      <c r="D51" s="33"/>
      <c r="E51" s="33"/>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5">
        <f t="shared" si="2"/>
        <v>0</v>
      </c>
      <c r="AQ51" s="15">
        <f t="shared" si="1"/>
        <v>0</v>
      </c>
      <c r="AR51" s="20"/>
      <c r="AS51" s="20">
        <f t="shared" si="0"/>
        <v>0</v>
      </c>
      <c r="AT51" s="120"/>
    </row>
    <row r="52" spans="1:46" hidden="1">
      <c r="A52" s="32"/>
      <c r="B52" s="33"/>
      <c r="C52" s="33"/>
      <c r="D52" s="33"/>
      <c r="E52" s="33"/>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5">
        <f t="shared" si="2"/>
        <v>0</v>
      </c>
      <c r="AQ52" s="15">
        <f t="shared" si="1"/>
        <v>0</v>
      </c>
      <c r="AR52" s="20"/>
      <c r="AS52" s="20">
        <f t="shared" si="0"/>
        <v>0</v>
      </c>
      <c r="AT52" s="120"/>
    </row>
    <row r="53" spans="1:46" hidden="1">
      <c r="A53" s="32"/>
      <c r="B53" s="33"/>
      <c r="C53" s="33"/>
      <c r="D53" s="33"/>
      <c r="E53" s="33"/>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5">
        <f t="shared" si="2"/>
        <v>0</v>
      </c>
      <c r="AQ53" s="15">
        <f t="shared" si="1"/>
        <v>0</v>
      </c>
      <c r="AR53" s="20"/>
      <c r="AS53" s="20">
        <f t="shared" si="0"/>
        <v>0</v>
      </c>
      <c r="AT53" s="120"/>
    </row>
    <row r="54" spans="1:46" hidden="1">
      <c r="A54" s="32"/>
      <c r="B54" s="33"/>
      <c r="C54" s="33"/>
      <c r="D54" s="33"/>
      <c r="E54" s="33"/>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5">
        <f t="shared" si="2"/>
        <v>0</v>
      </c>
      <c r="AQ54" s="15">
        <f t="shared" si="1"/>
        <v>0</v>
      </c>
      <c r="AR54" s="20"/>
      <c r="AS54" s="20">
        <f t="shared" si="0"/>
        <v>0</v>
      </c>
      <c r="AT54" s="120"/>
    </row>
    <row r="55" spans="1:46" hidden="1">
      <c r="A55" s="32"/>
      <c r="B55" s="33"/>
      <c r="C55" s="33"/>
      <c r="D55" s="33"/>
      <c r="E55" s="33"/>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5">
        <f t="shared" si="2"/>
        <v>0</v>
      </c>
      <c r="AQ55" s="15">
        <f t="shared" si="1"/>
        <v>0</v>
      </c>
      <c r="AR55" s="20"/>
      <c r="AS55" s="20">
        <f t="shared" si="0"/>
        <v>0</v>
      </c>
      <c r="AT55" s="120"/>
    </row>
    <row r="56" spans="1:46" hidden="1">
      <c r="A56" s="32"/>
      <c r="B56" s="33"/>
      <c r="C56" s="33"/>
      <c r="D56" s="33"/>
      <c r="E56" s="33"/>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5">
        <f t="shared" si="2"/>
        <v>0</v>
      </c>
      <c r="AQ56" s="15">
        <f t="shared" si="1"/>
        <v>0</v>
      </c>
      <c r="AR56" s="20"/>
      <c r="AS56" s="20">
        <f t="shared" si="0"/>
        <v>0</v>
      </c>
      <c r="AT56" s="120"/>
    </row>
    <row r="57" spans="1:46" hidden="1">
      <c r="A57" s="32"/>
      <c r="B57" s="33"/>
      <c r="C57" s="33"/>
      <c r="D57" s="33"/>
      <c r="E57" s="33"/>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5">
        <f t="shared" si="2"/>
        <v>0</v>
      </c>
      <c r="AQ57" s="15">
        <f t="shared" si="1"/>
        <v>0</v>
      </c>
      <c r="AR57" s="20"/>
      <c r="AS57" s="20">
        <f t="shared" si="0"/>
        <v>0</v>
      </c>
      <c r="AT57" s="120"/>
    </row>
    <row r="58" spans="1:46" hidden="1">
      <c r="A58" s="32"/>
      <c r="B58" s="33"/>
      <c r="C58" s="33"/>
      <c r="D58" s="33"/>
      <c r="E58" s="33"/>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5">
        <f t="shared" si="2"/>
        <v>0</v>
      </c>
      <c r="AQ58" s="15">
        <f t="shared" si="1"/>
        <v>0</v>
      </c>
      <c r="AR58" s="20"/>
      <c r="AS58" s="20">
        <f t="shared" si="0"/>
        <v>0</v>
      </c>
      <c r="AT58" s="120"/>
    </row>
    <row r="59" spans="1:46" hidden="1">
      <c r="A59" s="32"/>
      <c r="B59" s="33"/>
      <c r="C59" s="33"/>
      <c r="D59" s="33"/>
      <c r="E59" s="33"/>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5">
        <f t="shared" si="2"/>
        <v>0</v>
      </c>
      <c r="AQ59" s="15">
        <f t="shared" si="1"/>
        <v>0</v>
      </c>
      <c r="AR59" s="20"/>
      <c r="AS59" s="20">
        <f t="shared" si="0"/>
        <v>0</v>
      </c>
      <c r="AT59" s="120"/>
    </row>
    <row r="60" spans="1:46" hidden="1">
      <c r="A60" s="32"/>
      <c r="B60" s="33"/>
      <c r="C60" s="33"/>
      <c r="D60" s="33"/>
      <c r="E60" s="33"/>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5">
        <f t="shared" si="2"/>
        <v>0</v>
      </c>
      <c r="AQ60" s="15">
        <f t="shared" si="1"/>
        <v>0</v>
      </c>
      <c r="AR60" s="20"/>
      <c r="AS60" s="20">
        <f t="shared" si="0"/>
        <v>0</v>
      </c>
      <c r="AT60" s="120"/>
    </row>
    <row r="61" spans="1:46" hidden="1">
      <c r="A61" s="32"/>
      <c r="B61" s="33"/>
      <c r="C61" s="33"/>
      <c r="D61" s="33"/>
      <c r="E61" s="33"/>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5">
        <f t="shared" si="2"/>
        <v>0</v>
      </c>
      <c r="AQ61" s="15">
        <f t="shared" si="1"/>
        <v>0</v>
      </c>
      <c r="AR61" s="20"/>
      <c r="AS61" s="20">
        <f t="shared" si="0"/>
        <v>0</v>
      </c>
      <c r="AT61" s="120"/>
    </row>
    <row r="62" spans="1:46" hidden="1">
      <c r="A62" s="32"/>
      <c r="B62" s="33"/>
      <c r="C62" s="33"/>
      <c r="D62" s="33"/>
      <c r="E62" s="33"/>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5">
        <f t="shared" si="2"/>
        <v>0</v>
      </c>
      <c r="AQ62" s="15">
        <f t="shared" si="1"/>
        <v>0</v>
      </c>
      <c r="AR62" s="20"/>
      <c r="AS62" s="20">
        <f t="shared" si="0"/>
        <v>0</v>
      </c>
      <c r="AT62" s="120"/>
    </row>
    <row r="63" spans="1:46" hidden="1">
      <c r="A63" s="32"/>
      <c r="B63" s="33"/>
      <c r="C63" s="33"/>
      <c r="D63" s="33"/>
      <c r="E63" s="33"/>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5">
        <f t="shared" si="2"/>
        <v>0</v>
      </c>
      <c r="AQ63" s="15">
        <f t="shared" si="1"/>
        <v>0</v>
      </c>
      <c r="AR63" s="20"/>
      <c r="AS63" s="20">
        <f t="shared" si="0"/>
        <v>0</v>
      </c>
      <c r="AT63" s="120"/>
    </row>
    <row r="64" spans="1:46" hidden="1">
      <c r="A64" s="32"/>
      <c r="B64" s="33"/>
      <c r="C64" s="33"/>
      <c r="D64" s="33"/>
      <c r="E64" s="33"/>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5">
        <f t="shared" si="2"/>
        <v>0</v>
      </c>
      <c r="AQ64" s="15">
        <f t="shared" si="1"/>
        <v>0</v>
      </c>
      <c r="AR64" s="20"/>
      <c r="AS64" s="20">
        <f t="shared" si="0"/>
        <v>0</v>
      </c>
      <c r="AT64" s="120"/>
    </row>
    <row r="65" spans="1:46" hidden="1">
      <c r="A65" s="32"/>
      <c r="B65" s="33"/>
      <c r="C65" s="33"/>
      <c r="D65" s="33"/>
      <c r="E65" s="33"/>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5">
        <f t="shared" si="2"/>
        <v>0</v>
      </c>
      <c r="AQ65" s="15">
        <f t="shared" si="1"/>
        <v>0</v>
      </c>
      <c r="AR65" s="20"/>
      <c r="AS65" s="20">
        <f t="shared" si="0"/>
        <v>0</v>
      </c>
      <c r="AT65" s="120"/>
    </row>
    <row r="66" spans="1:46" hidden="1">
      <c r="A66" s="32"/>
      <c r="B66" s="33"/>
      <c r="C66" s="33"/>
      <c r="D66" s="33"/>
      <c r="E66" s="33"/>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5">
        <f t="shared" si="2"/>
        <v>0</v>
      </c>
      <c r="AQ66" s="15">
        <f t="shared" si="1"/>
        <v>0</v>
      </c>
      <c r="AR66" s="20"/>
      <c r="AS66" s="20">
        <f t="shared" ref="AS66:AS101" si="3">IFERROR(AR66/$AR$102,0)*100</f>
        <v>0</v>
      </c>
      <c r="AT66" s="120"/>
    </row>
    <row r="67" spans="1:46" hidden="1">
      <c r="A67" s="32"/>
      <c r="B67" s="33"/>
      <c r="C67" s="33"/>
      <c r="D67" s="33"/>
      <c r="E67" s="33"/>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5">
        <f t="shared" si="2"/>
        <v>0</v>
      </c>
      <c r="AQ67" s="15">
        <f t="shared" ref="AQ67:AQ102" si="4">SUMIFS(B67:AO67,$B$103:$AO$103,"X")</f>
        <v>0</v>
      </c>
      <c r="AR67" s="20"/>
      <c r="AS67" s="20">
        <f t="shared" si="3"/>
        <v>0</v>
      </c>
      <c r="AT67" s="120"/>
    </row>
    <row r="68" spans="1:46" hidden="1">
      <c r="A68" s="32"/>
      <c r="B68" s="33"/>
      <c r="C68" s="33"/>
      <c r="D68" s="33"/>
      <c r="E68" s="33"/>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5">
        <f t="shared" ref="AP68:AP102" si="5">SUMIF($B$106:$U$106,"X",B68:U68)</f>
        <v>0</v>
      </c>
      <c r="AQ68" s="15">
        <f t="shared" si="4"/>
        <v>0</v>
      </c>
      <c r="AR68" s="20"/>
      <c r="AS68" s="20">
        <f t="shared" si="3"/>
        <v>0</v>
      </c>
      <c r="AT68" s="120"/>
    </row>
    <row r="69" spans="1:46" hidden="1">
      <c r="A69" s="32"/>
      <c r="B69" s="33"/>
      <c r="C69" s="33"/>
      <c r="D69" s="33"/>
      <c r="E69" s="33"/>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5">
        <f t="shared" si="5"/>
        <v>0</v>
      </c>
      <c r="AQ69" s="15">
        <f t="shared" si="4"/>
        <v>0</v>
      </c>
      <c r="AR69" s="20"/>
      <c r="AS69" s="20">
        <f t="shared" si="3"/>
        <v>0</v>
      </c>
      <c r="AT69" s="120"/>
    </row>
    <row r="70" spans="1:46" hidden="1">
      <c r="A70" s="32"/>
      <c r="B70" s="33"/>
      <c r="C70" s="33"/>
      <c r="D70" s="33"/>
      <c r="E70" s="33"/>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5">
        <f t="shared" si="5"/>
        <v>0</v>
      </c>
      <c r="AQ70" s="15">
        <f t="shared" si="4"/>
        <v>0</v>
      </c>
      <c r="AR70" s="20"/>
      <c r="AS70" s="20">
        <f t="shared" si="3"/>
        <v>0</v>
      </c>
      <c r="AT70" s="120"/>
    </row>
    <row r="71" spans="1:46" hidden="1">
      <c r="A71" s="32"/>
      <c r="B71" s="33"/>
      <c r="C71" s="33"/>
      <c r="D71" s="33"/>
      <c r="E71" s="33"/>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5">
        <f t="shared" si="5"/>
        <v>0</v>
      </c>
      <c r="AQ71" s="15">
        <f t="shared" si="4"/>
        <v>0</v>
      </c>
      <c r="AR71" s="20"/>
      <c r="AS71" s="20">
        <f t="shared" si="3"/>
        <v>0</v>
      </c>
      <c r="AT71" s="120"/>
    </row>
    <row r="72" spans="1:46" hidden="1">
      <c r="A72" s="32"/>
      <c r="B72" s="33"/>
      <c r="C72" s="33"/>
      <c r="D72" s="33"/>
      <c r="E72" s="33"/>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5">
        <f t="shared" si="5"/>
        <v>0</v>
      </c>
      <c r="AQ72" s="15">
        <f t="shared" si="4"/>
        <v>0</v>
      </c>
      <c r="AR72" s="20"/>
      <c r="AS72" s="20">
        <f t="shared" si="3"/>
        <v>0</v>
      </c>
      <c r="AT72" s="120"/>
    </row>
    <row r="73" spans="1:46" hidden="1">
      <c r="A73" s="32"/>
      <c r="B73" s="33"/>
      <c r="C73" s="33"/>
      <c r="D73" s="33"/>
      <c r="E73" s="33"/>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5">
        <f t="shared" si="5"/>
        <v>0</v>
      </c>
      <c r="AQ73" s="15">
        <f t="shared" si="4"/>
        <v>0</v>
      </c>
      <c r="AR73" s="20"/>
      <c r="AS73" s="20">
        <f t="shared" si="3"/>
        <v>0</v>
      </c>
      <c r="AT73" s="120"/>
    </row>
    <row r="74" spans="1:46" hidden="1">
      <c r="A74" s="32"/>
      <c r="B74" s="33"/>
      <c r="C74" s="33"/>
      <c r="D74" s="33"/>
      <c r="E74" s="33"/>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5">
        <f t="shared" si="5"/>
        <v>0</v>
      </c>
      <c r="AQ74" s="15">
        <f t="shared" si="4"/>
        <v>0</v>
      </c>
      <c r="AR74" s="20"/>
      <c r="AS74" s="20">
        <f t="shared" si="3"/>
        <v>0</v>
      </c>
      <c r="AT74" s="120"/>
    </row>
    <row r="75" spans="1:46" hidden="1">
      <c r="A75" s="32"/>
      <c r="B75" s="33"/>
      <c r="C75" s="33"/>
      <c r="D75" s="33"/>
      <c r="E75" s="33"/>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5">
        <f t="shared" si="5"/>
        <v>0</v>
      </c>
      <c r="AQ75" s="15">
        <f t="shared" si="4"/>
        <v>0</v>
      </c>
      <c r="AR75" s="20"/>
      <c r="AS75" s="20">
        <f t="shared" si="3"/>
        <v>0</v>
      </c>
      <c r="AT75" s="120"/>
    </row>
    <row r="76" spans="1:46" hidden="1">
      <c r="A76" s="32"/>
      <c r="B76" s="33"/>
      <c r="C76" s="33"/>
      <c r="D76" s="33"/>
      <c r="E76" s="33"/>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5">
        <f t="shared" si="5"/>
        <v>0</v>
      </c>
      <c r="AQ76" s="15">
        <f t="shared" si="4"/>
        <v>0</v>
      </c>
      <c r="AR76" s="20"/>
      <c r="AS76" s="20">
        <f t="shared" si="3"/>
        <v>0</v>
      </c>
      <c r="AT76" s="120"/>
    </row>
    <row r="77" spans="1:46" hidden="1">
      <c r="A77" s="32"/>
      <c r="B77" s="33"/>
      <c r="C77" s="33"/>
      <c r="D77" s="33"/>
      <c r="E77" s="33"/>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5">
        <f t="shared" si="5"/>
        <v>0</v>
      </c>
      <c r="AQ77" s="15">
        <f t="shared" si="4"/>
        <v>0</v>
      </c>
      <c r="AR77" s="20"/>
      <c r="AS77" s="20">
        <f t="shared" si="3"/>
        <v>0</v>
      </c>
      <c r="AT77" s="120"/>
    </row>
    <row r="78" spans="1:46" hidden="1">
      <c r="A78" s="32"/>
      <c r="B78" s="33"/>
      <c r="C78" s="33"/>
      <c r="D78" s="33"/>
      <c r="E78" s="33"/>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5">
        <f t="shared" si="5"/>
        <v>0</v>
      </c>
      <c r="AQ78" s="15">
        <f t="shared" si="4"/>
        <v>0</v>
      </c>
      <c r="AR78" s="20"/>
      <c r="AS78" s="20">
        <f t="shared" si="3"/>
        <v>0</v>
      </c>
      <c r="AT78" s="120"/>
    </row>
    <row r="79" spans="1:46" hidden="1">
      <c r="A79" s="32"/>
      <c r="B79" s="33"/>
      <c r="C79" s="33"/>
      <c r="D79" s="33"/>
      <c r="E79" s="33"/>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5">
        <f t="shared" si="5"/>
        <v>0</v>
      </c>
      <c r="AQ79" s="15">
        <f t="shared" si="4"/>
        <v>0</v>
      </c>
      <c r="AR79" s="20"/>
      <c r="AS79" s="20">
        <f t="shared" si="3"/>
        <v>0</v>
      </c>
      <c r="AT79" s="120"/>
    </row>
    <row r="80" spans="1:46" hidden="1">
      <c r="A80" s="32"/>
      <c r="B80" s="33"/>
      <c r="C80" s="33"/>
      <c r="D80" s="33"/>
      <c r="E80" s="33"/>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5">
        <f t="shared" si="5"/>
        <v>0</v>
      </c>
      <c r="AQ80" s="15">
        <f t="shared" si="4"/>
        <v>0</v>
      </c>
      <c r="AR80" s="20"/>
      <c r="AS80" s="20">
        <f t="shared" si="3"/>
        <v>0</v>
      </c>
      <c r="AT80" s="120"/>
    </row>
    <row r="81" spans="1:46" hidden="1">
      <c r="A81" s="32"/>
      <c r="B81" s="33"/>
      <c r="C81" s="33"/>
      <c r="D81" s="33"/>
      <c r="E81" s="33"/>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5">
        <f t="shared" si="5"/>
        <v>0</v>
      </c>
      <c r="AQ81" s="15">
        <f t="shared" si="4"/>
        <v>0</v>
      </c>
      <c r="AR81" s="20"/>
      <c r="AS81" s="20">
        <f t="shared" si="3"/>
        <v>0</v>
      </c>
      <c r="AT81" s="120"/>
    </row>
    <row r="82" spans="1:46" hidden="1">
      <c r="A82" s="32"/>
      <c r="B82" s="33"/>
      <c r="C82" s="33"/>
      <c r="D82" s="33"/>
      <c r="E82" s="33"/>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5">
        <f t="shared" si="5"/>
        <v>0</v>
      </c>
      <c r="AQ82" s="15">
        <f t="shared" si="4"/>
        <v>0</v>
      </c>
      <c r="AR82" s="20"/>
      <c r="AS82" s="20">
        <f t="shared" si="3"/>
        <v>0</v>
      </c>
      <c r="AT82" s="120"/>
    </row>
    <row r="83" spans="1:46" hidden="1">
      <c r="A83" s="32"/>
      <c r="B83" s="33"/>
      <c r="C83" s="33"/>
      <c r="D83" s="33"/>
      <c r="E83" s="33"/>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5">
        <f t="shared" si="5"/>
        <v>0</v>
      </c>
      <c r="AQ83" s="15">
        <f t="shared" si="4"/>
        <v>0</v>
      </c>
      <c r="AR83" s="20"/>
      <c r="AS83" s="20">
        <f t="shared" si="3"/>
        <v>0</v>
      </c>
      <c r="AT83" s="120"/>
    </row>
    <row r="84" spans="1:46" hidden="1">
      <c r="A84" s="32"/>
      <c r="B84" s="33"/>
      <c r="C84" s="33"/>
      <c r="D84" s="33"/>
      <c r="E84" s="33"/>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5">
        <f t="shared" si="5"/>
        <v>0</v>
      </c>
      <c r="AQ84" s="15">
        <f t="shared" si="4"/>
        <v>0</v>
      </c>
      <c r="AR84" s="20"/>
      <c r="AS84" s="20">
        <f t="shared" si="3"/>
        <v>0</v>
      </c>
      <c r="AT84" s="120"/>
    </row>
    <row r="85" spans="1:46" hidden="1">
      <c r="A85" s="32"/>
      <c r="B85" s="33"/>
      <c r="C85" s="33"/>
      <c r="D85" s="33"/>
      <c r="E85" s="33"/>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5">
        <f t="shared" si="5"/>
        <v>0</v>
      </c>
      <c r="AQ85" s="15">
        <f t="shared" si="4"/>
        <v>0</v>
      </c>
      <c r="AR85" s="20"/>
      <c r="AS85" s="20">
        <f t="shared" si="3"/>
        <v>0</v>
      </c>
      <c r="AT85" s="120"/>
    </row>
    <row r="86" spans="1:46" hidden="1">
      <c r="A86" s="32"/>
      <c r="B86" s="33"/>
      <c r="C86" s="33"/>
      <c r="D86" s="33"/>
      <c r="E86" s="33"/>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5">
        <f t="shared" si="5"/>
        <v>0</v>
      </c>
      <c r="AQ86" s="15">
        <f t="shared" si="4"/>
        <v>0</v>
      </c>
      <c r="AR86" s="20"/>
      <c r="AS86" s="20">
        <f t="shared" si="3"/>
        <v>0</v>
      </c>
      <c r="AT86" s="120"/>
    </row>
    <row r="87" spans="1:46" hidden="1">
      <c r="A87" s="32"/>
      <c r="B87" s="33"/>
      <c r="C87" s="33"/>
      <c r="D87" s="33"/>
      <c r="E87" s="33"/>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5">
        <f t="shared" si="5"/>
        <v>0</v>
      </c>
      <c r="AQ87" s="15">
        <f t="shared" si="4"/>
        <v>0</v>
      </c>
      <c r="AR87" s="20"/>
      <c r="AS87" s="20">
        <f t="shared" si="3"/>
        <v>0</v>
      </c>
      <c r="AT87" s="120"/>
    </row>
    <row r="88" spans="1:46" hidden="1">
      <c r="A88" s="32"/>
      <c r="B88" s="33"/>
      <c r="C88" s="33"/>
      <c r="D88" s="33"/>
      <c r="E88" s="33"/>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5">
        <f t="shared" si="5"/>
        <v>0</v>
      </c>
      <c r="AQ88" s="15">
        <f t="shared" si="4"/>
        <v>0</v>
      </c>
      <c r="AR88" s="20"/>
      <c r="AS88" s="20">
        <f t="shared" si="3"/>
        <v>0</v>
      </c>
      <c r="AT88" s="120"/>
    </row>
    <row r="89" spans="1:46" hidden="1">
      <c r="A89" s="32"/>
      <c r="B89" s="33"/>
      <c r="C89" s="33"/>
      <c r="D89" s="33"/>
      <c r="E89" s="33"/>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5">
        <f t="shared" si="5"/>
        <v>0</v>
      </c>
      <c r="AQ89" s="15">
        <f t="shared" si="4"/>
        <v>0</v>
      </c>
      <c r="AR89" s="20"/>
      <c r="AS89" s="20">
        <f t="shared" si="3"/>
        <v>0</v>
      </c>
      <c r="AT89" s="120"/>
    </row>
    <row r="90" spans="1:46" hidden="1">
      <c r="A90" s="32"/>
      <c r="B90" s="33"/>
      <c r="C90" s="33"/>
      <c r="D90" s="33"/>
      <c r="E90" s="33"/>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5">
        <f t="shared" si="5"/>
        <v>0</v>
      </c>
      <c r="AQ90" s="15">
        <f t="shared" si="4"/>
        <v>0</v>
      </c>
      <c r="AR90" s="20"/>
      <c r="AS90" s="20">
        <f t="shared" si="3"/>
        <v>0</v>
      </c>
      <c r="AT90" s="120"/>
    </row>
    <row r="91" spans="1:46" hidden="1">
      <c r="A91" s="32"/>
      <c r="B91" s="33"/>
      <c r="C91" s="33"/>
      <c r="D91" s="33"/>
      <c r="E91" s="33"/>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5">
        <f t="shared" si="5"/>
        <v>0</v>
      </c>
      <c r="AQ91" s="15">
        <f t="shared" si="4"/>
        <v>0</v>
      </c>
      <c r="AR91" s="20"/>
      <c r="AS91" s="20">
        <f t="shared" si="3"/>
        <v>0</v>
      </c>
      <c r="AT91" s="120"/>
    </row>
    <row r="92" spans="1:46" hidden="1">
      <c r="A92" s="32"/>
      <c r="B92" s="33"/>
      <c r="C92" s="33"/>
      <c r="D92" s="33"/>
      <c r="E92" s="33"/>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5">
        <f t="shared" si="5"/>
        <v>0</v>
      </c>
      <c r="AQ92" s="15">
        <f t="shared" si="4"/>
        <v>0</v>
      </c>
      <c r="AR92" s="20"/>
      <c r="AS92" s="20">
        <f t="shared" si="3"/>
        <v>0</v>
      </c>
      <c r="AT92" s="120"/>
    </row>
    <row r="93" spans="1:46" hidden="1">
      <c r="A93" s="32"/>
      <c r="B93" s="33"/>
      <c r="C93" s="33"/>
      <c r="D93" s="33"/>
      <c r="E93" s="33"/>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5">
        <f t="shared" si="5"/>
        <v>0</v>
      </c>
      <c r="AQ93" s="15">
        <f t="shared" si="4"/>
        <v>0</v>
      </c>
      <c r="AR93" s="20"/>
      <c r="AS93" s="20">
        <f t="shared" si="3"/>
        <v>0</v>
      </c>
      <c r="AT93" s="120"/>
    </row>
    <row r="94" spans="1:46" hidden="1">
      <c r="A94" s="32"/>
      <c r="B94" s="33"/>
      <c r="C94" s="33"/>
      <c r="D94" s="33"/>
      <c r="E94" s="33"/>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5">
        <f t="shared" si="5"/>
        <v>0</v>
      </c>
      <c r="AQ94" s="15">
        <f t="shared" si="4"/>
        <v>0</v>
      </c>
      <c r="AR94" s="20"/>
      <c r="AS94" s="20">
        <f t="shared" si="3"/>
        <v>0</v>
      </c>
      <c r="AT94" s="120"/>
    </row>
    <row r="95" spans="1:46" hidden="1">
      <c r="A95" s="32"/>
      <c r="B95" s="33"/>
      <c r="C95" s="33"/>
      <c r="D95" s="33"/>
      <c r="E95" s="33"/>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5">
        <f t="shared" si="5"/>
        <v>0</v>
      </c>
      <c r="AQ95" s="15">
        <f t="shared" si="4"/>
        <v>0</v>
      </c>
      <c r="AR95" s="20"/>
      <c r="AS95" s="20">
        <f t="shared" si="3"/>
        <v>0</v>
      </c>
      <c r="AT95" s="120"/>
    </row>
    <row r="96" spans="1:46" hidden="1">
      <c r="A96" s="32"/>
      <c r="B96" s="33"/>
      <c r="C96" s="33"/>
      <c r="D96" s="33"/>
      <c r="E96" s="33"/>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5">
        <f t="shared" si="5"/>
        <v>0</v>
      </c>
      <c r="AQ96" s="15">
        <f t="shared" si="4"/>
        <v>0</v>
      </c>
      <c r="AR96" s="20"/>
      <c r="AS96" s="20">
        <f t="shared" si="3"/>
        <v>0</v>
      </c>
      <c r="AT96" s="120"/>
    </row>
    <row r="97" spans="1:47" hidden="1">
      <c r="A97" s="32"/>
      <c r="B97" s="33"/>
      <c r="C97" s="33"/>
      <c r="D97" s="33"/>
      <c r="E97" s="33"/>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5">
        <f t="shared" si="5"/>
        <v>0</v>
      </c>
      <c r="AQ97" s="15">
        <f t="shared" si="4"/>
        <v>0</v>
      </c>
      <c r="AR97" s="20"/>
      <c r="AS97" s="20">
        <f t="shared" si="3"/>
        <v>0</v>
      </c>
      <c r="AT97" s="120"/>
    </row>
    <row r="98" spans="1:47" hidden="1">
      <c r="A98" s="32"/>
      <c r="B98" s="33"/>
      <c r="C98" s="33"/>
      <c r="D98" s="33"/>
      <c r="E98" s="33"/>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5">
        <f t="shared" si="5"/>
        <v>0</v>
      </c>
      <c r="AQ98" s="15">
        <f t="shared" si="4"/>
        <v>0</v>
      </c>
      <c r="AR98" s="20"/>
      <c r="AS98" s="20">
        <f t="shared" si="3"/>
        <v>0</v>
      </c>
      <c r="AT98" s="120"/>
    </row>
    <row r="99" spans="1:47" hidden="1">
      <c r="A99" s="32"/>
      <c r="B99" s="33"/>
      <c r="C99" s="33"/>
      <c r="D99" s="33"/>
      <c r="E99" s="33"/>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5">
        <f t="shared" si="5"/>
        <v>0</v>
      </c>
      <c r="AQ99" s="15">
        <f t="shared" si="4"/>
        <v>0</v>
      </c>
      <c r="AR99" s="20"/>
      <c r="AS99" s="20">
        <f t="shared" si="3"/>
        <v>0</v>
      </c>
      <c r="AT99" s="120"/>
    </row>
    <row r="100" spans="1:47" hidden="1">
      <c r="A100" s="32"/>
      <c r="B100" s="33"/>
      <c r="C100" s="33"/>
      <c r="D100" s="33"/>
      <c r="E100" s="33"/>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5">
        <f t="shared" si="5"/>
        <v>0</v>
      </c>
      <c r="AQ100" s="15">
        <f t="shared" si="4"/>
        <v>0</v>
      </c>
      <c r="AR100" s="20"/>
      <c r="AS100" s="20">
        <f t="shared" si="3"/>
        <v>0</v>
      </c>
      <c r="AT100" s="120"/>
    </row>
    <row r="101" spans="1:47" hidden="1">
      <c r="A101" s="32"/>
      <c r="B101" s="33"/>
      <c r="C101" s="33"/>
      <c r="D101" s="33"/>
      <c r="E101" s="33"/>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5">
        <f t="shared" si="5"/>
        <v>0</v>
      </c>
      <c r="AQ101" s="15">
        <f t="shared" si="4"/>
        <v>0</v>
      </c>
      <c r="AR101" s="20"/>
      <c r="AS101" s="20">
        <f t="shared" si="3"/>
        <v>0</v>
      </c>
      <c r="AT101" s="120"/>
    </row>
    <row r="102" spans="1:47">
      <c r="A102" s="121" t="s">
        <v>98</v>
      </c>
      <c r="B102" s="126">
        <f>SUM(B2:B101)</f>
        <v>28</v>
      </c>
      <c r="C102" s="126">
        <f t="shared" ref="C102:F102" si="6">SUM(C2:C101)</f>
        <v>35</v>
      </c>
      <c r="D102" s="126">
        <f t="shared" si="6"/>
        <v>35</v>
      </c>
      <c r="E102" s="126">
        <f t="shared" si="6"/>
        <v>35</v>
      </c>
      <c r="F102" s="126">
        <f t="shared" si="6"/>
        <v>21</v>
      </c>
      <c r="G102" s="126">
        <f>SUM(G2:G101)</f>
        <v>26</v>
      </c>
      <c r="H102" s="126">
        <f t="shared" ref="H102:AO102" si="7">SUM(H2:H101)</f>
        <v>31</v>
      </c>
      <c r="I102" s="126">
        <f t="shared" si="7"/>
        <v>16</v>
      </c>
      <c r="J102" s="126">
        <f t="shared" si="7"/>
        <v>31</v>
      </c>
      <c r="K102" s="34">
        <f t="shared" si="7"/>
        <v>0</v>
      </c>
      <c r="L102" s="34">
        <f t="shared" si="7"/>
        <v>0</v>
      </c>
      <c r="M102" s="34">
        <f t="shared" si="7"/>
        <v>0</v>
      </c>
      <c r="N102" s="34">
        <f t="shared" si="7"/>
        <v>0</v>
      </c>
      <c r="O102" s="34">
        <f t="shared" si="7"/>
        <v>0</v>
      </c>
      <c r="P102" s="34">
        <f t="shared" si="7"/>
        <v>0</v>
      </c>
      <c r="Q102" s="34">
        <f t="shared" si="7"/>
        <v>0</v>
      </c>
      <c r="R102" s="34">
        <f t="shared" si="7"/>
        <v>0</v>
      </c>
      <c r="S102" s="34">
        <f t="shared" si="7"/>
        <v>0</v>
      </c>
      <c r="T102" s="34">
        <f t="shared" si="7"/>
        <v>0</v>
      </c>
      <c r="U102" s="34">
        <f t="shared" si="7"/>
        <v>0</v>
      </c>
      <c r="V102" s="34">
        <f t="shared" si="7"/>
        <v>0</v>
      </c>
      <c r="W102" s="34">
        <f t="shared" si="7"/>
        <v>0</v>
      </c>
      <c r="X102" s="34">
        <f t="shared" si="7"/>
        <v>0</v>
      </c>
      <c r="Y102" s="34">
        <f t="shared" si="7"/>
        <v>0</v>
      </c>
      <c r="Z102" s="34">
        <f t="shared" si="7"/>
        <v>0</v>
      </c>
      <c r="AA102" s="34">
        <f t="shared" si="7"/>
        <v>0</v>
      </c>
      <c r="AB102" s="34">
        <f t="shared" si="7"/>
        <v>0</v>
      </c>
      <c r="AC102" s="34">
        <f t="shared" si="7"/>
        <v>0</v>
      </c>
      <c r="AD102" s="34">
        <f t="shared" si="7"/>
        <v>0</v>
      </c>
      <c r="AE102" s="34">
        <f t="shared" si="7"/>
        <v>0</v>
      </c>
      <c r="AF102" s="34">
        <f t="shared" si="7"/>
        <v>0</v>
      </c>
      <c r="AG102" s="34">
        <f t="shared" si="7"/>
        <v>0</v>
      </c>
      <c r="AH102" s="34">
        <f t="shared" si="7"/>
        <v>0</v>
      </c>
      <c r="AI102" s="34">
        <f t="shared" si="7"/>
        <v>0</v>
      </c>
      <c r="AJ102" s="34">
        <f t="shared" si="7"/>
        <v>0</v>
      </c>
      <c r="AK102" s="34">
        <f t="shared" si="7"/>
        <v>0</v>
      </c>
      <c r="AL102" s="34">
        <f t="shared" si="7"/>
        <v>0</v>
      </c>
      <c r="AM102" s="34">
        <f t="shared" si="7"/>
        <v>0</v>
      </c>
      <c r="AN102" s="34">
        <f t="shared" si="7"/>
        <v>0</v>
      </c>
      <c r="AO102" s="34">
        <f t="shared" si="7"/>
        <v>0</v>
      </c>
      <c r="AP102" s="119">
        <f t="shared" si="5"/>
        <v>57</v>
      </c>
      <c r="AQ102" s="119">
        <f t="shared" si="4"/>
        <v>190</v>
      </c>
      <c r="AR102" s="119">
        <f>SUM(AR2:AR101)</f>
        <v>23431.639742340762</v>
      </c>
      <c r="AS102" s="119">
        <f>SUM(AS2:AS101)</f>
        <v>99.999999999999986</v>
      </c>
      <c r="AT102" s="120"/>
    </row>
    <row r="103" spans="1:47">
      <c r="A103" s="124" t="s">
        <v>99</v>
      </c>
      <c r="B103" s="125" t="s">
        <v>97</v>
      </c>
      <c r="C103" s="125" t="s">
        <v>97</v>
      </c>
      <c r="D103" s="125" t="s">
        <v>97</v>
      </c>
      <c r="E103" s="125" t="s">
        <v>97</v>
      </c>
      <c r="F103" s="125"/>
      <c r="G103" s="125" t="s">
        <v>97</v>
      </c>
      <c r="H103" s="125"/>
      <c r="I103" s="125"/>
      <c r="J103" s="125" t="s">
        <v>97</v>
      </c>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6"/>
      <c r="AQ103" s="36"/>
      <c r="AR103" s="37"/>
      <c r="AS103" s="37"/>
      <c r="AT103" s="38"/>
      <c r="AU103" s="38"/>
    </row>
    <row r="104" spans="1:47">
      <c r="A104" s="125" t="s">
        <v>100</v>
      </c>
      <c r="B104" s="125"/>
      <c r="C104" s="125"/>
      <c r="D104" s="125"/>
      <c r="E104" s="125"/>
      <c r="F104" s="125"/>
      <c r="G104" s="125"/>
      <c r="H104" s="125"/>
      <c r="I104" s="125"/>
      <c r="J104" s="125"/>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36"/>
      <c r="AQ104" s="36"/>
      <c r="AR104" s="37"/>
      <c r="AS104" s="37"/>
      <c r="AT104" s="38"/>
      <c r="AU104" s="38"/>
    </row>
    <row r="105" spans="1:47">
      <c r="A105" s="125" t="s">
        <v>101</v>
      </c>
      <c r="B105" s="125" t="s">
        <v>97</v>
      </c>
      <c r="C105" s="125" t="s">
        <v>97</v>
      </c>
      <c r="D105" s="125" t="s">
        <v>97</v>
      </c>
      <c r="E105" s="125" t="s">
        <v>97</v>
      </c>
      <c r="F105" s="125"/>
      <c r="G105" s="125"/>
      <c r="H105" s="125"/>
      <c r="I105" s="125"/>
      <c r="J105" s="125"/>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6"/>
      <c r="AQ105" s="36"/>
      <c r="AR105" s="40"/>
      <c r="AS105" s="40"/>
      <c r="AT105" s="38"/>
      <c r="AU105" s="38"/>
    </row>
    <row r="106" spans="1:47">
      <c r="A106" s="125" t="s">
        <v>102</v>
      </c>
      <c r="B106" s="125"/>
      <c r="C106" s="125"/>
      <c r="D106" s="125"/>
      <c r="E106" s="125"/>
      <c r="F106" s="125"/>
      <c r="G106" s="125" t="s">
        <v>97</v>
      </c>
      <c r="H106" s="125"/>
      <c r="I106" s="125"/>
      <c r="J106" s="125" t="s">
        <v>97</v>
      </c>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6"/>
      <c r="AQ106" s="36"/>
      <c r="AR106" s="40"/>
      <c r="AS106" s="40"/>
      <c r="AT106" s="38"/>
      <c r="AU106" s="38"/>
    </row>
    <row r="107" spans="1:47">
      <c r="A107" s="125" t="s">
        <v>103</v>
      </c>
      <c r="B107" s="125"/>
      <c r="C107" s="125"/>
      <c r="D107" s="125"/>
      <c r="E107" s="125"/>
      <c r="F107" s="125"/>
      <c r="G107" s="125" t="s">
        <v>97</v>
      </c>
      <c r="H107" s="125"/>
      <c r="I107" s="125"/>
      <c r="J107" s="125" t="s">
        <v>97</v>
      </c>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6"/>
      <c r="AQ107" s="36"/>
      <c r="AR107" s="40"/>
      <c r="AS107" s="40"/>
      <c r="AT107" s="38"/>
      <c r="AU107" s="38"/>
    </row>
    <row r="108" spans="1:47">
      <c r="A108" s="125" t="s">
        <v>104</v>
      </c>
      <c r="B108" s="125"/>
      <c r="C108" s="125" t="s">
        <v>97</v>
      </c>
      <c r="D108" s="125" t="s">
        <v>97</v>
      </c>
      <c r="E108" s="125" t="s">
        <v>97</v>
      </c>
      <c r="F108" s="125"/>
      <c r="G108" s="125"/>
      <c r="H108" s="125"/>
      <c r="I108" s="125"/>
      <c r="J108" s="125"/>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6"/>
      <c r="AQ108" s="36"/>
      <c r="AR108" s="40"/>
      <c r="AS108" s="40"/>
      <c r="AT108" s="38"/>
      <c r="AU108" s="38"/>
    </row>
    <row r="109" spans="1:47">
      <c r="A109" s="125" t="s">
        <v>105</v>
      </c>
      <c r="B109" s="125"/>
      <c r="C109" s="125"/>
      <c r="D109" s="125"/>
      <c r="E109" s="125"/>
      <c r="F109" s="125"/>
      <c r="G109" s="125"/>
      <c r="H109" s="125"/>
      <c r="I109" s="125"/>
      <c r="J109" s="125" t="s">
        <v>97</v>
      </c>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36"/>
      <c r="AQ109" s="42"/>
      <c r="AR109" s="40"/>
      <c r="AS109" s="40"/>
      <c r="AT109" s="38"/>
      <c r="AU109" s="38"/>
    </row>
    <row r="110" spans="1:47" ht="14.45">
      <c r="A110" s="43"/>
      <c r="B110" s="44"/>
      <c r="C110" s="44"/>
      <c r="D110" s="44"/>
      <c r="E110" s="44"/>
      <c r="F110" s="44"/>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42"/>
      <c r="AR110" s="40"/>
      <c r="AS110" s="40"/>
      <c r="AT110" s="38"/>
      <c r="AU110" s="38"/>
    </row>
    <row r="111" spans="1:47" ht="14.45">
      <c r="A111" s="45" t="s">
        <v>106</v>
      </c>
      <c r="B111" s="46"/>
      <c r="C111" s="46"/>
      <c r="D111" s="46"/>
      <c r="E111" s="46"/>
      <c r="F111" s="46"/>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8"/>
      <c r="AQ111" s="49"/>
      <c r="AR111" s="50"/>
      <c r="AS111" s="50"/>
    </row>
    <row r="112" spans="1:47">
      <c r="A112" s="122" t="s">
        <v>107</v>
      </c>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48"/>
      <c r="AQ112" s="53"/>
      <c r="AR112" s="54"/>
      <c r="AS112" s="54"/>
    </row>
    <row r="113" spans="1:45">
      <c r="A113" s="123" t="s">
        <v>108</v>
      </c>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48"/>
      <c r="AQ113" s="53"/>
      <c r="AR113" s="56"/>
      <c r="AS113" s="56"/>
    </row>
    <row r="114" spans="1:45">
      <c r="A114" s="129" t="s">
        <v>109</v>
      </c>
      <c r="B114" s="137" t="s">
        <v>110</v>
      </c>
      <c r="C114" s="138"/>
      <c r="D114" s="138"/>
      <c r="E114" s="138"/>
      <c r="F114" s="138"/>
      <c r="G114" s="138"/>
      <c r="H114" s="138"/>
      <c r="I114" s="138"/>
      <c r="J114" s="138"/>
      <c r="K114" s="138"/>
      <c r="L114" s="138"/>
      <c r="M114" s="138"/>
      <c r="N114" s="138"/>
      <c r="O114" s="138"/>
      <c r="P114" s="138"/>
      <c r="Q114" s="138"/>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c r="AP114" s="48"/>
      <c r="AQ114" s="42"/>
      <c r="AR114" s="58"/>
      <c r="AS114" s="58"/>
    </row>
    <row r="115" spans="1:45" ht="15.75" customHeight="1">
      <c r="A115" s="59"/>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Q115" s="48"/>
      <c r="AR115" s="61"/>
      <c r="AS115" s="61"/>
    </row>
    <row r="219" spans="12:12" ht="15" customHeight="1">
      <c r="L219" s="16" t="s">
        <v>111</v>
      </c>
    </row>
  </sheetData>
  <mergeCells count="1">
    <mergeCell ref="B114:Q114"/>
  </mergeCells>
  <conditionalFormatting sqref="A1:A101 A110">
    <cfRule type="beginsWith" dxfId="132" priority="92" operator="beginsWith" text="13">
      <formula>LEFT(A1,LEN("13"))="13"</formula>
    </cfRule>
    <cfRule type="beginsWith" dxfId="131" priority="93" operator="beginsWith" text="12">
      <formula>LEFT(A1,LEN("12"))="12"</formula>
    </cfRule>
    <cfRule type="beginsWith" dxfId="130" priority="94" operator="beginsWith" text="11">
      <formula>LEFT(A1,LEN("11"))="11"</formula>
    </cfRule>
    <cfRule type="beginsWith" dxfId="129" priority="95" operator="beginsWith" text="10">
      <formula>LEFT(A1,LEN("10"))="10"</formula>
    </cfRule>
    <cfRule type="beginsWith" dxfId="128" priority="96" operator="beginsWith" text="09">
      <formula>LEFT(A1,LEN("09"))="09"</formula>
    </cfRule>
    <cfRule type="beginsWith" dxfId="127" priority="97" operator="beginsWith" text="08">
      <formula>LEFT(A1,LEN("08"))="08"</formula>
    </cfRule>
    <cfRule type="beginsWith" dxfId="126" priority="98" operator="beginsWith" text="07">
      <formula>LEFT(A1,LEN("07"))="07"</formula>
    </cfRule>
    <cfRule type="beginsWith" dxfId="125" priority="99" operator="beginsWith" text="06">
      <formula>LEFT(A1,LEN("06"))="06"</formula>
    </cfRule>
    <cfRule type="beginsWith" dxfId="124" priority="100" operator="beginsWith" text="05">
      <formula>LEFT(A1,LEN("05"))="05"</formula>
    </cfRule>
    <cfRule type="beginsWith" dxfId="123" priority="101" operator="beginsWith" text="04">
      <formula>LEFT(A1,LEN("04"))="04"</formula>
    </cfRule>
    <cfRule type="beginsWith" dxfId="122" priority="102" operator="beginsWith" text="03">
      <formula>LEFT(A1,LEN("03"))="03"</formula>
    </cfRule>
    <cfRule type="beginsWith" dxfId="121" priority="103" operator="beginsWith" text="02">
      <formula>LEFT(A1,LEN("02"))="02"</formula>
    </cfRule>
    <cfRule type="beginsWith" dxfId="120" priority="104" operator="beginsWith" text="01">
      <formula>LEFT(A1,LEN("01"))="01"</formula>
    </cfRule>
  </conditionalFormatting>
  <conditionalFormatting sqref="A111:F111 B112:F113 B114 A115:F1048576">
    <cfRule type="beginsWith" dxfId="119" priority="118" operator="beginsWith" text="13">
      <formula>LEFT(A111,LEN("13"))="13"</formula>
    </cfRule>
    <cfRule type="beginsWith" dxfId="118" priority="119" operator="beginsWith" text="12">
      <formula>LEFT(A111,LEN("12"))="12"</formula>
    </cfRule>
    <cfRule type="beginsWith" dxfId="117" priority="120" operator="beginsWith" text="11">
      <formula>LEFT(A111,LEN("11"))="11"</formula>
    </cfRule>
    <cfRule type="beginsWith" dxfId="116" priority="121" operator="beginsWith" text="10">
      <formula>LEFT(A111,LEN("10"))="10"</formula>
    </cfRule>
    <cfRule type="beginsWith" dxfId="115" priority="122" operator="beginsWith" text="09">
      <formula>LEFT(A111,LEN("09"))="09"</formula>
    </cfRule>
    <cfRule type="beginsWith" dxfId="114" priority="123" operator="beginsWith" text="08">
      <formula>LEFT(A111,LEN("08"))="08"</formula>
    </cfRule>
    <cfRule type="beginsWith" dxfId="113" priority="124" operator="beginsWith" text="07">
      <formula>LEFT(A111,LEN("07"))="07"</formula>
    </cfRule>
    <cfRule type="beginsWith" dxfId="112" priority="125" operator="beginsWith" text="06">
      <formula>LEFT(A111,LEN("06"))="06"</formula>
    </cfRule>
    <cfRule type="beginsWith" dxfId="111" priority="126" operator="beginsWith" text="05">
      <formula>LEFT(A111,LEN("05"))="05"</formula>
    </cfRule>
    <cfRule type="beginsWith" dxfId="110" priority="127" operator="beginsWith" text="04">
      <formula>LEFT(A111,LEN("04"))="04"</formula>
    </cfRule>
    <cfRule type="beginsWith" dxfId="109" priority="128" operator="beginsWith" text="03">
      <formula>LEFT(A111,LEN("03"))="03"</formula>
    </cfRule>
    <cfRule type="beginsWith" dxfId="108" priority="129" operator="beginsWith" text="02">
      <formula>LEFT(A111,LEN("02"))="02"</formula>
    </cfRule>
    <cfRule type="beginsWith" dxfId="107" priority="130" operator="beginsWith" text="01">
      <formula>LEFT(A111,LEN("01"))="01"</formula>
    </cfRule>
  </conditionalFormatting>
  <conditionalFormatting sqref="G2">
    <cfRule type="beginsWith" dxfId="106" priority="66" operator="beginsWith" text="13">
      <formula>LEFT(G2,LEN("13"))="13"</formula>
    </cfRule>
    <cfRule type="beginsWith" dxfId="105" priority="67" operator="beginsWith" text="12">
      <formula>LEFT(G2,LEN("12"))="12"</formula>
    </cfRule>
    <cfRule type="beginsWith" dxfId="104" priority="68" operator="beginsWith" text="11">
      <formula>LEFT(G2,LEN("11"))="11"</formula>
    </cfRule>
    <cfRule type="beginsWith" dxfId="103" priority="69" operator="beginsWith" text="10">
      <formula>LEFT(G2,LEN("10"))="10"</formula>
    </cfRule>
    <cfRule type="beginsWith" dxfId="102" priority="70" operator="beginsWith" text="09">
      <formula>LEFT(G2,LEN("09"))="09"</formula>
    </cfRule>
    <cfRule type="beginsWith" dxfId="101" priority="71" operator="beginsWith" text="08">
      <formula>LEFT(G2,LEN("08"))="08"</formula>
    </cfRule>
    <cfRule type="beginsWith" dxfId="100" priority="72" operator="beginsWith" text="07">
      <formula>LEFT(G2,LEN("07"))="07"</formula>
    </cfRule>
    <cfRule type="beginsWith" dxfId="99" priority="73" operator="beginsWith" text="06">
      <formula>LEFT(G2,LEN("06"))="06"</formula>
    </cfRule>
    <cfRule type="beginsWith" dxfId="98" priority="74" operator="beginsWith" text="05">
      <formula>LEFT(G2,LEN("05"))="05"</formula>
    </cfRule>
    <cfRule type="beginsWith" dxfId="97" priority="75" operator="beginsWith" text="04">
      <formula>LEFT(G2,LEN("04"))="04"</formula>
    </cfRule>
    <cfRule type="beginsWith" dxfId="96" priority="76" operator="beginsWith" text="03">
      <formula>LEFT(G2,LEN("03"))="03"</formula>
    </cfRule>
    <cfRule type="beginsWith" dxfId="95" priority="77" operator="beginsWith" text="02">
      <formula>LEFT(G2,LEN("02"))="02"</formula>
    </cfRule>
    <cfRule type="beginsWith" dxfId="94" priority="78" operator="beginsWith" text="01">
      <formula>LEFT(G2,LEN("01"))="01"</formula>
    </cfRule>
  </conditionalFormatting>
  <conditionalFormatting sqref="G24">
    <cfRule type="beginsWith" dxfId="93" priority="14" operator="beginsWith" text="13">
      <formula>LEFT(G24,LEN("13"))="13"</formula>
    </cfRule>
    <cfRule type="beginsWith" dxfId="92" priority="15" operator="beginsWith" text="12">
      <formula>LEFT(G24,LEN("12"))="12"</formula>
    </cfRule>
    <cfRule type="beginsWith" dxfId="91" priority="16" operator="beginsWith" text="11">
      <formula>LEFT(G24,LEN("11"))="11"</formula>
    </cfRule>
    <cfRule type="beginsWith" dxfId="90" priority="17" operator="beginsWith" text="10">
      <formula>LEFT(G24,LEN("10"))="10"</formula>
    </cfRule>
    <cfRule type="beginsWith" dxfId="89" priority="18" operator="beginsWith" text="09">
      <formula>LEFT(G24,LEN("09"))="09"</formula>
    </cfRule>
    <cfRule type="beginsWith" dxfId="88" priority="19" operator="beginsWith" text="08">
      <formula>LEFT(G24,LEN("08"))="08"</formula>
    </cfRule>
    <cfRule type="beginsWith" dxfId="87" priority="20" operator="beginsWith" text="07">
      <formula>LEFT(G24,LEN("07"))="07"</formula>
    </cfRule>
    <cfRule type="beginsWith" dxfId="86" priority="21" operator="beginsWith" text="06">
      <formula>LEFT(G24,LEN("06"))="06"</formula>
    </cfRule>
    <cfRule type="beginsWith" dxfId="85" priority="22" operator="beginsWith" text="05">
      <formula>LEFT(G24,LEN("05"))="05"</formula>
    </cfRule>
    <cfRule type="beginsWith" dxfId="84" priority="23" operator="beginsWith" text="04">
      <formula>LEFT(G24,LEN("04"))="04"</formula>
    </cfRule>
    <cfRule type="beginsWith" dxfId="83" priority="24" operator="beginsWith" text="03">
      <formula>LEFT(G24,LEN("03"))="03"</formula>
    </cfRule>
    <cfRule type="beginsWith" dxfId="82" priority="25" operator="beginsWith" text="02">
      <formula>LEFT(G24,LEN("02"))="02"</formula>
    </cfRule>
    <cfRule type="beginsWith" dxfId="81" priority="26" operator="beginsWith" text="01">
      <formula>LEFT(G24,LEN("01"))="01"</formula>
    </cfRule>
  </conditionalFormatting>
  <conditionalFormatting sqref="G32:G33">
    <cfRule type="beginsWith" dxfId="80" priority="27" operator="beginsWith" text="13">
      <formula>LEFT(G32,LEN("13"))="13"</formula>
    </cfRule>
    <cfRule type="beginsWith" dxfId="79" priority="28" operator="beginsWith" text="12">
      <formula>LEFT(G32,LEN("12"))="12"</formula>
    </cfRule>
    <cfRule type="beginsWith" dxfId="78" priority="29" operator="beginsWith" text="11">
      <formula>LEFT(G32,LEN("11"))="11"</formula>
    </cfRule>
    <cfRule type="beginsWith" dxfId="77" priority="30" operator="beginsWith" text="10">
      <formula>LEFT(G32,LEN("10"))="10"</formula>
    </cfRule>
    <cfRule type="beginsWith" dxfId="76" priority="31" operator="beginsWith" text="09">
      <formula>LEFT(G32,LEN("09"))="09"</formula>
    </cfRule>
    <cfRule type="beginsWith" dxfId="75" priority="32" operator="beginsWith" text="08">
      <formula>LEFT(G32,LEN("08"))="08"</formula>
    </cfRule>
    <cfRule type="beginsWith" dxfId="74" priority="33" operator="beginsWith" text="07">
      <formula>LEFT(G32,LEN("07"))="07"</formula>
    </cfRule>
    <cfRule type="beginsWith" dxfId="73" priority="34" operator="beginsWith" text="06">
      <formula>LEFT(G32,LEN("06"))="06"</formula>
    </cfRule>
    <cfRule type="beginsWith" dxfId="72" priority="35" operator="beginsWith" text="05">
      <formula>LEFT(G32,LEN("05"))="05"</formula>
    </cfRule>
    <cfRule type="beginsWith" dxfId="71" priority="36" operator="beginsWith" text="04">
      <formula>LEFT(G32,LEN("04"))="04"</formula>
    </cfRule>
    <cfRule type="beginsWith" dxfId="70" priority="37" operator="beginsWith" text="03">
      <formula>LEFT(G32,LEN("03"))="03"</formula>
    </cfRule>
    <cfRule type="beginsWith" dxfId="69" priority="38" operator="beginsWith" text="02">
      <formula>LEFT(G32,LEN("02"))="02"</formula>
    </cfRule>
    <cfRule type="beginsWith" dxfId="68" priority="39" operator="beginsWith" text="01">
      <formula>LEFT(G32,LEN("01"))="01"</formula>
    </cfRule>
  </conditionalFormatting>
  <conditionalFormatting sqref="G35">
    <cfRule type="beginsWith" dxfId="67" priority="1" operator="beginsWith" text="13">
      <formula>LEFT(G35,LEN("13"))="13"</formula>
    </cfRule>
    <cfRule type="beginsWith" dxfId="66" priority="2" operator="beginsWith" text="12">
      <formula>LEFT(G35,LEN("12"))="12"</formula>
    </cfRule>
    <cfRule type="beginsWith" dxfId="65" priority="3" operator="beginsWith" text="11">
      <formula>LEFT(G35,LEN("11"))="11"</formula>
    </cfRule>
    <cfRule type="beginsWith" dxfId="64" priority="4" operator="beginsWith" text="10">
      <formula>LEFT(G35,LEN("10"))="10"</formula>
    </cfRule>
    <cfRule type="beginsWith" dxfId="63" priority="5" operator="beginsWith" text="09">
      <formula>LEFT(G35,LEN("09"))="09"</formula>
    </cfRule>
    <cfRule type="beginsWith" dxfId="62" priority="6" operator="beginsWith" text="08">
      <formula>LEFT(G35,LEN("08"))="08"</formula>
    </cfRule>
    <cfRule type="beginsWith" dxfId="61" priority="7" operator="beginsWith" text="07">
      <formula>LEFT(G35,LEN("07"))="07"</formula>
    </cfRule>
    <cfRule type="beginsWith" dxfId="60" priority="8" operator="beginsWith" text="06">
      <formula>LEFT(G35,LEN("06"))="06"</formula>
    </cfRule>
    <cfRule type="beginsWith" dxfId="59" priority="9" operator="beginsWith" text="05">
      <formula>LEFT(G35,LEN("05"))="05"</formula>
    </cfRule>
    <cfRule type="beginsWith" dxfId="58" priority="10" operator="beginsWith" text="04">
      <formula>LEFT(G35,LEN("04"))="04"</formula>
    </cfRule>
    <cfRule type="beginsWith" dxfId="57" priority="11" operator="beginsWith" text="03">
      <formula>LEFT(G35,LEN("03"))="03"</formula>
    </cfRule>
    <cfRule type="beginsWith" dxfId="56" priority="12" operator="beginsWith" text="02">
      <formula>LEFT(G35,LEN("02"))="02"</formula>
    </cfRule>
    <cfRule type="beginsWith" dxfId="55" priority="13" operator="beginsWith" text="01">
      <formula>LEFT(G35,LEN("01"))="01"</formula>
    </cfRule>
  </conditionalFormatting>
  <conditionalFormatting sqref="H3:H20 H23 H25:H31 H34">
    <cfRule type="beginsWith" dxfId="54" priority="53" operator="beginsWith" text="13">
      <formula>LEFT(H3,LEN("13"))="13"</formula>
    </cfRule>
    <cfRule type="beginsWith" dxfId="53" priority="54" operator="beginsWith" text="12">
      <formula>LEFT(H3,LEN("12"))="12"</formula>
    </cfRule>
    <cfRule type="beginsWith" dxfId="52" priority="55" operator="beginsWith" text="11">
      <formula>LEFT(H3,LEN("11"))="11"</formula>
    </cfRule>
    <cfRule type="beginsWith" dxfId="51" priority="56" operator="beginsWith" text="10">
      <formula>LEFT(H3,LEN("10"))="10"</formula>
    </cfRule>
    <cfRule type="beginsWith" dxfId="50" priority="57" operator="beginsWith" text="09">
      <formula>LEFT(H3,LEN("09"))="09"</formula>
    </cfRule>
    <cfRule type="beginsWith" dxfId="49" priority="58" operator="beginsWith" text="08">
      <formula>LEFT(H3,LEN("08"))="08"</formula>
    </cfRule>
    <cfRule type="beginsWith" dxfId="48" priority="59" operator="beginsWith" text="07">
      <formula>LEFT(H3,LEN("07"))="07"</formula>
    </cfRule>
    <cfRule type="beginsWith" dxfId="47" priority="60" operator="beginsWith" text="06">
      <formula>LEFT(H3,LEN("06"))="06"</formula>
    </cfRule>
    <cfRule type="beginsWith" dxfId="46" priority="61" operator="beginsWith" text="05">
      <formula>LEFT(H3,LEN("05"))="05"</formula>
    </cfRule>
    <cfRule type="beginsWith" dxfId="45" priority="62" operator="beginsWith" text="04">
      <formula>LEFT(H3,LEN("04"))="04"</formula>
    </cfRule>
    <cfRule type="beginsWith" dxfId="44" priority="63" operator="beginsWith" text="03">
      <formula>LEFT(H3,LEN("03"))="03"</formula>
    </cfRule>
    <cfRule type="beginsWith" dxfId="43" priority="64" operator="beginsWith" text="02">
      <formula>LEFT(H3,LEN("02"))="02"</formula>
    </cfRule>
    <cfRule type="beginsWith" dxfId="42" priority="65" operator="beginsWith" text="01">
      <formula>LEFT(H3,LEN("01"))="01"</formula>
    </cfRule>
  </conditionalFormatting>
  <conditionalFormatting sqref="I5:I36">
    <cfRule type="beginsWith" dxfId="41" priority="79" operator="beginsWith" text="13">
      <formula>LEFT(I5,LEN("13"))="13"</formula>
    </cfRule>
    <cfRule type="beginsWith" dxfId="40" priority="80" operator="beginsWith" text="12">
      <formula>LEFT(I5,LEN("12"))="12"</formula>
    </cfRule>
    <cfRule type="beginsWith" dxfId="39" priority="81" operator="beginsWith" text="11">
      <formula>LEFT(I5,LEN("11"))="11"</formula>
    </cfRule>
    <cfRule type="beginsWith" dxfId="38" priority="82" operator="beginsWith" text="10">
      <formula>LEFT(I5,LEN("10"))="10"</formula>
    </cfRule>
    <cfRule type="beginsWith" dxfId="37" priority="83" operator="beginsWith" text="09">
      <formula>LEFT(I5,LEN("09"))="09"</formula>
    </cfRule>
    <cfRule type="beginsWith" dxfId="36" priority="84" operator="beginsWith" text="08">
      <formula>LEFT(I5,LEN("08"))="08"</formula>
    </cfRule>
    <cfRule type="beginsWith" dxfId="35" priority="85" operator="beginsWith" text="07">
      <formula>LEFT(I5,LEN("07"))="07"</formula>
    </cfRule>
    <cfRule type="beginsWith" dxfId="34" priority="86" operator="beginsWith" text="06">
      <formula>LEFT(I5,LEN("06"))="06"</formula>
    </cfRule>
    <cfRule type="beginsWith" dxfId="33" priority="87" operator="beginsWith" text="05">
      <formula>LEFT(I5,LEN("05"))="05"</formula>
    </cfRule>
    <cfRule type="beginsWith" dxfId="32" priority="88" operator="beginsWith" text="04">
      <formula>LEFT(I5,LEN("04"))="04"</formula>
    </cfRule>
    <cfRule type="beginsWith" dxfId="31" priority="89" operator="beginsWith" text="03">
      <formula>LEFT(I5,LEN("03"))="03"</formula>
    </cfRule>
    <cfRule type="beginsWith" dxfId="30" priority="90" operator="beginsWith" text="02">
      <formula>LEFT(I5,LEN("02"))="02"</formula>
    </cfRule>
    <cfRule type="beginsWith" dxfId="29" priority="91" operator="beginsWith" text="01">
      <formula>LEFT(I5,LEN("01"))="01"</formula>
    </cfRule>
  </conditionalFormatting>
  <conditionalFormatting sqref="J3:J20 J23 J25:J31 J34">
    <cfRule type="beginsWith" dxfId="28" priority="40" operator="beginsWith" text="13">
      <formula>LEFT(J3,LEN("13"))="13"</formula>
    </cfRule>
    <cfRule type="beginsWith" dxfId="27" priority="41" operator="beginsWith" text="12">
      <formula>LEFT(J3,LEN("12"))="12"</formula>
    </cfRule>
    <cfRule type="beginsWith" dxfId="26" priority="42" operator="beginsWith" text="11">
      <formula>LEFT(J3,LEN("11"))="11"</formula>
    </cfRule>
    <cfRule type="beginsWith" dxfId="25" priority="43" operator="beginsWith" text="10">
      <formula>LEFT(J3,LEN("10"))="10"</formula>
    </cfRule>
    <cfRule type="beginsWith" dxfId="24" priority="44" operator="beginsWith" text="09">
      <formula>LEFT(J3,LEN("09"))="09"</formula>
    </cfRule>
    <cfRule type="beginsWith" dxfId="23" priority="45" operator="beginsWith" text="08">
      <formula>LEFT(J3,LEN("08"))="08"</formula>
    </cfRule>
    <cfRule type="beginsWith" dxfId="22" priority="46" operator="beginsWith" text="07">
      <formula>LEFT(J3,LEN("07"))="07"</formula>
    </cfRule>
    <cfRule type="beginsWith" dxfId="21" priority="47" operator="beginsWith" text="06">
      <formula>LEFT(J3,LEN("06"))="06"</formula>
    </cfRule>
    <cfRule type="beginsWith" dxfId="20" priority="48" operator="beginsWith" text="05">
      <formula>LEFT(J3,LEN("05"))="05"</formula>
    </cfRule>
    <cfRule type="beginsWith" dxfId="19" priority="49" operator="beginsWith" text="04">
      <formula>LEFT(J3,LEN("04"))="04"</formula>
    </cfRule>
    <cfRule type="beginsWith" dxfId="18" priority="50" operator="beginsWith" text="03">
      <formula>LEFT(J3,LEN("03"))="03"</formula>
    </cfRule>
    <cfRule type="beginsWith" dxfId="17" priority="51" operator="beginsWith" text="02">
      <formula>LEFT(J3,LEN("02"))="02"</formula>
    </cfRule>
    <cfRule type="beginsWith" dxfId="16" priority="52" operator="beginsWith" text="01">
      <formula>LEFT(J3,LEN("01"))="01"</formula>
    </cfRule>
  </conditionalFormatting>
  <conditionalFormatting sqref="R2:AO12 K13:AO36 F37:AO101">
    <cfRule type="beginsWith" dxfId="15" priority="105" operator="beginsWith" text="13">
      <formula>LEFT(F2,LEN("13"))="13"</formula>
    </cfRule>
    <cfRule type="beginsWith" dxfId="14" priority="106" operator="beginsWith" text="12">
      <formula>LEFT(F2,LEN("12"))="12"</formula>
    </cfRule>
    <cfRule type="beginsWith" dxfId="13" priority="107" operator="beginsWith" text="11">
      <formula>LEFT(F2,LEN("11"))="11"</formula>
    </cfRule>
    <cfRule type="beginsWith" dxfId="12" priority="108" operator="beginsWith" text="10">
      <formula>LEFT(F2,LEN("10"))="10"</formula>
    </cfRule>
    <cfRule type="beginsWith" dxfId="11" priority="109" operator="beginsWith" text="09">
      <formula>LEFT(F2,LEN("09"))="09"</formula>
    </cfRule>
    <cfRule type="beginsWith" dxfId="10" priority="110" operator="beginsWith" text="08">
      <formula>LEFT(F2,LEN("08"))="08"</formula>
    </cfRule>
    <cfRule type="beginsWith" dxfId="9" priority="111" operator="beginsWith" text="07">
      <formula>LEFT(F2,LEN("07"))="07"</formula>
    </cfRule>
    <cfRule type="beginsWith" dxfId="8" priority="112" operator="beginsWith" text="06">
      <formula>LEFT(F2,LEN("06"))="06"</formula>
    </cfRule>
    <cfRule type="beginsWith" dxfId="7" priority="113" operator="beginsWith" text="05">
      <formula>LEFT(F2,LEN("05"))="05"</formula>
    </cfRule>
    <cfRule type="beginsWith" dxfId="6" priority="114" operator="beginsWith" text="04">
      <formula>LEFT(F2,LEN("04"))="04"</formula>
    </cfRule>
    <cfRule type="beginsWith" dxfId="5" priority="115" operator="beginsWith" text="03">
      <formula>LEFT(F2,LEN("03"))="03"</formula>
    </cfRule>
    <cfRule type="beginsWith" dxfId="4" priority="116" operator="beginsWith" text="02">
      <formula>LEFT(F2,LEN("02"))="02"</formula>
    </cfRule>
    <cfRule type="beginsWith" dxfId="3" priority="117" operator="beginsWith" text="01">
      <formula>LEFT(F2,LEN("01"))="01"</formula>
    </cfRule>
  </conditionalFormatting>
  <dataValidations count="1">
    <dataValidation type="list" allowBlank="1" showInputMessage="1" showErrorMessage="1" sqref="B103:AO109 AT2:AT102" xr:uid="{F37C93FB-211E-4352-8816-F8564C5D6DAA}">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0"/>
  <sheetViews>
    <sheetView workbookViewId="0">
      <selection activeCell="C21" sqref="C21"/>
    </sheetView>
  </sheetViews>
  <sheetFormatPr defaultColWidth="11.42578125" defaultRowHeight="14.45"/>
  <cols>
    <col min="1" max="6" width="25.7109375" customWidth="1"/>
    <col min="7" max="7" width="60.7109375" customWidth="1"/>
  </cols>
  <sheetData>
    <row r="1" spans="1:7">
      <c r="A1" s="1" t="s">
        <v>82</v>
      </c>
      <c r="B1" s="1" t="s">
        <v>112</v>
      </c>
      <c r="C1" s="1" t="s">
        <v>113</v>
      </c>
      <c r="D1" s="1" t="s">
        <v>114</v>
      </c>
      <c r="E1" s="1" t="s">
        <v>115</v>
      </c>
      <c r="F1" s="1" t="s">
        <v>116</v>
      </c>
      <c r="G1" s="1" t="s">
        <v>117</v>
      </c>
    </row>
    <row r="2" spans="1:7">
      <c r="A2" s="3" t="s">
        <v>8</v>
      </c>
      <c r="B2" s="3" t="s">
        <v>118</v>
      </c>
      <c r="C2" s="2" t="s">
        <v>83</v>
      </c>
      <c r="D2" s="2"/>
      <c r="E2" s="2"/>
      <c r="F2" s="2"/>
      <c r="G2" s="2" t="s">
        <v>83</v>
      </c>
    </row>
    <row r="3" spans="1:7">
      <c r="A3" s="3" t="s">
        <v>8</v>
      </c>
      <c r="B3" s="3" t="s">
        <v>119</v>
      </c>
      <c r="C3" s="2" t="s">
        <v>88</v>
      </c>
      <c r="D3" s="2"/>
      <c r="E3" s="2"/>
      <c r="F3" s="2"/>
      <c r="G3" s="2" t="s">
        <v>88</v>
      </c>
    </row>
    <row r="4" spans="1:7">
      <c r="A4" s="3" t="s">
        <v>8</v>
      </c>
      <c r="B4" s="3" t="s">
        <v>120</v>
      </c>
      <c r="C4" s="2" t="s">
        <v>91</v>
      </c>
      <c r="D4" s="2"/>
      <c r="E4" s="2"/>
      <c r="F4" s="2"/>
      <c r="G4" s="2" t="s">
        <v>91</v>
      </c>
    </row>
    <row r="5" spans="1:7">
      <c r="A5" s="3" t="s">
        <v>8</v>
      </c>
      <c r="B5" s="3" t="s">
        <v>121</v>
      </c>
      <c r="C5" s="2" t="s">
        <v>83</v>
      </c>
      <c r="D5" s="2" t="s">
        <v>88</v>
      </c>
      <c r="E5" s="2"/>
      <c r="F5" s="2"/>
      <c r="G5" s="2" t="s">
        <v>122</v>
      </c>
    </row>
    <row r="6" spans="1:7">
      <c r="A6" s="3" t="s">
        <v>8</v>
      </c>
      <c r="B6" s="3" t="s">
        <v>123</v>
      </c>
      <c r="C6" s="2" t="s">
        <v>83</v>
      </c>
      <c r="D6" s="2" t="s">
        <v>91</v>
      </c>
      <c r="E6" s="2"/>
      <c r="F6" s="2"/>
      <c r="G6" s="2" t="s">
        <v>124</v>
      </c>
    </row>
    <row r="7" spans="1:7">
      <c r="A7" s="3" t="s">
        <v>8</v>
      </c>
      <c r="B7" s="3" t="s">
        <v>125</v>
      </c>
      <c r="C7" s="2" t="s">
        <v>88</v>
      </c>
      <c r="D7" s="2" t="s">
        <v>91</v>
      </c>
      <c r="E7" s="2"/>
      <c r="F7" s="2"/>
      <c r="G7" s="2" t="s">
        <v>126</v>
      </c>
    </row>
    <row r="8" spans="1:7">
      <c r="A8" s="3" t="s">
        <v>8</v>
      </c>
      <c r="B8" s="3" t="s">
        <v>127</v>
      </c>
      <c r="C8" s="2" t="s">
        <v>83</v>
      </c>
      <c r="D8" s="2" t="s">
        <v>84</v>
      </c>
      <c r="E8" s="2" t="s">
        <v>88</v>
      </c>
      <c r="F8" s="2"/>
      <c r="G8" s="2" t="s">
        <v>128</v>
      </c>
    </row>
    <row r="9" spans="1:7">
      <c r="A9" s="3" t="s">
        <v>8</v>
      </c>
      <c r="B9" s="3" t="s">
        <v>129</v>
      </c>
      <c r="C9" s="2" t="s">
        <v>83</v>
      </c>
      <c r="D9" s="2" t="s">
        <v>84</v>
      </c>
      <c r="E9" s="2" t="s">
        <v>91</v>
      </c>
      <c r="F9" s="2"/>
      <c r="G9" s="2" t="s">
        <v>130</v>
      </c>
    </row>
    <row r="10" spans="1:7">
      <c r="A10" s="3" t="s">
        <v>8</v>
      </c>
      <c r="B10" s="3" t="s">
        <v>131</v>
      </c>
      <c r="C10" s="2" t="s">
        <v>83</v>
      </c>
      <c r="D10" s="2" t="s">
        <v>85</v>
      </c>
      <c r="E10" s="2" t="s">
        <v>88</v>
      </c>
      <c r="F10" s="2"/>
      <c r="G10" s="2" t="s">
        <v>132</v>
      </c>
    </row>
    <row r="11" spans="1:7">
      <c r="A11" s="3" t="s">
        <v>8</v>
      </c>
      <c r="B11" s="3" t="s">
        <v>133</v>
      </c>
      <c r="C11" s="2" t="s">
        <v>83</v>
      </c>
      <c r="D11" s="2" t="s">
        <v>85</v>
      </c>
      <c r="E11" s="2" t="s">
        <v>91</v>
      </c>
      <c r="F11" s="2"/>
      <c r="G11" s="2" t="s">
        <v>134</v>
      </c>
    </row>
    <row r="12" spans="1:7">
      <c r="A12" s="3" t="s">
        <v>8</v>
      </c>
      <c r="B12" s="3" t="s">
        <v>135</v>
      </c>
      <c r="C12" s="2" t="s">
        <v>83</v>
      </c>
      <c r="D12" s="2" t="s">
        <v>86</v>
      </c>
      <c r="E12" s="2" t="s">
        <v>88</v>
      </c>
      <c r="F12" s="2"/>
      <c r="G12" s="2" t="s">
        <v>136</v>
      </c>
    </row>
    <row r="13" spans="1:7">
      <c r="A13" s="3" t="s">
        <v>8</v>
      </c>
      <c r="B13" s="3" t="s">
        <v>137</v>
      </c>
      <c r="C13" s="2" t="s">
        <v>83</v>
      </c>
      <c r="D13" s="2" t="s">
        <v>86</v>
      </c>
      <c r="E13" s="2" t="s">
        <v>91</v>
      </c>
      <c r="F13" s="2"/>
      <c r="G13" s="2" t="s">
        <v>138</v>
      </c>
    </row>
    <row r="14" spans="1:7">
      <c r="A14" s="3" t="s">
        <v>8</v>
      </c>
      <c r="B14" s="3" t="s">
        <v>139</v>
      </c>
      <c r="C14" s="2" t="s">
        <v>83</v>
      </c>
      <c r="D14" s="2" t="s">
        <v>88</v>
      </c>
      <c r="E14" s="2" t="s">
        <v>91</v>
      </c>
      <c r="F14" s="2"/>
      <c r="G14" s="2" t="s">
        <v>140</v>
      </c>
    </row>
    <row r="15" spans="1:7">
      <c r="A15" s="3" t="s">
        <v>8</v>
      </c>
      <c r="B15" s="3" t="s">
        <v>141</v>
      </c>
      <c r="C15" s="2" t="s">
        <v>84</v>
      </c>
      <c r="D15" s="2" t="s">
        <v>88</v>
      </c>
      <c r="E15" s="2" t="s">
        <v>91</v>
      </c>
      <c r="F15" s="2"/>
      <c r="G15" s="2" t="s">
        <v>142</v>
      </c>
    </row>
    <row r="16" spans="1:7">
      <c r="A16" s="3" t="s">
        <v>8</v>
      </c>
      <c r="B16" s="3" t="s">
        <v>143</v>
      </c>
      <c r="C16" s="2" t="s">
        <v>85</v>
      </c>
      <c r="D16" s="2" t="s">
        <v>88</v>
      </c>
      <c r="E16" s="2" t="s">
        <v>91</v>
      </c>
      <c r="F16" s="2"/>
      <c r="G16" s="2" t="s">
        <v>144</v>
      </c>
    </row>
    <row r="17" spans="1:7">
      <c r="A17" s="3" t="s">
        <v>8</v>
      </c>
      <c r="B17" s="3" t="s">
        <v>145</v>
      </c>
      <c r="C17" s="2" t="s">
        <v>86</v>
      </c>
      <c r="D17" s="2" t="s">
        <v>88</v>
      </c>
      <c r="E17" s="2" t="s">
        <v>91</v>
      </c>
      <c r="F17" s="2"/>
      <c r="G17" s="2" t="s">
        <v>146</v>
      </c>
    </row>
    <row r="18" spans="1:7">
      <c r="A18" s="3" t="s">
        <v>8</v>
      </c>
      <c r="B18" s="3" t="s">
        <v>147</v>
      </c>
      <c r="C18" s="2" t="s">
        <v>83</v>
      </c>
      <c r="D18" s="2" t="s">
        <v>84</v>
      </c>
      <c r="E18" s="2" t="s">
        <v>88</v>
      </c>
      <c r="F18" s="2" t="s">
        <v>91</v>
      </c>
      <c r="G18" s="2" t="s">
        <v>148</v>
      </c>
    </row>
    <row r="19" spans="1:7">
      <c r="A19" s="3" t="s">
        <v>8</v>
      </c>
      <c r="B19" s="3" t="s">
        <v>149</v>
      </c>
      <c r="C19" s="2" t="s">
        <v>83</v>
      </c>
      <c r="D19" s="2" t="s">
        <v>85</v>
      </c>
      <c r="E19" s="2" t="s">
        <v>88</v>
      </c>
      <c r="F19" s="2" t="s">
        <v>91</v>
      </c>
      <c r="G19" s="2" t="s">
        <v>150</v>
      </c>
    </row>
    <row r="20" spans="1:7">
      <c r="A20" s="3" t="s">
        <v>8</v>
      </c>
      <c r="B20" s="3" t="s">
        <v>151</v>
      </c>
      <c r="C20" s="2" t="s">
        <v>83</v>
      </c>
      <c r="D20" s="2" t="s">
        <v>86</v>
      </c>
      <c r="E20" s="2" t="s">
        <v>88</v>
      </c>
      <c r="F20" s="2" t="s">
        <v>91</v>
      </c>
      <c r="G20" s="2" t="s">
        <v>152</v>
      </c>
    </row>
    <row r="21" spans="1:7">
      <c r="A21" s="4" t="s">
        <v>11</v>
      </c>
      <c r="B21" s="4" t="s">
        <v>153</v>
      </c>
      <c r="C21" s="2" t="s">
        <v>83</v>
      </c>
      <c r="D21" s="2"/>
      <c r="E21" s="2"/>
      <c r="F21" s="2"/>
      <c r="G21" s="2" t="s">
        <v>83</v>
      </c>
    </row>
    <row r="22" spans="1:7">
      <c r="A22" s="4" t="s">
        <v>11</v>
      </c>
      <c r="B22" s="4" t="s">
        <v>154</v>
      </c>
      <c r="C22" s="2" t="s">
        <v>91</v>
      </c>
      <c r="D22" s="2"/>
      <c r="E22" s="2"/>
      <c r="F22" s="2"/>
      <c r="G22" s="2" t="s">
        <v>91</v>
      </c>
    </row>
    <row r="23" spans="1:7">
      <c r="A23" s="4" t="s">
        <v>11</v>
      </c>
      <c r="B23" s="4" t="s">
        <v>155</v>
      </c>
      <c r="C23" s="2" t="s">
        <v>83</v>
      </c>
      <c r="D23" s="2" t="s">
        <v>91</v>
      </c>
      <c r="E23" s="2"/>
      <c r="F23" s="2"/>
      <c r="G23" s="2" t="s">
        <v>124</v>
      </c>
    </row>
    <row r="24" spans="1:7">
      <c r="A24" s="4" t="s">
        <v>11</v>
      </c>
      <c r="B24" s="4" t="s">
        <v>156</v>
      </c>
      <c r="C24" s="2" t="s">
        <v>83</v>
      </c>
      <c r="D24" s="2" t="s">
        <v>84</v>
      </c>
      <c r="E24" s="2" t="s">
        <v>91</v>
      </c>
      <c r="F24" s="2"/>
      <c r="G24" s="2" t="s">
        <v>130</v>
      </c>
    </row>
    <row r="25" spans="1:7">
      <c r="A25" s="4" t="s">
        <v>11</v>
      </c>
      <c r="B25" s="4" t="s">
        <v>157</v>
      </c>
      <c r="C25" s="2" t="s">
        <v>83</v>
      </c>
      <c r="D25" s="2" t="s">
        <v>85</v>
      </c>
      <c r="E25" s="2" t="s">
        <v>91</v>
      </c>
      <c r="F25" s="2"/>
      <c r="G25" s="2" t="s">
        <v>134</v>
      </c>
    </row>
    <row r="26" spans="1:7">
      <c r="A26" s="4" t="s">
        <v>11</v>
      </c>
      <c r="B26" s="4" t="s">
        <v>158</v>
      </c>
      <c r="C26" s="2" t="s">
        <v>83</v>
      </c>
      <c r="D26" s="2" t="s">
        <v>86</v>
      </c>
      <c r="E26" s="2" t="s">
        <v>91</v>
      </c>
      <c r="F26" s="2"/>
      <c r="G26" s="2" t="s">
        <v>138</v>
      </c>
    </row>
    <row r="27" spans="1:7">
      <c r="A27" s="4" t="s">
        <v>13</v>
      </c>
      <c r="B27" s="4" t="s">
        <v>159</v>
      </c>
      <c r="C27" s="2" t="s">
        <v>83</v>
      </c>
      <c r="D27" s="2"/>
      <c r="E27" s="2"/>
      <c r="F27" s="2"/>
      <c r="G27" s="2" t="s">
        <v>83</v>
      </c>
    </row>
    <row r="28" spans="1:7">
      <c r="A28" s="4" t="s">
        <v>13</v>
      </c>
      <c r="B28" s="4" t="s">
        <v>160</v>
      </c>
      <c r="C28" s="2" t="s">
        <v>88</v>
      </c>
      <c r="D28" s="2"/>
      <c r="E28" s="2"/>
      <c r="F28" s="2"/>
      <c r="G28" s="2" t="s">
        <v>88</v>
      </c>
    </row>
    <row r="29" spans="1:7">
      <c r="A29" s="4" t="s">
        <v>13</v>
      </c>
      <c r="B29" s="4" t="s">
        <v>161</v>
      </c>
      <c r="C29" s="2" t="s">
        <v>91</v>
      </c>
      <c r="D29" s="2"/>
      <c r="E29" s="2"/>
      <c r="F29" s="2"/>
      <c r="G29" s="2" t="s">
        <v>91</v>
      </c>
    </row>
    <row r="30" spans="1:7">
      <c r="A30" s="4" t="s">
        <v>13</v>
      </c>
      <c r="B30" s="4" t="s">
        <v>162</v>
      </c>
      <c r="C30" s="2" t="s">
        <v>83</v>
      </c>
      <c r="D30" s="2" t="s">
        <v>88</v>
      </c>
      <c r="E30" s="2"/>
      <c r="F30" s="2"/>
      <c r="G30" s="2" t="s">
        <v>122</v>
      </c>
    </row>
    <row r="31" spans="1:7">
      <c r="A31" s="4" t="s">
        <v>13</v>
      </c>
      <c r="B31" s="4" t="s">
        <v>163</v>
      </c>
      <c r="C31" s="2" t="s">
        <v>83</v>
      </c>
      <c r="D31" s="2" t="s">
        <v>91</v>
      </c>
      <c r="E31" s="2"/>
      <c r="F31" s="2"/>
      <c r="G31" s="2" t="s">
        <v>124</v>
      </c>
    </row>
    <row r="32" spans="1:7">
      <c r="A32" s="4" t="s">
        <v>13</v>
      </c>
      <c r="B32" s="4" t="s">
        <v>164</v>
      </c>
      <c r="C32" s="2" t="s">
        <v>88</v>
      </c>
      <c r="D32" s="2" t="s">
        <v>91</v>
      </c>
      <c r="E32" s="2"/>
      <c r="F32" s="2"/>
      <c r="G32" s="2" t="s">
        <v>126</v>
      </c>
    </row>
    <row r="33" spans="1:7">
      <c r="A33" s="4" t="s">
        <v>13</v>
      </c>
      <c r="B33" s="4" t="s">
        <v>165</v>
      </c>
      <c r="C33" s="2" t="s">
        <v>83</v>
      </c>
      <c r="D33" s="2" t="s">
        <v>84</v>
      </c>
      <c r="E33" s="2" t="s">
        <v>88</v>
      </c>
      <c r="F33" s="2"/>
      <c r="G33" s="2" t="s">
        <v>128</v>
      </c>
    </row>
    <row r="34" spans="1:7">
      <c r="A34" s="4" t="s">
        <v>13</v>
      </c>
      <c r="B34" s="4" t="s">
        <v>166</v>
      </c>
      <c r="C34" s="2" t="s">
        <v>83</v>
      </c>
      <c r="D34" s="2" t="s">
        <v>84</v>
      </c>
      <c r="E34" s="2" t="s">
        <v>91</v>
      </c>
      <c r="F34" s="2"/>
      <c r="G34" s="2" t="s">
        <v>130</v>
      </c>
    </row>
    <row r="35" spans="1:7">
      <c r="A35" s="4" t="s">
        <v>13</v>
      </c>
      <c r="B35" s="4" t="s">
        <v>167</v>
      </c>
      <c r="C35" s="2" t="s">
        <v>83</v>
      </c>
      <c r="D35" s="2" t="s">
        <v>85</v>
      </c>
      <c r="E35" s="2" t="s">
        <v>88</v>
      </c>
      <c r="F35" s="2"/>
      <c r="G35" s="2" t="s">
        <v>132</v>
      </c>
    </row>
    <row r="36" spans="1:7">
      <c r="A36" s="4" t="s">
        <v>13</v>
      </c>
      <c r="B36" s="4" t="s">
        <v>168</v>
      </c>
      <c r="C36" s="2" t="s">
        <v>83</v>
      </c>
      <c r="D36" s="2" t="s">
        <v>85</v>
      </c>
      <c r="E36" s="2" t="s">
        <v>91</v>
      </c>
      <c r="F36" s="2"/>
      <c r="G36" s="2" t="s">
        <v>134</v>
      </c>
    </row>
    <row r="37" spans="1:7">
      <c r="A37" s="4" t="s">
        <v>13</v>
      </c>
      <c r="B37" s="4" t="s">
        <v>169</v>
      </c>
      <c r="C37" s="2" t="s">
        <v>83</v>
      </c>
      <c r="D37" s="2" t="s">
        <v>86</v>
      </c>
      <c r="E37" s="2" t="s">
        <v>88</v>
      </c>
      <c r="F37" s="2"/>
      <c r="G37" s="2" t="s">
        <v>136</v>
      </c>
    </row>
    <row r="38" spans="1:7">
      <c r="A38" s="4" t="s">
        <v>13</v>
      </c>
      <c r="B38" s="4" t="s">
        <v>170</v>
      </c>
      <c r="C38" s="2" t="s">
        <v>83</v>
      </c>
      <c r="D38" s="2" t="s">
        <v>86</v>
      </c>
      <c r="E38" s="2" t="s">
        <v>91</v>
      </c>
      <c r="F38" s="2"/>
      <c r="G38" s="2" t="s">
        <v>138</v>
      </c>
    </row>
    <row r="39" spans="1:7">
      <c r="A39" s="4" t="s">
        <v>13</v>
      </c>
      <c r="B39" s="4" t="s">
        <v>171</v>
      </c>
      <c r="C39" s="2" t="s">
        <v>83</v>
      </c>
      <c r="D39" s="2" t="s">
        <v>88</v>
      </c>
      <c r="E39" s="2" t="s">
        <v>91</v>
      </c>
      <c r="F39" s="2"/>
      <c r="G39" s="2" t="s">
        <v>140</v>
      </c>
    </row>
    <row r="40" spans="1:7">
      <c r="A40" s="4" t="s">
        <v>13</v>
      </c>
      <c r="B40" s="4" t="s">
        <v>172</v>
      </c>
      <c r="C40" s="2" t="s">
        <v>84</v>
      </c>
      <c r="D40" s="2" t="s">
        <v>88</v>
      </c>
      <c r="E40" s="2" t="s">
        <v>91</v>
      </c>
      <c r="F40" s="2"/>
      <c r="G40" s="2" t="s">
        <v>142</v>
      </c>
    </row>
    <row r="41" spans="1:7">
      <c r="A41" s="4" t="s">
        <v>13</v>
      </c>
      <c r="B41" s="4" t="s">
        <v>173</v>
      </c>
      <c r="C41" s="2" t="s">
        <v>85</v>
      </c>
      <c r="D41" s="2" t="s">
        <v>88</v>
      </c>
      <c r="E41" s="2" t="s">
        <v>91</v>
      </c>
      <c r="F41" s="2"/>
      <c r="G41" s="2" t="s">
        <v>144</v>
      </c>
    </row>
    <row r="42" spans="1:7">
      <c r="A42" s="4" t="s">
        <v>13</v>
      </c>
      <c r="B42" s="4" t="s">
        <v>174</v>
      </c>
      <c r="C42" s="2" t="s">
        <v>86</v>
      </c>
      <c r="D42" s="2" t="s">
        <v>88</v>
      </c>
      <c r="E42" s="2" t="s">
        <v>91</v>
      </c>
      <c r="F42" s="2"/>
      <c r="G42" s="2" t="s">
        <v>146</v>
      </c>
    </row>
    <row r="43" spans="1:7">
      <c r="A43" s="4" t="s">
        <v>13</v>
      </c>
      <c r="B43" s="4" t="s">
        <v>175</v>
      </c>
      <c r="C43" s="2" t="s">
        <v>83</v>
      </c>
      <c r="D43" s="2" t="s">
        <v>84</v>
      </c>
      <c r="E43" s="2" t="s">
        <v>88</v>
      </c>
      <c r="F43" s="2" t="s">
        <v>91</v>
      </c>
      <c r="G43" s="2" t="s">
        <v>148</v>
      </c>
    </row>
    <row r="44" spans="1:7">
      <c r="A44" s="4" t="s">
        <v>13</v>
      </c>
      <c r="B44" s="4" t="s">
        <v>176</v>
      </c>
      <c r="C44" s="2" t="s">
        <v>83</v>
      </c>
      <c r="D44" s="2" t="s">
        <v>85</v>
      </c>
      <c r="E44" s="2" t="s">
        <v>88</v>
      </c>
      <c r="F44" s="2" t="s">
        <v>91</v>
      </c>
      <c r="G44" s="2" t="s">
        <v>150</v>
      </c>
    </row>
    <row r="45" spans="1:7">
      <c r="A45" s="4" t="s">
        <v>13</v>
      </c>
      <c r="B45" s="4" t="s">
        <v>177</v>
      </c>
      <c r="C45" s="2" t="s">
        <v>83</v>
      </c>
      <c r="D45" s="2" t="s">
        <v>86</v>
      </c>
      <c r="E45" s="2" t="s">
        <v>88</v>
      </c>
      <c r="F45" s="2" t="s">
        <v>91</v>
      </c>
      <c r="G45" s="2" t="s">
        <v>152</v>
      </c>
    </row>
    <row r="46" spans="1:7">
      <c r="A46" s="4" t="s">
        <v>15</v>
      </c>
      <c r="B46" s="4" t="s">
        <v>178</v>
      </c>
      <c r="C46" s="2" t="s">
        <v>83</v>
      </c>
      <c r="D46" s="2"/>
      <c r="E46" s="2"/>
      <c r="F46" s="2"/>
      <c r="G46" s="2" t="s">
        <v>83</v>
      </c>
    </row>
    <row r="47" spans="1:7">
      <c r="A47" s="4" t="s">
        <v>15</v>
      </c>
      <c r="B47" s="4" t="s">
        <v>179</v>
      </c>
      <c r="C47" s="2" t="s">
        <v>91</v>
      </c>
      <c r="D47" s="2"/>
      <c r="E47" s="2"/>
      <c r="F47" s="2"/>
      <c r="G47" s="2" t="s">
        <v>91</v>
      </c>
    </row>
    <row r="48" spans="1:7">
      <c r="A48" s="4" t="s">
        <v>15</v>
      </c>
      <c r="B48" s="4" t="s">
        <v>180</v>
      </c>
      <c r="C48" s="2" t="s">
        <v>83</v>
      </c>
      <c r="D48" s="2" t="s">
        <v>91</v>
      </c>
      <c r="E48" s="2"/>
      <c r="F48" s="2"/>
      <c r="G48" s="2" t="s">
        <v>124</v>
      </c>
    </row>
    <row r="49" spans="1:7">
      <c r="A49" s="4" t="s">
        <v>15</v>
      </c>
      <c r="B49" s="4" t="s">
        <v>181</v>
      </c>
      <c r="C49" s="2" t="s">
        <v>83</v>
      </c>
      <c r="D49" s="2" t="s">
        <v>84</v>
      </c>
      <c r="E49" s="2" t="s">
        <v>91</v>
      </c>
      <c r="F49" s="2"/>
      <c r="G49" s="2" t="s">
        <v>130</v>
      </c>
    </row>
    <row r="50" spans="1:7">
      <c r="A50" s="4" t="s">
        <v>15</v>
      </c>
      <c r="B50" s="4" t="s">
        <v>182</v>
      </c>
      <c r="C50" s="2" t="s">
        <v>83</v>
      </c>
      <c r="D50" s="2" t="s">
        <v>85</v>
      </c>
      <c r="E50" s="2" t="s">
        <v>91</v>
      </c>
      <c r="F50" s="2"/>
      <c r="G50" s="2" t="s">
        <v>134</v>
      </c>
    </row>
    <row r="51" spans="1:7">
      <c r="A51" s="4" t="s">
        <v>15</v>
      </c>
      <c r="B51" s="4" t="s">
        <v>183</v>
      </c>
      <c r="C51" s="2" t="s">
        <v>83</v>
      </c>
      <c r="D51" s="2" t="s">
        <v>86</v>
      </c>
      <c r="E51" s="2" t="s">
        <v>91</v>
      </c>
      <c r="F51" s="2"/>
      <c r="G51" s="2" t="s">
        <v>138</v>
      </c>
    </row>
    <row r="52" spans="1:7">
      <c r="A52" s="4" t="s">
        <v>17</v>
      </c>
      <c r="B52" s="4" t="s">
        <v>184</v>
      </c>
      <c r="C52" s="2" t="s">
        <v>83</v>
      </c>
      <c r="D52" s="2"/>
      <c r="E52" s="2"/>
      <c r="F52" s="2"/>
      <c r="G52" s="2" t="s">
        <v>83</v>
      </c>
    </row>
    <row r="53" spans="1:7">
      <c r="A53" s="4" t="s">
        <v>17</v>
      </c>
      <c r="B53" s="4" t="s">
        <v>185</v>
      </c>
      <c r="C53" s="2" t="s">
        <v>88</v>
      </c>
      <c r="D53" s="2"/>
      <c r="E53" s="2"/>
      <c r="F53" s="2"/>
      <c r="G53" s="2" t="s">
        <v>88</v>
      </c>
    </row>
    <row r="54" spans="1:7">
      <c r="A54" s="4" t="s">
        <v>17</v>
      </c>
      <c r="B54" s="4" t="s">
        <v>186</v>
      </c>
      <c r="C54" s="2" t="s">
        <v>91</v>
      </c>
      <c r="D54" s="2"/>
      <c r="E54" s="2"/>
      <c r="F54" s="2"/>
      <c r="G54" s="2" t="s">
        <v>91</v>
      </c>
    </row>
    <row r="55" spans="1:7">
      <c r="A55" s="4" t="s">
        <v>17</v>
      </c>
      <c r="B55" s="4" t="s">
        <v>187</v>
      </c>
      <c r="C55" s="2" t="s">
        <v>83</v>
      </c>
      <c r="D55" s="2" t="s">
        <v>88</v>
      </c>
      <c r="E55" s="2"/>
      <c r="F55" s="2"/>
      <c r="G55" s="2" t="s">
        <v>122</v>
      </c>
    </row>
    <row r="56" spans="1:7">
      <c r="A56" s="4" t="s">
        <v>17</v>
      </c>
      <c r="B56" s="4" t="s">
        <v>188</v>
      </c>
      <c r="C56" s="2" t="s">
        <v>83</v>
      </c>
      <c r="D56" s="2" t="s">
        <v>91</v>
      </c>
      <c r="E56" s="2"/>
      <c r="F56" s="2"/>
      <c r="G56" s="2" t="s">
        <v>124</v>
      </c>
    </row>
    <row r="57" spans="1:7">
      <c r="A57" s="4" t="s">
        <v>17</v>
      </c>
      <c r="B57" s="4" t="s">
        <v>189</v>
      </c>
      <c r="C57" s="2" t="s">
        <v>88</v>
      </c>
      <c r="D57" s="2" t="s">
        <v>91</v>
      </c>
      <c r="E57" s="2"/>
      <c r="F57" s="2"/>
      <c r="G57" s="2" t="s">
        <v>126</v>
      </c>
    </row>
    <row r="58" spans="1:7">
      <c r="A58" s="4" t="s">
        <v>17</v>
      </c>
      <c r="B58" s="4" t="s">
        <v>190</v>
      </c>
      <c r="C58" s="2" t="s">
        <v>83</v>
      </c>
      <c r="D58" s="2" t="s">
        <v>84</v>
      </c>
      <c r="E58" s="2" t="s">
        <v>88</v>
      </c>
      <c r="F58" s="2"/>
      <c r="G58" s="2" t="s">
        <v>128</v>
      </c>
    </row>
    <row r="59" spans="1:7">
      <c r="A59" s="4" t="s">
        <v>17</v>
      </c>
      <c r="B59" s="4" t="s">
        <v>191</v>
      </c>
      <c r="C59" s="2" t="s">
        <v>83</v>
      </c>
      <c r="D59" s="2" t="s">
        <v>84</v>
      </c>
      <c r="E59" s="2" t="s">
        <v>91</v>
      </c>
      <c r="F59" s="2"/>
      <c r="G59" s="2" t="s">
        <v>130</v>
      </c>
    </row>
    <row r="60" spans="1:7">
      <c r="A60" s="4" t="s">
        <v>17</v>
      </c>
      <c r="B60" s="4" t="s">
        <v>192</v>
      </c>
      <c r="C60" s="2" t="s">
        <v>83</v>
      </c>
      <c r="D60" s="2" t="s">
        <v>85</v>
      </c>
      <c r="E60" s="2" t="s">
        <v>88</v>
      </c>
      <c r="F60" s="2"/>
      <c r="G60" s="2" t="s">
        <v>132</v>
      </c>
    </row>
    <row r="61" spans="1:7">
      <c r="A61" s="4" t="s">
        <v>17</v>
      </c>
      <c r="B61" s="4" t="s">
        <v>193</v>
      </c>
      <c r="C61" s="2" t="s">
        <v>83</v>
      </c>
      <c r="D61" s="2" t="s">
        <v>85</v>
      </c>
      <c r="E61" s="2" t="s">
        <v>91</v>
      </c>
      <c r="F61" s="2"/>
      <c r="G61" s="2" t="s">
        <v>134</v>
      </c>
    </row>
    <row r="62" spans="1:7">
      <c r="A62" s="4" t="s">
        <v>17</v>
      </c>
      <c r="B62" s="4" t="s">
        <v>194</v>
      </c>
      <c r="C62" s="2" t="s">
        <v>83</v>
      </c>
      <c r="D62" s="2" t="s">
        <v>86</v>
      </c>
      <c r="E62" s="2" t="s">
        <v>88</v>
      </c>
      <c r="F62" s="2"/>
      <c r="G62" s="2" t="s">
        <v>136</v>
      </c>
    </row>
    <row r="63" spans="1:7">
      <c r="A63" s="4" t="s">
        <v>17</v>
      </c>
      <c r="B63" s="4" t="s">
        <v>195</v>
      </c>
      <c r="C63" s="2" t="s">
        <v>83</v>
      </c>
      <c r="D63" s="2" t="s">
        <v>86</v>
      </c>
      <c r="E63" s="2" t="s">
        <v>91</v>
      </c>
      <c r="F63" s="2"/>
      <c r="G63" s="2" t="s">
        <v>138</v>
      </c>
    </row>
    <row r="64" spans="1:7">
      <c r="A64" s="4" t="s">
        <v>17</v>
      </c>
      <c r="B64" s="4" t="s">
        <v>196</v>
      </c>
      <c r="C64" s="2" t="s">
        <v>83</v>
      </c>
      <c r="D64" s="2" t="s">
        <v>88</v>
      </c>
      <c r="E64" s="2" t="s">
        <v>91</v>
      </c>
      <c r="F64" s="2"/>
      <c r="G64" s="2" t="s">
        <v>140</v>
      </c>
    </row>
    <row r="65" spans="1:7">
      <c r="A65" s="4" t="s">
        <v>17</v>
      </c>
      <c r="B65" s="4" t="s">
        <v>197</v>
      </c>
      <c r="C65" s="2" t="s">
        <v>84</v>
      </c>
      <c r="D65" s="2" t="s">
        <v>88</v>
      </c>
      <c r="E65" s="2" t="s">
        <v>91</v>
      </c>
      <c r="F65" s="2"/>
      <c r="G65" s="2" t="s">
        <v>142</v>
      </c>
    </row>
    <row r="66" spans="1:7">
      <c r="A66" s="4" t="s">
        <v>17</v>
      </c>
      <c r="B66" s="4" t="s">
        <v>198</v>
      </c>
      <c r="C66" s="2" t="s">
        <v>85</v>
      </c>
      <c r="D66" s="2" t="s">
        <v>88</v>
      </c>
      <c r="E66" s="2" t="s">
        <v>91</v>
      </c>
      <c r="F66" s="2"/>
      <c r="G66" s="2" t="s">
        <v>144</v>
      </c>
    </row>
    <row r="67" spans="1:7">
      <c r="A67" s="4" t="s">
        <v>17</v>
      </c>
      <c r="B67" s="4" t="s">
        <v>199</v>
      </c>
      <c r="C67" s="2" t="s">
        <v>86</v>
      </c>
      <c r="D67" s="2" t="s">
        <v>88</v>
      </c>
      <c r="E67" s="2" t="s">
        <v>91</v>
      </c>
      <c r="F67" s="2"/>
      <c r="G67" s="2" t="s">
        <v>146</v>
      </c>
    </row>
    <row r="68" spans="1:7">
      <c r="A68" s="4" t="s">
        <v>17</v>
      </c>
      <c r="B68" s="4" t="s">
        <v>200</v>
      </c>
      <c r="C68" s="2" t="s">
        <v>83</v>
      </c>
      <c r="D68" s="2" t="s">
        <v>84</v>
      </c>
      <c r="E68" s="2" t="s">
        <v>88</v>
      </c>
      <c r="F68" s="2" t="s">
        <v>91</v>
      </c>
      <c r="G68" s="2" t="s">
        <v>148</v>
      </c>
    </row>
    <row r="69" spans="1:7">
      <c r="A69" s="4" t="s">
        <v>17</v>
      </c>
      <c r="B69" s="4" t="s">
        <v>201</v>
      </c>
      <c r="C69" s="2" t="s">
        <v>83</v>
      </c>
      <c r="D69" s="2" t="s">
        <v>85</v>
      </c>
      <c r="E69" s="2" t="s">
        <v>88</v>
      </c>
      <c r="F69" s="2" t="s">
        <v>91</v>
      </c>
      <c r="G69" s="2" t="s">
        <v>150</v>
      </c>
    </row>
    <row r="70" spans="1:7">
      <c r="A70" s="4" t="s">
        <v>17</v>
      </c>
      <c r="B70" s="4" t="s">
        <v>202</v>
      </c>
      <c r="C70" s="2" t="s">
        <v>83</v>
      </c>
      <c r="D70" s="2" t="s">
        <v>86</v>
      </c>
      <c r="E70" s="2" t="s">
        <v>88</v>
      </c>
      <c r="F70" s="2" t="s">
        <v>91</v>
      </c>
      <c r="G70" s="2" t="s">
        <v>152</v>
      </c>
    </row>
    <row r="71" spans="1:7">
      <c r="A71" s="4" t="s">
        <v>19</v>
      </c>
      <c r="B71" s="4" t="s">
        <v>203</v>
      </c>
      <c r="C71" s="2" t="s">
        <v>83</v>
      </c>
      <c r="D71" s="2"/>
      <c r="E71" s="2"/>
      <c r="F71" s="2"/>
      <c r="G71" s="2" t="s">
        <v>83</v>
      </c>
    </row>
    <row r="72" spans="1:7">
      <c r="A72" s="4" t="s">
        <v>19</v>
      </c>
      <c r="B72" s="4" t="s">
        <v>204</v>
      </c>
      <c r="C72" s="2" t="s">
        <v>88</v>
      </c>
      <c r="D72" s="2"/>
      <c r="E72" s="2"/>
      <c r="F72" s="2"/>
      <c r="G72" s="2" t="s">
        <v>88</v>
      </c>
    </row>
    <row r="73" spans="1:7">
      <c r="A73" s="4" t="s">
        <v>19</v>
      </c>
      <c r="B73" s="4" t="s">
        <v>205</v>
      </c>
      <c r="C73" s="2" t="s">
        <v>91</v>
      </c>
      <c r="D73" s="2"/>
      <c r="E73" s="2"/>
      <c r="F73" s="2"/>
      <c r="G73" s="2" t="s">
        <v>91</v>
      </c>
    </row>
    <row r="74" spans="1:7">
      <c r="A74" s="4" t="s">
        <v>19</v>
      </c>
      <c r="B74" s="4" t="s">
        <v>206</v>
      </c>
      <c r="C74" s="2" t="s">
        <v>83</v>
      </c>
      <c r="D74" s="2" t="s">
        <v>88</v>
      </c>
      <c r="E74" s="2"/>
      <c r="F74" s="2"/>
      <c r="G74" s="2" t="s">
        <v>122</v>
      </c>
    </row>
    <row r="75" spans="1:7">
      <c r="A75" s="4" t="s">
        <v>19</v>
      </c>
      <c r="B75" s="4" t="s">
        <v>207</v>
      </c>
      <c r="C75" s="2" t="s">
        <v>83</v>
      </c>
      <c r="D75" s="2" t="s">
        <v>91</v>
      </c>
      <c r="E75" s="2"/>
      <c r="F75" s="2"/>
      <c r="G75" s="2" t="s">
        <v>124</v>
      </c>
    </row>
    <row r="76" spans="1:7">
      <c r="A76" s="4" t="s">
        <v>19</v>
      </c>
      <c r="B76" s="4" t="s">
        <v>208</v>
      </c>
      <c r="C76" s="2" t="s">
        <v>88</v>
      </c>
      <c r="D76" s="2" t="s">
        <v>91</v>
      </c>
      <c r="E76" s="2"/>
      <c r="F76" s="2"/>
      <c r="G76" s="2" t="s">
        <v>126</v>
      </c>
    </row>
    <row r="77" spans="1:7">
      <c r="A77" s="4" t="s">
        <v>19</v>
      </c>
      <c r="B77" s="4" t="s">
        <v>209</v>
      </c>
      <c r="C77" s="2" t="s">
        <v>83</v>
      </c>
      <c r="D77" s="2" t="s">
        <v>84</v>
      </c>
      <c r="E77" s="2" t="s">
        <v>88</v>
      </c>
      <c r="F77" s="2"/>
      <c r="G77" s="2" t="s">
        <v>128</v>
      </c>
    </row>
    <row r="78" spans="1:7">
      <c r="A78" s="4" t="s">
        <v>19</v>
      </c>
      <c r="B78" s="4" t="s">
        <v>210</v>
      </c>
      <c r="C78" s="2" t="s">
        <v>83</v>
      </c>
      <c r="D78" s="2" t="s">
        <v>84</v>
      </c>
      <c r="E78" s="2" t="s">
        <v>91</v>
      </c>
      <c r="F78" s="2"/>
      <c r="G78" s="2" t="s">
        <v>130</v>
      </c>
    </row>
    <row r="79" spans="1:7">
      <c r="A79" s="4" t="s">
        <v>19</v>
      </c>
      <c r="B79" s="4" t="s">
        <v>211</v>
      </c>
      <c r="C79" s="2" t="s">
        <v>83</v>
      </c>
      <c r="D79" s="2" t="s">
        <v>85</v>
      </c>
      <c r="E79" s="2" t="s">
        <v>88</v>
      </c>
      <c r="F79" s="2"/>
      <c r="G79" s="2" t="s">
        <v>132</v>
      </c>
    </row>
    <row r="80" spans="1:7">
      <c r="A80" s="4" t="s">
        <v>19</v>
      </c>
      <c r="B80" s="4" t="s">
        <v>212</v>
      </c>
      <c r="C80" s="2" t="s">
        <v>83</v>
      </c>
      <c r="D80" s="2" t="s">
        <v>85</v>
      </c>
      <c r="E80" s="2" t="s">
        <v>91</v>
      </c>
      <c r="F80" s="2"/>
      <c r="G80" s="2" t="s">
        <v>134</v>
      </c>
    </row>
    <row r="81" spans="1:7">
      <c r="A81" s="4" t="s">
        <v>19</v>
      </c>
      <c r="B81" s="4" t="s">
        <v>213</v>
      </c>
      <c r="C81" s="2" t="s">
        <v>83</v>
      </c>
      <c r="D81" s="2" t="s">
        <v>86</v>
      </c>
      <c r="E81" s="2" t="s">
        <v>88</v>
      </c>
      <c r="F81" s="2"/>
      <c r="G81" s="2" t="s">
        <v>136</v>
      </c>
    </row>
    <row r="82" spans="1:7">
      <c r="A82" s="4" t="s">
        <v>19</v>
      </c>
      <c r="B82" s="4" t="s">
        <v>214</v>
      </c>
      <c r="C82" s="2" t="s">
        <v>83</v>
      </c>
      <c r="D82" s="2" t="s">
        <v>86</v>
      </c>
      <c r="E82" s="2" t="s">
        <v>91</v>
      </c>
      <c r="F82" s="2"/>
      <c r="G82" s="2" t="s">
        <v>138</v>
      </c>
    </row>
    <row r="83" spans="1:7">
      <c r="A83" s="4" t="s">
        <v>19</v>
      </c>
      <c r="B83" s="4" t="s">
        <v>215</v>
      </c>
      <c r="C83" s="2" t="s">
        <v>83</v>
      </c>
      <c r="D83" s="2" t="s">
        <v>88</v>
      </c>
      <c r="E83" s="2" t="s">
        <v>91</v>
      </c>
      <c r="F83" s="2"/>
      <c r="G83" s="2" t="s">
        <v>140</v>
      </c>
    </row>
    <row r="84" spans="1:7">
      <c r="A84" s="4" t="s">
        <v>19</v>
      </c>
      <c r="B84" s="4" t="s">
        <v>216</v>
      </c>
      <c r="C84" s="2" t="s">
        <v>84</v>
      </c>
      <c r="D84" s="2" t="s">
        <v>88</v>
      </c>
      <c r="E84" s="2" t="s">
        <v>91</v>
      </c>
      <c r="F84" s="2"/>
      <c r="G84" s="2" t="s">
        <v>142</v>
      </c>
    </row>
    <row r="85" spans="1:7">
      <c r="A85" s="4" t="s">
        <v>19</v>
      </c>
      <c r="B85" s="4" t="s">
        <v>217</v>
      </c>
      <c r="C85" s="2" t="s">
        <v>85</v>
      </c>
      <c r="D85" s="2" t="s">
        <v>88</v>
      </c>
      <c r="E85" s="2" t="s">
        <v>91</v>
      </c>
      <c r="F85" s="2"/>
      <c r="G85" s="2" t="s">
        <v>144</v>
      </c>
    </row>
    <row r="86" spans="1:7">
      <c r="A86" s="4" t="s">
        <v>19</v>
      </c>
      <c r="B86" s="4" t="s">
        <v>218</v>
      </c>
      <c r="C86" s="2" t="s">
        <v>86</v>
      </c>
      <c r="D86" s="2" t="s">
        <v>88</v>
      </c>
      <c r="E86" s="2" t="s">
        <v>91</v>
      </c>
      <c r="F86" s="2"/>
      <c r="G86" s="2" t="s">
        <v>146</v>
      </c>
    </row>
    <row r="87" spans="1:7">
      <c r="A87" s="4" t="s">
        <v>19</v>
      </c>
      <c r="B87" s="4" t="s">
        <v>219</v>
      </c>
      <c r="C87" s="2" t="s">
        <v>83</v>
      </c>
      <c r="D87" s="2" t="s">
        <v>84</v>
      </c>
      <c r="E87" s="2" t="s">
        <v>88</v>
      </c>
      <c r="F87" s="2" t="s">
        <v>91</v>
      </c>
      <c r="G87" s="2" t="s">
        <v>148</v>
      </c>
    </row>
    <row r="88" spans="1:7">
      <c r="A88" s="4" t="s">
        <v>19</v>
      </c>
      <c r="B88" s="4" t="s">
        <v>220</v>
      </c>
      <c r="C88" s="2" t="s">
        <v>83</v>
      </c>
      <c r="D88" s="2" t="s">
        <v>85</v>
      </c>
      <c r="E88" s="2" t="s">
        <v>88</v>
      </c>
      <c r="F88" s="2" t="s">
        <v>91</v>
      </c>
      <c r="G88" s="2" t="s">
        <v>150</v>
      </c>
    </row>
    <row r="89" spans="1:7">
      <c r="A89" s="4" t="s">
        <v>19</v>
      </c>
      <c r="B89" s="4" t="s">
        <v>221</v>
      </c>
      <c r="C89" s="2" t="s">
        <v>83</v>
      </c>
      <c r="D89" s="2" t="s">
        <v>86</v>
      </c>
      <c r="E89" s="2" t="s">
        <v>88</v>
      </c>
      <c r="F89" s="2" t="s">
        <v>91</v>
      </c>
      <c r="G89" s="2" t="s">
        <v>152</v>
      </c>
    </row>
    <row r="90" spans="1:7">
      <c r="A90" s="4" t="s">
        <v>21</v>
      </c>
      <c r="B90" s="4" t="s">
        <v>222</v>
      </c>
      <c r="C90" s="2" t="s">
        <v>83</v>
      </c>
      <c r="D90" s="2"/>
      <c r="E90" s="2"/>
      <c r="F90" s="2"/>
      <c r="G90" s="2" t="s">
        <v>83</v>
      </c>
    </row>
    <row r="91" spans="1:7">
      <c r="A91" s="4" t="s">
        <v>21</v>
      </c>
      <c r="B91" s="4" t="s">
        <v>223</v>
      </c>
      <c r="C91" s="2" t="s">
        <v>88</v>
      </c>
      <c r="D91" s="2"/>
      <c r="E91" s="2"/>
      <c r="F91" s="2"/>
      <c r="G91" s="2" t="s">
        <v>88</v>
      </c>
    </row>
    <row r="92" spans="1:7">
      <c r="A92" s="4" t="s">
        <v>21</v>
      </c>
      <c r="B92" s="4" t="s">
        <v>224</v>
      </c>
      <c r="C92" s="2" t="s">
        <v>91</v>
      </c>
      <c r="D92" s="2"/>
      <c r="E92" s="2"/>
      <c r="F92" s="2"/>
      <c r="G92" s="2" t="s">
        <v>91</v>
      </c>
    </row>
    <row r="93" spans="1:7">
      <c r="A93" s="4" t="s">
        <v>21</v>
      </c>
      <c r="B93" s="4" t="s">
        <v>225</v>
      </c>
      <c r="C93" s="2" t="s">
        <v>83</v>
      </c>
      <c r="D93" s="2" t="s">
        <v>88</v>
      </c>
      <c r="E93" s="2"/>
      <c r="F93" s="2"/>
      <c r="G93" s="2" t="s">
        <v>122</v>
      </c>
    </row>
    <row r="94" spans="1:7">
      <c r="A94" s="4" t="s">
        <v>21</v>
      </c>
      <c r="B94" s="4" t="s">
        <v>226</v>
      </c>
      <c r="C94" s="2" t="s">
        <v>83</v>
      </c>
      <c r="D94" s="2" t="s">
        <v>91</v>
      </c>
      <c r="E94" s="2"/>
      <c r="F94" s="2"/>
      <c r="G94" s="2" t="s">
        <v>124</v>
      </c>
    </row>
    <row r="95" spans="1:7">
      <c r="A95" s="4" t="s">
        <v>21</v>
      </c>
      <c r="B95" s="4" t="s">
        <v>227</v>
      </c>
      <c r="C95" s="2" t="s">
        <v>88</v>
      </c>
      <c r="D95" s="2" t="s">
        <v>91</v>
      </c>
      <c r="E95" s="2"/>
      <c r="F95" s="2"/>
      <c r="G95" s="2" t="s">
        <v>126</v>
      </c>
    </row>
    <row r="96" spans="1:7">
      <c r="A96" s="4" t="s">
        <v>21</v>
      </c>
      <c r="B96" s="4" t="s">
        <v>228</v>
      </c>
      <c r="C96" s="2" t="s">
        <v>83</v>
      </c>
      <c r="D96" s="2" t="s">
        <v>84</v>
      </c>
      <c r="E96" s="2" t="s">
        <v>88</v>
      </c>
      <c r="F96" s="2"/>
      <c r="G96" s="2" t="s">
        <v>128</v>
      </c>
    </row>
    <row r="97" spans="1:7">
      <c r="A97" s="4" t="s">
        <v>21</v>
      </c>
      <c r="B97" s="4" t="s">
        <v>229</v>
      </c>
      <c r="C97" s="2" t="s">
        <v>83</v>
      </c>
      <c r="D97" s="2" t="s">
        <v>84</v>
      </c>
      <c r="E97" s="2" t="s">
        <v>91</v>
      </c>
      <c r="F97" s="2"/>
      <c r="G97" s="2" t="s">
        <v>130</v>
      </c>
    </row>
    <row r="98" spans="1:7">
      <c r="A98" s="4" t="s">
        <v>21</v>
      </c>
      <c r="B98" s="4" t="s">
        <v>230</v>
      </c>
      <c r="C98" s="2" t="s">
        <v>83</v>
      </c>
      <c r="D98" s="2" t="s">
        <v>85</v>
      </c>
      <c r="E98" s="2" t="s">
        <v>88</v>
      </c>
      <c r="F98" s="2"/>
      <c r="G98" s="2" t="s">
        <v>132</v>
      </c>
    </row>
    <row r="99" spans="1:7">
      <c r="A99" s="4" t="s">
        <v>21</v>
      </c>
      <c r="B99" s="4" t="s">
        <v>231</v>
      </c>
      <c r="C99" s="2" t="s">
        <v>83</v>
      </c>
      <c r="D99" s="2" t="s">
        <v>85</v>
      </c>
      <c r="E99" s="2" t="s">
        <v>91</v>
      </c>
      <c r="F99" s="2"/>
      <c r="G99" s="2" t="s">
        <v>134</v>
      </c>
    </row>
    <row r="100" spans="1:7">
      <c r="A100" s="4" t="s">
        <v>21</v>
      </c>
      <c r="B100" s="4" t="s">
        <v>232</v>
      </c>
      <c r="C100" s="2" t="s">
        <v>83</v>
      </c>
      <c r="D100" s="2" t="s">
        <v>86</v>
      </c>
      <c r="E100" s="2" t="s">
        <v>88</v>
      </c>
      <c r="F100" s="2"/>
      <c r="G100" s="2" t="s">
        <v>136</v>
      </c>
    </row>
    <row r="101" spans="1:7">
      <c r="A101" s="4" t="s">
        <v>21</v>
      </c>
      <c r="B101" s="4" t="s">
        <v>233</v>
      </c>
      <c r="C101" s="2" t="s">
        <v>83</v>
      </c>
      <c r="D101" s="2" t="s">
        <v>86</v>
      </c>
      <c r="E101" s="2" t="s">
        <v>91</v>
      </c>
      <c r="F101" s="2"/>
      <c r="G101" s="2" t="s">
        <v>138</v>
      </c>
    </row>
    <row r="102" spans="1:7">
      <c r="A102" s="4" t="s">
        <v>21</v>
      </c>
      <c r="B102" s="4" t="s">
        <v>234</v>
      </c>
      <c r="C102" s="2" t="s">
        <v>83</v>
      </c>
      <c r="D102" s="2" t="s">
        <v>88</v>
      </c>
      <c r="E102" s="2" t="s">
        <v>91</v>
      </c>
      <c r="F102" s="2"/>
      <c r="G102" s="2" t="s">
        <v>140</v>
      </c>
    </row>
    <row r="103" spans="1:7">
      <c r="A103" s="4" t="s">
        <v>21</v>
      </c>
      <c r="B103" s="4" t="s">
        <v>235</v>
      </c>
      <c r="C103" s="2" t="s">
        <v>84</v>
      </c>
      <c r="D103" s="2" t="s">
        <v>88</v>
      </c>
      <c r="E103" s="2" t="s">
        <v>91</v>
      </c>
      <c r="F103" s="2"/>
      <c r="G103" s="2" t="s">
        <v>142</v>
      </c>
    </row>
    <row r="104" spans="1:7">
      <c r="A104" s="4" t="s">
        <v>21</v>
      </c>
      <c r="B104" s="4" t="s">
        <v>236</v>
      </c>
      <c r="C104" s="2" t="s">
        <v>85</v>
      </c>
      <c r="D104" s="2" t="s">
        <v>88</v>
      </c>
      <c r="E104" s="2" t="s">
        <v>91</v>
      </c>
      <c r="F104" s="2"/>
      <c r="G104" s="2" t="s">
        <v>144</v>
      </c>
    </row>
    <row r="105" spans="1:7">
      <c r="A105" s="4" t="s">
        <v>21</v>
      </c>
      <c r="B105" s="4" t="s">
        <v>237</v>
      </c>
      <c r="C105" s="2" t="s">
        <v>86</v>
      </c>
      <c r="D105" s="2" t="s">
        <v>88</v>
      </c>
      <c r="E105" s="2" t="s">
        <v>91</v>
      </c>
      <c r="F105" s="2"/>
      <c r="G105" s="2" t="s">
        <v>146</v>
      </c>
    </row>
    <row r="106" spans="1:7">
      <c r="A106" s="4" t="s">
        <v>21</v>
      </c>
      <c r="B106" s="4" t="s">
        <v>238</v>
      </c>
      <c r="C106" s="2" t="s">
        <v>83</v>
      </c>
      <c r="D106" s="2" t="s">
        <v>84</v>
      </c>
      <c r="E106" s="2" t="s">
        <v>88</v>
      </c>
      <c r="F106" s="2" t="s">
        <v>91</v>
      </c>
      <c r="G106" s="2" t="s">
        <v>148</v>
      </c>
    </row>
    <row r="107" spans="1:7">
      <c r="A107" s="4" t="s">
        <v>21</v>
      </c>
      <c r="B107" s="4" t="s">
        <v>239</v>
      </c>
      <c r="C107" s="2" t="s">
        <v>83</v>
      </c>
      <c r="D107" s="2" t="s">
        <v>85</v>
      </c>
      <c r="E107" s="2" t="s">
        <v>88</v>
      </c>
      <c r="F107" s="2" t="s">
        <v>91</v>
      </c>
      <c r="G107" s="2" t="s">
        <v>150</v>
      </c>
    </row>
    <row r="108" spans="1:7">
      <c r="A108" s="4" t="s">
        <v>21</v>
      </c>
      <c r="B108" s="4" t="s">
        <v>240</v>
      </c>
      <c r="C108" s="2" t="s">
        <v>83</v>
      </c>
      <c r="D108" s="2" t="s">
        <v>86</v>
      </c>
      <c r="E108" s="2" t="s">
        <v>88</v>
      </c>
      <c r="F108" s="2" t="s">
        <v>91</v>
      </c>
      <c r="G108" s="2" t="s">
        <v>152</v>
      </c>
    </row>
    <row r="109" spans="1:7">
      <c r="A109" s="5" t="s">
        <v>24</v>
      </c>
      <c r="B109" s="5" t="s">
        <v>241</v>
      </c>
      <c r="C109" s="2" t="s">
        <v>83</v>
      </c>
      <c r="D109" s="2"/>
      <c r="E109" s="2"/>
      <c r="F109" s="2"/>
      <c r="G109" s="2" t="s">
        <v>83</v>
      </c>
    </row>
    <row r="110" spans="1:7">
      <c r="A110" s="5" t="s">
        <v>24</v>
      </c>
      <c r="B110" s="5" t="s">
        <v>242</v>
      </c>
      <c r="C110" s="2" t="s">
        <v>91</v>
      </c>
      <c r="D110" s="2"/>
      <c r="E110" s="2"/>
      <c r="F110" s="2"/>
      <c r="G110" s="2" t="s">
        <v>91</v>
      </c>
    </row>
    <row r="111" spans="1:7">
      <c r="A111" s="5" t="s">
        <v>24</v>
      </c>
      <c r="B111" s="5" t="s">
        <v>243</v>
      </c>
      <c r="C111" s="2" t="s">
        <v>83</v>
      </c>
      <c r="D111" s="2" t="s">
        <v>91</v>
      </c>
      <c r="E111" s="2"/>
      <c r="F111" s="2"/>
      <c r="G111" s="2" t="s">
        <v>124</v>
      </c>
    </row>
    <row r="112" spans="1:7">
      <c r="A112" s="5" t="s">
        <v>24</v>
      </c>
      <c r="B112" s="5" t="s">
        <v>244</v>
      </c>
      <c r="C112" s="2" t="s">
        <v>83</v>
      </c>
      <c r="D112" s="2" t="s">
        <v>84</v>
      </c>
      <c r="E112" s="2" t="s">
        <v>91</v>
      </c>
      <c r="F112" s="2"/>
      <c r="G112" s="2" t="s">
        <v>130</v>
      </c>
    </row>
    <row r="113" spans="1:7">
      <c r="A113" s="5" t="s">
        <v>24</v>
      </c>
      <c r="B113" s="5" t="s">
        <v>245</v>
      </c>
      <c r="C113" s="2" t="s">
        <v>83</v>
      </c>
      <c r="D113" s="2" t="s">
        <v>85</v>
      </c>
      <c r="E113" s="2" t="s">
        <v>91</v>
      </c>
      <c r="F113" s="2"/>
      <c r="G113" s="2" t="s">
        <v>134</v>
      </c>
    </row>
    <row r="114" spans="1:7">
      <c r="A114" s="5" t="s">
        <v>24</v>
      </c>
      <c r="B114" s="5" t="s">
        <v>246</v>
      </c>
      <c r="C114" s="2" t="s">
        <v>83</v>
      </c>
      <c r="D114" s="2" t="s">
        <v>86</v>
      </c>
      <c r="E114" s="2" t="s">
        <v>91</v>
      </c>
      <c r="F114" s="2"/>
      <c r="G114" s="2" t="s">
        <v>138</v>
      </c>
    </row>
    <row r="115" spans="1:7">
      <c r="A115" s="5" t="s">
        <v>26</v>
      </c>
      <c r="B115" s="5" t="s">
        <v>247</v>
      </c>
      <c r="C115" s="2" t="s">
        <v>83</v>
      </c>
      <c r="D115" s="2"/>
      <c r="E115" s="2"/>
      <c r="F115" s="2"/>
      <c r="G115" s="2" t="s">
        <v>83</v>
      </c>
    </row>
    <row r="116" spans="1:7">
      <c r="A116" s="5" t="s">
        <v>26</v>
      </c>
      <c r="B116" s="5" t="s">
        <v>248</v>
      </c>
      <c r="C116" s="2" t="s">
        <v>88</v>
      </c>
      <c r="D116" s="2"/>
      <c r="E116" s="2"/>
      <c r="F116" s="2"/>
      <c r="G116" s="2" t="s">
        <v>88</v>
      </c>
    </row>
    <row r="117" spans="1:7">
      <c r="A117" s="5" t="s">
        <v>26</v>
      </c>
      <c r="B117" s="5" t="s">
        <v>249</v>
      </c>
      <c r="C117" s="2" t="s">
        <v>91</v>
      </c>
      <c r="D117" s="2"/>
      <c r="E117" s="2"/>
      <c r="F117" s="2"/>
      <c r="G117" s="2" t="s">
        <v>91</v>
      </c>
    </row>
    <row r="118" spans="1:7">
      <c r="A118" s="5" t="s">
        <v>26</v>
      </c>
      <c r="B118" s="5" t="s">
        <v>250</v>
      </c>
      <c r="C118" s="2" t="s">
        <v>83</v>
      </c>
      <c r="D118" s="2" t="s">
        <v>88</v>
      </c>
      <c r="E118" s="2"/>
      <c r="F118" s="2"/>
      <c r="G118" s="2" t="s">
        <v>122</v>
      </c>
    </row>
    <row r="119" spans="1:7">
      <c r="A119" s="5" t="s">
        <v>26</v>
      </c>
      <c r="B119" s="5" t="s">
        <v>251</v>
      </c>
      <c r="C119" s="2" t="s">
        <v>83</v>
      </c>
      <c r="D119" s="2" t="s">
        <v>91</v>
      </c>
      <c r="E119" s="2"/>
      <c r="F119" s="2"/>
      <c r="G119" s="2" t="s">
        <v>124</v>
      </c>
    </row>
    <row r="120" spans="1:7">
      <c r="A120" s="5" t="s">
        <v>26</v>
      </c>
      <c r="B120" s="5" t="s">
        <v>252</v>
      </c>
      <c r="C120" s="2" t="s">
        <v>88</v>
      </c>
      <c r="D120" s="2" t="s">
        <v>91</v>
      </c>
      <c r="E120" s="2"/>
      <c r="F120" s="2"/>
      <c r="G120" s="2" t="s">
        <v>126</v>
      </c>
    </row>
    <row r="121" spans="1:7">
      <c r="A121" s="5" t="s">
        <v>26</v>
      </c>
      <c r="B121" s="5" t="s">
        <v>253</v>
      </c>
      <c r="C121" s="2" t="s">
        <v>83</v>
      </c>
      <c r="D121" s="2" t="s">
        <v>84</v>
      </c>
      <c r="E121" s="2" t="s">
        <v>88</v>
      </c>
      <c r="F121" s="2"/>
      <c r="G121" s="2" t="s">
        <v>128</v>
      </c>
    </row>
    <row r="122" spans="1:7">
      <c r="A122" s="5" t="s">
        <v>26</v>
      </c>
      <c r="B122" s="5" t="s">
        <v>254</v>
      </c>
      <c r="C122" s="2" t="s">
        <v>83</v>
      </c>
      <c r="D122" s="2" t="s">
        <v>84</v>
      </c>
      <c r="E122" s="2" t="s">
        <v>91</v>
      </c>
      <c r="F122" s="2"/>
      <c r="G122" s="2" t="s">
        <v>130</v>
      </c>
    </row>
    <row r="123" spans="1:7">
      <c r="A123" s="5" t="s">
        <v>26</v>
      </c>
      <c r="B123" s="5" t="s">
        <v>255</v>
      </c>
      <c r="C123" s="2" t="s">
        <v>83</v>
      </c>
      <c r="D123" s="2" t="s">
        <v>85</v>
      </c>
      <c r="E123" s="2" t="s">
        <v>88</v>
      </c>
      <c r="F123" s="2"/>
      <c r="G123" s="2" t="s">
        <v>132</v>
      </c>
    </row>
    <row r="124" spans="1:7">
      <c r="A124" s="5" t="s">
        <v>26</v>
      </c>
      <c r="B124" s="5" t="s">
        <v>256</v>
      </c>
      <c r="C124" s="2" t="s">
        <v>83</v>
      </c>
      <c r="D124" s="2" t="s">
        <v>85</v>
      </c>
      <c r="E124" s="2" t="s">
        <v>91</v>
      </c>
      <c r="F124" s="2"/>
      <c r="G124" s="2" t="s">
        <v>134</v>
      </c>
    </row>
    <row r="125" spans="1:7">
      <c r="A125" s="5" t="s">
        <v>26</v>
      </c>
      <c r="B125" s="5" t="s">
        <v>257</v>
      </c>
      <c r="C125" s="2" t="s">
        <v>83</v>
      </c>
      <c r="D125" s="2" t="s">
        <v>86</v>
      </c>
      <c r="E125" s="2" t="s">
        <v>88</v>
      </c>
      <c r="F125" s="2"/>
      <c r="G125" s="2" t="s">
        <v>136</v>
      </c>
    </row>
    <row r="126" spans="1:7">
      <c r="A126" s="5" t="s">
        <v>26</v>
      </c>
      <c r="B126" s="5" t="s">
        <v>258</v>
      </c>
      <c r="C126" s="2" t="s">
        <v>83</v>
      </c>
      <c r="D126" s="2" t="s">
        <v>86</v>
      </c>
      <c r="E126" s="2" t="s">
        <v>91</v>
      </c>
      <c r="F126" s="2"/>
      <c r="G126" s="2" t="s">
        <v>138</v>
      </c>
    </row>
    <row r="127" spans="1:7">
      <c r="A127" s="5" t="s">
        <v>26</v>
      </c>
      <c r="B127" s="5" t="s">
        <v>259</v>
      </c>
      <c r="C127" s="2" t="s">
        <v>83</v>
      </c>
      <c r="D127" s="2" t="s">
        <v>88</v>
      </c>
      <c r="E127" s="2" t="s">
        <v>91</v>
      </c>
      <c r="F127" s="2"/>
      <c r="G127" s="2" t="s">
        <v>140</v>
      </c>
    </row>
    <row r="128" spans="1:7">
      <c r="A128" s="5" t="s">
        <v>26</v>
      </c>
      <c r="B128" s="5" t="s">
        <v>260</v>
      </c>
      <c r="C128" s="2" t="s">
        <v>84</v>
      </c>
      <c r="D128" s="2" t="s">
        <v>88</v>
      </c>
      <c r="E128" s="2" t="s">
        <v>91</v>
      </c>
      <c r="F128" s="2"/>
      <c r="G128" s="2" t="s">
        <v>142</v>
      </c>
    </row>
    <row r="129" spans="1:7">
      <c r="A129" s="5" t="s">
        <v>26</v>
      </c>
      <c r="B129" s="5" t="s">
        <v>261</v>
      </c>
      <c r="C129" s="2" t="s">
        <v>85</v>
      </c>
      <c r="D129" s="2" t="s">
        <v>88</v>
      </c>
      <c r="E129" s="2" t="s">
        <v>91</v>
      </c>
      <c r="F129" s="2"/>
      <c r="G129" s="2" t="s">
        <v>144</v>
      </c>
    </row>
    <row r="130" spans="1:7">
      <c r="A130" s="5" t="s">
        <v>26</v>
      </c>
      <c r="B130" s="5" t="s">
        <v>262</v>
      </c>
      <c r="C130" s="2" t="s">
        <v>86</v>
      </c>
      <c r="D130" s="2" t="s">
        <v>88</v>
      </c>
      <c r="E130" s="2" t="s">
        <v>91</v>
      </c>
      <c r="F130" s="2"/>
      <c r="G130" s="2" t="s">
        <v>146</v>
      </c>
    </row>
    <row r="131" spans="1:7">
      <c r="A131" s="5" t="s">
        <v>26</v>
      </c>
      <c r="B131" s="5" t="s">
        <v>263</v>
      </c>
      <c r="C131" s="2" t="s">
        <v>83</v>
      </c>
      <c r="D131" s="2" t="s">
        <v>84</v>
      </c>
      <c r="E131" s="2" t="s">
        <v>88</v>
      </c>
      <c r="F131" s="2" t="s">
        <v>91</v>
      </c>
      <c r="G131" s="2" t="s">
        <v>148</v>
      </c>
    </row>
    <row r="132" spans="1:7">
      <c r="A132" s="5" t="s">
        <v>26</v>
      </c>
      <c r="B132" s="5" t="s">
        <v>264</v>
      </c>
      <c r="C132" s="2" t="s">
        <v>83</v>
      </c>
      <c r="D132" s="2" t="s">
        <v>85</v>
      </c>
      <c r="E132" s="2" t="s">
        <v>88</v>
      </c>
      <c r="F132" s="2" t="s">
        <v>91</v>
      </c>
      <c r="G132" s="2" t="s">
        <v>150</v>
      </c>
    </row>
    <row r="133" spans="1:7">
      <c r="A133" s="5" t="s">
        <v>26</v>
      </c>
      <c r="B133" s="5" t="s">
        <v>265</v>
      </c>
      <c r="C133" s="2" t="s">
        <v>83</v>
      </c>
      <c r="D133" s="2" t="s">
        <v>86</v>
      </c>
      <c r="E133" s="2" t="s">
        <v>88</v>
      </c>
      <c r="F133" s="2" t="s">
        <v>91</v>
      </c>
      <c r="G133" s="2" t="s">
        <v>152</v>
      </c>
    </row>
    <row r="134" spans="1:7">
      <c r="A134" s="5" t="s">
        <v>28</v>
      </c>
      <c r="B134" s="5" t="s">
        <v>266</v>
      </c>
      <c r="C134" s="2" t="s">
        <v>83</v>
      </c>
      <c r="D134" s="2"/>
      <c r="E134" s="2"/>
      <c r="F134" s="2"/>
      <c r="G134" s="2" t="s">
        <v>83</v>
      </c>
    </row>
    <row r="135" spans="1:7">
      <c r="A135" s="5" t="s">
        <v>28</v>
      </c>
      <c r="B135" s="5" t="s">
        <v>267</v>
      </c>
      <c r="C135" s="2" t="s">
        <v>91</v>
      </c>
      <c r="D135" s="2"/>
      <c r="E135" s="2"/>
      <c r="F135" s="2"/>
      <c r="G135" s="2" t="s">
        <v>91</v>
      </c>
    </row>
    <row r="136" spans="1:7">
      <c r="A136" s="5" t="s">
        <v>28</v>
      </c>
      <c r="B136" s="5" t="s">
        <v>268</v>
      </c>
      <c r="C136" s="2" t="s">
        <v>83</v>
      </c>
      <c r="D136" s="2" t="s">
        <v>91</v>
      </c>
      <c r="E136" s="2"/>
      <c r="F136" s="2"/>
      <c r="G136" s="2" t="s">
        <v>124</v>
      </c>
    </row>
    <row r="137" spans="1:7">
      <c r="A137" s="5" t="s">
        <v>28</v>
      </c>
      <c r="B137" s="5" t="s">
        <v>269</v>
      </c>
      <c r="C137" s="2" t="s">
        <v>83</v>
      </c>
      <c r="D137" s="2" t="s">
        <v>84</v>
      </c>
      <c r="E137" s="2" t="s">
        <v>91</v>
      </c>
      <c r="F137" s="2"/>
      <c r="G137" s="2" t="s">
        <v>130</v>
      </c>
    </row>
    <row r="138" spans="1:7">
      <c r="A138" s="5" t="s">
        <v>28</v>
      </c>
      <c r="B138" s="5" t="s">
        <v>270</v>
      </c>
      <c r="C138" s="2" t="s">
        <v>83</v>
      </c>
      <c r="D138" s="2" t="s">
        <v>85</v>
      </c>
      <c r="E138" s="2" t="s">
        <v>91</v>
      </c>
      <c r="F138" s="2"/>
      <c r="G138" s="2" t="s">
        <v>134</v>
      </c>
    </row>
    <row r="139" spans="1:7">
      <c r="A139" s="5" t="s">
        <v>28</v>
      </c>
      <c r="B139" s="5" t="s">
        <v>271</v>
      </c>
      <c r="C139" s="2" t="s">
        <v>83</v>
      </c>
      <c r="D139" s="2" t="s">
        <v>86</v>
      </c>
      <c r="E139" s="2" t="s">
        <v>91</v>
      </c>
      <c r="F139" s="2"/>
      <c r="G139" s="2" t="s">
        <v>138</v>
      </c>
    </row>
    <row r="140" spans="1:7">
      <c r="A140" s="5" t="s">
        <v>30</v>
      </c>
      <c r="B140" s="5" t="s">
        <v>272</v>
      </c>
      <c r="C140" s="2" t="s">
        <v>83</v>
      </c>
      <c r="D140" s="2"/>
      <c r="E140" s="2"/>
      <c r="F140" s="2"/>
      <c r="G140" s="2" t="s">
        <v>83</v>
      </c>
    </row>
    <row r="141" spans="1:7">
      <c r="A141" s="5" t="s">
        <v>30</v>
      </c>
      <c r="B141" s="5" t="s">
        <v>273</v>
      </c>
      <c r="C141" s="2" t="s">
        <v>88</v>
      </c>
      <c r="D141" s="2"/>
      <c r="E141" s="2"/>
      <c r="F141" s="2"/>
      <c r="G141" s="2" t="s">
        <v>88</v>
      </c>
    </row>
    <row r="142" spans="1:7">
      <c r="A142" s="5" t="s">
        <v>30</v>
      </c>
      <c r="B142" s="5" t="s">
        <v>274</v>
      </c>
      <c r="C142" s="2" t="s">
        <v>91</v>
      </c>
      <c r="D142" s="2"/>
      <c r="E142" s="2"/>
      <c r="F142" s="2"/>
      <c r="G142" s="2" t="s">
        <v>91</v>
      </c>
    </row>
    <row r="143" spans="1:7">
      <c r="A143" s="5" t="s">
        <v>30</v>
      </c>
      <c r="B143" s="5" t="s">
        <v>275</v>
      </c>
      <c r="C143" s="2" t="s">
        <v>83</v>
      </c>
      <c r="D143" s="2" t="s">
        <v>88</v>
      </c>
      <c r="E143" s="2"/>
      <c r="F143" s="2"/>
      <c r="G143" s="2" t="s">
        <v>122</v>
      </c>
    </row>
    <row r="144" spans="1:7">
      <c r="A144" s="5" t="s">
        <v>30</v>
      </c>
      <c r="B144" s="5" t="s">
        <v>276</v>
      </c>
      <c r="C144" s="2" t="s">
        <v>83</v>
      </c>
      <c r="D144" s="2" t="s">
        <v>91</v>
      </c>
      <c r="E144" s="2"/>
      <c r="F144" s="2"/>
      <c r="G144" s="2" t="s">
        <v>124</v>
      </c>
    </row>
    <row r="145" spans="1:7">
      <c r="A145" s="5" t="s">
        <v>30</v>
      </c>
      <c r="B145" s="5" t="s">
        <v>277</v>
      </c>
      <c r="C145" s="2" t="s">
        <v>88</v>
      </c>
      <c r="D145" s="2" t="s">
        <v>91</v>
      </c>
      <c r="E145" s="2"/>
      <c r="F145" s="2"/>
      <c r="G145" s="2" t="s">
        <v>126</v>
      </c>
    </row>
    <row r="146" spans="1:7">
      <c r="A146" s="5" t="s">
        <v>30</v>
      </c>
      <c r="B146" s="5" t="s">
        <v>278</v>
      </c>
      <c r="C146" s="2" t="s">
        <v>83</v>
      </c>
      <c r="D146" s="2" t="s">
        <v>84</v>
      </c>
      <c r="E146" s="2" t="s">
        <v>88</v>
      </c>
      <c r="F146" s="2"/>
      <c r="G146" s="2" t="s">
        <v>128</v>
      </c>
    </row>
    <row r="147" spans="1:7">
      <c r="A147" s="5" t="s">
        <v>30</v>
      </c>
      <c r="B147" s="5" t="s">
        <v>279</v>
      </c>
      <c r="C147" s="2" t="s">
        <v>83</v>
      </c>
      <c r="D147" s="2" t="s">
        <v>84</v>
      </c>
      <c r="E147" s="2" t="s">
        <v>91</v>
      </c>
      <c r="F147" s="2"/>
      <c r="G147" s="2" t="s">
        <v>130</v>
      </c>
    </row>
    <row r="148" spans="1:7">
      <c r="A148" s="5" t="s">
        <v>30</v>
      </c>
      <c r="B148" s="5" t="s">
        <v>280</v>
      </c>
      <c r="C148" s="2" t="s">
        <v>83</v>
      </c>
      <c r="D148" s="2" t="s">
        <v>85</v>
      </c>
      <c r="E148" s="2" t="s">
        <v>88</v>
      </c>
      <c r="F148" s="2"/>
      <c r="G148" s="2" t="s">
        <v>132</v>
      </c>
    </row>
    <row r="149" spans="1:7">
      <c r="A149" s="5" t="s">
        <v>30</v>
      </c>
      <c r="B149" s="5" t="s">
        <v>281</v>
      </c>
      <c r="C149" s="2" t="s">
        <v>83</v>
      </c>
      <c r="D149" s="2" t="s">
        <v>85</v>
      </c>
      <c r="E149" s="2" t="s">
        <v>91</v>
      </c>
      <c r="F149" s="2"/>
      <c r="G149" s="2" t="s">
        <v>134</v>
      </c>
    </row>
    <row r="150" spans="1:7">
      <c r="A150" s="5" t="s">
        <v>30</v>
      </c>
      <c r="B150" s="5" t="s">
        <v>282</v>
      </c>
      <c r="C150" s="2" t="s">
        <v>83</v>
      </c>
      <c r="D150" s="2" t="s">
        <v>86</v>
      </c>
      <c r="E150" s="2" t="s">
        <v>88</v>
      </c>
      <c r="F150" s="2"/>
      <c r="G150" s="2" t="s">
        <v>136</v>
      </c>
    </row>
    <row r="151" spans="1:7">
      <c r="A151" s="5" t="s">
        <v>30</v>
      </c>
      <c r="B151" s="5" t="s">
        <v>283</v>
      </c>
      <c r="C151" s="2" t="s">
        <v>83</v>
      </c>
      <c r="D151" s="2" t="s">
        <v>86</v>
      </c>
      <c r="E151" s="2" t="s">
        <v>91</v>
      </c>
      <c r="F151" s="2"/>
      <c r="G151" s="2" t="s">
        <v>138</v>
      </c>
    </row>
    <row r="152" spans="1:7">
      <c r="A152" s="5" t="s">
        <v>30</v>
      </c>
      <c r="B152" s="5" t="s">
        <v>284</v>
      </c>
      <c r="C152" s="2" t="s">
        <v>83</v>
      </c>
      <c r="D152" s="2" t="s">
        <v>88</v>
      </c>
      <c r="E152" s="2" t="s">
        <v>91</v>
      </c>
      <c r="F152" s="2"/>
      <c r="G152" s="2" t="s">
        <v>140</v>
      </c>
    </row>
    <row r="153" spans="1:7">
      <c r="A153" s="5" t="s">
        <v>30</v>
      </c>
      <c r="B153" s="5" t="s">
        <v>285</v>
      </c>
      <c r="C153" s="2" t="s">
        <v>84</v>
      </c>
      <c r="D153" s="2" t="s">
        <v>88</v>
      </c>
      <c r="E153" s="2" t="s">
        <v>91</v>
      </c>
      <c r="F153" s="2"/>
      <c r="G153" s="2" t="s">
        <v>142</v>
      </c>
    </row>
    <row r="154" spans="1:7">
      <c r="A154" s="5" t="s">
        <v>30</v>
      </c>
      <c r="B154" s="5" t="s">
        <v>286</v>
      </c>
      <c r="C154" s="2" t="s">
        <v>85</v>
      </c>
      <c r="D154" s="2" t="s">
        <v>88</v>
      </c>
      <c r="E154" s="2" t="s">
        <v>91</v>
      </c>
      <c r="F154" s="2"/>
      <c r="G154" s="2" t="s">
        <v>144</v>
      </c>
    </row>
    <row r="155" spans="1:7">
      <c r="A155" s="5" t="s">
        <v>30</v>
      </c>
      <c r="B155" s="5" t="s">
        <v>287</v>
      </c>
      <c r="C155" s="2" t="s">
        <v>86</v>
      </c>
      <c r="D155" s="2" t="s">
        <v>88</v>
      </c>
      <c r="E155" s="2" t="s">
        <v>91</v>
      </c>
      <c r="F155" s="2"/>
      <c r="G155" s="2" t="s">
        <v>146</v>
      </c>
    </row>
    <row r="156" spans="1:7">
      <c r="A156" s="5" t="s">
        <v>30</v>
      </c>
      <c r="B156" s="5" t="s">
        <v>288</v>
      </c>
      <c r="C156" s="2" t="s">
        <v>83</v>
      </c>
      <c r="D156" s="2" t="s">
        <v>84</v>
      </c>
      <c r="E156" s="2" t="s">
        <v>88</v>
      </c>
      <c r="F156" s="2" t="s">
        <v>91</v>
      </c>
      <c r="G156" s="2" t="s">
        <v>148</v>
      </c>
    </row>
    <row r="157" spans="1:7">
      <c r="A157" s="5" t="s">
        <v>30</v>
      </c>
      <c r="B157" s="5" t="s">
        <v>289</v>
      </c>
      <c r="C157" s="2" t="s">
        <v>83</v>
      </c>
      <c r="D157" s="2" t="s">
        <v>85</v>
      </c>
      <c r="E157" s="2" t="s">
        <v>88</v>
      </c>
      <c r="F157" s="2" t="s">
        <v>91</v>
      </c>
      <c r="G157" s="2" t="s">
        <v>150</v>
      </c>
    </row>
    <row r="158" spans="1:7">
      <c r="A158" s="5" t="s">
        <v>30</v>
      </c>
      <c r="B158" s="5" t="s">
        <v>290</v>
      </c>
      <c r="C158" s="2" t="s">
        <v>83</v>
      </c>
      <c r="D158" s="2" t="s">
        <v>86</v>
      </c>
      <c r="E158" s="2" t="s">
        <v>88</v>
      </c>
      <c r="F158" s="2" t="s">
        <v>91</v>
      </c>
      <c r="G158" s="2" t="s">
        <v>152</v>
      </c>
    </row>
    <row r="159" spans="1:7">
      <c r="A159" s="5" t="s">
        <v>31</v>
      </c>
      <c r="B159" s="5" t="s">
        <v>291</v>
      </c>
      <c r="C159" s="2" t="s">
        <v>83</v>
      </c>
      <c r="D159" s="2"/>
      <c r="E159" s="2"/>
      <c r="F159" s="2"/>
      <c r="G159" s="2" t="s">
        <v>83</v>
      </c>
    </row>
    <row r="160" spans="1:7">
      <c r="A160" s="5" t="s">
        <v>31</v>
      </c>
      <c r="B160" s="5" t="s">
        <v>292</v>
      </c>
      <c r="C160" s="2" t="s">
        <v>88</v>
      </c>
      <c r="D160" s="2"/>
      <c r="E160" s="2"/>
      <c r="F160" s="2"/>
      <c r="G160" s="2" t="s">
        <v>88</v>
      </c>
    </row>
    <row r="161" spans="1:7">
      <c r="A161" s="5" t="s">
        <v>31</v>
      </c>
      <c r="B161" s="5" t="s">
        <v>293</v>
      </c>
      <c r="C161" s="2" t="s">
        <v>91</v>
      </c>
      <c r="D161" s="2"/>
      <c r="E161" s="2"/>
      <c r="F161" s="2"/>
      <c r="G161" s="2" t="s">
        <v>91</v>
      </c>
    </row>
    <row r="162" spans="1:7">
      <c r="A162" s="5" t="s">
        <v>31</v>
      </c>
      <c r="B162" s="5" t="s">
        <v>294</v>
      </c>
      <c r="C162" s="2" t="s">
        <v>83</v>
      </c>
      <c r="D162" s="2" t="s">
        <v>88</v>
      </c>
      <c r="E162" s="2"/>
      <c r="F162" s="2"/>
      <c r="G162" s="2" t="s">
        <v>122</v>
      </c>
    </row>
    <row r="163" spans="1:7">
      <c r="A163" s="5" t="s">
        <v>31</v>
      </c>
      <c r="B163" s="5" t="s">
        <v>295</v>
      </c>
      <c r="C163" s="2" t="s">
        <v>83</v>
      </c>
      <c r="D163" s="2" t="s">
        <v>91</v>
      </c>
      <c r="E163" s="2"/>
      <c r="F163" s="2"/>
      <c r="G163" s="2" t="s">
        <v>124</v>
      </c>
    </row>
    <row r="164" spans="1:7">
      <c r="A164" s="5" t="s">
        <v>31</v>
      </c>
      <c r="B164" s="5" t="s">
        <v>296</v>
      </c>
      <c r="C164" s="2" t="s">
        <v>88</v>
      </c>
      <c r="D164" s="2" t="s">
        <v>91</v>
      </c>
      <c r="E164" s="2"/>
      <c r="F164" s="2"/>
      <c r="G164" s="2" t="s">
        <v>126</v>
      </c>
    </row>
    <row r="165" spans="1:7">
      <c r="A165" s="5" t="s">
        <v>31</v>
      </c>
      <c r="B165" s="5" t="s">
        <v>297</v>
      </c>
      <c r="C165" s="2" t="s">
        <v>83</v>
      </c>
      <c r="D165" s="2" t="s">
        <v>84</v>
      </c>
      <c r="E165" s="2" t="s">
        <v>88</v>
      </c>
      <c r="F165" s="2"/>
      <c r="G165" s="2" t="s">
        <v>128</v>
      </c>
    </row>
    <row r="166" spans="1:7">
      <c r="A166" s="5" t="s">
        <v>31</v>
      </c>
      <c r="B166" s="5" t="s">
        <v>298</v>
      </c>
      <c r="C166" s="2" t="s">
        <v>83</v>
      </c>
      <c r="D166" s="2" t="s">
        <v>84</v>
      </c>
      <c r="E166" s="2" t="s">
        <v>91</v>
      </c>
      <c r="F166" s="2"/>
      <c r="G166" s="2" t="s">
        <v>130</v>
      </c>
    </row>
    <row r="167" spans="1:7">
      <c r="A167" s="5" t="s">
        <v>31</v>
      </c>
      <c r="B167" s="5" t="s">
        <v>299</v>
      </c>
      <c r="C167" s="2" t="s">
        <v>83</v>
      </c>
      <c r="D167" s="2" t="s">
        <v>85</v>
      </c>
      <c r="E167" s="2" t="s">
        <v>88</v>
      </c>
      <c r="F167" s="2"/>
      <c r="G167" s="2" t="s">
        <v>132</v>
      </c>
    </row>
    <row r="168" spans="1:7">
      <c r="A168" s="5" t="s">
        <v>31</v>
      </c>
      <c r="B168" s="5" t="s">
        <v>300</v>
      </c>
      <c r="C168" s="2" t="s">
        <v>83</v>
      </c>
      <c r="D168" s="2" t="s">
        <v>85</v>
      </c>
      <c r="E168" s="2" t="s">
        <v>91</v>
      </c>
      <c r="F168" s="2"/>
      <c r="G168" s="2" t="s">
        <v>134</v>
      </c>
    </row>
    <row r="169" spans="1:7">
      <c r="A169" s="5" t="s">
        <v>31</v>
      </c>
      <c r="B169" s="5" t="s">
        <v>301</v>
      </c>
      <c r="C169" s="2" t="s">
        <v>83</v>
      </c>
      <c r="D169" s="2" t="s">
        <v>86</v>
      </c>
      <c r="E169" s="2" t="s">
        <v>88</v>
      </c>
      <c r="F169" s="2"/>
      <c r="G169" s="2" t="s">
        <v>136</v>
      </c>
    </row>
    <row r="170" spans="1:7">
      <c r="A170" s="5" t="s">
        <v>31</v>
      </c>
      <c r="B170" s="5" t="s">
        <v>302</v>
      </c>
      <c r="C170" s="2" t="s">
        <v>83</v>
      </c>
      <c r="D170" s="2" t="s">
        <v>86</v>
      </c>
      <c r="E170" s="2" t="s">
        <v>91</v>
      </c>
      <c r="F170" s="2"/>
      <c r="G170" s="2" t="s">
        <v>138</v>
      </c>
    </row>
    <row r="171" spans="1:7">
      <c r="A171" s="5" t="s">
        <v>31</v>
      </c>
      <c r="B171" s="5" t="s">
        <v>303</v>
      </c>
      <c r="C171" s="2" t="s">
        <v>83</v>
      </c>
      <c r="D171" s="2" t="s">
        <v>88</v>
      </c>
      <c r="E171" s="2" t="s">
        <v>91</v>
      </c>
      <c r="F171" s="2"/>
      <c r="G171" s="2" t="s">
        <v>140</v>
      </c>
    </row>
    <row r="172" spans="1:7">
      <c r="A172" s="5" t="s">
        <v>31</v>
      </c>
      <c r="B172" s="5" t="s">
        <v>304</v>
      </c>
      <c r="C172" s="2" t="s">
        <v>84</v>
      </c>
      <c r="D172" s="2" t="s">
        <v>88</v>
      </c>
      <c r="E172" s="2" t="s">
        <v>91</v>
      </c>
      <c r="F172" s="2"/>
      <c r="G172" s="2" t="s">
        <v>142</v>
      </c>
    </row>
    <row r="173" spans="1:7">
      <c r="A173" s="5" t="s">
        <v>31</v>
      </c>
      <c r="B173" s="5" t="s">
        <v>305</v>
      </c>
      <c r="C173" s="2" t="s">
        <v>85</v>
      </c>
      <c r="D173" s="2" t="s">
        <v>88</v>
      </c>
      <c r="E173" s="2" t="s">
        <v>91</v>
      </c>
      <c r="F173" s="2"/>
      <c r="G173" s="2" t="s">
        <v>144</v>
      </c>
    </row>
    <row r="174" spans="1:7">
      <c r="A174" s="5" t="s">
        <v>31</v>
      </c>
      <c r="B174" s="5" t="s">
        <v>306</v>
      </c>
      <c r="C174" s="2" t="s">
        <v>86</v>
      </c>
      <c r="D174" s="2" t="s">
        <v>88</v>
      </c>
      <c r="E174" s="2" t="s">
        <v>91</v>
      </c>
      <c r="F174" s="2"/>
      <c r="G174" s="2" t="s">
        <v>146</v>
      </c>
    </row>
    <row r="175" spans="1:7">
      <c r="A175" s="5" t="s">
        <v>31</v>
      </c>
      <c r="B175" s="5" t="s">
        <v>307</v>
      </c>
      <c r="C175" s="2" t="s">
        <v>83</v>
      </c>
      <c r="D175" s="2" t="s">
        <v>84</v>
      </c>
      <c r="E175" s="2" t="s">
        <v>88</v>
      </c>
      <c r="F175" s="2" t="s">
        <v>91</v>
      </c>
      <c r="G175" s="2" t="s">
        <v>148</v>
      </c>
    </row>
    <row r="176" spans="1:7">
      <c r="A176" s="5" t="s">
        <v>31</v>
      </c>
      <c r="B176" s="5" t="s">
        <v>308</v>
      </c>
      <c r="C176" s="2" t="s">
        <v>83</v>
      </c>
      <c r="D176" s="2" t="s">
        <v>85</v>
      </c>
      <c r="E176" s="2" t="s">
        <v>88</v>
      </c>
      <c r="F176" s="2" t="s">
        <v>91</v>
      </c>
      <c r="G176" s="2" t="s">
        <v>150</v>
      </c>
    </row>
    <row r="177" spans="1:7">
      <c r="A177" s="5" t="s">
        <v>31</v>
      </c>
      <c r="B177" s="5" t="s">
        <v>309</v>
      </c>
      <c r="C177" s="2" t="s">
        <v>83</v>
      </c>
      <c r="D177" s="2" t="s">
        <v>86</v>
      </c>
      <c r="E177" s="2" t="s">
        <v>88</v>
      </c>
      <c r="F177" s="2" t="s">
        <v>91</v>
      </c>
      <c r="G177" s="2" t="s">
        <v>152</v>
      </c>
    </row>
    <row r="178" spans="1:7">
      <c r="A178" s="6" t="s">
        <v>34</v>
      </c>
      <c r="B178" s="6" t="s">
        <v>310</v>
      </c>
      <c r="C178" s="2" t="s">
        <v>83</v>
      </c>
      <c r="D178" s="2"/>
      <c r="E178" s="2"/>
      <c r="F178" s="2"/>
      <c r="G178" s="2" t="s">
        <v>83</v>
      </c>
    </row>
    <row r="179" spans="1:7">
      <c r="A179" s="6" t="s">
        <v>34</v>
      </c>
      <c r="B179" s="6" t="s">
        <v>311</v>
      </c>
      <c r="C179" s="2" t="s">
        <v>88</v>
      </c>
      <c r="D179" s="2"/>
      <c r="E179" s="2"/>
      <c r="F179" s="2"/>
      <c r="G179" s="2" t="s">
        <v>88</v>
      </c>
    </row>
    <row r="180" spans="1:7">
      <c r="A180" s="6" t="s">
        <v>34</v>
      </c>
      <c r="B180" s="6" t="s">
        <v>312</v>
      </c>
      <c r="C180" s="2" t="s">
        <v>91</v>
      </c>
      <c r="D180" s="2"/>
      <c r="E180" s="2"/>
      <c r="F180" s="2"/>
      <c r="G180" s="2" t="s">
        <v>91</v>
      </c>
    </row>
    <row r="181" spans="1:7">
      <c r="A181" s="6" t="s">
        <v>34</v>
      </c>
      <c r="B181" s="6" t="s">
        <v>313</v>
      </c>
      <c r="C181" s="2" t="s">
        <v>83</v>
      </c>
      <c r="D181" s="2" t="s">
        <v>88</v>
      </c>
      <c r="E181" s="2"/>
      <c r="F181" s="2"/>
      <c r="G181" s="2" t="s">
        <v>122</v>
      </c>
    </row>
    <row r="182" spans="1:7">
      <c r="A182" s="6" t="s">
        <v>34</v>
      </c>
      <c r="B182" s="6" t="s">
        <v>314</v>
      </c>
      <c r="C182" s="2" t="s">
        <v>83</v>
      </c>
      <c r="D182" s="2" t="s">
        <v>91</v>
      </c>
      <c r="E182" s="2"/>
      <c r="F182" s="2"/>
      <c r="G182" s="2" t="s">
        <v>124</v>
      </c>
    </row>
    <row r="183" spans="1:7">
      <c r="A183" s="6" t="s">
        <v>34</v>
      </c>
      <c r="B183" s="6" t="s">
        <v>315</v>
      </c>
      <c r="C183" s="2" t="s">
        <v>88</v>
      </c>
      <c r="D183" s="2" t="s">
        <v>91</v>
      </c>
      <c r="E183" s="2"/>
      <c r="F183" s="2"/>
      <c r="G183" s="2" t="s">
        <v>126</v>
      </c>
    </row>
    <row r="184" spans="1:7">
      <c r="A184" s="6" t="s">
        <v>34</v>
      </c>
      <c r="B184" s="6" t="s">
        <v>316</v>
      </c>
      <c r="C184" s="2" t="s">
        <v>83</v>
      </c>
      <c r="D184" s="2" t="s">
        <v>84</v>
      </c>
      <c r="E184" s="2" t="s">
        <v>88</v>
      </c>
      <c r="F184" s="2"/>
      <c r="G184" s="2" t="s">
        <v>128</v>
      </c>
    </row>
    <row r="185" spans="1:7">
      <c r="A185" s="6" t="s">
        <v>34</v>
      </c>
      <c r="B185" s="6" t="s">
        <v>317</v>
      </c>
      <c r="C185" s="2" t="s">
        <v>83</v>
      </c>
      <c r="D185" s="2" t="s">
        <v>84</v>
      </c>
      <c r="E185" s="2" t="s">
        <v>91</v>
      </c>
      <c r="F185" s="2"/>
      <c r="G185" s="2" t="s">
        <v>130</v>
      </c>
    </row>
    <row r="186" spans="1:7">
      <c r="A186" s="6" t="s">
        <v>34</v>
      </c>
      <c r="B186" s="6" t="s">
        <v>318</v>
      </c>
      <c r="C186" s="2" t="s">
        <v>83</v>
      </c>
      <c r="D186" s="2" t="s">
        <v>85</v>
      </c>
      <c r="E186" s="2" t="s">
        <v>88</v>
      </c>
      <c r="F186" s="2"/>
      <c r="G186" s="2" t="s">
        <v>132</v>
      </c>
    </row>
    <row r="187" spans="1:7">
      <c r="A187" s="6" t="s">
        <v>34</v>
      </c>
      <c r="B187" s="6" t="s">
        <v>319</v>
      </c>
      <c r="C187" s="2" t="s">
        <v>83</v>
      </c>
      <c r="D187" s="2" t="s">
        <v>85</v>
      </c>
      <c r="E187" s="2" t="s">
        <v>91</v>
      </c>
      <c r="F187" s="2"/>
      <c r="G187" s="2" t="s">
        <v>134</v>
      </c>
    </row>
    <row r="188" spans="1:7">
      <c r="A188" s="6" t="s">
        <v>34</v>
      </c>
      <c r="B188" s="6" t="s">
        <v>320</v>
      </c>
      <c r="C188" s="2" t="s">
        <v>83</v>
      </c>
      <c r="D188" s="2" t="s">
        <v>86</v>
      </c>
      <c r="E188" s="2" t="s">
        <v>88</v>
      </c>
      <c r="F188" s="2"/>
      <c r="G188" s="2" t="s">
        <v>136</v>
      </c>
    </row>
    <row r="189" spans="1:7">
      <c r="A189" s="6" t="s">
        <v>34</v>
      </c>
      <c r="B189" s="6" t="s">
        <v>321</v>
      </c>
      <c r="C189" s="2" t="s">
        <v>83</v>
      </c>
      <c r="D189" s="2" t="s">
        <v>86</v>
      </c>
      <c r="E189" s="2" t="s">
        <v>91</v>
      </c>
      <c r="F189" s="2"/>
      <c r="G189" s="2" t="s">
        <v>138</v>
      </c>
    </row>
    <row r="190" spans="1:7">
      <c r="A190" s="6" t="s">
        <v>34</v>
      </c>
      <c r="B190" s="6" t="s">
        <v>322</v>
      </c>
      <c r="C190" s="2" t="s">
        <v>83</v>
      </c>
      <c r="D190" s="2" t="s">
        <v>88</v>
      </c>
      <c r="E190" s="2" t="s">
        <v>91</v>
      </c>
      <c r="F190" s="2"/>
      <c r="G190" s="2" t="s">
        <v>140</v>
      </c>
    </row>
    <row r="191" spans="1:7">
      <c r="A191" s="6" t="s">
        <v>34</v>
      </c>
      <c r="B191" s="6" t="s">
        <v>323</v>
      </c>
      <c r="C191" s="2" t="s">
        <v>84</v>
      </c>
      <c r="D191" s="2" t="s">
        <v>88</v>
      </c>
      <c r="E191" s="2" t="s">
        <v>91</v>
      </c>
      <c r="F191" s="2"/>
      <c r="G191" s="2" t="s">
        <v>142</v>
      </c>
    </row>
    <row r="192" spans="1:7">
      <c r="A192" s="6" t="s">
        <v>34</v>
      </c>
      <c r="B192" s="6" t="s">
        <v>324</v>
      </c>
      <c r="C192" s="2" t="s">
        <v>85</v>
      </c>
      <c r="D192" s="2" t="s">
        <v>88</v>
      </c>
      <c r="E192" s="2" t="s">
        <v>91</v>
      </c>
      <c r="F192" s="2"/>
      <c r="G192" s="2" t="s">
        <v>144</v>
      </c>
    </row>
    <row r="193" spans="1:7">
      <c r="A193" s="6" t="s">
        <v>34</v>
      </c>
      <c r="B193" s="6" t="s">
        <v>325</v>
      </c>
      <c r="C193" s="2" t="s">
        <v>86</v>
      </c>
      <c r="D193" s="2" t="s">
        <v>88</v>
      </c>
      <c r="E193" s="2" t="s">
        <v>91</v>
      </c>
      <c r="F193" s="2"/>
      <c r="G193" s="2" t="s">
        <v>146</v>
      </c>
    </row>
    <row r="194" spans="1:7">
      <c r="A194" s="6" t="s">
        <v>34</v>
      </c>
      <c r="B194" s="6" t="s">
        <v>326</v>
      </c>
      <c r="C194" s="2" t="s">
        <v>83</v>
      </c>
      <c r="D194" s="2" t="s">
        <v>84</v>
      </c>
      <c r="E194" s="2" t="s">
        <v>88</v>
      </c>
      <c r="F194" s="2" t="s">
        <v>91</v>
      </c>
      <c r="G194" s="2" t="s">
        <v>148</v>
      </c>
    </row>
    <row r="195" spans="1:7">
      <c r="A195" s="6" t="s">
        <v>34</v>
      </c>
      <c r="B195" s="6" t="s">
        <v>327</v>
      </c>
      <c r="C195" s="2" t="s">
        <v>83</v>
      </c>
      <c r="D195" s="2" t="s">
        <v>85</v>
      </c>
      <c r="E195" s="2" t="s">
        <v>88</v>
      </c>
      <c r="F195" s="2" t="s">
        <v>91</v>
      </c>
      <c r="G195" s="2" t="s">
        <v>150</v>
      </c>
    </row>
    <row r="196" spans="1:7">
      <c r="A196" s="6" t="s">
        <v>34</v>
      </c>
      <c r="B196" s="6" t="s">
        <v>328</v>
      </c>
      <c r="C196" s="2" t="s">
        <v>83</v>
      </c>
      <c r="D196" s="2" t="s">
        <v>86</v>
      </c>
      <c r="E196" s="2" t="s">
        <v>88</v>
      </c>
      <c r="F196" s="2" t="s">
        <v>91</v>
      </c>
      <c r="G196" s="2" t="s">
        <v>152</v>
      </c>
    </row>
    <row r="197" spans="1:7">
      <c r="A197" s="6" t="s">
        <v>35</v>
      </c>
      <c r="B197" s="6" t="s">
        <v>329</v>
      </c>
      <c r="C197" s="2" t="s">
        <v>83</v>
      </c>
      <c r="D197" s="2"/>
      <c r="E197" s="2"/>
      <c r="F197" s="2"/>
      <c r="G197" s="2" t="s">
        <v>83</v>
      </c>
    </row>
    <row r="198" spans="1:7">
      <c r="A198" s="6" t="s">
        <v>35</v>
      </c>
      <c r="B198" s="6" t="s">
        <v>330</v>
      </c>
      <c r="C198" s="2" t="s">
        <v>91</v>
      </c>
      <c r="D198" s="2"/>
      <c r="E198" s="2"/>
      <c r="F198" s="2"/>
      <c r="G198" s="2" t="s">
        <v>91</v>
      </c>
    </row>
    <row r="199" spans="1:7">
      <c r="A199" s="6" t="s">
        <v>35</v>
      </c>
      <c r="B199" s="6" t="s">
        <v>331</v>
      </c>
      <c r="C199" s="2" t="s">
        <v>83</v>
      </c>
      <c r="D199" s="2" t="s">
        <v>91</v>
      </c>
      <c r="E199" s="2"/>
      <c r="F199" s="2"/>
      <c r="G199" s="2" t="s">
        <v>124</v>
      </c>
    </row>
    <row r="200" spans="1:7">
      <c r="A200" s="6" t="s">
        <v>35</v>
      </c>
      <c r="B200" s="6" t="s">
        <v>332</v>
      </c>
      <c r="C200" s="2" t="s">
        <v>83</v>
      </c>
      <c r="D200" s="2" t="s">
        <v>84</v>
      </c>
      <c r="E200" s="2" t="s">
        <v>91</v>
      </c>
      <c r="F200" s="2"/>
      <c r="G200" s="2" t="s">
        <v>130</v>
      </c>
    </row>
    <row r="201" spans="1:7">
      <c r="A201" s="6" t="s">
        <v>35</v>
      </c>
      <c r="B201" s="6" t="s">
        <v>333</v>
      </c>
      <c r="C201" s="2" t="s">
        <v>83</v>
      </c>
      <c r="D201" s="2" t="s">
        <v>85</v>
      </c>
      <c r="E201" s="2" t="s">
        <v>91</v>
      </c>
      <c r="F201" s="2"/>
      <c r="G201" s="2" t="s">
        <v>134</v>
      </c>
    </row>
    <row r="202" spans="1:7">
      <c r="A202" s="6" t="s">
        <v>35</v>
      </c>
      <c r="B202" s="6" t="s">
        <v>334</v>
      </c>
      <c r="C202" s="2" t="s">
        <v>83</v>
      </c>
      <c r="D202" s="2" t="s">
        <v>86</v>
      </c>
      <c r="E202" s="2" t="s">
        <v>91</v>
      </c>
      <c r="F202" s="2"/>
      <c r="G202" s="2" t="s">
        <v>138</v>
      </c>
    </row>
    <row r="203" spans="1:7">
      <c r="A203" s="6" t="s">
        <v>37</v>
      </c>
      <c r="B203" s="6" t="s">
        <v>335</v>
      </c>
      <c r="C203" s="2" t="s">
        <v>83</v>
      </c>
      <c r="D203" s="2"/>
      <c r="E203" s="2"/>
      <c r="F203" s="2"/>
      <c r="G203" s="2" t="s">
        <v>83</v>
      </c>
    </row>
    <row r="204" spans="1:7">
      <c r="A204" s="6" t="s">
        <v>37</v>
      </c>
      <c r="B204" s="6" t="s">
        <v>336</v>
      </c>
      <c r="C204" s="2" t="s">
        <v>88</v>
      </c>
      <c r="D204" s="2"/>
      <c r="E204" s="2"/>
      <c r="F204" s="2"/>
      <c r="G204" s="2" t="s">
        <v>88</v>
      </c>
    </row>
    <row r="205" spans="1:7">
      <c r="A205" s="6" t="s">
        <v>37</v>
      </c>
      <c r="B205" s="6" t="s">
        <v>337</v>
      </c>
      <c r="C205" s="2" t="s">
        <v>91</v>
      </c>
      <c r="D205" s="2"/>
      <c r="E205" s="2"/>
      <c r="F205" s="2"/>
      <c r="G205" s="2" t="s">
        <v>91</v>
      </c>
    </row>
    <row r="206" spans="1:7">
      <c r="A206" s="6" t="s">
        <v>37</v>
      </c>
      <c r="B206" s="6" t="s">
        <v>338</v>
      </c>
      <c r="C206" s="2" t="s">
        <v>83</v>
      </c>
      <c r="D206" s="2" t="s">
        <v>88</v>
      </c>
      <c r="E206" s="2"/>
      <c r="F206" s="2"/>
      <c r="G206" s="2" t="s">
        <v>122</v>
      </c>
    </row>
    <row r="207" spans="1:7">
      <c r="A207" s="6" t="s">
        <v>37</v>
      </c>
      <c r="B207" s="6" t="s">
        <v>339</v>
      </c>
      <c r="C207" s="2" t="s">
        <v>83</v>
      </c>
      <c r="D207" s="2" t="s">
        <v>91</v>
      </c>
      <c r="E207" s="2"/>
      <c r="F207" s="2"/>
      <c r="G207" s="2" t="s">
        <v>124</v>
      </c>
    </row>
    <row r="208" spans="1:7">
      <c r="A208" s="6" t="s">
        <v>37</v>
      </c>
      <c r="B208" s="6" t="s">
        <v>340</v>
      </c>
      <c r="C208" s="2" t="s">
        <v>88</v>
      </c>
      <c r="D208" s="2" t="s">
        <v>91</v>
      </c>
      <c r="E208" s="2"/>
      <c r="F208" s="2"/>
      <c r="G208" s="2" t="s">
        <v>126</v>
      </c>
    </row>
    <row r="209" spans="1:7">
      <c r="A209" s="6" t="s">
        <v>37</v>
      </c>
      <c r="B209" s="6" t="s">
        <v>341</v>
      </c>
      <c r="C209" s="2" t="s">
        <v>83</v>
      </c>
      <c r="D209" s="2" t="s">
        <v>84</v>
      </c>
      <c r="E209" s="2" t="s">
        <v>88</v>
      </c>
      <c r="F209" s="2"/>
      <c r="G209" s="2" t="s">
        <v>128</v>
      </c>
    </row>
    <row r="210" spans="1:7">
      <c r="A210" s="6" t="s">
        <v>37</v>
      </c>
      <c r="B210" s="6" t="s">
        <v>342</v>
      </c>
      <c r="C210" s="2" t="s">
        <v>83</v>
      </c>
      <c r="D210" s="2" t="s">
        <v>84</v>
      </c>
      <c r="E210" s="2" t="s">
        <v>91</v>
      </c>
      <c r="F210" s="2"/>
      <c r="G210" s="2" t="s">
        <v>130</v>
      </c>
    </row>
    <row r="211" spans="1:7">
      <c r="A211" s="6" t="s">
        <v>37</v>
      </c>
      <c r="B211" s="6" t="s">
        <v>343</v>
      </c>
      <c r="C211" s="2" t="s">
        <v>83</v>
      </c>
      <c r="D211" s="2" t="s">
        <v>85</v>
      </c>
      <c r="E211" s="2" t="s">
        <v>88</v>
      </c>
      <c r="F211" s="2"/>
      <c r="G211" s="2" t="s">
        <v>132</v>
      </c>
    </row>
    <row r="212" spans="1:7">
      <c r="A212" s="6" t="s">
        <v>37</v>
      </c>
      <c r="B212" s="6" t="s">
        <v>344</v>
      </c>
      <c r="C212" s="2" t="s">
        <v>83</v>
      </c>
      <c r="D212" s="2" t="s">
        <v>85</v>
      </c>
      <c r="E212" s="2" t="s">
        <v>91</v>
      </c>
      <c r="F212" s="2"/>
      <c r="G212" s="2" t="s">
        <v>134</v>
      </c>
    </row>
    <row r="213" spans="1:7">
      <c r="A213" s="6" t="s">
        <v>37</v>
      </c>
      <c r="B213" s="6" t="s">
        <v>345</v>
      </c>
      <c r="C213" s="2" t="s">
        <v>83</v>
      </c>
      <c r="D213" s="2" t="s">
        <v>86</v>
      </c>
      <c r="E213" s="2" t="s">
        <v>88</v>
      </c>
      <c r="F213" s="2"/>
      <c r="G213" s="2" t="s">
        <v>136</v>
      </c>
    </row>
    <row r="214" spans="1:7">
      <c r="A214" s="6" t="s">
        <v>37</v>
      </c>
      <c r="B214" s="6" t="s">
        <v>346</v>
      </c>
      <c r="C214" s="2" t="s">
        <v>83</v>
      </c>
      <c r="D214" s="2" t="s">
        <v>86</v>
      </c>
      <c r="E214" s="2" t="s">
        <v>91</v>
      </c>
      <c r="F214" s="2"/>
      <c r="G214" s="2" t="s">
        <v>138</v>
      </c>
    </row>
    <row r="215" spans="1:7">
      <c r="A215" s="6" t="s">
        <v>37</v>
      </c>
      <c r="B215" s="6" t="s">
        <v>347</v>
      </c>
      <c r="C215" s="2" t="s">
        <v>83</v>
      </c>
      <c r="D215" s="2" t="s">
        <v>88</v>
      </c>
      <c r="E215" s="2" t="s">
        <v>91</v>
      </c>
      <c r="F215" s="2"/>
      <c r="G215" s="2" t="s">
        <v>140</v>
      </c>
    </row>
    <row r="216" spans="1:7">
      <c r="A216" s="6" t="s">
        <v>37</v>
      </c>
      <c r="B216" s="6" t="s">
        <v>348</v>
      </c>
      <c r="C216" s="2" t="s">
        <v>84</v>
      </c>
      <c r="D216" s="2" t="s">
        <v>88</v>
      </c>
      <c r="E216" s="2" t="s">
        <v>91</v>
      </c>
      <c r="F216" s="2"/>
      <c r="G216" s="2" t="s">
        <v>142</v>
      </c>
    </row>
    <row r="217" spans="1:7">
      <c r="A217" s="6" t="s">
        <v>37</v>
      </c>
      <c r="B217" s="6" t="s">
        <v>349</v>
      </c>
      <c r="C217" s="2" t="s">
        <v>85</v>
      </c>
      <c r="D217" s="2" t="s">
        <v>88</v>
      </c>
      <c r="E217" s="2" t="s">
        <v>91</v>
      </c>
      <c r="F217" s="2"/>
      <c r="G217" s="2" t="s">
        <v>144</v>
      </c>
    </row>
    <row r="218" spans="1:7">
      <c r="A218" s="6" t="s">
        <v>37</v>
      </c>
      <c r="B218" s="6" t="s">
        <v>350</v>
      </c>
      <c r="C218" s="2" t="s">
        <v>86</v>
      </c>
      <c r="D218" s="2" t="s">
        <v>88</v>
      </c>
      <c r="E218" s="2" t="s">
        <v>91</v>
      </c>
      <c r="F218" s="2"/>
      <c r="G218" s="2" t="s">
        <v>146</v>
      </c>
    </row>
    <row r="219" spans="1:7">
      <c r="A219" s="6" t="s">
        <v>37</v>
      </c>
      <c r="B219" s="6" t="s">
        <v>351</v>
      </c>
      <c r="C219" s="2" t="s">
        <v>83</v>
      </c>
      <c r="D219" s="2" t="s">
        <v>84</v>
      </c>
      <c r="E219" s="2" t="s">
        <v>88</v>
      </c>
      <c r="F219" s="2" t="s">
        <v>91</v>
      </c>
      <c r="G219" s="2" t="s">
        <v>148</v>
      </c>
    </row>
    <row r="220" spans="1:7">
      <c r="A220" s="6" t="s">
        <v>37</v>
      </c>
      <c r="B220" s="6" t="s">
        <v>352</v>
      </c>
      <c r="C220" s="2" t="s">
        <v>83</v>
      </c>
      <c r="D220" s="2" t="s">
        <v>85</v>
      </c>
      <c r="E220" s="2" t="s">
        <v>88</v>
      </c>
      <c r="F220" s="2" t="s">
        <v>91</v>
      </c>
      <c r="G220" s="2" t="s">
        <v>150</v>
      </c>
    </row>
    <row r="221" spans="1:7">
      <c r="A221" s="6" t="s">
        <v>37</v>
      </c>
      <c r="B221" s="6" t="s">
        <v>353</v>
      </c>
      <c r="C221" s="2" t="s">
        <v>83</v>
      </c>
      <c r="D221" s="2" t="s">
        <v>86</v>
      </c>
      <c r="E221" s="2" t="s">
        <v>88</v>
      </c>
      <c r="F221" s="2" t="s">
        <v>91</v>
      </c>
      <c r="G221" s="2" t="s">
        <v>152</v>
      </c>
    </row>
    <row r="222" spans="1:7">
      <c r="A222" s="6" t="s">
        <v>39</v>
      </c>
      <c r="B222" s="6" t="s">
        <v>354</v>
      </c>
      <c r="C222" s="2" t="s">
        <v>83</v>
      </c>
      <c r="D222" s="2"/>
      <c r="E222" s="2"/>
      <c r="F222" s="2"/>
      <c r="G222" s="2" t="s">
        <v>83</v>
      </c>
    </row>
    <row r="223" spans="1:7">
      <c r="A223" s="6" t="s">
        <v>39</v>
      </c>
      <c r="B223" s="6" t="s">
        <v>355</v>
      </c>
      <c r="C223" s="2" t="s">
        <v>91</v>
      </c>
      <c r="D223" s="2"/>
      <c r="E223" s="2"/>
      <c r="F223" s="2"/>
      <c r="G223" s="2" t="s">
        <v>91</v>
      </c>
    </row>
    <row r="224" spans="1:7">
      <c r="A224" s="6" t="s">
        <v>39</v>
      </c>
      <c r="B224" s="6" t="s">
        <v>356</v>
      </c>
      <c r="C224" s="2" t="s">
        <v>83</v>
      </c>
      <c r="D224" s="2" t="s">
        <v>91</v>
      </c>
      <c r="E224" s="2"/>
      <c r="F224" s="2"/>
      <c r="G224" s="2" t="s">
        <v>124</v>
      </c>
    </row>
    <row r="225" spans="1:7">
      <c r="A225" s="6" t="s">
        <v>39</v>
      </c>
      <c r="B225" s="6" t="s">
        <v>357</v>
      </c>
      <c r="C225" s="2" t="s">
        <v>83</v>
      </c>
      <c r="D225" s="2" t="s">
        <v>84</v>
      </c>
      <c r="E225" s="2" t="s">
        <v>91</v>
      </c>
      <c r="F225" s="2"/>
      <c r="G225" s="2" t="s">
        <v>130</v>
      </c>
    </row>
    <row r="226" spans="1:7">
      <c r="A226" s="6" t="s">
        <v>39</v>
      </c>
      <c r="B226" s="6" t="s">
        <v>358</v>
      </c>
      <c r="C226" s="2" t="s">
        <v>83</v>
      </c>
      <c r="D226" s="2" t="s">
        <v>85</v>
      </c>
      <c r="E226" s="2" t="s">
        <v>91</v>
      </c>
      <c r="F226" s="2"/>
      <c r="G226" s="2" t="s">
        <v>134</v>
      </c>
    </row>
    <row r="227" spans="1:7">
      <c r="A227" s="6" t="s">
        <v>39</v>
      </c>
      <c r="B227" s="6" t="s">
        <v>359</v>
      </c>
      <c r="C227" s="2" t="s">
        <v>83</v>
      </c>
      <c r="D227" s="2" t="s">
        <v>86</v>
      </c>
      <c r="E227" s="2" t="s">
        <v>91</v>
      </c>
      <c r="F227" s="2"/>
      <c r="G227" s="2" t="s">
        <v>138</v>
      </c>
    </row>
    <row r="228" spans="1:7">
      <c r="A228" s="6" t="s">
        <v>41</v>
      </c>
      <c r="B228" s="6" t="s">
        <v>360</v>
      </c>
      <c r="C228" s="2" t="s">
        <v>83</v>
      </c>
      <c r="D228" s="2"/>
      <c r="E228" s="2"/>
      <c r="F228" s="2"/>
      <c r="G228" s="2" t="s">
        <v>83</v>
      </c>
    </row>
    <row r="229" spans="1:7">
      <c r="A229" s="6" t="s">
        <v>41</v>
      </c>
      <c r="B229" s="6" t="s">
        <v>361</v>
      </c>
      <c r="C229" s="2" t="s">
        <v>88</v>
      </c>
      <c r="D229" s="2"/>
      <c r="E229" s="2"/>
      <c r="F229" s="2"/>
      <c r="G229" s="2" t="s">
        <v>88</v>
      </c>
    </row>
    <row r="230" spans="1:7">
      <c r="A230" s="6" t="s">
        <v>41</v>
      </c>
      <c r="B230" s="6" t="s">
        <v>362</v>
      </c>
      <c r="C230" s="2" t="s">
        <v>91</v>
      </c>
      <c r="D230" s="2"/>
      <c r="E230" s="2"/>
      <c r="F230" s="2"/>
      <c r="G230" s="2" t="s">
        <v>91</v>
      </c>
    </row>
    <row r="231" spans="1:7">
      <c r="A231" s="6" t="s">
        <v>41</v>
      </c>
      <c r="B231" s="6" t="s">
        <v>363</v>
      </c>
      <c r="C231" s="2" t="s">
        <v>83</v>
      </c>
      <c r="D231" s="2" t="s">
        <v>88</v>
      </c>
      <c r="E231" s="2"/>
      <c r="F231" s="2"/>
      <c r="G231" s="2" t="s">
        <v>122</v>
      </c>
    </row>
    <row r="232" spans="1:7">
      <c r="A232" s="6" t="s">
        <v>41</v>
      </c>
      <c r="B232" s="6" t="s">
        <v>364</v>
      </c>
      <c r="C232" s="2" t="s">
        <v>83</v>
      </c>
      <c r="D232" s="2" t="s">
        <v>91</v>
      </c>
      <c r="E232" s="2"/>
      <c r="F232" s="2"/>
      <c r="G232" s="2" t="s">
        <v>124</v>
      </c>
    </row>
    <row r="233" spans="1:7">
      <c r="A233" s="6" t="s">
        <v>41</v>
      </c>
      <c r="B233" s="6" t="s">
        <v>365</v>
      </c>
      <c r="C233" s="2" t="s">
        <v>88</v>
      </c>
      <c r="D233" s="2" t="s">
        <v>91</v>
      </c>
      <c r="E233" s="2"/>
      <c r="F233" s="2"/>
      <c r="G233" s="2" t="s">
        <v>126</v>
      </c>
    </row>
    <row r="234" spans="1:7">
      <c r="A234" s="6" t="s">
        <v>41</v>
      </c>
      <c r="B234" s="6" t="s">
        <v>366</v>
      </c>
      <c r="C234" s="2" t="s">
        <v>83</v>
      </c>
      <c r="D234" s="2" t="s">
        <v>84</v>
      </c>
      <c r="E234" s="2" t="s">
        <v>88</v>
      </c>
      <c r="F234" s="2"/>
      <c r="G234" s="2" t="s">
        <v>128</v>
      </c>
    </row>
    <row r="235" spans="1:7">
      <c r="A235" s="6" t="s">
        <v>41</v>
      </c>
      <c r="B235" s="6" t="s">
        <v>367</v>
      </c>
      <c r="C235" s="2" t="s">
        <v>83</v>
      </c>
      <c r="D235" s="2" t="s">
        <v>84</v>
      </c>
      <c r="E235" s="2" t="s">
        <v>91</v>
      </c>
      <c r="F235" s="2"/>
      <c r="G235" s="2" t="s">
        <v>130</v>
      </c>
    </row>
    <row r="236" spans="1:7">
      <c r="A236" s="6" t="s">
        <v>41</v>
      </c>
      <c r="B236" s="6" t="s">
        <v>368</v>
      </c>
      <c r="C236" s="2" t="s">
        <v>83</v>
      </c>
      <c r="D236" s="2" t="s">
        <v>85</v>
      </c>
      <c r="E236" s="2" t="s">
        <v>88</v>
      </c>
      <c r="F236" s="2"/>
      <c r="G236" s="2" t="s">
        <v>132</v>
      </c>
    </row>
    <row r="237" spans="1:7">
      <c r="A237" s="6" t="s">
        <v>41</v>
      </c>
      <c r="B237" s="6" t="s">
        <v>369</v>
      </c>
      <c r="C237" s="2" t="s">
        <v>83</v>
      </c>
      <c r="D237" s="2" t="s">
        <v>85</v>
      </c>
      <c r="E237" s="2" t="s">
        <v>91</v>
      </c>
      <c r="F237" s="2"/>
      <c r="G237" s="2" t="s">
        <v>134</v>
      </c>
    </row>
    <row r="238" spans="1:7">
      <c r="A238" s="6" t="s">
        <v>41</v>
      </c>
      <c r="B238" s="6" t="s">
        <v>370</v>
      </c>
      <c r="C238" s="2" t="s">
        <v>83</v>
      </c>
      <c r="D238" s="2" t="s">
        <v>86</v>
      </c>
      <c r="E238" s="2" t="s">
        <v>88</v>
      </c>
      <c r="F238" s="2"/>
      <c r="G238" s="2" t="s">
        <v>136</v>
      </c>
    </row>
    <row r="239" spans="1:7">
      <c r="A239" s="6" t="s">
        <v>41</v>
      </c>
      <c r="B239" s="6" t="s">
        <v>371</v>
      </c>
      <c r="C239" s="2" t="s">
        <v>83</v>
      </c>
      <c r="D239" s="2" t="s">
        <v>86</v>
      </c>
      <c r="E239" s="2" t="s">
        <v>91</v>
      </c>
      <c r="F239" s="2"/>
      <c r="G239" s="2" t="s">
        <v>138</v>
      </c>
    </row>
    <row r="240" spans="1:7">
      <c r="A240" s="6" t="s">
        <v>41</v>
      </c>
      <c r="B240" s="6" t="s">
        <v>372</v>
      </c>
      <c r="C240" s="2" t="s">
        <v>83</v>
      </c>
      <c r="D240" s="2" t="s">
        <v>88</v>
      </c>
      <c r="E240" s="2" t="s">
        <v>91</v>
      </c>
      <c r="F240" s="2"/>
      <c r="G240" s="2" t="s">
        <v>140</v>
      </c>
    </row>
    <row r="241" spans="1:7">
      <c r="A241" s="6" t="s">
        <v>41</v>
      </c>
      <c r="B241" s="6" t="s">
        <v>373</v>
      </c>
      <c r="C241" s="2" t="s">
        <v>84</v>
      </c>
      <c r="D241" s="2" t="s">
        <v>88</v>
      </c>
      <c r="E241" s="2" t="s">
        <v>91</v>
      </c>
      <c r="F241" s="2"/>
      <c r="G241" s="2" t="s">
        <v>142</v>
      </c>
    </row>
    <row r="242" spans="1:7">
      <c r="A242" s="6" t="s">
        <v>41</v>
      </c>
      <c r="B242" s="6" t="s">
        <v>374</v>
      </c>
      <c r="C242" s="2" t="s">
        <v>85</v>
      </c>
      <c r="D242" s="2" t="s">
        <v>88</v>
      </c>
      <c r="E242" s="2" t="s">
        <v>91</v>
      </c>
      <c r="F242" s="2"/>
      <c r="G242" s="2" t="s">
        <v>144</v>
      </c>
    </row>
    <row r="243" spans="1:7">
      <c r="A243" s="6" t="s">
        <v>41</v>
      </c>
      <c r="B243" s="6" t="s">
        <v>375</v>
      </c>
      <c r="C243" s="2" t="s">
        <v>86</v>
      </c>
      <c r="D243" s="2" t="s">
        <v>88</v>
      </c>
      <c r="E243" s="2" t="s">
        <v>91</v>
      </c>
      <c r="F243" s="2"/>
      <c r="G243" s="2" t="s">
        <v>146</v>
      </c>
    </row>
    <row r="244" spans="1:7">
      <c r="A244" s="6" t="s">
        <v>41</v>
      </c>
      <c r="B244" s="6" t="s">
        <v>376</v>
      </c>
      <c r="C244" s="2" t="s">
        <v>83</v>
      </c>
      <c r="D244" s="2" t="s">
        <v>84</v>
      </c>
      <c r="E244" s="2" t="s">
        <v>88</v>
      </c>
      <c r="F244" s="2" t="s">
        <v>91</v>
      </c>
      <c r="G244" s="2" t="s">
        <v>148</v>
      </c>
    </row>
    <row r="245" spans="1:7">
      <c r="A245" s="6" t="s">
        <v>41</v>
      </c>
      <c r="B245" s="6" t="s">
        <v>377</v>
      </c>
      <c r="C245" s="2" t="s">
        <v>83</v>
      </c>
      <c r="D245" s="2" t="s">
        <v>85</v>
      </c>
      <c r="E245" s="2" t="s">
        <v>88</v>
      </c>
      <c r="F245" s="2" t="s">
        <v>91</v>
      </c>
      <c r="G245" s="2" t="s">
        <v>150</v>
      </c>
    </row>
    <row r="246" spans="1:7">
      <c r="A246" s="6" t="s">
        <v>41</v>
      </c>
      <c r="B246" s="6" t="s">
        <v>378</v>
      </c>
      <c r="C246" s="2" t="s">
        <v>83</v>
      </c>
      <c r="D246" s="2" t="s">
        <v>86</v>
      </c>
      <c r="E246" s="2" t="s">
        <v>88</v>
      </c>
      <c r="F246" s="2" t="s">
        <v>91</v>
      </c>
      <c r="G246" s="2" t="s">
        <v>152</v>
      </c>
    </row>
    <row r="247" spans="1:7">
      <c r="A247" s="7" t="s">
        <v>44</v>
      </c>
      <c r="B247" s="7" t="s">
        <v>379</v>
      </c>
      <c r="C247" s="2" t="s">
        <v>83</v>
      </c>
      <c r="D247" s="2"/>
      <c r="E247" s="2"/>
      <c r="F247" s="2"/>
      <c r="G247" s="2" t="s">
        <v>83</v>
      </c>
    </row>
    <row r="248" spans="1:7">
      <c r="A248" s="7" t="s">
        <v>44</v>
      </c>
      <c r="B248" s="7" t="s">
        <v>380</v>
      </c>
      <c r="C248" s="2" t="s">
        <v>88</v>
      </c>
      <c r="D248" s="2"/>
      <c r="E248" s="2"/>
      <c r="F248" s="2"/>
      <c r="G248" s="2" t="s">
        <v>88</v>
      </c>
    </row>
    <row r="249" spans="1:7">
      <c r="A249" s="7" t="s">
        <v>44</v>
      </c>
      <c r="B249" s="7" t="s">
        <v>381</v>
      </c>
      <c r="C249" s="2" t="s">
        <v>91</v>
      </c>
      <c r="D249" s="2"/>
      <c r="E249" s="2"/>
      <c r="F249" s="2"/>
      <c r="G249" s="2" t="s">
        <v>91</v>
      </c>
    </row>
    <row r="250" spans="1:7">
      <c r="A250" s="7" t="s">
        <v>44</v>
      </c>
      <c r="B250" s="7" t="s">
        <v>382</v>
      </c>
      <c r="C250" s="2" t="s">
        <v>83</v>
      </c>
      <c r="D250" s="2" t="s">
        <v>88</v>
      </c>
      <c r="E250" s="2"/>
      <c r="F250" s="2"/>
      <c r="G250" s="2" t="s">
        <v>122</v>
      </c>
    </row>
    <row r="251" spans="1:7">
      <c r="A251" s="7" t="s">
        <v>44</v>
      </c>
      <c r="B251" s="7" t="s">
        <v>383</v>
      </c>
      <c r="C251" s="2" t="s">
        <v>83</v>
      </c>
      <c r="D251" s="2" t="s">
        <v>91</v>
      </c>
      <c r="E251" s="2"/>
      <c r="F251" s="2"/>
      <c r="G251" s="2" t="s">
        <v>124</v>
      </c>
    </row>
    <row r="252" spans="1:7">
      <c r="A252" s="7" t="s">
        <v>44</v>
      </c>
      <c r="B252" s="7" t="s">
        <v>384</v>
      </c>
      <c r="C252" s="2" t="s">
        <v>88</v>
      </c>
      <c r="D252" s="2" t="s">
        <v>91</v>
      </c>
      <c r="E252" s="2"/>
      <c r="F252" s="2"/>
      <c r="G252" s="2" t="s">
        <v>126</v>
      </c>
    </row>
    <row r="253" spans="1:7">
      <c r="A253" s="7" t="s">
        <v>44</v>
      </c>
      <c r="B253" s="7" t="s">
        <v>385</v>
      </c>
      <c r="C253" s="2" t="s">
        <v>83</v>
      </c>
      <c r="D253" s="2" t="s">
        <v>84</v>
      </c>
      <c r="E253" s="2" t="s">
        <v>88</v>
      </c>
      <c r="F253" s="2"/>
      <c r="G253" s="2" t="s">
        <v>128</v>
      </c>
    </row>
    <row r="254" spans="1:7">
      <c r="A254" s="7" t="s">
        <v>44</v>
      </c>
      <c r="B254" s="7" t="s">
        <v>386</v>
      </c>
      <c r="C254" s="2" t="s">
        <v>83</v>
      </c>
      <c r="D254" s="2" t="s">
        <v>84</v>
      </c>
      <c r="E254" s="2" t="s">
        <v>91</v>
      </c>
      <c r="F254" s="2"/>
      <c r="G254" s="2" t="s">
        <v>130</v>
      </c>
    </row>
    <row r="255" spans="1:7">
      <c r="A255" s="7" t="s">
        <v>44</v>
      </c>
      <c r="B255" s="7" t="s">
        <v>387</v>
      </c>
      <c r="C255" s="2" t="s">
        <v>83</v>
      </c>
      <c r="D255" s="2" t="s">
        <v>85</v>
      </c>
      <c r="E255" s="2" t="s">
        <v>88</v>
      </c>
      <c r="F255" s="2"/>
      <c r="G255" s="2" t="s">
        <v>132</v>
      </c>
    </row>
    <row r="256" spans="1:7">
      <c r="A256" s="7" t="s">
        <v>44</v>
      </c>
      <c r="B256" s="7" t="s">
        <v>388</v>
      </c>
      <c r="C256" s="2" t="s">
        <v>83</v>
      </c>
      <c r="D256" s="2" t="s">
        <v>85</v>
      </c>
      <c r="E256" s="2" t="s">
        <v>91</v>
      </c>
      <c r="F256" s="2"/>
      <c r="G256" s="2" t="s">
        <v>134</v>
      </c>
    </row>
    <row r="257" spans="1:7">
      <c r="A257" s="7" t="s">
        <v>44</v>
      </c>
      <c r="B257" s="7" t="s">
        <v>389</v>
      </c>
      <c r="C257" s="2" t="s">
        <v>83</v>
      </c>
      <c r="D257" s="2" t="s">
        <v>86</v>
      </c>
      <c r="E257" s="2" t="s">
        <v>88</v>
      </c>
      <c r="F257" s="2"/>
      <c r="G257" s="2" t="s">
        <v>136</v>
      </c>
    </row>
    <row r="258" spans="1:7">
      <c r="A258" s="7" t="s">
        <v>44</v>
      </c>
      <c r="B258" s="7" t="s">
        <v>390</v>
      </c>
      <c r="C258" s="2" t="s">
        <v>83</v>
      </c>
      <c r="D258" s="2" t="s">
        <v>86</v>
      </c>
      <c r="E258" s="2" t="s">
        <v>91</v>
      </c>
      <c r="F258" s="2"/>
      <c r="G258" s="2" t="s">
        <v>138</v>
      </c>
    </row>
    <row r="259" spans="1:7">
      <c r="A259" s="7" t="s">
        <v>44</v>
      </c>
      <c r="B259" s="7" t="s">
        <v>391</v>
      </c>
      <c r="C259" s="2" t="s">
        <v>83</v>
      </c>
      <c r="D259" s="2" t="s">
        <v>88</v>
      </c>
      <c r="E259" s="2" t="s">
        <v>91</v>
      </c>
      <c r="F259" s="2"/>
      <c r="G259" s="2" t="s">
        <v>140</v>
      </c>
    </row>
    <row r="260" spans="1:7">
      <c r="A260" s="7" t="s">
        <v>44</v>
      </c>
      <c r="B260" s="7" t="s">
        <v>392</v>
      </c>
      <c r="C260" s="2" t="s">
        <v>84</v>
      </c>
      <c r="D260" s="2" t="s">
        <v>88</v>
      </c>
      <c r="E260" s="2" t="s">
        <v>91</v>
      </c>
      <c r="F260" s="2"/>
      <c r="G260" s="2" t="s">
        <v>142</v>
      </c>
    </row>
    <row r="261" spans="1:7">
      <c r="A261" s="7" t="s">
        <v>44</v>
      </c>
      <c r="B261" s="7" t="s">
        <v>393</v>
      </c>
      <c r="C261" s="2" t="s">
        <v>85</v>
      </c>
      <c r="D261" s="2" t="s">
        <v>88</v>
      </c>
      <c r="E261" s="2" t="s">
        <v>91</v>
      </c>
      <c r="F261" s="2"/>
      <c r="G261" s="2" t="s">
        <v>144</v>
      </c>
    </row>
    <row r="262" spans="1:7">
      <c r="A262" s="7" t="s">
        <v>44</v>
      </c>
      <c r="B262" s="7" t="s">
        <v>394</v>
      </c>
      <c r="C262" s="2" t="s">
        <v>86</v>
      </c>
      <c r="D262" s="2" t="s">
        <v>88</v>
      </c>
      <c r="E262" s="2" t="s">
        <v>91</v>
      </c>
      <c r="F262" s="2"/>
      <c r="G262" s="2" t="s">
        <v>146</v>
      </c>
    </row>
    <row r="263" spans="1:7">
      <c r="A263" s="7" t="s">
        <v>44</v>
      </c>
      <c r="B263" s="7" t="s">
        <v>395</v>
      </c>
      <c r="C263" s="2" t="s">
        <v>83</v>
      </c>
      <c r="D263" s="2" t="s">
        <v>84</v>
      </c>
      <c r="E263" s="2" t="s">
        <v>88</v>
      </c>
      <c r="F263" s="2" t="s">
        <v>91</v>
      </c>
      <c r="G263" s="2" t="s">
        <v>148</v>
      </c>
    </row>
    <row r="264" spans="1:7">
      <c r="A264" s="7" t="s">
        <v>44</v>
      </c>
      <c r="B264" s="7" t="s">
        <v>396</v>
      </c>
      <c r="C264" s="2" t="s">
        <v>83</v>
      </c>
      <c r="D264" s="2" t="s">
        <v>85</v>
      </c>
      <c r="E264" s="2" t="s">
        <v>88</v>
      </c>
      <c r="F264" s="2" t="s">
        <v>91</v>
      </c>
      <c r="G264" s="2" t="s">
        <v>150</v>
      </c>
    </row>
    <row r="265" spans="1:7">
      <c r="A265" s="7" t="s">
        <v>44</v>
      </c>
      <c r="B265" s="7" t="s">
        <v>397</v>
      </c>
      <c r="C265" s="2" t="s">
        <v>83</v>
      </c>
      <c r="D265" s="2" t="s">
        <v>86</v>
      </c>
      <c r="E265" s="2" t="s">
        <v>88</v>
      </c>
      <c r="F265" s="2" t="s">
        <v>91</v>
      </c>
      <c r="G265" s="2" t="s">
        <v>152</v>
      </c>
    </row>
    <row r="266" spans="1:7">
      <c r="A266" s="7" t="s">
        <v>46</v>
      </c>
      <c r="B266" s="7" t="s">
        <v>398</v>
      </c>
      <c r="C266" s="2" t="s">
        <v>83</v>
      </c>
      <c r="D266" s="2"/>
      <c r="E266" s="2"/>
      <c r="F266" s="2"/>
      <c r="G266" s="2" t="s">
        <v>83</v>
      </c>
    </row>
    <row r="267" spans="1:7">
      <c r="A267" s="7" t="s">
        <v>46</v>
      </c>
      <c r="B267" s="7" t="s">
        <v>399</v>
      </c>
      <c r="C267" s="2" t="s">
        <v>88</v>
      </c>
      <c r="D267" s="2"/>
      <c r="E267" s="2"/>
      <c r="F267" s="2"/>
      <c r="G267" s="2" t="s">
        <v>88</v>
      </c>
    </row>
    <row r="268" spans="1:7">
      <c r="A268" s="7" t="s">
        <v>46</v>
      </c>
      <c r="B268" s="7" t="s">
        <v>400</v>
      </c>
      <c r="C268" s="2" t="s">
        <v>91</v>
      </c>
      <c r="D268" s="2"/>
      <c r="E268" s="2"/>
      <c r="F268" s="2"/>
      <c r="G268" s="2" t="s">
        <v>91</v>
      </c>
    </row>
    <row r="269" spans="1:7">
      <c r="A269" s="7" t="s">
        <v>46</v>
      </c>
      <c r="B269" s="7" t="s">
        <v>401</v>
      </c>
      <c r="C269" s="2" t="s">
        <v>83</v>
      </c>
      <c r="D269" s="2" t="s">
        <v>88</v>
      </c>
      <c r="E269" s="2"/>
      <c r="F269" s="2"/>
      <c r="G269" s="2" t="s">
        <v>122</v>
      </c>
    </row>
    <row r="270" spans="1:7">
      <c r="A270" s="7" t="s">
        <v>46</v>
      </c>
      <c r="B270" s="7" t="s">
        <v>402</v>
      </c>
      <c r="C270" s="2" t="s">
        <v>83</v>
      </c>
      <c r="D270" s="2" t="s">
        <v>91</v>
      </c>
      <c r="E270" s="2"/>
      <c r="F270" s="2"/>
      <c r="G270" s="2" t="s">
        <v>124</v>
      </c>
    </row>
    <row r="271" spans="1:7">
      <c r="A271" s="7" t="s">
        <v>46</v>
      </c>
      <c r="B271" s="7" t="s">
        <v>403</v>
      </c>
      <c r="C271" s="2" t="s">
        <v>88</v>
      </c>
      <c r="D271" s="2" t="s">
        <v>91</v>
      </c>
      <c r="E271" s="2"/>
      <c r="F271" s="2"/>
      <c r="G271" s="2" t="s">
        <v>126</v>
      </c>
    </row>
    <row r="272" spans="1:7">
      <c r="A272" s="7" t="s">
        <v>46</v>
      </c>
      <c r="B272" s="7" t="s">
        <v>404</v>
      </c>
      <c r="C272" s="2" t="s">
        <v>83</v>
      </c>
      <c r="D272" s="2" t="s">
        <v>84</v>
      </c>
      <c r="E272" s="2" t="s">
        <v>88</v>
      </c>
      <c r="F272" s="2"/>
      <c r="G272" s="2" t="s">
        <v>128</v>
      </c>
    </row>
    <row r="273" spans="1:7">
      <c r="A273" s="7" t="s">
        <v>46</v>
      </c>
      <c r="B273" s="7" t="s">
        <v>405</v>
      </c>
      <c r="C273" s="2" t="s">
        <v>83</v>
      </c>
      <c r="D273" s="2" t="s">
        <v>84</v>
      </c>
      <c r="E273" s="2" t="s">
        <v>91</v>
      </c>
      <c r="F273" s="2"/>
      <c r="G273" s="2" t="s">
        <v>130</v>
      </c>
    </row>
    <row r="274" spans="1:7">
      <c r="A274" s="7" t="s">
        <v>46</v>
      </c>
      <c r="B274" s="7" t="s">
        <v>406</v>
      </c>
      <c r="C274" s="2" t="s">
        <v>83</v>
      </c>
      <c r="D274" s="2" t="s">
        <v>85</v>
      </c>
      <c r="E274" s="2" t="s">
        <v>88</v>
      </c>
      <c r="F274" s="2"/>
      <c r="G274" s="2" t="s">
        <v>132</v>
      </c>
    </row>
    <row r="275" spans="1:7">
      <c r="A275" s="7" t="s">
        <v>46</v>
      </c>
      <c r="B275" s="7" t="s">
        <v>407</v>
      </c>
      <c r="C275" s="2" t="s">
        <v>83</v>
      </c>
      <c r="D275" s="2" t="s">
        <v>85</v>
      </c>
      <c r="E275" s="2" t="s">
        <v>91</v>
      </c>
      <c r="F275" s="2"/>
      <c r="G275" s="2" t="s">
        <v>134</v>
      </c>
    </row>
    <row r="276" spans="1:7">
      <c r="A276" s="7" t="s">
        <v>46</v>
      </c>
      <c r="B276" s="7" t="s">
        <v>408</v>
      </c>
      <c r="C276" s="2" t="s">
        <v>83</v>
      </c>
      <c r="D276" s="2" t="s">
        <v>86</v>
      </c>
      <c r="E276" s="2" t="s">
        <v>88</v>
      </c>
      <c r="F276" s="2"/>
      <c r="G276" s="2" t="s">
        <v>136</v>
      </c>
    </row>
    <row r="277" spans="1:7">
      <c r="A277" s="7" t="s">
        <v>46</v>
      </c>
      <c r="B277" s="7" t="s">
        <v>409</v>
      </c>
      <c r="C277" s="2" t="s">
        <v>83</v>
      </c>
      <c r="D277" s="2" t="s">
        <v>86</v>
      </c>
      <c r="E277" s="2" t="s">
        <v>91</v>
      </c>
      <c r="F277" s="2"/>
      <c r="G277" s="2" t="s">
        <v>138</v>
      </c>
    </row>
    <row r="278" spans="1:7">
      <c r="A278" s="7" t="s">
        <v>46</v>
      </c>
      <c r="B278" s="7" t="s">
        <v>410</v>
      </c>
      <c r="C278" s="2" t="s">
        <v>83</v>
      </c>
      <c r="D278" s="2" t="s">
        <v>88</v>
      </c>
      <c r="E278" s="2" t="s">
        <v>91</v>
      </c>
      <c r="F278" s="2"/>
      <c r="G278" s="2" t="s">
        <v>140</v>
      </c>
    </row>
    <row r="279" spans="1:7">
      <c r="A279" s="7" t="s">
        <v>46</v>
      </c>
      <c r="B279" s="7" t="s">
        <v>411</v>
      </c>
      <c r="C279" s="2" t="s">
        <v>84</v>
      </c>
      <c r="D279" s="2" t="s">
        <v>88</v>
      </c>
      <c r="E279" s="2" t="s">
        <v>91</v>
      </c>
      <c r="F279" s="2"/>
      <c r="G279" s="2" t="s">
        <v>142</v>
      </c>
    </row>
    <row r="280" spans="1:7">
      <c r="A280" s="7" t="s">
        <v>46</v>
      </c>
      <c r="B280" s="7" t="s">
        <v>412</v>
      </c>
      <c r="C280" s="2" t="s">
        <v>85</v>
      </c>
      <c r="D280" s="2" t="s">
        <v>88</v>
      </c>
      <c r="E280" s="2" t="s">
        <v>91</v>
      </c>
      <c r="F280" s="2"/>
      <c r="G280" s="2" t="s">
        <v>144</v>
      </c>
    </row>
    <row r="281" spans="1:7">
      <c r="A281" s="7" t="s">
        <v>46</v>
      </c>
      <c r="B281" s="7" t="s">
        <v>413</v>
      </c>
      <c r="C281" s="2" t="s">
        <v>86</v>
      </c>
      <c r="D281" s="2" t="s">
        <v>88</v>
      </c>
      <c r="E281" s="2" t="s">
        <v>91</v>
      </c>
      <c r="F281" s="2"/>
      <c r="G281" s="2" t="s">
        <v>146</v>
      </c>
    </row>
    <row r="282" spans="1:7">
      <c r="A282" s="7" t="s">
        <v>46</v>
      </c>
      <c r="B282" s="7" t="s">
        <v>414</v>
      </c>
      <c r="C282" s="2" t="s">
        <v>83</v>
      </c>
      <c r="D282" s="2" t="s">
        <v>84</v>
      </c>
      <c r="E282" s="2" t="s">
        <v>88</v>
      </c>
      <c r="F282" s="2" t="s">
        <v>91</v>
      </c>
      <c r="G282" s="2" t="s">
        <v>148</v>
      </c>
    </row>
    <row r="283" spans="1:7">
      <c r="A283" s="7" t="s">
        <v>46</v>
      </c>
      <c r="B283" s="7" t="s">
        <v>415</v>
      </c>
      <c r="C283" s="2" t="s">
        <v>83</v>
      </c>
      <c r="D283" s="2" t="s">
        <v>85</v>
      </c>
      <c r="E283" s="2" t="s">
        <v>88</v>
      </c>
      <c r="F283" s="2" t="s">
        <v>91</v>
      </c>
      <c r="G283" s="2" t="s">
        <v>150</v>
      </c>
    </row>
    <row r="284" spans="1:7">
      <c r="A284" s="7" t="s">
        <v>46</v>
      </c>
      <c r="B284" s="7" t="s">
        <v>416</v>
      </c>
      <c r="C284" s="2" t="s">
        <v>83</v>
      </c>
      <c r="D284" s="2" t="s">
        <v>86</v>
      </c>
      <c r="E284" s="2" t="s">
        <v>88</v>
      </c>
      <c r="F284" s="2" t="s">
        <v>91</v>
      </c>
      <c r="G284" s="2" t="s">
        <v>152</v>
      </c>
    </row>
    <row r="285" spans="1:7">
      <c r="A285" s="7" t="s">
        <v>48</v>
      </c>
      <c r="B285" s="7" t="s">
        <v>417</v>
      </c>
      <c r="C285" s="2" t="s">
        <v>83</v>
      </c>
      <c r="D285" s="2"/>
      <c r="E285" s="2"/>
      <c r="F285" s="2"/>
      <c r="G285" s="2" t="s">
        <v>83</v>
      </c>
    </row>
    <row r="286" spans="1:7">
      <c r="A286" s="7" t="s">
        <v>48</v>
      </c>
      <c r="B286" s="7" t="s">
        <v>418</v>
      </c>
      <c r="C286" s="2" t="s">
        <v>91</v>
      </c>
      <c r="D286" s="2"/>
      <c r="E286" s="2"/>
      <c r="F286" s="2"/>
      <c r="G286" s="2" t="s">
        <v>91</v>
      </c>
    </row>
    <row r="287" spans="1:7">
      <c r="A287" s="7" t="s">
        <v>48</v>
      </c>
      <c r="B287" s="7" t="s">
        <v>419</v>
      </c>
      <c r="C287" s="2" t="s">
        <v>83</v>
      </c>
      <c r="D287" s="2" t="s">
        <v>91</v>
      </c>
      <c r="E287" s="2"/>
      <c r="F287" s="2"/>
      <c r="G287" s="2" t="s">
        <v>124</v>
      </c>
    </row>
    <row r="288" spans="1:7">
      <c r="A288" s="7" t="s">
        <v>48</v>
      </c>
      <c r="B288" s="7" t="s">
        <v>420</v>
      </c>
      <c r="C288" s="2" t="s">
        <v>83</v>
      </c>
      <c r="D288" s="2" t="s">
        <v>84</v>
      </c>
      <c r="E288" s="2" t="s">
        <v>91</v>
      </c>
      <c r="F288" s="2"/>
      <c r="G288" s="2" t="s">
        <v>130</v>
      </c>
    </row>
    <row r="289" spans="1:7">
      <c r="A289" s="7" t="s">
        <v>48</v>
      </c>
      <c r="B289" s="7" t="s">
        <v>421</v>
      </c>
      <c r="C289" s="2" t="s">
        <v>83</v>
      </c>
      <c r="D289" s="2" t="s">
        <v>85</v>
      </c>
      <c r="E289" s="2" t="s">
        <v>91</v>
      </c>
      <c r="F289" s="2"/>
      <c r="G289" s="2" t="s">
        <v>134</v>
      </c>
    </row>
    <row r="290" spans="1:7">
      <c r="A290" s="7" t="s">
        <v>48</v>
      </c>
      <c r="B290" s="7" t="s">
        <v>422</v>
      </c>
      <c r="C290" s="2" t="s">
        <v>83</v>
      </c>
      <c r="D290" s="2" t="s">
        <v>86</v>
      </c>
      <c r="E290" s="2" t="s">
        <v>91</v>
      </c>
      <c r="F290" s="2"/>
      <c r="G290" s="2" t="s">
        <v>138</v>
      </c>
    </row>
    <row r="291" spans="1:7">
      <c r="A291" s="7" t="s">
        <v>50</v>
      </c>
      <c r="B291" s="7" t="s">
        <v>423</v>
      </c>
      <c r="C291" s="2" t="s">
        <v>83</v>
      </c>
      <c r="D291" s="2"/>
      <c r="E291" s="2"/>
      <c r="F291" s="2"/>
      <c r="G291" s="2" t="s">
        <v>83</v>
      </c>
    </row>
    <row r="292" spans="1:7">
      <c r="A292" s="7" t="s">
        <v>50</v>
      </c>
      <c r="B292" s="7" t="s">
        <v>424</v>
      </c>
      <c r="C292" s="2" t="s">
        <v>88</v>
      </c>
      <c r="D292" s="2"/>
      <c r="E292" s="2"/>
      <c r="F292" s="2"/>
      <c r="G292" s="2" t="s">
        <v>88</v>
      </c>
    </row>
    <row r="293" spans="1:7">
      <c r="A293" s="7" t="s">
        <v>50</v>
      </c>
      <c r="B293" s="7" t="s">
        <v>425</v>
      </c>
      <c r="C293" s="2" t="s">
        <v>91</v>
      </c>
      <c r="D293" s="2"/>
      <c r="E293" s="2"/>
      <c r="F293" s="2"/>
      <c r="G293" s="2" t="s">
        <v>91</v>
      </c>
    </row>
    <row r="294" spans="1:7">
      <c r="A294" s="7" t="s">
        <v>50</v>
      </c>
      <c r="B294" s="7" t="s">
        <v>426</v>
      </c>
      <c r="C294" s="2" t="s">
        <v>83</v>
      </c>
      <c r="D294" s="2" t="s">
        <v>88</v>
      </c>
      <c r="E294" s="2"/>
      <c r="F294" s="2"/>
      <c r="G294" s="2" t="s">
        <v>122</v>
      </c>
    </row>
    <row r="295" spans="1:7">
      <c r="A295" s="7" t="s">
        <v>50</v>
      </c>
      <c r="B295" s="7" t="s">
        <v>427</v>
      </c>
      <c r="C295" s="2" t="s">
        <v>83</v>
      </c>
      <c r="D295" s="2" t="s">
        <v>91</v>
      </c>
      <c r="E295" s="2"/>
      <c r="F295" s="2"/>
      <c r="G295" s="2" t="s">
        <v>124</v>
      </c>
    </row>
    <row r="296" spans="1:7">
      <c r="A296" s="7" t="s">
        <v>50</v>
      </c>
      <c r="B296" s="7" t="s">
        <v>428</v>
      </c>
      <c r="C296" s="2" t="s">
        <v>88</v>
      </c>
      <c r="D296" s="2" t="s">
        <v>91</v>
      </c>
      <c r="E296" s="2"/>
      <c r="F296" s="2"/>
      <c r="G296" s="2" t="s">
        <v>126</v>
      </c>
    </row>
    <row r="297" spans="1:7">
      <c r="A297" s="7" t="s">
        <v>50</v>
      </c>
      <c r="B297" s="7" t="s">
        <v>429</v>
      </c>
      <c r="C297" s="2" t="s">
        <v>83</v>
      </c>
      <c r="D297" s="2" t="s">
        <v>84</v>
      </c>
      <c r="E297" s="2" t="s">
        <v>88</v>
      </c>
      <c r="F297" s="2"/>
      <c r="G297" s="2" t="s">
        <v>128</v>
      </c>
    </row>
    <row r="298" spans="1:7">
      <c r="A298" s="7" t="s">
        <v>50</v>
      </c>
      <c r="B298" s="7" t="s">
        <v>430</v>
      </c>
      <c r="C298" s="2" t="s">
        <v>83</v>
      </c>
      <c r="D298" s="2" t="s">
        <v>84</v>
      </c>
      <c r="E298" s="2" t="s">
        <v>91</v>
      </c>
      <c r="F298" s="2"/>
      <c r="G298" s="2" t="s">
        <v>130</v>
      </c>
    </row>
    <row r="299" spans="1:7">
      <c r="A299" s="7" t="s">
        <v>50</v>
      </c>
      <c r="B299" s="7" t="s">
        <v>431</v>
      </c>
      <c r="C299" s="2" t="s">
        <v>83</v>
      </c>
      <c r="D299" s="2" t="s">
        <v>85</v>
      </c>
      <c r="E299" s="2" t="s">
        <v>88</v>
      </c>
      <c r="F299" s="2"/>
      <c r="G299" s="2" t="s">
        <v>132</v>
      </c>
    </row>
    <row r="300" spans="1:7">
      <c r="A300" s="7" t="s">
        <v>50</v>
      </c>
      <c r="B300" s="7" t="s">
        <v>432</v>
      </c>
      <c r="C300" s="2" t="s">
        <v>83</v>
      </c>
      <c r="D300" s="2" t="s">
        <v>85</v>
      </c>
      <c r="E300" s="2" t="s">
        <v>91</v>
      </c>
      <c r="F300" s="2"/>
      <c r="G300" s="2" t="s">
        <v>134</v>
      </c>
    </row>
    <row r="301" spans="1:7">
      <c r="A301" s="7" t="s">
        <v>50</v>
      </c>
      <c r="B301" s="7" t="s">
        <v>433</v>
      </c>
      <c r="C301" s="2" t="s">
        <v>83</v>
      </c>
      <c r="D301" s="2" t="s">
        <v>86</v>
      </c>
      <c r="E301" s="2" t="s">
        <v>88</v>
      </c>
      <c r="F301" s="2"/>
      <c r="G301" s="2" t="s">
        <v>136</v>
      </c>
    </row>
    <row r="302" spans="1:7">
      <c r="A302" s="7" t="s">
        <v>50</v>
      </c>
      <c r="B302" s="7" t="s">
        <v>434</v>
      </c>
      <c r="C302" s="2" t="s">
        <v>83</v>
      </c>
      <c r="D302" s="2" t="s">
        <v>86</v>
      </c>
      <c r="E302" s="2" t="s">
        <v>91</v>
      </c>
      <c r="F302" s="2"/>
      <c r="G302" s="2" t="s">
        <v>138</v>
      </c>
    </row>
    <row r="303" spans="1:7">
      <c r="A303" s="7" t="s">
        <v>50</v>
      </c>
      <c r="B303" s="7" t="s">
        <v>435</v>
      </c>
      <c r="C303" s="2" t="s">
        <v>83</v>
      </c>
      <c r="D303" s="2" t="s">
        <v>88</v>
      </c>
      <c r="E303" s="2" t="s">
        <v>91</v>
      </c>
      <c r="F303" s="2"/>
      <c r="G303" s="2" t="s">
        <v>140</v>
      </c>
    </row>
    <row r="304" spans="1:7">
      <c r="A304" s="7" t="s">
        <v>50</v>
      </c>
      <c r="B304" s="7" t="s">
        <v>436</v>
      </c>
      <c r="C304" s="2" t="s">
        <v>84</v>
      </c>
      <c r="D304" s="2" t="s">
        <v>88</v>
      </c>
      <c r="E304" s="2" t="s">
        <v>91</v>
      </c>
      <c r="F304" s="2"/>
      <c r="G304" s="2" t="s">
        <v>142</v>
      </c>
    </row>
    <row r="305" spans="1:7">
      <c r="A305" s="7" t="s">
        <v>50</v>
      </c>
      <c r="B305" s="7" t="s">
        <v>437</v>
      </c>
      <c r="C305" s="2" t="s">
        <v>85</v>
      </c>
      <c r="D305" s="2" t="s">
        <v>88</v>
      </c>
      <c r="E305" s="2" t="s">
        <v>91</v>
      </c>
      <c r="F305" s="2"/>
      <c r="G305" s="2" t="s">
        <v>144</v>
      </c>
    </row>
    <row r="306" spans="1:7">
      <c r="A306" s="7" t="s">
        <v>50</v>
      </c>
      <c r="B306" s="7" t="s">
        <v>438</v>
      </c>
      <c r="C306" s="2" t="s">
        <v>86</v>
      </c>
      <c r="D306" s="2" t="s">
        <v>88</v>
      </c>
      <c r="E306" s="2" t="s">
        <v>91</v>
      </c>
      <c r="F306" s="2"/>
      <c r="G306" s="2" t="s">
        <v>146</v>
      </c>
    </row>
    <row r="307" spans="1:7">
      <c r="A307" s="7" t="s">
        <v>50</v>
      </c>
      <c r="B307" s="7" t="s">
        <v>439</v>
      </c>
      <c r="C307" s="2" t="s">
        <v>83</v>
      </c>
      <c r="D307" s="2" t="s">
        <v>84</v>
      </c>
      <c r="E307" s="2" t="s">
        <v>88</v>
      </c>
      <c r="F307" s="2" t="s">
        <v>91</v>
      </c>
      <c r="G307" s="2" t="s">
        <v>148</v>
      </c>
    </row>
    <row r="308" spans="1:7">
      <c r="A308" s="7" t="s">
        <v>50</v>
      </c>
      <c r="B308" s="7" t="s">
        <v>440</v>
      </c>
      <c r="C308" s="2" t="s">
        <v>83</v>
      </c>
      <c r="D308" s="2" t="s">
        <v>85</v>
      </c>
      <c r="E308" s="2" t="s">
        <v>88</v>
      </c>
      <c r="F308" s="2" t="s">
        <v>91</v>
      </c>
      <c r="G308" s="2" t="s">
        <v>150</v>
      </c>
    </row>
    <row r="309" spans="1:7">
      <c r="A309" s="7" t="s">
        <v>50</v>
      </c>
      <c r="B309" s="7" t="s">
        <v>441</v>
      </c>
      <c r="C309" s="2" t="s">
        <v>83</v>
      </c>
      <c r="D309" s="2" t="s">
        <v>86</v>
      </c>
      <c r="E309" s="2" t="s">
        <v>88</v>
      </c>
      <c r="F309" s="2" t="s">
        <v>91</v>
      </c>
      <c r="G309" s="2" t="s">
        <v>152</v>
      </c>
    </row>
    <row r="310" spans="1:7">
      <c r="A310" s="7" t="s">
        <v>52</v>
      </c>
      <c r="B310" s="7" t="s">
        <v>442</v>
      </c>
      <c r="C310" s="2" t="s">
        <v>83</v>
      </c>
      <c r="D310" s="2"/>
      <c r="E310" s="2"/>
      <c r="F310" s="2"/>
      <c r="G310" s="2" t="s">
        <v>83</v>
      </c>
    </row>
    <row r="311" spans="1:7">
      <c r="A311" s="7" t="s">
        <v>52</v>
      </c>
      <c r="B311" s="7" t="s">
        <v>443</v>
      </c>
      <c r="C311" s="2" t="s">
        <v>88</v>
      </c>
      <c r="D311" s="2"/>
      <c r="E311" s="2"/>
      <c r="F311" s="2"/>
      <c r="G311" s="2" t="s">
        <v>88</v>
      </c>
    </row>
    <row r="312" spans="1:7">
      <c r="A312" s="7" t="s">
        <v>52</v>
      </c>
      <c r="B312" s="7" t="s">
        <v>444</v>
      </c>
      <c r="C312" s="2" t="s">
        <v>91</v>
      </c>
      <c r="D312" s="2"/>
      <c r="E312" s="2"/>
      <c r="F312" s="2"/>
      <c r="G312" s="2" t="s">
        <v>91</v>
      </c>
    </row>
    <row r="313" spans="1:7">
      <c r="A313" s="7" t="s">
        <v>52</v>
      </c>
      <c r="B313" s="7" t="s">
        <v>445</v>
      </c>
      <c r="C313" s="2" t="s">
        <v>83</v>
      </c>
      <c r="D313" s="2" t="s">
        <v>88</v>
      </c>
      <c r="E313" s="2"/>
      <c r="F313" s="2"/>
      <c r="G313" s="2" t="s">
        <v>122</v>
      </c>
    </row>
    <row r="314" spans="1:7">
      <c r="A314" s="7" t="s">
        <v>52</v>
      </c>
      <c r="B314" s="7" t="s">
        <v>446</v>
      </c>
      <c r="C314" s="2" t="s">
        <v>83</v>
      </c>
      <c r="D314" s="2" t="s">
        <v>91</v>
      </c>
      <c r="E314" s="2"/>
      <c r="F314" s="2"/>
      <c r="G314" s="2" t="s">
        <v>124</v>
      </c>
    </row>
    <row r="315" spans="1:7">
      <c r="A315" s="7" t="s">
        <v>52</v>
      </c>
      <c r="B315" s="7" t="s">
        <v>447</v>
      </c>
      <c r="C315" s="2" t="s">
        <v>88</v>
      </c>
      <c r="D315" s="2" t="s">
        <v>91</v>
      </c>
      <c r="E315" s="2"/>
      <c r="F315" s="2"/>
      <c r="G315" s="2" t="s">
        <v>126</v>
      </c>
    </row>
    <row r="316" spans="1:7">
      <c r="A316" s="7" t="s">
        <v>52</v>
      </c>
      <c r="B316" s="7" t="s">
        <v>448</v>
      </c>
      <c r="C316" s="2" t="s">
        <v>83</v>
      </c>
      <c r="D316" s="2" t="s">
        <v>84</v>
      </c>
      <c r="E316" s="2" t="s">
        <v>88</v>
      </c>
      <c r="F316" s="2"/>
      <c r="G316" s="2" t="s">
        <v>128</v>
      </c>
    </row>
    <row r="317" spans="1:7">
      <c r="A317" s="7" t="s">
        <v>52</v>
      </c>
      <c r="B317" s="7" t="s">
        <v>449</v>
      </c>
      <c r="C317" s="2" t="s">
        <v>83</v>
      </c>
      <c r="D317" s="2" t="s">
        <v>84</v>
      </c>
      <c r="E317" s="2" t="s">
        <v>91</v>
      </c>
      <c r="F317" s="2"/>
      <c r="G317" s="2" t="s">
        <v>130</v>
      </c>
    </row>
    <row r="318" spans="1:7">
      <c r="A318" s="7" t="s">
        <v>52</v>
      </c>
      <c r="B318" s="7" t="s">
        <v>450</v>
      </c>
      <c r="C318" s="2" t="s">
        <v>83</v>
      </c>
      <c r="D318" s="2" t="s">
        <v>85</v>
      </c>
      <c r="E318" s="2" t="s">
        <v>88</v>
      </c>
      <c r="F318" s="2"/>
      <c r="G318" s="2" t="s">
        <v>132</v>
      </c>
    </row>
    <row r="319" spans="1:7">
      <c r="A319" s="7" t="s">
        <v>52</v>
      </c>
      <c r="B319" s="7" t="s">
        <v>451</v>
      </c>
      <c r="C319" s="2" t="s">
        <v>83</v>
      </c>
      <c r="D319" s="2" t="s">
        <v>85</v>
      </c>
      <c r="E319" s="2" t="s">
        <v>91</v>
      </c>
      <c r="F319" s="2"/>
      <c r="G319" s="2" t="s">
        <v>134</v>
      </c>
    </row>
    <row r="320" spans="1:7">
      <c r="A320" s="7" t="s">
        <v>52</v>
      </c>
      <c r="B320" s="7" t="s">
        <v>452</v>
      </c>
      <c r="C320" s="2" t="s">
        <v>83</v>
      </c>
      <c r="D320" s="2" t="s">
        <v>86</v>
      </c>
      <c r="E320" s="2" t="s">
        <v>88</v>
      </c>
      <c r="F320" s="2"/>
      <c r="G320" s="2" t="s">
        <v>136</v>
      </c>
    </row>
    <row r="321" spans="1:7">
      <c r="A321" s="7" t="s">
        <v>52</v>
      </c>
      <c r="B321" s="7" t="s">
        <v>453</v>
      </c>
      <c r="C321" s="2" t="s">
        <v>83</v>
      </c>
      <c r="D321" s="2" t="s">
        <v>86</v>
      </c>
      <c r="E321" s="2" t="s">
        <v>91</v>
      </c>
      <c r="F321" s="2"/>
      <c r="G321" s="2" t="s">
        <v>138</v>
      </c>
    </row>
    <row r="322" spans="1:7">
      <c r="A322" s="7" t="s">
        <v>52</v>
      </c>
      <c r="B322" s="7" t="s">
        <v>454</v>
      </c>
      <c r="C322" s="2" t="s">
        <v>83</v>
      </c>
      <c r="D322" s="2" t="s">
        <v>88</v>
      </c>
      <c r="E322" s="2" t="s">
        <v>91</v>
      </c>
      <c r="F322" s="2"/>
      <c r="G322" s="2" t="s">
        <v>140</v>
      </c>
    </row>
    <row r="323" spans="1:7">
      <c r="A323" s="7" t="s">
        <v>52</v>
      </c>
      <c r="B323" s="7" t="s">
        <v>455</v>
      </c>
      <c r="C323" s="2" t="s">
        <v>84</v>
      </c>
      <c r="D323" s="2" t="s">
        <v>88</v>
      </c>
      <c r="E323" s="2" t="s">
        <v>91</v>
      </c>
      <c r="F323" s="2"/>
      <c r="G323" s="2" t="s">
        <v>142</v>
      </c>
    </row>
    <row r="324" spans="1:7">
      <c r="A324" s="7" t="s">
        <v>52</v>
      </c>
      <c r="B324" s="7" t="s">
        <v>456</v>
      </c>
      <c r="C324" s="2" t="s">
        <v>85</v>
      </c>
      <c r="D324" s="2" t="s">
        <v>88</v>
      </c>
      <c r="E324" s="2" t="s">
        <v>91</v>
      </c>
      <c r="F324" s="2"/>
      <c r="G324" s="2" t="s">
        <v>144</v>
      </c>
    </row>
    <row r="325" spans="1:7">
      <c r="A325" s="7" t="s">
        <v>52</v>
      </c>
      <c r="B325" s="7" t="s">
        <v>457</v>
      </c>
      <c r="C325" s="2" t="s">
        <v>86</v>
      </c>
      <c r="D325" s="2" t="s">
        <v>88</v>
      </c>
      <c r="E325" s="2" t="s">
        <v>91</v>
      </c>
      <c r="F325" s="2"/>
      <c r="G325" s="2" t="s">
        <v>146</v>
      </c>
    </row>
    <row r="326" spans="1:7">
      <c r="A326" s="7" t="s">
        <v>52</v>
      </c>
      <c r="B326" s="7" t="s">
        <v>458</v>
      </c>
      <c r="C326" s="2" t="s">
        <v>83</v>
      </c>
      <c r="D326" s="2" t="s">
        <v>84</v>
      </c>
      <c r="E326" s="2" t="s">
        <v>88</v>
      </c>
      <c r="F326" s="2" t="s">
        <v>91</v>
      </c>
      <c r="G326" s="2" t="s">
        <v>148</v>
      </c>
    </row>
    <row r="327" spans="1:7">
      <c r="A327" s="7" t="s">
        <v>52</v>
      </c>
      <c r="B327" s="7" t="s">
        <v>459</v>
      </c>
      <c r="C327" s="2" t="s">
        <v>83</v>
      </c>
      <c r="D327" s="2" t="s">
        <v>85</v>
      </c>
      <c r="E327" s="2" t="s">
        <v>88</v>
      </c>
      <c r="F327" s="2" t="s">
        <v>91</v>
      </c>
      <c r="G327" s="2" t="s">
        <v>150</v>
      </c>
    </row>
    <row r="328" spans="1:7">
      <c r="A328" s="7" t="s">
        <v>52</v>
      </c>
      <c r="B328" s="7" t="s">
        <v>460</v>
      </c>
      <c r="C328" s="2" t="s">
        <v>83</v>
      </c>
      <c r="D328" s="2" t="s">
        <v>86</v>
      </c>
      <c r="E328" s="2" t="s">
        <v>88</v>
      </c>
      <c r="F328" s="2" t="s">
        <v>91</v>
      </c>
      <c r="G328" s="2" t="s">
        <v>152</v>
      </c>
    </row>
    <row r="329" spans="1:7">
      <c r="A329" s="8" t="s">
        <v>55</v>
      </c>
      <c r="B329" s="8" t="s">
        <v>461</v>
      </c>
      <c r="C329" s="2" t="s">
        <v>83</v>
      </c>
      <c r="D329" s="2"/>
      <c r="E329" s="2"/>
      <c r="F329" s="2"/>
      <c r="G329" s="2" t="s">
        <v>83</v>
      </c>
    </row>
    <row r="330" spans="1:7">
      <c r="A330" s="8" t="s">
        <v>55</v>
      </c>
      <c r="B330" s="8" t="s">
        <v>462</v>
      </c>
      <c r="C330" s="2" t="s">
        <v>88</v>
      </c>
      <c r="D330" s="2"/>
      <c r="E330" s="2"/>
      <c r="F330" s="2"/>
      <c r="G330" s="2" t="s">
        <v>88</v>
      </c>
    </row>
    <row r="331" spans="1:7">
      <c r="A331" s="8" t="s">
        <v>55</v>
      </c>
      <c r="B331" s="8" t="s">
        <v>463</v>
      </c>
      <c r="C331" s="2" t="s">
        <v>83</v>
      </c>
      <c r="D331" s="2" t="s">
        <v>88</v>
      </c>
      <c r="E331" s="2"/>
      <c r="F331" s="2"/>
      <c r="G331" s="2" t="s">
        <v>122</v>
      </c>
    </row>
    <row r="332" spans="1:7">
      <c r="A332" s="8" t="s">
        <v>55</v>
      </c>
      <c r="B332" s="8" t="s">
        <v>464</v>
      </c>
      <c r="C332" s="2" t="s">
        <v>83</v>
      </c>
      <c r="D332" s="2" t="s">
        <v>84</v>
      </c>
      <c r="E332" s="2" t="s">
        <v>88</v>
      </c>
      <c r="F332" s="2"/>
      <c r="G332" s="2" t="s">
        <v>128</v>
      </c>
    </row>
    <row r="333" spans="1:7">
      <c r="A333" s="8" t="s">
        <v>55</v>
      </c>
      <c r="B333" s="8" t="s">
        <v>465</v>
      </c>
      <c r="C333" s="2" t="s">
        <v>83</v>
      </c>
      <c r="D333" s="2" t="s">
        <v>85</v>
      </c>
      <c r="E333" s="2" t="s">
        <v>88</v>
      </c>
      <c r="F333" s="2"/>
      <c r="G333" s="2" t="s">
        <v>132</v>
      </c>
    </row>
    <row r="334" spans="1:7">
      <c r="A334" s="8" t="s">
        <v>55</v>
      </c>
      <c r="B334" s="8" t="s">
        <v>466</v>
      </c>
      <c r="C334" s="2" t="s">
        <v>83</v>
      </c>
      <c r="D334" s="2" t="s">
        <v>86</v>
      </c>
      <c r="E334" s="2" t="s">
        <v>88</v>
      </c>
      <c r="F334" s="2"/>
      <c r="G334" s="2" t="s">
        <v>136</v>
      </c>
    </row>
    <row r="335" spans="1:7">
      <c r="A335" s="8" t="s">
        <v>57</v>
      </c>
      <c r="B335" s="8" t="s">
        <v>467</v>
      </c>
      <c r="C335" s="2" t="s">
        <v>83</v>
      </c>
      <c r="D335" s="2"/>
      <c r="E335" s="2"/>
      <c r="F335" s="2"/>
      <c r="G335" s="2" t="s">
        <v>83</v>
      </c>
    </row>
    <row r="336" spans="1:7">
      <c r="A336" s="8" t="s">
        <v>57</v>
      </c>
      <c r="B336" s="8" t="s">
        <v>468</v>
      </c>
      <c r="C336" s="2" t="s">
        <v>88</v>
      </c>
      <c r="D336" s="2"/>
      <c r="E336" s="2"/>
      <c r="F336" s="2"/>
      <c r="G336" s="2" t="s">
        <v>88</v>
      </c>
    </row>
    <row r="337" spans="1:7">
      <c r="A337" s="8" t="s">
        <v>57</v>
      </c>
      <c r="B337" s="8" t="s">
        <v>469</v>
      </c>
      <c r="C337" s="2" t="s">
        <v>91</v>
      </c>
      <c r="D337" s="2"/>
      <c r="E337" s="2"/>
      <c r="F337" s="2"/>
      <c r="G337" s="2" t="s">
        <v>91</v>
      </c>
    </row>
    <row r="338" spans="1:7">
      <c r="A338" s="8" t="s">
        <v>57</v>
      </c>
      <c r="B338" s="8" t="s">
        <v>470</v>
      </c>
      <c r="C338" s="2" t="s">
        <v>83</v>
      </c>
      <c r="D338" s="2" t="s">
        <v>88</v>
      </c>
      <c r="E338" s="2"/>
      <c r="F338" s="2"/>
      <c r="G338" s="2" t="s">
        <v>122</v>
      </c>
    </row>
    <row r="339" spans="1:7">
      <c r="A339" s="8" t="s">
        <v>57</v>
      </c>
      <c r="B339" s="8" t="s">
        <v>471</v>
      </c>
      <c r="C339" s="2" t="s">
        <v>83</v>
      </c>
      <c r="D339" s="2" t="s">
        <v>91</v>
      </c>
      <c r="E339" s="2"/>
      <c r="F339" s="2"/>
      <c r="G339" s="2" t="s">
        <v>124</v>
      </c>
    </row>
    <row r="340" spans="1:7">
      <c r="A340" s="8" t="s">
        <v>57</v>
      </c>
      <c r="B340" s="8" t="s">
        <v>472</v>
      </c>
      <c r="C340" s="2" t="s">
        <v>88</v>
      </c>
      <c r="D340" s="2" t="s">
        <v>91</v>
      </c>
      <c r="E340" s="2"/>
      <c r="F340" s="2"/>
      <c r="G340" s="2" t="s">
        <v>126</v>
      </c>
    </row>
    <row r="341" spans="1:7">
      <c r="A341" s="8" t="s">
        <v>57</v>
      </c>
      <c r="B341" s="8" t="s">
        <v>473</v>
      </c>
      <c r="C341" s="2" t="s">
        <v>83</v>
      </c>
      <c r="D341" s="2" t="s">
        <v>84</v>
      </c>
      <c r="E341" s="2" t="s">
        <v>88</v>
      </c>
      <c r="F341" s="2"/>
      <c r="G341" s="2" t="s">
        <v>128</v>
      </c>
    </row>
    <row r="342" spans="1:7">
      <c r="A342" s="8" t="s">
        <v>57</v>
      </c>
      <c r="B342" s="8" t="s">
        <v>474</v>
      </c>
      <c r="C342" s="2" t="s">
        <v>83</v>
      </c>
      <c r="D342" s="2" t="s">
        <v>84</v>
      </c>
      <c r="E342" s="2" t="s">
        <v>91</v>
      </c>
      <c r="F342" s="2"/>
      <c r="G342" s="2" t="s">
        <v>130</v>
      </c>
    </row>
    <row r="343" spans="1:7">
      <c r="A343" s="8" t="s">
        <v>57</v>
      </c>
      <c r="B343" s="8" t="s">
        <v>475</v>
      </c>
      <c r="C343" s="2" t="s">
        <v>83</v>
      </c>
      <c r="D343" s="2" t="s">
        <v>85</v>
      </c>
      <c r="E343" s="2" t="s">
        <v>88</v>
      </c>
      <c r="F343" s="2"/>
      <c r="G343" s="2" t="s">
        <v>132</v>
      </c>
    </row>
    <row r="344" spans="1:7">
      <c r="A344" s="8" t="s">
        <v>57</v>
      </c>
      <c r="B344" s="8" t="s">
        <v>476</v>
      </c>
      <c r="C344" s="2" t="s">
        <v>83</v>
      </c>
      <c r="D344" s="2" t="s">
        <v>85</v>
      </c>
      <c r="E344" s="2" t="s">
        <v>91</v>
      </c>
      <c r="F344" s="2"/>
      <c r="G344" s="2" t="s">
        <v>134</v>
      </c>
    </row>
    <row r="345" spans="1:7">
      <c r="A345" s="8" t="s">
        <v>57</v>
      </c>
      <c r="B345" s="8" t="s">
        <v>477</v>
      </c>
      <c r="C345" s="2" t="s">
        <v>83</v>
      </c>
      <c r="D345" s="2" t="s">
        <v>86</v>
      </c>
      <c r="E345" s="2" t="s">
        <v>88</v>
      </c>
      <c r="F345" s="2"/>
      <c r="G345" s="2" t="s">
        <v>136</v>
      </c>
    </row>
    <row r="346" spans="1:7">
      <c r="A346" s="8" t="s">
        <v>57</v>
      </c>
      <c r="B346" s="8" t="s">
        <v>478</v>
      </c>
      <c r="C346" s="2" t="s">
        <v>83</v>
      </c>
      <c r="D346" s="2" t="s">
        <v>86</v>
      </c>
      <c r="E346" s="2" t="s">
        <v>91</v>
      </c>
      <c r="F346" s="2"/>
      <c r="G346" s="2" t="s">
        <v>138</v>
      </c>
    </row>
    <row r="347" spans="1:7">
      <c r="A347" s="8" t="s">
        <v>57</v>
      </c>
      <c r="B347" s="8" t="s">
        <v>479</v>
      </c>
      <c r="C347" s="2" t="s">
        <v>83</v>
      </c>
      <c r="D347" s="2" t="s">
        <v>88</v>
      </c>
      <c r="E347" s="2" t="s">
        <v>91</v>
      </c>
      <c r="F347" s="2"/>
      <c r="G347" s="2" t="s">
        <v>140</v>
      </c>
    </row>
    <row r="348" spans="1:7">
      <c r="A348" s="8" t="s">
        <v>57</v>
      </c>
      <c r="B348" s="8" t="s">
        <v>480</v>
      </c>
      <c r="C348" s="2" t="s">
        <v>84</v>
      </c>
      <c r="D348" s="2" t="s">
        <v>88</v>
      </c>
      <c r="E348" s="2" t="s">
        <v>91</v>
      </c>
      <c r="F348" s="2"/>
      <c r="G348" s="2" t="s">
        <v>142</v>
      </c>
    </row>
    <row r="349" spans="1:7">
      <c r="A349" s="8" t="s">
        <v>57</v>
      </c>
      <c r="B349" s="8" t="s">
        <v>481</v>
      </c>
      <c r="C349" s="2" t="s">
        <v>85</v>
      </c>
      <c r="D349" s="2" t="s">
        <v>88</v>
      </c>
      <c r="E349" s="2" t="s">
        <v>91</v>
      </c>
      <c r="F349" s="2"/>
      <c r="G349" s="2" t="s">
        <v>144</v>
      </c>
    </row>
    <row r="350" spans="1:7">
      <c r="A350" s="8" t="s">
        <v>57</v>
      </c>
      <c r="B350" s="8" t="s">
        <v>482</v>
      </c>
      <c r="C350" s="2" t="s">
        <v>86</v>
      </c>
      <c r="D350" s="2" t="s">
        <v>88</v>
      </c>
      <c r="E350" s="2" t="s">
        <v>91</v>
      </c>
      <c r="F350" s="2"/>
      <c r="G350" s="2" t="s">
        <v>146</v>
      </c>
    </row>
    <row r="351" spans="1:7">
      <c r="A351" s="8" t="s">
        <v>57</v>
      </c>
      <c r="B351" s="8" t="s">
        <v>483</v>
      </c>
      <c r="C351" s="2" t="s">
        <v>83</v>
      </c>
      <c r="D351" s="2" t="s">
        <v>84</v>
      </c>
      <c r="E351" s="2" t="s">
        <v>88</v>
      </c>
      <c r="F351" s="2" t="s">
        <v>91</v>
      </c>
      <c r="G351" s="2" t="s">
        <v>148</v>
      </c>
    </row>
    <row r="352" spans="1:7">
      <c r="A352" s="8" t="s">
        <v>57</v>
      </c>
      <c r="B352" s="8" t="s">
        <v>484</v>
      </c>
      <c r="C352" s="2" t="s">
        <v>83</v>
      </c>
      <c r="D352" s="2" t="s">
        <v>85</v>
      </c>
      <c r="E352" s="2" t="s">
        <v>88</v>
      </c>
      <c r="F352" s="2" t="s">
        <v>91</v>
      </c>
      <c r="G352" s="2" t="s">
        <v>150</v>
      </c>
    </row>
    <row r="353" spans="1:7">
      <c r="A353" s="8" t="s">
        <v>57</v>
      </c>
      <c r="B353" s="8" t="s">
        <v>485</v>
      </c>
      <c r="C353" s="2" t="s">
        <v>83</v>
      </c>
      <c r="D353" s="2" t="s">
        <v>86</v>
      </c>
      <c r="E353" s="2" t="s">
        <v>88</v>
      </c>
      <c r="F353" s="2" t="s">
        <v>91</v>
      </c>
      <c r="G353" s="2" t="s">
        <v>152</v>
      </c>
    </row>
    <row r="354" spans="1:7">
      <c r="A354" s="8" t="s">
        <v>58</v>
      </c>
      <c r="B354" s="8" t="s">
        <v>486</v>
      </c>
      <c r="C354" s="2" t="s">
        <v>83</v>
      </c>
      <c r="D354" s="2"/>
      <c r="E354" s="2"/>
      <c r="F354" s="2"/>
      <c r="G354" s="2" t="s">
        <v>83</v>
      </c>
    </row>
    <row r="355" spans="1:7">
      <c r="A355" s="8" t="s">
        <v>58</v>
      </c>
      <c r="B355" s="8" t="s">
        <v>487</v>
      </c>
      <c r="C355" s="2" t="s">
        <v>88</v>
      </c>
      <c r="D355" s="2"/>
      <c r="E355" s="2"/>
      <c r="F355" s="2"/>
      <c r="G355" s="2" t="s">
        <v>88</v>
      </c>
    </row>
    <row r="356" spans="1:7">
      <c r="A356" s="8" t="s">
        <v>58</v>
      </c>
      <c r="B356" s="8" t="s">
        <v>488</v>
      </c>
      <c r="C356" s="2" t="s">
        <v>91</v>
      </c>
      <c r="D356" s="2"/>
      <c r="E356" s="2"/>
      <c r="F356" s="2"/>
      <c r="G356" s="2" t="s">
        <v>91</v>
      </c>
    </row>
    <row r="357" spans="1:7">
      <c r="A357" s="8" t="s">
        <v>58</v>
      </c>
      <c r="B357" s="8" t="s">
        <v>489</v>
      </c>
      <c r="C357" s="2" t="s">
        <v>83</v>
      </c>
      <c r="D357" s="2" t="s">
        <v>88</v>
      </c>
      <c r="E357" s="2"/>
      <c r="F357" s="2"/>
      <c r="G357" s="2" t="s">
        <v>122</v>
      </c>
    </row>
    <row r="358" spans="1:7">
      <c r="A358" s="8" t="s">
        <v>58</v>
      </c>
      <c r="B358" s="8" t="s">
        <v>490</v>
      </c>
      <c r="C358" s="2" t="s">
        <v>83</v>
      </c>
      <c r="D358" s="2" t="s">
        <v>91</v>
      </c>
      <c r="E358" s="2"/>
      <c r="F358" s="2"/>
      <c r="G358" s="2" t="s">
        <v>124</v>
      </c>
    </row>
    <row r="359" spans="1:7">
      <c r="A359" s="8" t="s">
        <v>58</v>
      </c>
      <c r="B359" s="8" t="s">
        <v>491</v>
      </c>
      <c r="C359" s="2" t="s">
        <v>88</v>
      </c>
      <c r="D359" s="2" t="s">
        <v>91</v>
      </c>
      <c r="E359" s="2"/>
      <c r="F359" s="2"/>
      <c r="G359" s="2" t="s">
        <v>126</v>
      </c>
    </row>
    <row r="360" spans="1:7">
      <c r="A360" s="8" t="s">
        <v>58</v>
      </c>
      <c r="B360" s="8" t="s">
        <v>492</v>
      </c>
      <c r="C360" s="2" t="s">
        <v>83</v>
      </c>
      <c r="D360" s="2" t="s">
        <v>84</v>
      </c>
      <c r="E360" s="2" t="s">
        <v>88</v>
      </c>
      <c r="F360" s="2"/>
      <c r="G360" s="2" t="s">
        <v>128</v>
      </c>
    </row>
    <row r="361" spans="1:7">
      <c r="A361" s="8" t="s">
        <v>58</v>
      </c>
      <c r="B361" s="8" t="s">
        <v>493</v>
      </c>
      <c r="C361" s="2" t="s">
        <v>83</v>
      </c>
      <c r="D361" s="2" t="s">
        <v>84</v>
      </c>
      <c r="E361" s="2" t="s">
        <v>91</v>
      </c>
      <c r="F361" s="2"/>
      <c r="G361" s="2" t="s">
        <v>130</v>
      </c>
    </row>
    <row r="362" spans="1:7">
      <c r="A362" s="8" t="s">
        <v>58</v>
      </c>
      <c r="B362" s="8" t="s">
        <v>494</v>
      </c>
      <c r="C362" s="2" t="s">
        <v>83</v>
      </c>
      <c r="D362" s="2" t="s">
        <v>85</v>
      </c>
      <c r="E362" s="2" t="s">
        <v>88</v>
      </c>
      <c r="F362" s="2"/>
      <c r="G362" s="2" t="s">
        <v>132</v>
      </c>
    </row>
    <row r="363" spans="1:7">
      <c r="A363" s="8" t="s">
        <v>58</v>
      </c>
      <c r="B363" s="8" t="s">
        <v>495</v>
      </c>
      <c r="C363" s="2" t="s">
        <v>83</v>
      </c>
      <c r="D363" s="2" t="s">
        <v>85</v>
      </c>
      <c r="E363" s="2" t="s">
        <v>91</v>
      </c>
      <c r="F363" s="2"/>
      <c r="G363" s="2" t="s">
        <v>134</v>
      </c>
    </row>
    <row r="364" spans="1:7">
      <c r="A364" s="8" t="s">
        <v>58</v>
      </c>
      <c r="B364" s="8" t="s">
        <v>496</v>
      </c>
      <c r="C364" s="2" t="s">
        <v>83</v>
      </c>
      <c r="D364" s="2" t="s">
        <v>86</v>
      </c>
      <c r="E364" s="2" t="s">
        <v>88</v>
      </c>
      <c r="F364" s="2"/>
      <c r="G364" s="2" t="s">
        <v>136</v>
      </c>
    </row>
    <row r="365" spans="1:7">
      <c r="A365" s="8" t="s">
        <v>58</v>
      </c>
      <c r="B365" s="8" t="s">
        <v>497</v>
      </c>
      <c r="C365" s="2" t="s">
        <v>83</v>
      </c>
      <c r="D365" s="2" t="s">
        <v>86</v>
      </c>
      <c r="E365" s="2" t="s">
        <v>91</v>
      </c>
      <c r="F365" s="2"/>
      <c r="G365" s="2" t="s">
        <v>138</v>
      </c>
    </row>
    <row r="366" spans="1:7">
      <c r="A366" s="8" t="s">
        <v>58</v>
      </c>
      <c r="B366" s="8" t="s">
        <v>498</v>
      </c>
      <c r="C366" s="2" t="s">
        <v>83</v>
      </c>
      <c r="D366" s="2" t="s">
        <v>88</v>
      </c>
      <c r="E366" s="2" t="s">
        <v>91</v>
      </c>
      <c r="F366" s="2"/>
      <c r="G366" s="2" t="s">
        <v>140</v>
      </c>
    </row>
    <row r="367" spans="1:7">
      <c r="A367" s="8" t="s">
        <v>58</v>
      </c>
      <c r="B367" s="8" t="s">
        <v>499</v>
      </c>
      <c r="C367" s="2" t="s">
        <v>84</v>
      </c>
      <c r="D367" s="2" t="s">
        <v>88</v>
      </c>
      <c r="E367" s="2" t="s">
        <v>91</v>
      </c>
      <c r="F367" s="2"/>
      <c r="G367" s="2" t="s">
        <v>142</v>
      </c>
    </row>
    <row r="368" spans="1:7">
      <c r="A368" s="8" t="s">
        <v>58</v>
      </c>
      <c r="B368" s="8" t="s">
        <v>500</v>
      </c>
      <c r="C368" s="2" t="s">
        <v>85</v>
      </c>
      <c r="D368" s="2" t="s">
        <v>88</v>
      </c>
      <c r="E368" s="2" t="s">
        <v>91</v>
      </c>
      <c r="F368" s="2"/>
      <c r="G368" s="2" t="s">
        <v>144</v>
      </c>
    </row>
    <row r="369" spans="1:7">
      <c r="A369" s="8" t="s">
        <v>58</v>
      </c>
      <c r="B369" s="8" t="s">
        <v>501</v>
      </c>
      <c r="C369" s="2" t="s">
        <v>86</v>
      </c>
      <c r="D369" s="2" t="s">
        <v>88</v>
      </c>
      <c r="E369" s="2" t="s">
        <v>91</v>
      </c>
      <c r="F369" s="2"/>
      <c r="G369" s="2" t="s">
        <v>146</v>
      </c>
    </row>
    <row r="370" spans="1:7">
      <c r="A370" s="8" t="s">
        <v>58</v>
      </c>
      <c r="B370" s="8" t="s">
        <v>502</v>
      </c>
      <c r="C370" s="2" t="s">
        <v>83</v>
      </c>
      <c r="D370" s="2" t="s">
        <v>84</v>
      </c>
      <c r="E370" s="2" t="s">
        <v>88</v>
      </c>
      <c r="F370" s="2" t="s">
        <v>91</v>
      </c>
      <c r="G370" s="2" t="s">
        <v>148</v>
      </c>
    </row>
    <row r="371" spans="1:7">
      <c r="A371" s="8" t="s">
        <v>58</v>
      </c>
      <c r="B371" s="8" t="s">
        <v>503</v>
      </c>
      <c r="C371" s="2" t="s">
        <v>83</v>
      </c>
      <c r="D371" s="2" t="s">
        <v>85</v>
      </c>
      <c r="E371" s="2" t="s">
        <v>88</v>
      </c>
      <c r="F371" s="2" t="s">
        <v>91</v>
      </c>
      <c r="G371" s="2" t="s">
        <v>150</v>
      </c>
    </row>
    <row r="372" spans="1:7">
      <c r="A372" s="8" t="s">
        <v>58</v>
      </c>
      <c r="B372" s="8" t="s">
        <v>504</v>
      </c>
      <c r="C372" s="2" t="s">
        <v>83</v>
      </c>
      <c r="D372" s="2" t="s">
        <v>86</v>
      </c>
      <c r="E372" s="2" t="s">
        <v>88</v>
      </c>
      <c r="F372" s="2" t="s">
        <v>91</v>
      </c>
      <c r="G372" s="2" t="s">
        <v>152</v>
      </c>
    </row>
    <row r="373" spans="1:7">
      <c r="A373" s="8" t="s">
        <v>60</v>
      </c>
      <c r="B373" s="8" t="s">
        <v>505</v>
      </c>
      <c r="C373" s="2" t="s">
        <v>83</v>
      </c>
      <c r="D373" s="2"/>
      <c r="E373" s="2"/>
      <c r="F373" s="2"/>
      <c r="G373" s="2" t="s">
        <v>83</v>
      </c>
    </row>
    <row r="374" spans="1:7">
      <c r="A374" s="8" t="s">
        <v>60</v>
      </c>
      <c r="B374" s="8" t="s">
        <v>506</v>
      </c>
      <c r="C374" s="2" t="s">
        <v>88</v>
      </c>
      <c r="D374" s="2"/>
      <c r="E374" s="2"/>
      <c r="F374" s="2"/>
      <c r="G374" s="2" t="s">
        <v>88</v>
      </c>
    </row>
    <row r="375" spans="1:7">
      <c r="A375" s="8" t="s">
        <v>60</v>
      </c>
      <c r="B375" s="8" t="s">
        <v>507</v>
      </c>
      <c r="C375" s="2" t="s">
        <v>91</v>
      </c>
      <c r="D375" s="2"/>
      <c r="E375" s="2"/>
      <c r="F375" s="2"/>
      <c r="G375" s="2" t="s">
        <v>91</v>
      </c>
    </row>
    <row r="376" spans="1:7">
      <c r="A376" s="8" t="s">
        <v>60</v>
      </c>
      <c r="B376" s="8" t="s">
        <v>508</v>
      </c>
      <c r="C376" s="2" t="s">
        <v>83</v>
      </c>
      <c r="D376" s="2" t="s">
        <v>88</v>
      </c>
      <c r="E376" s="2"/>
      <c r="F376" s="2"/>
      <c r="G376" s="2" t="s">
        <v>122</v>
      </c>
    </row>
    <row r="377" spans="1:7">
      <c r="A377" s="8" t="s">
        <v>60</v>
      </c>
      <c r="B377" s="8" t="s">
        <v>509</v>
      </c>
      <c r="C377" s="2" t="s">
        <v>83</v>
      </c>
      <c r="D377" s="2" t="s">
        <v>91</v>
      </c>
      <c r="E377" s="2"/>
      <c r="F377" s="2"/>
      <c r="G377" s="2" t="s">
        <v>124</v>
      </c>
    </row>
    <row r="378" spans="1:7">
      <c r="A378" s="8" t="s">
        <v>60</v>
      </c>
      <c r="B378" s="8" t="s">
        <v>510</v>
      </c>
      <c r="C378" s="2" t="s">
        <v>88</v>
      </c>
      <c r="D378" s="2" t="s">
        <v>91</v>
      </c>
      <c r="E378" s="2"/>
      <c r="F378" s="2"/>
      <c r="G378" s="2" t="s">
        <v>126</v>
      </c>
    </row>
    <row r="379" spans="1:7">
      <c r="A379" s="8" t="s">
        <v>60</v>
      </c>
      <c r="B379" s="8" t="s">
        <v>511</v>
      </c>
      <c r="C379" s="2" t="s">
        <v>83</v>
      </c>
      <c r="D379" s="2" t="s">
        <v>84</v>
      </c>
      <c r="E379" s="2" t="s">
        <v>88</v>
      </c>
      <c r="F379" s="2"/>
      <c r="G379" s="2" t="s">
        <v>128</v>
      </c>
    </row>
    <row r="380" spans="1:7">
      <c r="A380" s="8" t="s">
        <v>60</v>
      </c>
      <c r="B380" s="8" t="s">
        <v>512</v>
      </c>
      <c r="C380" s="2" t="s">
        <v>83</v>
      </c>
      <c r="D380" s="2" t="s">
        <v>84</v>
      </c>
      <c r="E380" s="2" t="s">
        <v>91</v>
      </c>
      <c r="F380" s="2"/>
      <c r="G380" s="2" t="s">
        <v>130</v>
      </c>
    </row>
    <row r="381" spans="1:7">
      <c r="A381" s="8" t="s">
        <v>60</v>
      </c>
      <c r="B381" s="8" t="s">
        <v>513</v>
      </c>
      <c r="C381" s="2" t="s">
        <v>83</v>
      </c>
      <c r="D381" s="2" t="s">
        <v>85</v>
      </c>
      <c r="E381" s="2" t="s">
        <v>88</v>
      </c>
      <c r="F381" s="2"/>
      <c r="G381" s="2" t="s">
        <v>132</v>
      </c>
    </row>
    <row r="382" spans="1:7">
      <c r="A382" s="8" t="s">
        <v>60</v>
      </c>
      <c r="B382" s="8" t="s">
        <v>514</v>
      </c>
      <c r="C382" s="2" t="s">
        <v>83</v>
      </c>
      <c r="D382" s="2" t="s">
        <v>85</v>
      </c>
      <c r="E382" s="2" t="s">
        <v>91</v>
      </c>
      <c r="F382" s="2"/>
      <c r="G382" s="2" t="s">
        <v>134</v>
      </c>
    </row>
    <row r="383" spans="1:7">
      <c r="A383" s="8" t="s">
        <v>60</v>
      </c>
      <c r="B383" s="8" t="s">
        <v>515</v>
      </c>
      <c r="C383" s="2" t="s">
        <v>83</v>
      </c>
      <c r="D383" s="2" t="s">
        <v>86</v>
      </c>
      <c r="E383" s="2" t="s">
        <v>88</v>
      </c>
      <c r="F383" s="2"/>
      <c r="G383" s="2" t="s">
        <v>136</v>
      </c>
    </row>
    <row r="384" spans="1:7">
      <c r="A384" s="8" t="s">
        <v>60</v>
      </c>
      <c r="B384" s="8" t="s">
        <v>516</v>
      </c>
      <c r="C384" s="2" t="s">
        <v>83</v>
      </c>
      <c r="D384" s="2" t="s">
        <v>86</v>
      </c>
      <c r="E384" s="2" t="s">
        <v>91</v>
      </c>
      <c r="F384" s="2"/>
      <c r="G384" s="2" t="s">
        <v>138</v>
      </c>
    </row>
    <row r="385" spans="1:7">
      <c r="A385" s="8" t="s">
        <v>60</v>
      </c>
      <c r="B385" s="8" t="s">
        <v>517</v>
      </c>
      <c r="C385" s="2" t="s">
        <v>83</v>
      </c>
      <c r="D385" s="2" t="s">
        <v>88</v>
      </c>
      <c r="E385" s="2" t="s">
        <v>91</v>
      </c>
      <c r="F385" s="2"/>
      <c r="G385" s="2" t="s">
        <v>140</v>
      </c>
    </row>
    <row r="386" spans="1:7">
      <c r="A386" s="8" t="s">
        <v>60</v>
      </c>
      <c r="B386" s="8" t="s">
        <v>518</v>
      </c>
      <c r="C386" s="2" t="s">
        <v>84</v>
      </c>
      <c r="D386" s="2" t="s">
        <v>88</v>
      </c>
      <c r="E386" s="2" t="s">
        <v>91</v>
      </c>
      <c r="F386" s="2"/>
      <c r="G386" s="2" t="s">
        <v>142</v>
      </c>
    </row>
    <row r="387" spans="1:7">
      <c r="A387" s="8" t="s">
        <v>60</v>
      </c>
      <c r="B387" s="8" t="s">
        <v>519</v>
      </c>
      <c r="C387" s="2" t="s">
        <v>85</v>
      </c>
      <c r="D387" s="2" t="s">
        <v>88</v>
      </c>
      <c r="E387" s="2" t="s">
        <v>91</v>
      </c>
      <c r="F387" s="2"/>
      <c r="G387" s="2" t="s">
        <v>144</v>
      </c>
    </row>
    <row r="388" spans="1:7">
      <c r="A388" s="8" t="s">
        <v>60</v>
      </c>
      <c r="B388" s="8" t="s">
        <v>520</v>
      </c>
      <c r="C388" s="2" t="s">
        <v>86</v>
      </c>
      <c r="D388" s="2" t="s">
        <v>88</v>
      </c>
      <c r="E388" s="2" t="s">
        <v>91</v>
      </c>
      <c r="F388" s="2"/>
      <c r="G388" s="2" t="s">
        <v>146</v>
      </c>
    </row>
    <row r="389" spans="1:7">
      <c r="A389" s="8" t="s">
        <v>60</v>
      </c>
      <c r="B389" s="8" t="s">
        <v>521</v>
      </c>
      <c r="C389" s="2" t="s">
        <v>83</v>
      </c>
      <c r="D389" s="2" t="s">
        <v>84</v>
      </c>
      <c r="E389" s="2" t="s">
        <v>88</v>
      </c>
      <c r="F389" s="2" t="s">
        <v>91</v>
      </c>
      <c r="G389" s="2" t="s">
        <v>148</v>
      </c>
    </row>
    <row r="390" spans="1:7">
      <c r="A390" s="8" t="s">
        <v>60</v>
      </c>
      <c r="B390" s="8" t="s">
        <v>522</v>
      </c>
      <c r="C390" s="2" t="s">
        <v>83</v>
      </c>
      <c r="D390" s="2" t="s">
        <v>85</v>
      </c>
      <c r="E390" s="2" t="s">
        <v>88</v>
      </c>
      <c r="F390" s="2" t="s">
        <v>91</v>
      </c>
      <c r="G390" s="2" t="s">
        <v>150</v>
      </c>
    </row>
    <row r="391" spans="1:7">
      <c r="A391" s="8" t="s">
        <v>60</v>
      </c>
      <c r="B391" s="8" t="s">
        <v>523</v>
      </c>
      <c r="C391" s="2" t="s">
        <v>83</v>
      </c>
      <c r="D391" s="2" t="s">
        <v>86</v>
      </c>
      <c r="E391" s="2" t="s">
        <v>88</v>
      </c>
      <c r="F391" s="2" t="s">
        <v>91</v>
      </c>
      <c r="G391" s="2" t="s">
        <v>152</v>
      </c>
    </row>
    <row r="392" spans="1:7">
      <c r="A392" s="8" t="s">
        <v>61</v>
      </c>
      <c r="B392" s="8" t="s">
        <v>524</v>
      </c>
      <c r="C392" s="2" t="s">
        <v>83</v>
      </c>
      <c r="D392" s="2"/>
      <c r="E392" s="2"/>
      <c r="F392" s="2"/>
      <c r="G392" s="2" t="s">
        <v>83</v>
      </c>
    </row>
    <row r="393" spans="1:7">
      <c r="A393" s="8" t="s">
        <v>61</v>
      </c>
      <c r="B393" s="8" t="s">
        <v>525</v>
      </c>
      <c r="C393" s="2" t="s">
        <v>88</v>
      </c>
      <c r="D393" s="2"/>
      <c r="E393" s="2"/>
      <c r="F393" s="2"/>
      <c r="G393" s="2" t="s">
        <v>88</v>
      </c>
    </row>
    <row r="394" spans="1:7">
      <c r="A394" s="8" t="s">
        <v>61</v>
      </c>
      <c r="B394" s="8" t="s">
        <v>526</v>
      </c>
      <c r="C394" s="2" t="s">
        <v>91</v>
      </c>
      <c r="D394" s="2"/>
      <c r="E394" s="2"/>
      <c r="F394" s="2"/>
      <c r="G394" s="2" t="s">
        <v>91</v>
      </c>
    </row>
    <row r="395" spans="1:7">
      <c r="A395" s="8" t="s">
        <v>61</v>
      </c>
      <c r="B395" s="8" t="s">
        <v>527</v>
      </c>
      <c r="C395" s="2" t="s">
        <v>83</v>
      </c>
      <c r="D395" s="2" t="s">
        <v>88</v>
      </c>
      <c r="E395" s="2"/>
      <c r="F395" s="2"/>
      <c r="G395" s="2" t="s">
        <v>122</v>
      </c>
    </row>
    <row r="396" spans="1:7">
      <c r="A396" s="8" t="s">
        <v>61</v>
      </c>
      <c r="B396" s="8" t="s">
        <v>528</v>
      </c>
      <c r="C396" s="2" t="s">
        <v>83</v>
      </c>
      <c r="D396" s="2" t="s">
        <v>91</v>
      </c>
      <c r="E396" s="2"/>
      <c r="F396" s="2"/>
      <c r="G396" s="2" t="s">
        <v>124</v>
      </c>
    </row>
    <row r="397" spans="1:7">
      <c r="A397" s="8" t="s">
        <v>61</v>
      </c>
      <c r="B397" s="8" t="s">
        <v>529</v>
      </c>
      <c r="C397" s="2" t="s">
        <v>88</v>
      </c>
      <c r="D397" s="2" t="s">
        <v>91</v>
      </c>
      <c r="E397" s="2"/>
      <c r="F397" s="2"/>
      <c r="G397" s="2" t="s">
        <v>126</v>
      </c>
    </row>
    <row r="398" spans="1:7">
      <c r="A398" s="8" t="s">
        <v>61</v>
      </c>
      <c r="B398" s="8" t="s">
        <v>530</v>
      </c>
      <c r="C398" s="2" t="s">
        <v>83</v>
      </c>
      <c r="D398" s="2" t="s">
        <v>84</v>
      </c>
      <c r="E398" s="2" t="s">
        <v>88</v>
      </c>
      <c r="F398" s="2"/>
      <c r="G398" s="2" t="s">
        <v>128</v>
      </c>
    </row>
    <row r="399" spans="1:7">
      <c r="A399" s="8" t="s">
        <v>61</v>
      </c>
      <c r="B399" s="8" t="s">
        <v>531</v>
      </c>
      <c r="C399" s="2" t="s">
        <v>83</v>
      </c>
      <c r="D399" s="2" t="s">
        <v>84</v>
      </c>
      <c r="E399" s="2" t="s">
        <v>91</v>
      </c>
      <c r="F399" s="2"/>
      <c r="G399" s="2" t="s">
        <v>130</v>
      </c>
    </row>
    <row r="400" spans="1:7">
      <c r="A400" s="8" t="s">
        <v>61</v>
      </c>
      <c r="B400" s="8" t="s">
        <v>532</v>
      </c>
      <c r="C400" s="2" t="s">
        <v>83</v>
      </c>
      <c r="D400" s="2" t="s">
        <v>85</v>
      </c>
      <c r="E400" s="2" t="s">
        <v>88</v>
      </c>
      <c r="F400" s="2"/>
      <c r="G400" s="2" t="s">
        <v>132</v>
      </c>
    </row>
    <row r="401" spans="1:7">
      <c r="A401" s="8" t="s">
        <v>61</v>
      </c>
      <c r="B401" s="8" t="s">
        <v>533</v>
      </c>
      <c r="C401" s="2" t="s">
        <v>83</v>
      </c>
      <c r="D401" s="2" t="s">
        <v>85</v>
      </c>
      <c r="E401" s="2" t="s">
        <v>91</v>
      </c>
      <c r="F401" s="2"/>
      <c r="G401" s="2" t="s">
        <v>134</v>
      </c>
    </row>
    <row r="402" spans="1:7">
      <c r="A402" s="8" t="s">
        <v>61</v>
      </c>
      <c r="B402" s="8" t="s">
        <v>534</v>
      </c>
      <c r="C402" s="2" t="s">
        <v>83</v>
      </c>
      <c r="D402" s="2" t="s">
        <v>86</v>
      </c>
      <c r="E402" s="2" t="s">
        <v>88</v>
      </c>
      <c r="F402" s="2"/>
      <c r="G402" s="2" t="s">
        <v>136</v>
      </c>
    </row>
    <row r="403" spans="1:7">
      <c r="A403" s="8" t="s">
        <v>61</v>
      </c>
      <c r="B403" s="8" t="s">
        <v>535</v>
      </c>
      <c r="C403" s="2" t="s">
        <v>83</v>
      </c>
      <c r="D403" s="2" t="s">
        <v>86</v>
      </c>
      <c r="E403" s="2" t="s">
        <v>91</v>
      </c>
      <c r="F403" s="2"/>
      <c r="G403" s="2" t="s">
        <v>138</v>
      </c>
    </row>
    <row r="404" spans="1:7">
      <c r="A404" s="8" t="s">
        <v>61</v>
      </c>
      <c r="B404" s="8" t="s">
        <v>536</v>
      </c>
      <c r="C404" s="2" t="s">
        <v>83</v>
      </c>
      <c r="D404" s="2" t="s">
        <v>88</v>
      </c>
      <c r="E404" s="2" t="s">
        <v>91</v>
      </c>
      <c r="F404" s="2"/>
      <c r="G404" s="2" t="s">
        <v>140</v>
      </c>
    </row>
    <row r="405" spans="1:7">
      <c r="A405" s="8" t="s">
        <v>61</v>
      </c>
      <c r="B405" s="8" t="s">
        <v>537</v>
      </c>
      <c r="C405" s="2" t="s">
        <v>84</v>
      </c>
      <c r="D405" s="2" t="s">
        <v>88</v>
      </c>
      <c r="E405" s="2" t="s">
        <v>91</v>
      </c>
      <c r="F405" s="2"/>
      <c r="G405" s="2" t="s">
        <v>142</v>
      </c>
    </row>
    <row r="406" spans="1:7">
      <c r="A406" s="8" t="s">
        <v>61</v>
      </c>
      <c r="B406" s="8" t="s">
        <v>538</v>
      </c>
      <c r="C406" s="2" t="s">
        <v>85</v>
      </c>
      <c r="D406" s="2" t="s">
        <v>88</v>
      </c>
      <c r="E406" s="2" t="s">
        <v>91</v>
      </c>
      <c r="F406" s="2"/>
      <c r="G406" s="2" t="s">
        <v>144</v>
      </c>
    </row>
    <row r="407" spans="1:7">
      <c r="A407" s="8" t="s">
        <v>61</v>
      </c>
      <c r="B407" s="8" t="s">
        <v>539</v>
      </c>
      <c r="C407" s="2" t="s">
        <v>86</v>
      </c>
      <c r="D407" s="2" t="s">
        <v>88</v>
      </c>
      <c r="E407" s="2" t="s">
        <v>91</v>
      </c>
      <c r="F407" s="2"/>
      <c r="G407" s="2" t="s">
        <v>146</v>
      </c>
    </row>
    <row r="408" spans="1:7">
      <c r="A408" s="8" t="s">
        <v>61</v>
      </c>
      <c r="B408" s="8" t="s">
        <v>540</v>
      </c>
      <c r="C408" s="2" t="s">
        <v>83</v>
      </c>
      <c r="D408" s="2" t="s">
        <v>84</v>
      </c>
      <c r="E408" s="2" t="s">
        <v>88</v>
      </c>
      <c r="F408" s="2" t="s">
        <v>91</v>
      </c>
      <c r="G408" s="2" t="s">
        <v>148</v>
      </c>
    </row>
    <row r="409" spans="1:7">
      <c r="A409" s="8" t="s">
        <v>61</v>
      </c>
      <c r="B409" s="8" t="s">
        <v>541</v>
      </c>
      <c r="C409" s="2" t="s">
        <v>83</v>
      </c>
      <c r="D409" s="2" t="s">
        <v>85</v>
      </c>
      <c r="E409" s="2" t="s">
        <v>88</v>
      </c>
      <c r="F409" s="2" t="s">
        <v>91</v>
      </c>
      <c r="G409" s="2" t="s">
        <v>150</v>
      </c>
    </row>
    <row r="410" spans="1:7">
      <c r="A410" s="8" t="s">
        <v>61</v>
      </c>
      <c r="B410" s="8" t="s">
        <v>542</v>
      </c>
      <c r="C410" s="2" t="s">
        <v>83</v>
      </c>
      <c r="D410" s="2" t="s">
        <v>86</v>
      </c>
      <c r="E410" s="2" t="s">
        <v>88</v>
      </c>
      <c r="F410" s="2" t="s">
        <v>91</v>
      </c>
      <c r="G410" s="2" t="s">
        <v>152</v>
      </c>
    </row>
    <row r="411" spans="1:7">
      <c r="A411" s="8" t="s">
        <v>63</v>
      </c>
      <c r="B411" s="8" t="s">
        <v>543</v>
      </c>
      <c r="C411" s="2" t="s">
        <v>83</v>
      </c>
      <c r="D411" s="2"/>
      <c r="E411" s="2"/>
      <c r="F411" s="2"/>
      <c r="G411" s="2" t="s">
        <v>83</v>
      </c>
    </row>
    <row r="412" spans="1:7">
      <c r="A412" s="8" t="s">
        <v>63</v>
      </c>
      <c r="B412" s="8" t="s">
        <v>544</v>
      </c>
      <c r="C412" s="2" t="s">
        <v>88</v>
      </c>
      <c r="D412" s="2"/>
      <c r="E412" s="2"/>
      <c r="F412" s="2"/>
      <c r="G412" s="2" t="s">
        <v>88</v>
      </c>
    </row>
    <row r="413" spans="1:7">
      <c r="A413" s="8" t="s">
        <v>63</v>
      </c>
      <c r="B413" s="8" t="s">
        <v>545</v>
      </c>
      <c r="C413" s="2" t="s">
        <v>91</v>
      </c>
      <c r="D413" s="2"/>
      <c r="E413" s="2"/>
      <c r="F413" s="2"/>
      <c r="G413" s="2" t="s">
        <v>91</v>
      </c>
    </row>
    <row r="414" spans="1:7">
      <c r="A414" s="8" t="s">
        <v>63</v>
      </c>
      <c r="B414" s="8" t="s">
        <v>546</v>
      </c>
      <c r="C414" s="2" t="s">
        <v>83</v>
      </c>
      <c r="D414" s="2" t="s">
        <v>88</v>
      </c>
      <c r="E414" s="2"/>
      <c r="F414" s="2"/>
      <c r="G414" s="2" t="s">
        <v>122</v>
      </c>
    </row>
    <row r="415" spans="1:7">
      <c r="A415" s="8" t="s">
        <v>63</v>
      </c>
      <c r="B415" s="8" t="s">
        <v>547</v>
      </c>
      <c r="C415" s="2" t="s">
        <v>83</v>
      </c>
      <c r="D415" s="2" t="s">
        <v>91</v>
      </c>
      <c r="E415" s="2"/>
      <c r="F415" s="2"/>
      <c r="G415" s="2" t="s">
        <v>124</v>
      </c>
    </row>
    <row r="416" spans="1:7">
      <c r="A416" s="8" t="s">
        <v>63</v>
      </c>
      <c r="B416" s="8" t="s">
        <v>548</v>
      </c>
      <c r="C416" s="2" t="s">
        <v>88</v>
      </c>
      <c r="D416" s="2" t="s">
        <v>91</v>
      </c>
      <c r="E416" s="2"/>
      <c r="F416" s="2"/>
      <c r="G416" s="2" t="s">
        <v>126</v>
      </c>
    </row>
    <row r="417" spans="1:7">
      <c r="A417" s="8" t="s">
        <v>63</v>
      </c>
      <c r="B417" s="8" t="s">
        <v>549</v>
      </c>
      <c r="C417" s="2" t="s">
        <v>83</v>
      </c>
      <c r="D417" s="2" t="s">
        <v>84</v>
      </c>
      <c r="E417" s="2" t="s">
        <v>88</v>
      </c>
      <c r="F417" s="2"/>
      <c r="G417" s="2" t="s">
        <v>128</v>
      </c>
    </row>
    <row r="418" spans="1:7">
      <c r="A418" s="8" t="s">
        <v>63</v>
      </c>
      <c r="B418" s="8" t="s">
        <v>550</v>
      </c>
      <c r="C418" s="2" t="s">
        <v>83</v>
      </c>
      <c r="D418" s="2" t="s">
        <v>84</v>
      </c>
      <c r="E418" s="2" t="s">
        <v>91</v>
      </c>
      <c r="F418" s="2"/>
      <c r="G418" s="2" t="s">
        <v>130</v>
      </c>
    </row>
    <row r="419" spans="1:7">
      <c r="A419" s="8" t="s">
        <v>63</v>
      </c>
      <c r="B419" s="8" t="s">
        <v>551</v>
      </c>
      <c r="C419" s="2" t="s">
        <v>83</v>
      </c>
      <c r="D419" s="2" t="s">
        <v>85</v>
      </c>
      <c r="E419" s="2" t="s">
        <v>88</v>
      </c>
      <c r="F419" s="2"/>
      <c r="G419" s="2" t="s">
        <v>132</v>
      </c>
    </row>
    <row r="420" spans="1:7">
      <c r="A420" s="8" t="s">
        <v>63</v>
      </c>
      <c r="B420" s="8" t="s">
        <v>552</v>
      </c>
      <c r="C420" s="2" t="s">
        <v>83</v>
      </c>
      <c r="D420" s="2" t="s">
        <v>85</v>
      </c>
      <c r="E420" s="2" t="s">
        <v>91</v>
      </c>
      <c r="F420" s="2"/>
      <c r="G420" s="2" t="s">
        <v>134</v>
      </c>
    </row>
    <row r="421" spans="1:7">
      <c r="A421" s="8" t="s">
        <v>63</v>
      </c>
      <c r="B421" s="8" t="s">
        <v>553</v>
      </c>
      <c r="C421" s="2" t="s">
        <v>83</v>
      </c>
      <c r="D421" s="2" t="s">
        <v>86</v>
      </c>
      <c r="E421" s="2" t="s">
        <v>88</v>
      </c>
      <c r="F421" s="2"/>
      <c r="G421" s="2" t="s">
        <v>136</v>
      </c>
    </row>
    <row r="422" spans="1:7">
      <c r="A422" s="8" t="s">
        <v>63</v>
      </c>
      <c r="B422" s="8" t="s">
        <v>554</v>
      </c>
      <c r="C422" s="2" t="s">
        <v>83</v>
      </c>
      <c r="D422" s="2" t="s">
        <v>86</v>
      </c>
      <c r="E422" s="2" t="s">
        <v>91</v>
      </c>
      <c r="F422" s="2"/>
      <c r="G422" s="2" t="s">
        <v>138</v>
      </c>
    </row>
    <row r="423" spans="1:7">
      <c r="A423" s="8" t="s">
        <v>63</v>
      </c>
      <c r="B423" s="8" t="s">
        <v>555</v>
      </c>
      <c r="C423" s="2" t="s">
        <v>83</v>
      </c>
      <c r="D423" s="2" t="s">
        <v>88</v>
      </c>
      <c r="E423" s="2" t="s">
        <v>91</v>
      </c>
      <c r="F423" s="2"/>
      <c r="G423" s="2" t="s">
        <v>140</v>
      </c>
    </row>
    <row r="424" spans="1:7">
      <c r="A424" s="8" t="s">
        <v>63</v>
      </c>
      <c r="B424" s="8" t="s">
        <v>556</v>
      </c>
      <c r="C424" s="2" t="s">
        <v>84</v>
      </c>
      <c r="D424" s="2" t="s">
        <v>88</v>
      </c>
      <c r="E424" s="2" t="s">
        <v>91</v>
      </c>
      <c r="F424" s="2"/>
      <c r="G424" s="2" t="s">
        <v>142</v>
      </c>
    </row>
    <row r="425" spans="1:7">
      <c r="A425" s="8" t="s">
        <v>63</v>
      </c>
      <c r="B425" s="8" t="s">
        <v>557</v>
      </c>
      <c r="C425" s="2" t="s">
        <v>85</v>
      </c>
      <c r="D425" s="2" t="s">
        <v>88</v>
      </c>
      <c r="E425" s="2" t="s">
        <v>91</v>
      </c>
      <c r="F425" s="2"/>
      <c r="G425" s="2" t="s">
        <v>144</v>
      </c>
    </row>
    <row r="426" spans="1:7">
      <c r="A426" s="8" t="s">
        <v>63</v>
      </c>
      <c r="B426" s="8" t="s">
        <v>558</v>
      </c>
      <c r="C426" s="2" t="s">
        <v>86</v>
      </c>
      <c r="D426" s="2" t="s">
        <v>88</v>
      </c>
      <c r="E426" s="2" t="s">
        <v>91</v>
      </c>
      <c r="F426" s="2"/>
      <c r="G426" s="2" t="s">
        <v>146</v>
      </c>
    </row>
    <row r="427" spans="1:7">
      <c r="A427" s="8" t="s">
        <v>63</v>
      </c>
      <c r="B427" s="8" t="s">
        <v>559</v>
      </c>
      <c r="C427" s="2" t="s">
        <v>83</v>
      </c>
      <c r="D427" s="2" t="s">
        <v>84</v>
      </c>
      <c r="E427" s="2" t="s">
        <v>88</v>
      </c>
      <c r="F427" s="2" t="s">
        <v>91</v>
      </c>
      <c r="G427" s="2" t="s">
        <v>148</v>
      </c>
    </row>
    <row r="428" spans="1:7">
      <c r="A428" s="8" t="s">
        <v>63</v>
      </c>
      <c r="B428" s="8" t="s">
        <v>560</v>
      </c>
      <c r="C428" s="2" t="s">
        <v>83</v>
      </c>
      <c r="D428" s="2" t="s">
        <v>85</v>
      </c>
      <c r="E428" s="2" t="s">
        <v>88</v>
      </c>
      <c r="F428" s="2" t="s">
        <v>91</v>
      </c>
      <c r="G428" s="2" t="s">
        <v>150</v>
      </c>
    </row>
    <row r="429" spans="1:7">
      <c r="A429" s="8" t="s">
        <v>63</v>
      </c>
      <c r="B429" s="8" t="s">
        <v>561</v>
      </c>
      <c r="C429" s="2" t="s">
        <v>83</v>
      </c>
      <c r="D429" s="2" t="s">
        <v>86</v>
      </c>
      <c r="E429" s="2" t="s">
        <v>88</v>
      </c>
      <c r="F429" s="2" t="s">
        <v>91</v>
      </c>
      <c r="G429" s="2" t="s">
        <v>152</v>
      </c>
    </row>
    <row r="430" spans="1:7">
      <c r="A430" s="9" t="s">
        <v>66</v>
      </c>
      <c r="B430" s="9" t="s">
        <v>562</v>
      </c>
      <c r="C430" s="2" t="s">
        <v>88</v>
      </c>
      <c r="D430" s="2"/>
      <c r="E430" s="2"/>
      <c r="F430" s="2"/>
      <c r="G430" s="2" t="s">
        <v>88</v>
      </c>
    </row>
    <row r="431" spans="1:7">
      <c r="A431" s="9" t="s">
        <v>66</v>
      </c>
      <c r="B431" s="9" t="s">
        <v>563</v>
      </c>
      <c r="C431" s="2" t="s">
        <v>91</v>
      </c>
      <c r="D431" s="2"/>
      <c r="E431" s="2"/>
      <c r="F431" s="2"/>
      <c r="G431" s="2" t="s">
        <v>91</v>
      </c>
    </row>
    <row r="432" spans="1:7">
      <c r="A432" s="9" t="s">
        <v>66</v>
      </c>
      <c r="B432" s="9" t="s">
        <v>564</v>
      </c>
      <c r="C432" s="2" t="s">
        <v>88</v>
      </c>
      <c r="D432" s="2" t="s">
        <v>91</v>
      </c>
      <c r="E432" s="2"/>
      <c r="F432" s="2"/>
      <c r="G432" s="2" t="s">
        <v>126</v>
      </c>
    </row>
    <row r="433" spans="1:7">
      <c r="A433" s="9" t="s">
        <v>66</v>
      </c>
      <c r="B433" s="9" t="s">
        <v>565</v>
      </c>
      <c r="C433" s="2" t="s">
        <v>84</v>
      </c>
      <c r="D433" s="2" t="s">
        <v>88</v>
      </c>
      <c r="E433" s="2" t="s">
        <v>91</v>
      </c>
      <c r="F433" s="2"/>
      <c r="G433" s="2" t="s">
        <v>142</v>
      </c>
    </row>
    <row r="434" spans="1:7">
      <c r="A434" s="9" t="s">
        <v>66</v>
      </c>
      <c r="B434" s="9" t="s">
        <v>566</v>
      </c>
      <c r="C434" s="2" t="s">
        <v>85</v>
      </c>
      <c r="D434" s="2" t="s">
        <v>88</v>
      </c>
      <c r="E434" s="2" t="s">
        <v>91</v>
      </c>
      <c r="F434" s="2"/>
      <c r="G434" s="2" t="s">
        <v>144</v>
      </c>
    </row>
    <row r="435" spans="1:7">
      <c r="A435" s="9" t="s">
        <v>66</v>
      </c>
      <c r="B435" s="9" t="s">
        <v>567</v>
      </c>
      <c r="C435" s="2" t="s">
        <v>86</v>
      </c>
      <c r="D435" s="2" t="s">
        <v>88</v>
      </c>
      <c r="E435" s="2" t="s">
        <v>91</v>
      </c>
      <c r="F435" s="2"/>
      <c r="G435" s="2" t="s">
        <v>146</v>
      </c>
    </row>
    <row r="436" spans="1:7">
      <c r="A436" s="9" t="s">
        <v>68</v>
      </c>
      <c r="B436" s="9" t="s">
        <v>568</v>
      </c>
      <c r="C436" s="2" t="s">
        <v>91</v>
      </c>
      <c r="D436" s="2"/>
      <c r="E436" s="2"/>
      <c r="F436" s="2"/>
      <c r="G436" s="2" t="s">
        <v>91</v>
      </c>
    </row>
    <row r="437" spans="1:7">
      <c r="A437" s="10" t="s">
        <v>71</v>
      </c>
      <c r="B437" s="10" t="s">
        <v>569</v>
      </c>
      <c r="C437" s="2" t="s">
        <v>88</v>
      </c>
      <c r="D437" s="2"/>
      <c r="E437" s="2"/>
      <c r="F437" s="2"/>
      <c r="G437" s="2" t="s">
        <v>88</v>
      </c>
    </row>
    <row r="438" spans="1:7">
      <c r="A438" s="10" t="s">
        <v>73</v>
      </c>
      <c r="B438" s="10" t="s">
        <v>570</v>
      </c>
      <c r="C438" s="2" t="s">
        <v>88</v>
      </c>
      <c r="D438" s="2"/>
      <c r="E438" s="2"/>
      <c r="F438" s="2"/>
      <c r="G438" s="2" t="s">
        <v>88</v>
      </c>
    </row>
    <row r="439" spans="1:7">
      <c r="A439" s="10" t="s">
        <v>75</v>
      </c>
      <c r="B439" s="10" t="s">
        <v>571</v>
      </c>
      <c r="C439" s="2" t="s">
        <v>91</v>
      </c>
      <c r="D439" s="2"/>
      <c r="E439" s="2"/>
      <c r="F439" s="2"/>
      <c r="G439" s="2" t="s">
        <v>91</v>
      </c>
    </row>
    <row r="440" spans="1:7">
      <c r="A440" s="10" t="s">
        <v>77</v>
      </c>
      <c r="B440" s="10" t="s">
        <v>572</v>
      </c>
      <c r="C440" s="2" t="s">
        <v>88</v>
      </c>
      <c r="D440" s="2"/>
      <c r="E440" s="2"/>
      <c r="F440" s="2"/>
      <c r="G440" s="2" t="s">
        <v>88</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48327-C31F-457A-87EA-C5C1CE7567A2}">
  <dimension ref="A1:E191"/>
  <sheetViews>
    <sheetView zoomScale="70" zoomScaleNormal="70" workbookViewId="0">
      <selection activeCell="E32" sqref="E32"/>
    </sheetView>
  </sheetViews>
  <sheetFormatPr defaultColWidth="11.42578125" defaultRowHeight="14.45"/>
  <cols>
    <col min="1" max="1" width="8.42578125" style="69" bestFit="1" customWidth="1"/>
    <col min="2" max="2" width="11.42578125" style="69"/>
    <col min="3" max="3" width="28.42578125" style="69" customWidth="1"/>
    <col min="4" max="4" width="24.85546875" style="69" bestFit="1" customWidth="1"/>
    <col min="5" max="5" width="70.42578125" style="69" bestFit="1" customWidth="1"/>
    <col min="6" max="16384" width="11.42578125" style="69"/>
  </cols>
  <sheetData>
    <row r="1" spans="1:5" ht="28.9">
      <c r="A1" s="68" t="s">
        <v>1</v>
      </c>
      <c r="B1" s="68" t="s">
        <v>82</v>
      </c>
      <c r="C1" s="68" t="s">
        <v>573</v>
      </c>
      <c r="D1" s="68" t="s">
        <v>574</v>
      </c>
      <c r="E1" s="68" t="s">
        <v>575</v>
      </c>
    </row>
    <row r="2" spans="1:5">
      <c r="A2" s="70" t="s">
        <v>7</v>
      </c>
      <c r="B2" s="70" t="s">
        <v>8</v>
      </c>
      <c r="C2" s="71" t="s">
        <v>83</v>
      </c>
      <c r="D2" s="71" t="s">
        <v>576</v>
      </c>
      <c r="E2" s="71" t="s">
        <v>577</v>
      </c>
    </row>
    <row r="3" spans="1:5">
      <c r="A3" s="70" t="s">
        <v>7</v>
      </c>
      <c r="B3" s="70" t="s">
        <v>8</v>
      </c>
      <c r="C3" s="71" t="s">
        <v>84</v>
      </c>
      <c r="D3" s="71" t="s">
        <v>576</v>
      </c>
      <c r="E3" s="71" t="s">
        <v>577</v>
      </c>
    </row>
    <row r="4" spans="1:5">
      <c r="A4" s="70" t="s">
        <v>7</v>
      </c>
      <c r="B4" s="70" t="s">
        <v>8</v>
      </c>
      <c r="C4" s="71" t="s">
        <v>85</v>
      </c>
      <c r="D4" s="71" t="s">
        <v>576</v>
      </c>
      <c r="E4" s="71" t="s">
        <v>577</v>
      </c>
    </row>
    <row r="5" spans="1:5">
      <c r="A5" s="70" t="s">
        <v>7</v>
      </c>
      <c r="B5" s="70" t="s">
        <v>8</v>
      </c>
      <c r="C5" s="71" t="s">
        <v>86</v>
      </c>
      <c r="D5" s="71" t="s">
        <v>576</v>
      </c>
      <c r="E5" s="71" t="s">
        <v>577</v>
      </c>
    </row>
    <row r="6" spans="1:5">
      <c r="A6" s="70" t="s">
        <v>7</v>
      </c>
      <c r="B6" s="70" t="s">
        <v>8</v>
      </c>
      <c r="C6" s="71" t="s">
        <v>88</v>
      </c>
      <c r="D6" s="71" t="s">
        <v>578</v>
      </c>
      <c r="E6" s="71" t="s">
        <v>579</v>
      </c>
    </row>
    <row r="7" spans="1:5">
      <c r="A7" s="70" t="s">
        <v>7</v>
      </c>
      <c r="B7" s="70" t="s">
        <v>8</v>
      </c>
      <c r="C7" s="71" t="s">
        <v>91</v>
      </c>
      <c r="D7" s="71" t="s">
        <v>578</v>
      </c>
      <c r="E7" s="71" t="s">
        <v>579</v>
      </c>
    </row>
    <row r="8" spans="1:5">
      <c r="A8" s="72" t="s">
        <v>10</v>
      </c>
      <c r="B8" s="72" t="s">
        <v>11</v>
      </c>
      <c r="C8" s="71" t="s">
        <v>83</v>
      </c>
      <c r="D8" s="71" t="s">
        <v>576</v>
      </c>
      <c r="E8" s="71" t="s">
        <v>577</v>
      </c>
    </row>
    <row r="9" spans="1:5">
      <c r="A9" s="72" t="s">
        <v>10</v>
      </c>
      <c r="B9" s="72" t="s">
        <v>11</v>
      </c>
      <c r="C9" s="71" t="s">
        <v>84</v>
      </c>
      <c r="D9" s="71" t="s">
        <v>576</v>
      </c>
      <c r="E9" s="71" t="s">
        <v>577</v>
      </c>
    </row>
    <row r="10" spans="1:5">
      <c r="A10" s="72" t="s">
        <v>10</v>
      </c>
      <c r="B10" s="72" t="s">
        <v>11</v>
      </c>
      <c r="C10" s="71" t="s">
        <v>85</v>
      </c>
      <c r="D10" s="71" t="s">
        <v>576</v>
      </c>
      <c r="E10" s="71" t="s">
        <v>577</v>
      </c>
    </row>
    <row r="11" spans="1:5">
      <c r="A11" s="72" t="s">
        <v>10</v>
      </c>
      <c r="B11" s="72" t="s">
        <v>11</v>
      </c>
      <c r="C11" s="71" t="s">
        <v>86</v>
      </c>
      <c r="D11" s="71" t="s">
        <v>576</v>
      </c>
      <c r="E11" s="71" t="s">
        <v>577</v>
      </c>
    </row>
    <row r="12" spans="1:5">
      <c r="A12" s="72" t="s">
        <v>10</v>
      </c>
      <c r="B12" s="72" t="s">
        <v>11</v>
      </c>
      <c r="C12" s="71" t="s">
        <v>91</v>
      </c>
      <c r="D12" s="71" t="s">
        <v>578</v>
      </c>
      <c r="E12" s="71" t="s">
        <v>579</v>
      </c>
    </row>
    <row r="13" spans="1:5">
      <c r="A13" s="72" t="s">
        <v>10</v>
      </c>
      <c r="B13" s="72" t="s">
        <v>13</v>
      </c>
      <c r="C13" s="71" t="s">
        <v>83</v>
      </c>
      <c r="D13" s="71" t="s">
        <v>576</v>
      </c>
      <c r="E13" s="71" t="s">
        <v>577</v>
      </c>
    </row>
    <row r="14" spans="1:5">
      <c r="A14" s="72" t="s">
        <v>10</v>
      </c>
      <c r="B14" s="72" t="s">
        <v>13</v>
      </c>
      <c r="C14" s="71" t="s">
        <v>84</v>
      </c>
      <c r="D14" s="71" t="s">
        <v>576</v>
      </c>
      <c r="E14" s="71" t="s">
        <v>577</v>
      </c>
    </row>
    <row r="15" spans="1:5">
      <c r="A15" s="72" t="s">
        <v>10</v>
      </c>
      <c r="B15" s="72" t="s">
        <v>13</v>
      </c>
      <c r="C15" s="71" t="s">
        <v>85</v>
      </c>
      <c r="D15" s="71" t="s">
        <v>576</v>
      </c>
      <c r="E15" s="71" t="s">
        <v>577</v>
      </c>
    </row>
    <row r="16" spans="1:5">
      <c r="A16" s="72" t="s">
        <v>10</v>
      </c>
      <c r="B16" s="72" t="s">
        <v>13</v>
      </c>
      <c r="C16" s="71" t="s">
        <v>86</v>
      </c>
      <c r="D16" s="71" t="s">
        <v>576</v>
      </c>
      <c r="E16" s="71" t="s">
        <v>577</v>
      </c>
    </row>
    <row r="17" spans="1:5">
      <c r="A17" s="72" t="s">
        <v>10</v>
      </c>
      <c r="B17" s="72" t="s">
        <v>13</v>
      </c>
      <c r="C17" s="71" t="s">
        <v>88</v>
      </c>
      <c r="D17" s="71" t="s">
        <v>578</v>
      </c>
      <c r="E17" s="71" t="s">
        <v>579</v>
      </c>
    </row>
    <row r="18" spans="1:5">
      <c r="A18" s="72" t="s">
        <v>10</v>
      </c>
      <c r="B18" s="72" t="s">
        <v>13</v>
      </c>
      <c r="C18" s="71" t="s">
        <v>91</v>
      </c>
      <c r="D18" s="71" t="s">
        <v>578</v>
      </c>
      <c r="E18" s="71" t="s">
        <v>579</v>
      </c>
    </row>
    <row r="19" spans="1:5">
      <c r="A19" s="72" t="s">
        <v>10</v>
      </c>
      <c r="B19" s="72" t="s">
        <v>15</v>
      </c>
      <c r="C19" s="71" t="s">
        <v>83</v>
      </c>
      <c r="D19" s="71" t="s">
        <v>576</v>
      </c>
      <c r="E19" s="71" t="s">
        <v>577</v>
      </c>
    </row>
    <row r="20" spans="1:5">
      <c r="A20" s="72" t="s">
        <v>10</v>
      </c>
      <c r="B20" s="72" t="s">
        <v>15</v>
      </c>
      <c r="C20" s="71" t="s">
        <v>84</v>
      </c>
      <c r="D20" s="71" t="s">
        <v>576</v>
      </c>
      <c r="E20" s="71" t="s">
        <v>577</v>
      </c>
    </row>
    <row r="21" spans="1:5">
      <c r="A21" s="72" t="s">
        <v>10</v>
      </c>
      <c r="B21" s="72" t="s">
        <v>15</v>
      </c>
      <c r="C21" s="71" t="s">
        <v>85</v>
      </c>
      <c r="D21" s="71" t="s">
        <v>576</v>
      </c>
      <c r="E21" s="71" t="s">
        <v>577</v>
      </c>
    </row>
    <row r="22" spans="1:5">
      <c r="A22" s="72" t="s">
        <v>10</v>
      </c>
      <c r="B22" s="72" t="s">
        <v>15</v>
      </c>
      <c r="C22" s="71" t="s">
        <v>86</v>
      </c>
      <c r="D22" s="71" t="s">
        <v>576</v>
      </c>
      <c r="E22" s="71" t="s">
        <v>577</v>
      </c>
    </row>
    <row r="23" spans="1:5">
      <c r="A23" s="72" t="s">
        <v>10</v>
      </c>
      <c r="B23" s="72" t="s">
        <v>15</v>
      </c>
      <c r="C23" s="71" t="s">
        <v>91</v>
      </c>
      <c r="D23" s="71" t="s">
        <v>578</v>
      </c>
      <c r="E23" s="71" t="s">
        <v>579</v>
      </c>
    </row>
    <row r="24" spans="1:5">
      <c r="A24" s="72" t="s">
        <v>10</v>
      </c>
      <c r="B24" s="72" t="s">
        <v>17</v>
      </c>
      <c r="C24" s="71" t="s">
        <v>83</v>
      </c>
      <c r="D24" s="71" t="s">
        <v>576</v>
      </c>
      <c r="E24" s="71" t="s">
        <v>577</v>
      </c>
    </row>
    <row r="25" spans="1:5">
      <c r="A25" s="72" t="s">
        <v>10</v>
      </c>
      <c r="B25" s="72" t="s">
        <v>17</v>
      </c>
      <c r="C25" s="71" t="s">
        <v>84</v>
      </c>
      <c r="D25" s="71" t="s">
        <v>576</v>
      </c>
      <c r="E25" s="71" t="s">
        <v>577</v>
      </c>
    </row>
    <row r="26" spans="1:5">
      <c r="A26" s="72" t="s">
        <v>10</v>
      </c>
      <c r="B26" s="72" t="s">
        <v>17</v>
      </c>
      <c r="C26" s="71" t="s">
        <v>85</v>
      </c>
      <c r="D26" s="71" t="s">
        <v>576</v>
      </c>
      <c r="E26" s="71" t="s">
        <v>577</v>
      </c>
    </row>
    <row r="27" spans="1:5">
      <c r="A27" s="72" t="s">
        <v>10</v>
      </c>
      <c r="B27" s="72" t="s">
        <v>17</v>
      </c>
      <c r="C27" s="71" t="s">
        <v>86</v>
      </c>
      <c r="D27" s="71" t="s">
        <v>576</v>
      </c>
      <c r="E27" s="71" t="s">
        <v>577</v>
      </c>
    </row>
    <row r="28" spans="1:5">
      <c r="A28" s="72" t="s">
        <v>10</v>
      </c>
      <c r="B28" s="72" t="s">
        <v>17</v>
      </c>
      <c r="C28" s="71" t="s">
        <v>88</v>
      </c>
      <c r="D28" s="71" t="s">
        <v>578</v>
      </c>
      <c r="E28" s="71" t="s">
        <v>579</v>
      </c>
    </row>
    <row r="29" spans="1:5">
      <c r="A29" s="72" t="s">
        <v>10</v>
      </c>
      <c r="B29" s="72" t="s">
        <v>17</v>
      </c>
      <c r="C29" s="71" t="s">
        <v>91</v>
      </c>
      <c r="D29" s="71" t="s">
        <v>578</v>
      </c>
      <c r="E29" s="71" t="s">
        <v>579</v>
      </c>
    </row>
    <row r="30" spans="1:5">
      <c r="A30" s="72" t="s">
        <v>10</v>
      </c>
      <c r="B30" s="72" t="s">
        <v>19</v>
      </c>
      <c r="C30" s="71" t="s">
        <v>83</v>
      </c>
      <c r="D30" s="71" t="s">
        <v>576</v>
      </c>
      <c r="E30" s="71" t="s">
        <v>577</v>
      </c>
    </row>
    <row r="31" spans="1:5">
      <c r="A31" s="72" t="s">
        <v>10</v>
      </c>
      <c r="B31" s="72" t="s">
        <v>19</v>
      </c>
      <c r="C31" s="71" t="s">
        <v>84</v>
      </c>
      <c r="D31" s="71" t="s">
        <v>576</v>
      </c>
      <c r="E31" s="71" t="s">
        <v>577</v>
      </c>
    </row>
    <row r="32" spans="1:5">
      <c r="A32" s="72" t="s">
        <v>10</v>
      </c>
      <c r="B32" s="72" t="s">
        <v>19</v>
      </c>
      <c r="C32" s="71" t="s">
        <v>85</v>
      </c>
      <c r="D32" s="71" t="s">
        <v>576</v>
      </c>
      <c r="E32" s="71" t="s">
        <v>577</v>
      </c>
    </row>
    <row r="33" spans="1:5">
      <c r="A33" s="72" t="s">
        <v>10</v>
      </c>
      <c r="B33" s="72" t="s">
        <v>19</v>
      </c>
      <c r="C33" s="71" t="s">
        <v>86</v>
      </c>
      <c r="D33" s="71" t="s">
        <v>576</v>
      </c>
      <c r="E33" s="71" t="s">
        <v>577</v>
      </c>
    </row>
    <row r="34" spans="1:5">
      <c r="A34" s="72" t="s">
        <v>10</v>
      </c>
      <c r="B34" s="72" t="s">
        <v>19</v>
      </c>
      <c r="C34" s="71" t="s">
        <v>88</v>
      </c>
      <c r="D34" s="71" t="s">
        <v>578</v>
      </c>
      <c r="E34" s="71" t="s">
        <v>579</v>
      </c>
    </row>
    <row r="35" spans="1:5">
      <c r="A35" s="72" t="s">
        <v>10</v>
      </c>
      <c r="B35" s="72" t="s">
        <v>19</v>
      </c>
      <c r="C35" s="71" t="s">
        <v>91</v>
      </c>
      <c r="D35" s="71" t="s">
        <v>578</v>
      </c>
      <c r="E35" s="71" t="s">
        <v>579</v>
      </c>
    </row>
    <row r="36" spans="1:5">
      <c r="A36" s="72" t="s">
        <v>10</v>
      </c>
      <c r="B36" s="72" t="s">
        <v>21</v>
      </c>
      <c r="C36" s="71" t="s">
        <v>83</v>
      </c>
      <c r="D36" s="71" t="s">
        <v>576</v>
      </c>
      <c r="E36" s="71" t="s">
        <v>577</v>
      </c>
    </row>
    <row r="37" spans="1:5">
      <c r="A37" s="72" t="s">
        <v>10</v>
      </c>
      <c r="B37" s="72" t="s">
        <v>21</v>
      </c>
      <c r="C37" s="71" t="s">
        <v>84</v>
      </c>
      <c r="D37" s="71" t="s">
        <v>576</v>
      </c>
      <c r="E37" s="71" t="s">
        <v>577</v>
      </c>
    </row>
    <row r="38" spans="1:5">
      <c r="A38" s="72" t="s">
        <v>10</v>
      </c>
      <c r="B38" s="72" t="s">
        <v>21</v>
      </c>
      <c r="C38" s="71" t="s">
        <v>85</v>
      </c>
      <c r="D38" s="71" t="s">
        <v>576</v>
      </c>
      <c r="E38" s="71" t="s">
        <v>577</v>
      </c>
    </row>
    <row r="39" spans="1:5">
      <c r="A39" s="72" t="s">
        <v>10</v>
      </c>
      <c r="B39" s="72" t="s">
        <v>21</v>
      </c>
      <c r="C39" s="71" t="s">
        <v>86</v>
      </c>
      <c r="D39" s="71" t="s">
        <v>576</v>
      </c>
      <c r="E39" s="71" t="s">
        <v>577</v>
      </c>
    </row>
    <row r="40" spans="1:5">
      <c r="A40" s="72" t="s">
        <v>10</v>
      </c>
      <c r="B40" s="72" t="s">
        <v>21</v>
      </c>
      <c r="C40" s="71" t="s">
        <v>88</v>
      </c>
      <c r="D40" s="71" t="s">
        <v>578</v>
      </c>
      <c r="E40" s="71" t="s">
        <v>579</v>
      </c>
    </row>
    <row r="41" spans="1:5">
      <c r="A41" s="72" t="s">
        <v>10</v>
      </c>
      <c r="B41" s="72" t="s">
        <v>21</v>
      </c>
      <c r="C41" s="71" t="s">
        <v>91</v>
      </c>
      <c r="D41" s="71" t="s">
        <v>578</v>
      </c>
      <c r="E41" s="71" t="s">
        <v>579</v>
      </c>
    </row>
    <row r="42" spans="1:5">
      <c r="A42" s="73" t="s">
        <v>23</v>
      </c>
      <c r="B42" s="73" t="s">
        <v>24</v>
      </c>
      <c r="C42" s="71" t="s">
        <v>83</v>
      </c>
      <c r="D42" s="71" t="s">
        <v>576</v>
      </c>
      <c r="E42" s="71" t="s">
        <v>577</v>
      </c>
    </row>
    <row r="43" spans="1:5">
      <c r="A43" s="73" t="s">
        <v>23</v>
      </c>
      <c r="B43" s="73" t="s">
        <v>24</v>
      </c>
      <c r="C43" s="71" t="s">
        <v>84</v>
      </c>
      <c r="D43" s="71" t="s">
        <v>576</v>
      </c>
      <c r="E43" s="71" t="s">
        <v>577</v>
      </c>
    </row>
    <row r="44" spans="1:5">
      <c r="A44" s="73" t="s">
        <v>23</v>
      </c>
      <c r="B44" s="73" t="s">
        <v>24</v>
      </c>
      <c r="C44" s="71" t="s">
        <v>85</v>
      </c>
      <c r="D44" s="71" t="s">
        <v>576</v>
      </c>
      <c r="E44" s="71" t="s">
        <v>577</v>
      </c>
    </row>
    <row r="45" spans="1:5">
      <c r="A45" s="73" t="s">
        <v>23</v>
      </c>
      <c r="B45" s="73" t="s">
        <v>24</v>
      </c>
      <c r="C45" s="71" t="s">
        <v>86</v>
      </c>
      <c r="D45" s="71" t="s">
        <v>576</v>
      </c>
      <c r="E45" s="71" t="s">
        <v>577</v>
      </c>
    </row>
    <row r="46" spans="1:5">
      <c r="A46" s="73" t="s">
        <v>23</v>
      </c>
      <c r="B46" s="73" t="s">
        <v>24</v>
      </c>
      <c r="C46" s="71" t="s">
        <v>91</v>
      </c>
      <c r="D46" s="71" t="s">
        <v>578</v>
      </c>
      <c r="E46" s="71" t="s">
        <v>579</v>
      </c>
    </row>
    <row r="47" spans="1:5">
      <c r="A47" s="73" t="s">
        <v>23</v>
      </c>
      <c r="B47" s="73" t="s">
        <v>26</v>
      </c>
      <c r="C47" s="71" t="s">
        <v>83</v>
      </c>
      <c r="D47" s="71" t="s">
        <v>576</v>
      </c>
      <c r="E47" s="71" t="s">
        <v>577</v>
      </c>
    </row>
    <row r="48" spans="1:5">
      <c r="A48" s="73" t="s">
        <v>23</v>
      </c>
      <c r="B48" s="73" t="s">
        <v>26</v>
      </c>
      <c r="C48" s="71" t="s">
        <v>84</v>
      </c>
      <c r="D48" s="71" t="s">
        <v>576</v>
      </c>
      <c r="E48" s="71" t="s">
        <v>577</v>
      </c>
    </row>
    <row r="49" spans="1:5">
      <c r="A49" s="73" t="s">
        <v>23</v>
      </c>
      <c r="B49" s="73" t="s">
        <v>26</v>
      </c>
      <c r="C49" s="71" t="s">
        <v>85</v>
      </c>
      <c r="D49" s="71" t="s">
        <v>576</v>
      </c>
      <c r="E49" s="71" t="s">
        <v>577</v>
      </c>
    </row>
    <row r="50" spans="1:5">
      <c r="A50" s="73" t="s">
        <v>23</v>
      </c>
      <c r="B50" s="73" t="s">
        <v>26</v>
      </c>
      <c r="C50" s="71" t="s">
        <v>86</v>
      </c>
      <c r="D50" s="71" t="s">
        <v>576</v>
      </c>
      <c r="E50" s="71" t="s">
        <v>577</v>
      </c>
    </row>
    <row r="51" spans="1:5">
      <c r="A51" s="73" t="s">
        <v>23</v>
      </c>
      <c r="B51" s="73" t="s">
        <v>26</v>
      </c>
      <c r="C51" s="71" t="s">
        <v>88</v>
      </c>
      <c r="D51" s="71" t="s">
        <v>578</v>
      </c>
      <c r="E51" s="71" t="s">
        <v>579</v>
      </c>
    </row>
    <row r="52" spans="1:5">
      <c r="A52" s="73" t="s">
        <v>23</v>
      </c>
      <c r="B52" s="73" t="s">
        <v>26</v>
      </c>
      <c r="C52" s="71" t="s">
        <v>91</v>
      </c>
      <c r="D52" s="71" t="s">
        <v>578</v>
      </c>
      <c r="E52" s="71" t="s">
        <v>579</v>
      </c>
    </row>
    <row r="53" spans="1:5">
      <c r="A53" s="73" t="s">
        <v>23</v>
      </c>
      <c r="B53" s="73" t="s">
        <v>28</v>
      </c>
      <c r="C53" s="71" t="s">
        <v>83</v>
      </c>
      <c r="D53" s="71" t="s">
        <v>576</v>
      </c>
      <c r="E53" s="71" t="s">
        <v>577</v>
      </c>
    </row>
    <row r="54" spans="1:5">
      <c r="A54" s="73" t="s">
        <v>23</v>
      </c>
      <c r="B54" s="73" t="s">
        <v>28</v>
      </c>
      <c r="C54" s="71" t="s">
        <v>84</v>
      </c>
      <c r="D54" s="71" t="s">
        <v>576</v>
      </c>
      <c r="E54" s="71" t="s">
        <v>577</v>
      </c>
    </row>
    <row r="55" spans="1:5">
      <c r="A55" s="73" t="s">
        <v>23</v>
      </c>
      <c r="B55" s="73" t="s">
        <v>28</v>
      </c>
      <c r="C55" s="71" t="s">
        <v>85</v>
      </c>
      <c r="D55" s="71" t="s">
        <v>576</v>
      </c>
      <c r="E55" s="71" t="s">
        <v>577</v>
      </c>
    </row>
    <row r="56" spans="1:5">
      <c r="A56" s="73" t="s">
        <v>23</v>
      </c>
      <c r="B56" s="73" t="s">
        <v>28</v>
      </c>
      <c r="C56" s="71" t="s">
        <v>86</v>
      </c>
      <c r="D56" s="71" t="s">
        <v>576</v>
      </c>
      <c r="E56" s="71" t="s">
        <v>577</v>
      </c>
    </row>
    <row r="57" spans="1:5">
      <c r="A57" s="73" t="s">
        <v>23</v>
      </c>
      <c r="B57" s="73" t="s">
        <v>28</v>
      </c>
      <c r="C57" s="71" t="s">
        <v>91</v>
      </c>
      <c r="D57" s="71" t="s">
        <v>578</v>
      </c>
      <c r="E57" s="71" t="s">
        <v>579</v>
      </c>
    </row>
    <row r="58" spans="1:5">
      <c r="A58" s="73" t="s">
        <v>23</v>
      </c>
      <c r="B58" s="73" t="s">
        <v>30</v>
      </c>
      <c r="C58" s="71" t="s">
        <v>83</v>
      </c>
      <c r="D58" s="71" t="s">
        <v>576</v>
      </c>
      <c r="E58" s="71" t="s">
        <v>577</v>
      </c>
    </row>
    <row r="59" spans="1:5">
      <c r="A59" s="73" t="s">
        <v>23</v>
      </c>
      <c r="B59" s="73" t="s">
        <v>30</v>
      </c>
      <c r="C59" s="71" t="s">
        <v>84</v>
      </c>
      <c r="D59" s="71" t="s">
        <v>576</v>
      </c>
      <c r="E59" s="71" t="s">
        <v>577</v>
      </c>
    </row>
    <row r="60" spans="1:5">
      <c r="A60" s="73" t="s">
        <v>23</v>
      </c>
      <c r="B60" s="73" t="s">
        <v>30</v>
      </c>
      <c r="C60" s="71" t="s">
        <v>85</v>
      </c>
      <c r="D60" s="71" t="s">
        <v>576</v>
      </c>
      <c r="E60" s="71" t="s">
        <v>577</v>
      </c>
    </row>
    <row r="61" spans="1:5">
      <c r="A61" s="73" t="s">
        <v>23</v>
      </c>
      <c r="B61" s="73" t="s">
        <v>30</v>
      </c>
      <c r="C61" s="71" t="s">
        <v>86</v>
      </c>
      <c r="D61" s="71" t="s">
        <v>576</v>
      </c>
      <c r="E61" s="71" t="s">
        <v>577</v>
      </c>
    </row>
    <row r="62" spans="1:5">
      <c r="A62" s="73" t="s">
        <v>23</v>
      </c>
      <c r="B62" s="73" t="s">
        <v>30</v>
      </c>
      <c r="C62" s="71" t="s">
        <v>88</v>
      </c>
      <c r="D62" s="71" t="s">
        <v>578</v>
      </c>
      <c r="E62" s="71" t="s">
        <v>579</v>
      </c>
    </row>
    <row r="63" spans="1:5">
      <c r="A63" s="73" t="s">
        <v>23</v>
      </c>
      <c r="B63" s="73" t="s">
        <v>30</v>
      </c>
      <c r="C63" s="71" t="s">
        <v>91</v>
      </c>
      <c r="D63" s="71" t="s">
        <v>578</v>
      </c>
      <c r="E63" s="71" t="s">
        <v>579</v>
      </c>
    </row>
    <row r="64" spans="1:5">
      <c r="A64" s="73" t="s">
        <v>23</v>
      </c>
      <c r="B64" s="73" t="s">
        <v>31</v>
      </c>
      <c r="C64" s="71" t="s">
        <v>83</v>
      </c>
      <c r="D64" s="71" t="s">
        <v>576</v>
      </c>
      <c r="E64" s="71" t="s">
        <v>577</v>
      </c>
    </row>
    <row r="65" spans="1:5">
      <c r="A65" s="73" t="s">
        <v>23</v>
      </c>
      <c r="B65" s="73" t="s">
        <v>31</v>
      </c>
      <c r="C65" s="71" t="s">
        <v>84</v>
      </c>
      <c r="D65" s="71" t="s">
        <v>576</v>
      </c>
      <c r="E65" s="71" t="s">
        <v>577</v>
      </c>
    </row>
    <row r="66" spans="1:5">
      <c r="A66" s="73" t="s">
        <v>23</v>
      </c>
      <c r="B66" s="73" t="s">
        <v>31</v>
      </c>
      <c r="C66" s="71" t="s">
        <v>85</v>
      </c>
      <c r="D66" s="71" t="s">
        <v>576</v>
      </c>
      <c r="E66" s="71" t="s">
        <v>577</v>
      </c>
    </row>
    <row r="67" spans="1:5">
      <c r="A67" s="73" t="s">
        <v>23</v>
      </c>
      <c r="B67" s="73" t="s">
        <v>31</v>
      </c>
      <c r="C67" s="71" t="s">
        <v>86</v>
      </c>
      <c r="D67" s="71" t="s">
        <v>576</v>
      </c>
      <c r="E67" s="71" t="s">
        <v>577</v>
      </c>
    </row>
    <row r="68" spans="1:5">
      <c r="A68" s="73" t="s">
        <v>23</v>
      </c>
      <c r="B68" s="73" t="s">
        <v>31</v>
      </c>
      <c r="C68" s="71" t="s">
        <v>88</v>
      </c>
      <c r="D68" s="71" t="s">
        <v>578</v>
      </c>
      <c r="E68" s="71" t="s">
        <v>579</v>
      </c>
    </row>
    <row r="69" spans="1:5">
      <c r="A69" s="73" t="s">
        <v>23</v>
      </c>
      <c r="B69" s="73" t="s">
        <v>31</v>
      </c>
      <c r="C69" s="71" t="s">
        <v>91</v>
      </c>
      <c r="D69" s="71" t="s">
        <v>578</v>
      </c>
      <c r="E69" s="71" t="s">
        <v>579</v>
      </c>
    </row>
    <row r="70" spans="1:5">
      <c r="A70" s="74" t="s">
        <v>33</v>
      </c>
      <c r="B70" s="74" t="s">
        <v>34</v>
      </c>
      <c r="C70" s="71" t="s">
        <v>83</v>
      </c>
      <c r="D70" s="71" t="s">
        <v>576</v>
      </c>
      <c r="E70" s="71" t="s">
        <v>577</v>
      </c>
    </row>
    <row r="71" spans="1:5">
      <c r="A71" s="74" t="s">
        <v>33</v>
      </c>
      <c r="B71" s="74" t="s">
        <v>34</v>
      </c>
      <c r="C71" s="71" t="s">
        <v>84</v>
      </c>
      <c r="D71" s="71" t="s">
        <v>576</v>
      </c>
      <c r="E71" s="71" t="s">
        <v>577</v>
      </c>
    </row>
    <row r="72" spans="1:5">
      <c r="A72" s="74" t="s">
        <v>33</v>
      </c>
      <c r="B72" s="74" t="s">
        <v>34</v>
      </c>
      <c r="C72" s="71" t="s">
        <v>85</v>
      </c>
      <c r="D72" s="71" t="s">
        <v>576</v>
      </c>
      <c r="E72" s="71" t="s">
        <v>577</v>
      </c>
    </row>
    <row r="73" spans="1:5">
      <c r="A73" s="74" t="s">
        <v>33</v>
      </c>
      <c r="B73" s="74" t="s">
        <v>34</v>
      </c>
      <c r="C73" s="71" t="s">
        <v>86</v>
      </c>
      <c r="D73" s="71" t="s">
        <v>576</v>
      </c>
      <c r="E73" s="71" t="s">
        <v>577</v>
      </c>
    </row>
    <row r="74" spans="1:5">
      <c r="A74" s="74" t="s">
        <v>33</v>
      </c>
      <c r="B74" s="74" t="s">
        <v>34</v>
      </c>
      <c r="C74" s="71" t="s">
        <v>88</v>
      </c>
      <c r="D74" s="71" t="s">
        <v>578</v>
      </c>
      <c r="E74" s="71" t="s">
        <v>579</v>
      </c>
    </row>
    <row r="75" spans="1:5">
      <c r="A75" s="74" t="s">
        <v>33</v>
      </c>
      <c r="B75" s="74" t="s">
        <v>34</v>
      </c>
      <c r="C75" s="71" t="s">
        <v>91</v>
      </c>
      <c r="D75" s="71" t="s">
        <v>578</v>
      </c>
      <c r="E75" s="71" t="s">
        <v>579</v>
      </c>
    </row>
    <row r="76" spans="1:5">
      <c r="A76" s="74" t="s">
        <v>33</v>
      </c>
      <c r="B76" s="74" t="s">
        <v>35</v>
      </c>
      <c r="C76" s="71" t="s">
        <v>83</v>
      </c>
      <c r="D76" s="71" t="s">
        <v>576</v>
      </c>
      <c r="E76" s="71" t="s">
        <v>577</v>
      </c>
    </row>
    <row r="77" spans="1:5">
      <c r="A77" s="74" t="s">
        <v>33</v>
      </c>
      <c r="B77" s="74" t="s">
        <v>35</v>
      </c>
      <c r="C77" s="71" t="s">
        <v>84</v>
      </c>
      <c r="D77" s="71" t="s">
        <v>576</v>
      </c>
      <c r="E77" s="71" t="s">
        <v>577</v>
      </c>
    </row>
    <row r="78" spans="1:5">
      <c r="A78" s="74" t="s">
        <v>33</v>
      </c>
      <c r="B78" s="74" t="s">
        <v>35</v>
      </c>
      <c r="C78" s="71" t="s">
        <v>85</v>
      </c>
      <c r="D78" s="71" t="s">
        <v>576</v>
      </c>
      <c r="E78" s="71" t="s">
        <v>577</v>
      </c>
    </row>
    <row r="79" spans="1:5">
      <c r="A79" s="74" t="s">
        <v>33</v>
      </c>
      <c r="B79" s="74" t="s">
        <v>35</v>
      </c>
      <c r="C79" s="71" t="s">
        <v>86</v>
      </c>
      <c r="D79" s="71" t="s">
        <v>576</v>
      </c>
      <c r="E79" s="71" t="s">
        <v>577</v>
      </c>
    </row>
    <row r="80" spans="1:5">
      <c r="A80" s="74" t="s">
        <v>33</v>
      </c>
      <c r="B80" s="74" t="s">
        <v>35</v>
      </c>
      <c r="C80" s="71" t="s">
        <v>91</v>
      </c>
      <c r="D80" s="71" t="s">
        <v>578</v>
      </c>
      <c r="E80" s="71" t="s">
        <v>579</v>
      </c>
    </row>
    <row r="81" spans="1:5">
      <c r="A81" s="74" t="s">
        <v>33</v>
      </c>
      <c r="B81" s="74" t="s">
        <v>37</v>
      </c>
      <c r="C81" s="71" t="s">
        <v>83</v>
      </c>
      <c r="D81" s="71" t="s">
        <v>576</v>
      </c>
      <c r="E81" s="71" t="s">
        <v>577</v>
      </c>
    </row>
    <row r="82" spans="1:5">
      <c r="A82" s="74" t="s">
        <v>33</v>
      </c>
      <c r="B82" s="74" t="s">
        <v>37</v>
      </c>
      <c r="C82" s="71" t="s">
        <v>84</v>
      </c>
      <c r="D82" s="71" t="s">
        <v>576</v>
      </c>
      <c r="E82" s="71" t="s">
        <v>577</v>
      </c>
    </row>
    <row r="83" spans="1:5">
      <c r="A83" s="74" t="s">
        <v>33</v>
      </c>
      <c r="B83" s="74" t="s">
        <v>37</v>
      </c>
      <c r="C83" s="71" t="s">
        <v>85</v>
      </c>
      <c r="D83" s="71" t="s">
        <v>576</v>
      </c>
      <c r="E83" s="71" t="s">
        <v>577</v>
      </c>
    </row>
    <row r="84" spans="1:5">
      <c r="A84" s="74" t="s">
        <v>33</v>
      </c>
      <c r="B84" s="74" t="s">
        <v>37</v>
      </c>
      <c r="C84" s="71" t="s">
        <v>86</v>
      </c>
      <c r="D84" s="71" t="s">
        <v>576</v>
      </c>
      <c r="E84" s="71" t="s">
        <v>577</v>
      </c>
    </row>
    <row r="85" spans="1:5">
      <c r="A85" s="74" t="s">
        <v>33</v>
      </c>
      <c r="B85" s="74" t="s">
        <v>37</v>
      </c>
      <c r="C85" s="71" t="s">
        <v>88</v>
      </c>
      <c r="D85" s="71" t="s">
        <v>578</v>
      </c>
      <c r="E85" s="71" t="s">
        <v>579</v>
      </c>
    </row>
    <row r="86" spans="1:5">
      <c r="A86" s="74" t="s">
        <v>33</v>
      </c>
      <c r="B86" s="74" t="s">
        <v>37</v>
      </c>
      <c r="C86" s="71" t="s">
        <v>91</v>
      </c>
      <c r="D86" s="71" t="s">
        <v>578</v>
      </c>
      <c r="E86" s="71" t="s">
        <v>579</v>
      </c>
    </row>
    <row r="87" spans="1:5">
      <c r="A87" s="74" t="s">
        <v>33</v>
      </c>
      <c r="B87" s="74" t="s">
        <v>39</v>
      </c>
      <c r="C87" s="71" t="s">
        <v>83</v>
      </c>
      <c r="D87" s="71" t="s">
        <v>576</v>
      </c>
      <c r="E87" s="71" t="s">
        <v>577</v>
      </c>
    </row>
    <row r="88" spans="1:5">
      <c r="A88" s="74" t="s">
        <v>33</v>
      </c>
      <c r="B88" s="74" t="s">
        <v>39</v>
      </c>
      <c r="C88" s="71" t="s">
        <v>84</v>
      </c>
      <c r="D88" s="71" t="s">
        <v>576</v>
      </c>
      <c r="E88" s="71" t="s">
        <v>577</v>
      </c>
    </row>
    <row r="89" spans="1:5">
      <c r="A89" s="74" t="s">
        <v>33</v>
      </c>
      <c r="B89" s="74" t="s">
        <v>39</v>
      </c>
      <c r="C89" s="71" t="s">
        <v>85</v>
      </c>
      <c r="D89" s="71" t="s">
        <v>576</v>
      </c>
      <c r="E89" s="71" t="s">
        <v>577</v>
      </c>
    </row>
    <row r="90" spans="1:5">
      <c r="A90" s="74" t="s">
        <v>33</v>
      </c>
      <c r="B90" s="74" t="s">
        <v>39</v>
      </c>
      <c r="C90" s="71" t="s">
        <v>86</v>
      </c>
      <c r="D90" s="71" t="s">
        <v>576</v>
      </c>
      <c r="E90" s="71" t="s">
        <v>577</v>
      </c>
    </row>
    <row r="91" spans="1:5">
      <c r="A91" s="74" t="s">
        <v>33</v>
      </c>
      <c r="B91" s="74" t="s">
        <v>39</v>
      </c>
      <c r="C91" s="71" t="s">
        <v>91</v>
      </c>
      <c r="D91" s="71" t="s">
        <v>578</v>
      </c>
      <c r="E91" s="71" t="s">
        <v>579</v>
      </c>
    </row>
    <row r="92" spans="1:5">
      <c r="A92" s="74" t="s">
        <v>33</v>
      </c>
      <c r="B92" s="74" t="s">
        <v>41</v>
      </c>
      <c r="C92" s="71" t="s">
        <v>83</v>
      </c>
      <c r="D92" s="71" t="s">
        <v>576</v>
      </c>
      <c r="E92" s="71" t="s">
        <v>577</v>
      </c>
    </row>
    <row r="93" spans="1:5">
      <c r="A93" s="74" t="s">
        <v>33</v>
      </c>
      <c r="B93" s="74" t="s">
        <v>41</v>
      </c>
      <c r="C93" s="71" t="s">
        <v>84</v>
      </c>
      <c r="D93" s="71" t="s">
        <v>576</v>
      </c>
      <c r="E93" s="71" t="s">
        <v>577</v>
      </c>
    </row>
    <row r="94" spans="1:5">
      <c r="A94" s="74" t="s">
        <v>33</v>
      </c>
      <c r="B94" s="74" t="s">
        <v>41</v>
      </c>
      <c r="C94" s="71" t="s">
        <v>85</v>
      </c>
      <c r="D94" s="71" t="s">
        <v>576</v>
      </c>
      <c r="E94" s="71" t="s">
        <v>577</v>
      </c>
    </row>
    <row r="95" spans="1:5">
      <c r="A95" s="74" t="s">
        <v>33</v>
      </c>
      <c r="B95" s="74" t="s">
        <v>41</v>
      </c>
      <c r="C95" s="71" t="s">
        <v>86</v>
      </c>
      <c r="D95" s="71" t="s">
        <v>576</v>
      </c>
      <c r="E95" s="71" t="s">
        <v>577</v>
      </c>
    </row>
    <row r="96" spans="1:5">
      <c r="A96" s="74" t="s">
        <v>33</v>
      </c>
      <c r="B96" s="74" t="s">
        <v>41</v>
      </c>
      <c r="C96" s="71" t="s">
        <v>88</v>
      </c>
      <c r="D96" s="71" t="s">
        <v>578</v>
      </c>
      <c r="E96" s="71" t="s">
        <v>579</v>
      </c>
    </row>
    <row r="97" spans="1:5">
      <c r="A97" s="74" t="s">
        <v>33</v>
      </c>
      <c r="B97" s="74" t="s">
        <v>41</v>
      </c>
      <c r="C97" s="71" t="s">
        <v>91</v>
      </c>
      <c r="D97" s="71" t="s">
        <v>578</v>
      </c>
      <c r="E97" s="71" t="s">
        <v>579</v>
      </c>
    </row>
    <row r="98" spans="1:5">
      <c r="A98" s="75" t="s">
        <v>43</v>
      </c>
      <c r="B98" s="75" t="s">
        <v>44</v>
      </c>
      <c r="C98" s="71" t="s">
        <v>83</v>
      </c>
      <c r="D98" s="71" t="s">
        <v>576</v>
      </c>
      <c r="E98" s="71" t="s">
        <v>577</v>
      </c>
    </row>
    <row r="99" spans="1:5">
      <c r="A99" s="75" t="s">
        <v>43</v>
      </c>
      <c r="B99" s="75" t="s">
        <v>44</v>
      </c>
      <c r="C99" s="71" t="s">
        <v>84</v>
      </c>
      <c r="D99" s="71" t="s">
        <v>576</v>
      </c>
      <c r="E99" s="71" t="s">
        <v>577</v>
      </c>
    </row>
    <row r="100" spans="1:5">
      <c r="A100" s="75" t="s">
        <v>43</v>
      </c>
      <c r="B100" s="75" t="s">
        <v>44</v>
      </c>
      <c r="C100" s="71" t="s">
        <v>85</v>
      </c>
      <c r="D100" s="71" t="s">
        <v>576</v>
      </c>
      <c r="E100" s="71" t="s">
        <v>577</v>
      </c>
    </row>
    <row r="101" spans="1:5">
      <c r="A101" s="75" t="s">
        <v>43</v>
      </c>
      <c r="B101" s="75" t="s">
        <v>44</v>
      </c>
      <c r="C101" s="71" t="s">
        <v>86</v>
      </c>
      <c r="D101" s="71" t="s">
        <v>576</v>
      </c>
      <c r="E101" s="71" t="s">
        <v>577</v>
      </c>
    </row>
    <row r="102" spans="1:5">
      <c r="A102" s="75" t="s">
        <v>43</v>
      </c>
      <c r="B102" s="75" t="s">
        <v>44</v>
      </c>
      <c r="C102" s="71" t="s">
        <v>88</v>
      </c>
      <c r="D102" s="71" t="s">
        <v>578</v>
      </c>
      <c r="E102" s="71" t="s">
        <v>579</v>
      </c>
    </row>
    <row r="103" spans="1:5">
      <c r="A103" s="75" t="s">
        <v>43</v>
      </c>
      <c r="B103" s="75" t="s">
        <v>44</v>
      </c>
      <c r="C103" s="71" t="s">
        <v>91</v>
      </c>
      <c r="D103" s="71" t="s">
        <v>578</v>
      </c>
      <c r="E103" s="71" t="s">
        <v>579</v>
      </c>
    </row>
    <row r="104" spans="1:5">
      <c r="A104" s="75" t="s">
        <v>43</v>
      </c>
      <c r="B104" s="75" t="s">
        <v>46</v>
      </c>
      <c r="C104" s="71" t="s">
        <v>83</v>
      </c>
      <c r="D104" s="71" t="s">
        <v>576</v>
      </c>
      <c r="E104" s="71" t="s">
        <v>577</v>
      </c>
    </row>
    <row r="105" spans="1:5">
      <c r="A105" s="75" t="s">
        <v>43</v>
      </c>
      <c r="B105" s="75" t="s">
        <v>46</v>
      </c>
      <c r="C105" s="71" t="s">
        <v>84</v>
      </c>
      <c r="D105" s="71" t="s">
        <v>576</v>
      </c>
      <c r="E105" s="71" t="s">
        <v>577</v>
      </c>
    </row>
    <row r="106" spans="1:5">
      <c r="A106" s="75" t="s">
        <v>43</v>
      </c>
      <c r="B106" s="75" t="s">
        <v>46</v>
      </c>
      <c r="C106" s="71" t="s">
        <v>85</v>
      </c>
      <c r="D106" s="71" t="s">
        <v>576</v>
      </c>
      <c r="E106" s="71" t="s">
        <v>577</v>
      </c>
    </row>
    <row r="107" spans="1:5">
      <c r="A107" s="75" t="s">
        <v>43</v>
      </c>
      <c r="B107" s="75" t="s">
        <v>46</v>
      </c>
      <c r="C107" s="71" t="s">
        <v>86</v>
      </c>
      <c r="D107" s="71" t="s">
        <v>576</v>
      </c>
      <c r="E107" s="71" t="s">
        <v>577</v>
      </c>
    </row>
    <row r="108" spans="1:5">
      <c r="A108" s="75" t="s">
        <v>43</v>
      </c>
      <c r="B108" s="75" t="s">
        <v>46</v>
      </c>
      <c r="C108" s="71" t="s">
        <v>88</v>
      </c>
      <c r="D108" s="71" t="s">
        <v>578</v>
      </c>
      <c r="E108" s="71" t="s">
        <v>579</v>
      </c>
    </row>
    <row r="109" spans="1:5">
      <c r="A109" s="75" t="s">
        <v>43</v>
      </c>
      <c r="B109" s="75" t="s">
        <v>46</v>
      </c>
      <c r="C109" s="71" t="s">
        <v>91</v>
      </c>
      <c r="D109" s="71" t="s">
        <v>578</v>
      </c>
      <c r="E109" s="71" t="s">
        <v>579</v>
      </c>
    </row>
    <row r="110" spans="1:5">
      <c r="A110" s="75" t="s">
        <v>43</v>
      </c>
      <c r="B110" s="75" t="s">
        <v>48</v>
      </c>
      <c r="C110" s="71" t="s">
        <v>83</v>
      </c>
      <c r="D110" s="71" t="s">
        <v>576</v>
      </c>
      <c r="E110" s="71" t="s">
        <v>577</v>
      </c>
    </row>
    <row r="111" spans="1:5">
      <c r="A111" s="75" t="s">
        <v>43</v>
      </c>
      <c r="B111" s="75" t="s">
        <v>48</v>
      </c>
      <c r="C111" s="71" t="s">
        <v>84</v>
      </c>
      <c r="D111" s="71" t="s">
        <v>576</v>
      </c>
      <c r="E111" s="71" t="s">
        <v>577</v>
      </c>
    </row>
    <row r="112" spans="1:5">
      <c r="A112" s="75" t="s">
        <v>43</v>
      </c>
      <c r="B112" s="75" t="s">
        <v>48</v>
      </c>
      <c r="C112" s="71" t="s">
        <v>85</v>
      </c>
      <c r="D112" s="71" t="s">
        <v>576</v>
      </c>
      <c r="E112" s="71" t="s">
        <v>577</v>
      </c>
    </row>
    <row r="113" spans="1:5">
      <c r="A113" s="75" t="s">
        <v>43</v>
      </c>
      <c r="B113" s="75" t="s">
        <v>48</v>
      </c>
      <c r="C113" s="71" t="s">
        <v>86</v>
      </c>
      <c r="D113" s="71" t="s">
        <v>576</v>
      </c>
      <c r="E113" s="71" t="s">
        <v>577</v>
      </c>
    </row>
    <row r="114" spans="1:5">
      <c r="A114" s="75" t="s">
        <v>43</v>
      </c>
      <c r="B114" s="75" t="s">
        <v>48</v>
      </c>
      <c r="C114" s="71" t="s">
        <v>91</v>
      </c>
      <c r="D114" s="71" t="s">
        <v>578</v>
      </c>
      <c r="E114" s="71" t="s">
        <v>579</v>
      </c>
    </row>
    <row r="115" spans="1:5">
      <c r="A115" s="75" t="s">
        <v>43</v>
      </c>
      <c r="B115" s="75" t="s">
        <v>50</v>
      </c>
      <c r="C115" s="71" t="s">
        <v>83</v>
      </c>
      <c r="D115" s="71" t="s">
        <v>576</v>
      </c>
      <c r="E115" s="71" t="s">
        <v>577</v>
      </c>
    </row>
    <row r="116" spans="1:5">
      <c r="A116" s="75" t="s">
        <v>43</v>
      </c>
      <c r="B116" s="75" t="s">
        <v>50</v>
      </c>
      <c r="C116" s="71" t="s">
        <v>84</v>
      </c>
      <c r="D116" s="71" t="s">
        <v>576</v>
      </c>
      <c r="E116" s="71" t="s">
        <v>577</v>
      </c>
    </row>
    <row r="117" spans="1:5">
      <c r="A117" s="75" t="s">
        <v>43</v>
      </c>
      <c r="B117" s="75" t="s">
        <v>50</v>
      </c>
      <c r="C117" s="71" t="s">
        <v>85</v>
      </c>
      <c r="D117" s="71" t="s">
        <v>576</v>
      </c>
      <c r="E117" s="71" t="s">
        <v>577</v>
      </c>
    </row>
    <row r="118" spans="1:5">
      <c r="A118" s="75" t="s">
        <v>43</v>
      </c>
      <c r="B118" s="75" t="s">
        <v>50</v>
      </c>
      <c r="C118" s="71" t="s">
        <v>86</v>
      </c>
      <c r="D118" s="71" t="s">
        <v>576</v>
      </c>
      <c r="E118" s="71" t="s">
        <v>577</v>
      </c>
    </row>
    <row r="119" spans="1:5">
      <c r="A119" s="75" t="s">
        <v>43</v>
      </c>
      <c r="B119" s="75" t="s">
        <v>50</v>
      </c>
      <c r="C119" s="71" t="s">
        <v>88</v>
      </c>
      <c r="D119" s="71" t="s">
        <v>578</v>
      </c>
      <c r="E119" s="71" t="s">
        <v>579</v>
      </c>
    </row>
    <row r="120" spans="1:5">
      <c r="A120" s="75" t="s">
        <v>43</v>
      </c>
      <c r="B120" s="75" t="s">
        <v>50</v>
      </c>
      <c r="C120" s="71" t="s">
        <v>91</v>
      </c>
      <c r="D120" s="71" t="s">
        <v>578</v>
      </c>
      <c r="E120" s="71" t="s">
        <v>579</v>
      </c>
    </row>
    <row r="121" spans="1:5">
      <c r="A121" s="75" t="s">
        <v>43</v>
      </c>
      <c r="B121" s="75" t="s">
        <v>52</v>
      </c>
      <c r="C121" s="71" t="s">
        <v>83</v>
      </c>
      <c r="D121" s="71" t="s">
        <v>576</v>
      </c>
      <c r="E121" s="71" t="s">
        <v>577</v>
      </c>
    </row>
    <row r="122" spans="1:5">
      <c r="A122" s="75" t="s">
        <v>43</v>
      </c>
      <c r="B122" s="75" t="s">
        <v>52</v>
      </c>
      <c r="C122" s="71" t="s">
        <v>84</v>
      </c>
      <c r="D122" s="71" t="s">
        <v>576</v>
      </c>
      <c r="E122" s="71" t="s">
        <v>577</v>
      </c>
    </row>
    <row r="123" spans="1:5">
      <c r="A123" s="75" t="s">
        <v>43</v>
      </c>
      <c r="B123" s="75" t="s">
        <v>52</v>
      </c>
      <c r="C123" s="71" t="s">
        <v>85</v>
      </c>
      <c r="D123" s="71" t="s">
        <v>576</v>
      </c>
      <c r="E123" s="71" t="s">
        <v>577</v>
      </c>
    </row>
    <row r="124" spans="1:5">
      <c r="A124" s="75" t="s">
        <v>43</v>
      </c>
      <c r="B124" s="75" t="s">
        <v>52</v>
      </c>
      <c r="C124" s="71" t="s">
        <v>86</v>
      </c>
      <c r="D124" s="71" t="s">
        <v>576</v>
      </c>
      <c r="E124" s="71" t="s">
        <v>577</v>
      </c>
    </row>
    <row r="125" spans="1:5">
      <c r="A125" s="75" t="s">
        <v>43</v>
      </c>
      <c r="B125" s="75" t="s">
        <v>52</v>
      </c>
      <c r="C125" s="71" t="s">
        <v>88</v>
      </c>
      <c r="D125" s="71" t="s">
        <v>578</v>
      </c>
      <c r="E125" s="71" t="s">
        <v>579</v>
      </c>
    </row>
    <row r="126" spans="1:5">
      <c r="A126" s="75" t="s">
        <v>43</v>
      </c>
      <c r="B126" s="75" t="s">
        <v>52</v>
      </c>
      <c r="C126" s="71" t="s">
        <v>91</v>
      </c>
      <c r="D126" s="71" t="s">
        <v>578</v>
      </c>
      <c r="E126" s="71" t="s">
        <v>579</v>
      </c>
    </row>
    <row r="127" spans="1:5">
      <c r="A127" s="76" t="s">
        <v>54</v>
      </c>
      <c r="B127" s="76" t="s">
        <v>55</v>
      </c>
      <c r="C127" s="71" t="s">
        <v>83</v>
      </c>
      <c r="D127" s="71" t="s">
        <v>576</v>
      </c>
      <c r="E127" s="71" t="s">
        <v>577</v>
      </c>
    </row>
    <row r="128" spans="1:5">
      <c r="A128" s="76" t="s">
        <v>54</v>
      </c>
      <c r="B128" s="76" t="s">
        <v>55</v>
      </c>
      <c r="C128" s="71" t="s">
        <v>84</v>
      </c>
      <c r="D128" s="71" t="s">
        <v>576</v>
      </c>
      <c r="E128" s="71" t="s">
        <v>577</v>
      </c>
    </row>
    <row r="129" spans="1:5">
      <c r="A129" s="76" t="s">
        <v>54</v>
      </c>
      <c r="B129" s="76" t="s">
        <v>55</v>
      </c>
      <c r="C129" s="71" t="s">
        <v>85</v>
      </c>
      <c r="D129" s="71" t="s">
        <v>576</v>
      </c>
      <c r="E129" s="71" t="s">
        <v>577</v>
      </c>
    </row>
    <row r="130" spans="1:5">
      <c r="A130" s="76" t="s">
        <v>54</v>
      </c>
      <c r="B130" s="76" t="s">
        <v>55</v>
      </c>
      <c r="C130" s="71" t="s">
        <v>86</v>
      </c>
      <c r="D130" s="71" t="s">
        <v>576</v>
      </c>
      <c r="E130" s="71" t="s">
        <v>577</v>
      </c>
    </row>
    <row r="131" spans="1:5">
      <c r="A131" s="76" t="s">
        <v>54</v>
      </c>
      <c r="B131" s="76" t="s">
        <v>55</v>
      </c>
      <c r="C131" s="71" t="s">
        <v>88</v>
      </c>
      <c r="D131" s="71" t="s">
        <v>578</v>
      </c>
      <c r="E131" s="71" t="s">
        <v>579</v>
      </c>
    </row>
    <row r="132" spans="1:5">
      <c r="A132" s="76" t="s">
        <v>54</v>
      </c>
      <c r="B132" s="76" t="s">
        <v>57</v>
      </c>
      <c r="C132" s="71" t="s">
        <v>83</v>
      </c>
      <c r="D132" s="71" t="s">
        <v>576</v>
      </c>
      <c r="E132" s="71" t="s">
        <v>577</v>
      </c>
    </row>
    <row r="133" spans="1:5">
      <c r="A133" s="76" t="s">
        <v>54</v>
      </c>
      <c r="B133" s="76" t="s">
        <v>57</v>
      </c>
      <c r="C133" s="71" t="s">
        <v>84</v>
      </c>
      <c r="D133" s="71" t="s">
        <v>576</v>
      </c>
      <c r="E133" s="71" t="s">
        <v>577</v>
      </c>
    </row>
    <row r="134" spans="1:5">
      <c r="A134" s="76" t="s">
        <v>54</v>
      </c>
      <c r="B134" s="76" t="s">
        <v>57</v>
      </c>
      <c r="C134" s="71" t="s">
        <v>85</v>
      </c>
      <c r="D134" s="71" t="s">
        <v>576</v>
      </c>
      <c r="E134" s="71" t="s">
        <v>577</v>
      </c>
    </row>
    <row r="135" spans="1:5">
      <c r="A135" s="76" t="s">
        <v>54</v>
      </c>
      <c r="B135" s="76" t="s">
        <v>57</v>
      </c>
      <c r="C135" s="71" t="s">
        <v>86</v>
      </c>
      <c r="D135" s="71" t="s">
        <v>576</v>
      </c>
      <c r="E135" s="71" t="s">
        <v>577</v>
      </c>
    </row>
    <row r="136" spans="1:5">
      <c r="A136" s="76" t="s">
        <v>54</v>
      </c>
      <c r="B136" s="76" t="s">
        <v>57</v>
      </c>
      <c r="C136" s="71" t="s">
        <v>88</v>
      </c>
      <c r="D136" s="71" t="s">
        <v>578</v>
      </c>
      <c r="E136" s="71" t="s">
        <v>579</v>
      </c>
    </row>
    <row r="137" spans="1:5">
      <c r="A137" s="76" t="s">
        <v>54</v>
      </c>
      <c r="B137" s="76" t="s">
        <v>57</v>
      </c>
      <c r="C137" s="71" t="s">
        <v>91</v>
      </c>
      <c r="D137" s="71" t="s">
        <v>578</v>
      </c>
      <c r="E137" s="71" t="s">
        <v>579</v>
      </c>
    </row>
    <row r="138" spans="1:5">
      <c r="A138" s="76" t="s">
        <v>54</v>
      </c>
      <c r="B138" s="76" t="s">
        <v>58</v>
      </c>
      <c r="C138" s="71" t="s">
        <v>83</v>
      </c>
      <c r="D138" s="71" t="s">
        <v>576</v>
      </c>
      <c r="E138" s="71" t="s">
        <v>577</v>
      </c>
    </row>
    <row r="139" spans="1:5">
      <c r="A139" s="76" t="s">
        <v>54</v>
      </c>
      <c r="B139" s="76" t="s">
        <v>58</v>
      </c>
      <c r="C139" s="71" t="s">
        <v>84</v>
      </c>
      <c r="D139" s="71" t="s">
        <v>576</v>
      </c>
      <c r="E139" s="71" t="s">
        <v>577</v>
      </c>
    </row>
    <row r="140" spans="1:5">
      <c r="A140" s="76" t="s">
        <v>54</v>
      </c>
      <c r="B140" s="76" t="s">
        <v>58</v>
      </c>
      <c r="C140" s="71" t="s">
        <v>85</v>
      </c>
      <c r="D140" s="71" t="s">
        <v>576</v>
      </c>
      <c r="E140" s="71" t="s">
        <v>577</v>
      </c>
    </row>
    <row r="141" spans="1:5">
      <c r="A141" s="76" t="s">
        <v>54</v>
      </c>
      <c r="B141" s="76" t="s">
        <v>58</v>
      </c>
      <c r="C141" s="71" t="s">
        <v>86</v>
      </c>
      <c r="D141" s="71" t="s">
        <v>576</v>
      </c>
      <c r="E141" s="71" t="s">
        <v>577</v>
      </c>
    </row>
    <row r="142" spans="1:5">
      <c r="A142" s="76" t="s">
        <v>54</v>
      </c>
      <c r="B142" s="76" t="s">
        <v>58</v>
      </c>
      <c r="C142" s="71" t="s">
        <v>88</v>
      </c>
      <c r="D142" s="71" t="s">
        <v>578</v>
      </c>
      <c r="E142" s="71" t="s">
        <v>579</v>
      </c>
    </row>
    <row r="143" spans="1:5">
      <c r="A143" s="76" t="s">
        <v>54</v>
      </c>
      <c r="B143" s="76" t="s">
        <v>58</v>
      </c>
      <c r="C143" s="71" t="s">
        <v>91</v>
      </c>
      <c r="D143" s="71" t="s">
        <v>578</v>
      </c>
      <c r="E143" s="71" t="s">
        <v>579</v>
      </c>
    </row>
    <row r="144" spans="1:5">
      <c r="A144" s="76" t="s">
        <v>54</v>
      </c>
      <c r="B144" s="76" t="s">
        <v>60</v>
      </c>
      <c r="C144" s="71" t="s">
        <v>83</v>
      </c>
      <c r="D144" s="71" t="s">
        <v>576</v>
      </c>
      <c r="E144" s="71" t="s">
        <v>577</v>
      </c>
    </row>
    <row r="145" spans="1:5">
      <c r="A145" s="76" t="s">
        <v>54</v>
      </c>
      <c r="B145" s="76" t="s">
        <v>60</v>
      </c>
      <c r="C145" s="71" t="s">
        <v>84</v>
      </c>
      <c r="D145" s="71" t="s">
        <v>576</v>
      </c>
      <c r="E145" s="71" t="s">
        <v>577</v>
      </c>
    </row>
    <row r="146" spans="1:5">
      <c r="A146" s="76" t="s">
        <v>54</v>
      </c>
      <c r="B146" s="76" t="s">
        <v>60</v>
      </c>
      <c r="C146" s="71" t="s">
        <v>85</v>
      </c>
      <c r="D146" s="71" t="s">
        <v>576</v>
      </c>
      <c r="E146" s="71" t="s">
        <v>577</v>
      </c>
    </row>
    <row r="147" spans="1:5">
      <c r="A147" s="76" t="s">
        <v>54</v>
      </c>
      <c r="B147" s="76" t="s">
        <v>60</v>
      </c>
      <c r="C147" s="71" t="s">
        <v>86</v>
      </c>
      <c r="D147" s="71" t="s">
        <v>576</v>
      </c>
      <c r="E147" s="71" t="s">
        <v>577</v>
      </c>
    </row>
    <row r="148" spans="1:5">
      <c r="A148" s="76" t="s">
        <v>54</v>
      </c>
      <c r="B148" s="76" t="s">
        <v>60</v>
      </c>
      <c r="C148" s="71" t="s">
        <v>88</v>
      </c>
      <c r="D148" s="71" t="s">
        <v>578</v>
      </c>
      <c r="E148" s="71" t="s">
        <v>579</v>
      </c>
    </row>
    <row r="149" spans="1:5">
      <c r="A149" s="76" t="s">
        <v>54</v>
      </c>
      <c r="B149" s="76" t="s">
        <v>60</v>
      </c>
      <c r="C149" s="71" t="s">
        <v>91</v>
      </c>
      <c r="D149" s="71" t="s">
        <v>578</v>
      </c>
      <c r="E149" s="71" t="s">
        <v>579</v>
      </c>
    </row>
    <row r="150" spans="1:5">
      <c r="A150" s="76" t="s">
        <v>54</v>
      </c>
      <c r="B150" s="76" t="s">
        <v>61</v>
      </c>
      <c r="C150" s="71" t="s">
        <v>83</v>
      </c>
      <c r="D150" s="71" t="s">
        <v>576</v>
      </c>
      <c r="E150" s="71" t="s">
        <v>577</v>
      </c>
    </row>
    <row r="151" spans="1:5">
      <c r="A151" s="76" t="s">
        <v>54</v>
      </c>
      <c r="B151" s="76" t="s">
        <v>61</v>
      </c>
      <c r="C151" s="71" t="s">
        <v>84</v>
      </c>
      <c r="D151" s="71" t="s">
        <v>576</v>
      </c>
      <c r="E151" s="71" t="s">
        <v>577</v>
      </c>
    </row>
    <row r="152" spans="1:5">
      <c r="A152" s="76" t="s">
        <v>54</v>
      </c>
      <c r="B152" s="76" t="s">
        <v>61</v>
      </c>
      <c r="C152" s="71" t="s">
        <v>85</v>
      </c>
      <c r="D152" s="71" t="s">
        <v>576</v>
      </c>
      <c r="E152" s="71" t="s">
        <v>577</v>
      </c>
    </row>
    <row r="153" spans="1:5">
      <c r="A153" s="76" t="s">
        <v>54</v>
      </c>
      <c r="B153" s="76" t="s">
        <v>61</v>
      </c>
      <c r="C153" s="71" t="s">
        <v>86</v>
      </c>
      <c r="D153" s="71" t="s">
        <v>576</v>
      </c>
      <c r="E153" s="71" t="s">
        <v>577</v>
      </c>
    </row>
    <row r="154" spans="1:5">
      <c r="A154" s="76" t="s">
        <v>54</v>
      </c>
      <c r="B154" s="76" t="s">
        <v>61</v>
      </c>
      <c r="C154" s="71" t="s">
        <v>88</v>
      </c>
      <c r="D154" s="71" t="s">
        <v>578</v>
      </c>
      <c r="E154" s="71" t="s">
        <v>579</v>
      </c>
    </row>
    <row r="155" spans="1:5">
      <c r="A155" s="76" t="s">
        <v>54</v>
      </c>
      <c r="B155" s="76" t="s">
        <v>61</v>
      </c>
      <c r="C155" s="71" t="s">
        <v>91</v>
      </c>
      <c r="D155" s="71" t="s">
        <v>578</v>
      </c>
      <c r="E155" s="71" t="s">
        <v>579</v>
      </c>
    </row>
    <row r="156" spans="1:5">
      <c r="A156" s="76" t="s">
        <v>54</v>
      </c>
      <c r="B156" s="76" t="s">
        <v>63</v>
      </c>
      <c r="C156" s="71" t="s">
        <v>83</v>
      </c>
      <c r="D156" s="71" t="s">
        <v>576</v>
      </c>
      <c r="E156" s="71" t="s">
        <v>577</v>
      </c>
    </row>
    <row r="157" spans="1:5">
      <c r="A157" s="76" t="s">
        <v>54</v>
      </c>
      <c r="B157" s="76" t="s">
        <v>63</v>
      </c>
      <c r="C157" s="71" t="s">
        <v>84</v>
      </c>
      <c r="D157" s="71" t="s">
        <v>576</v>
      </c>
      <c r="E157" s="71" t="s">
        <v>577</v>
      </c>
    </row>
    <row r="158" spans="1:5">
      <c r="A158" s="76" t="s">
        <v>54</v>
      </c>
      <c r="B158" s="76" t="s">
        <v>63</v>
      </c>
      <c r="C158" s="71" t="s">
        <v>85</v>
      </c>
      <c r="D158" s="71" t="s">
        <v>576</v>
      </c>
      <c r="E158" s="71" t="s">
        <v>577</v>
      </c>
    </row>
    <row r="159" spans="1:5">
      <c r="A159" s="76" t="s">
        <v>54</v>
      </c>
      <c r="B159" s="76" t="s">
        <v>63</v>
      </c>
      <c r="C159" s="71" t="s">
        <v>86</v>
      </c>
      <c r="D159" s="71" t="s">
        <v>576</v>
      </c>
      <c r="E159" s="71" t="s">
        <v>577</v>
      </c>
    </row>
    <row r="160" spans="1:5">
      <c r="A160" s="76" t="s">
        <v>54</v>
      </c>
      <c r="B160" s="76" t="s">
        <v>63</v>
      </c>
      <c r="C160" s="71" t="s">
        <v>88</v>
      </c>
      <c r="D160" s="71" t="s">
        <v>578</v>
      </c>
      <c r="E160" s="71" t="s">
        <v>579</v>
      </c>
    </row>
    <row r="161" spans="1:5">
      <c r="A161" s="76" t="s">
        <v>54</v>
      </c>
      <c r="B161" s="76" t="s">
        <v>63</v>
      </c>
      <c r="C161" s="71" t="s">
        <v>91</v>
      </c>
      <c r="D161" s="71" t="s">
        <v>578</v>
      </c>
      <c r="E161" s="71" t="s">
        <v>579</v>
      </c>
    </row>
    <row r="162" spans="1:5">
      <c r="A162" s="77" t="s">
        <v>65</v>
      </c>
      <c r="B162" s="77" t="s">
        <v>66</v>
      </c>
      <c r="C162" s="71" t="s">
        <v>84</v>
      </c>
      <c r="D162" s="71" t="s">
        <v>576</v>
      </c>
      <c r="E162" s="71" t="s">
        <v>577</v>
      </c>
    </row>
    <row r="163" spans="1:5">
      <c r="A163" s="77" t="s">
        <v>65</v>
      </c>
      <c r="B163" s="77" t="s">
        <v>66</v>
      </c>
      <c r="C163" s="71" t="s">
        <v>85</v>
      </c>
      <c r="D163" s="71" t="s">
        <v>576</v>
      </c>
      <c r="E163" s="71" t="s">
        <v>577</v>
      </c>
    </row>
    <row r="164" spans="1:5">
      <c r="A164" s="77" t="s">
        <v>65</v>
      </c>
      <c r="B164" s="77" t="s">
        <v>66</v>
      </c>
      <c r="C164" s="71" t="s">
        <v>86</v>
      </c>
      <c r="D164" s="71" t="s">
        <v>576</v>
      </c>
      <c r="E164" s="71" t="s">
        <v>577</v>
      </c>
    </row>
    <row r="165" spans="1:5">
      <c r="A165" s="77" t="s">
        <v>65</v>
      </c>
      <c r="B165" s="77" t="s">
        <v>66</v>
      </c>
      <c r="C165" s="71" t="s">
        <v>88</v>
      </c>
      <c r="D165" s="71" t="s">
        <v>578</v>
      </c>
      <c r="E165" s="71" t="s">
        <v>579</v>
      </c>
    </row>
    <row r="166" spans="1:5">
      <c r="A166" s="77" t="s">
        <v>65</v>
      </c>
      <c r="B166" s="77" t="s">
        <v>66</v>
      </c>
      <c r="C166" s="71" t="s">
        <v>91</v>
      </c>
      <c r="D166" s="71" t="s">
        <v>578</v>
      </c>
      <c r="E166" s="71" t="s">
        <v>579</v>
      </c>
    </row>
    <row r="167" spans="1:5">
      <c r="A167" s="77" t="s">
        <v>65</v>
      </c>
      <c r="B167" s="77" t="s">
        <v>68</v>
      </c>
      <c r="C167" s="71" t="s">
        <v>84</v>
      </c>
      <c r="D167" s="71" t="s">
        <v>576</v>
      </c>
      <c r="E167" s="71" t="s">
        <v>577</v>
      </c>
    </row>
    <row r="168" spans="1:5">
      <c r="A168" s="77" t="s">
        <v>65</v>
      </c>
      <c r="B168" s="77" t="s">
        <v>68</v>
      </c>
      <c r="C168" s="71" t="s">
        <v>85</v>
      </c>
      <c r="D168" s="71" t="s">
        <v>576</v>
      </c>
      <c r="E168" s="71" t="s">
        <v>577</v>
      </c>
    </row>
    <row r="169" spans="1:5">
      <c r="A169" s="77" t="s">
        <v>65</v>
      </c>
      <c r="B169" s="77" t="s">
        <v>68</v>
      </c>
      <c r="C169" s="71" t="s">
        <v>86</v>
      </c>
      <c r="D169" s="71" t="s">
        <v>576</v>
      </c>
      <c r="E169" s="71" t="s">
        <v>577</v>
      </c>
    </row>
    <row r="170" spans="1:5">
      <c r="A170" s="77" t="s">
        <v>65</v>
      </c>
      <c r="B170" s="77" t="s">
        <v>68</v>
      </c>
      <c r="C170" s="71" t="s">
        <v>91</v>
      </c>
      <c r="D170" s="71" t="s">
        <v>578</v>
      </c>
      <c r="E170" s="71" t="s">
        <v>579</v>
      </c>
    </row>
    <row r="171" spans="1:5">
      <c r="A171" s="78" t="s">
        <v>70</v>
      </c>
      <c r="B171" s="78" t="s">
        <v>71</v>
      </c>
      <c r="C171" s="71" t="s">
        <v>84</v>
      </c>
      <c r="D171" s="71" t="s">
        <v>576</v>
      </c>
      <c r="E171" s="71" t="s">
        <v>577</v>
      </c>
    </row>
    <row r="172" spans="1:5">
      <c r="A172" s="78" t="s">
        <v>70</v>
      </c>
      <c r="B172" s="78" t="s">
        <v>71</v>
      </c>
      <c r="C172" s="71" t="s">
        <v>85</v>
      </c>
      <c r="D172" s="71" t="s">
        <v>576</v>
      </c>
      <c r="E172" s="71" t="s">
        <v>577</v>
      </c>
    </row>
    <row r="173" spans="1:5">
      <c r="A173" s="78" t="s">
        <v>70</v>
      </c>
      <c r="B173" s="78" t="s">
        <v>71</v>
      </c>
      <c r="C173" s="71" t="s">
        <v>86</v>
      </c>
      <c r="D173" s="71" t="s">
        <v>576</v>
      </c>
      <c r="E173" s="71" t="s">
        <v>577</v>
      </c>
    </row>
    <row r="174" spans="1:5">
      <c r="A174" s="78" t="s">
        <v>70</v>
      </c>
      <c r="B174" s="78" t="s">
        <v>71</v>
      </c>
      <c r="C174" s="71" t="s">
        <v>88</v>
      </c>
      <c r="D174" s="71" t="s">
        <v>578</v>
      </c>
      <c r="E174" s="71" t="s">
        <v>579</v>
      </c>
    </row>
    <row r="175" spans="1:5">
      <c r="A175" s="78" t="s">
        <v>70</v>
      </c>
      <c r="B175" s="78" t="s">
        <v>73</v>
      </c>
      <c r="C175" s="71" t="s">
        <v>84</v>
      </c>
      <c r="D175" s="71" t="s">
        <v>576</v>
      </c>
      <c r="E175" s="71" t="s">
        <v>577</v>
      </c>
    </row>
    <row r="176" spans="1:5">
      <c r="A176" s="78" t="s">
        <v>70</v>
      </c>
      <c r="B176" s="78" t="s">
        <v>73</v>
      </c>
      <c r="C176" s="71" t="s">
        <v>85</v>
      </c>
      <c r="D176" s="71" t="s">
        <v>576</v>
      </c>
      <c r="E176" s="71" t="s">
        <v>577</v>
      </c>
    </row>
    <row r="177" spans="1:5">
      <c r="A177" s="78" t="s">
        <v>70</v>
      </c>
      <c r="B177" s="78" t="s">
        <v>73</v>
      </c>
      <c r="C177" s="71" t="s">
        <v>86</v>
      </c>
      <c r="D177" s="71" t="s">
        <v>576</v>
      </c>
      <c r="E177" s="71" t="s">
        <v>577</v>
      </c>
    </row>
    <row r="178" spans="1:5">
      <c r="A178" s="78" t="s">
        <v>70</v>
      </c>
      <c r="B178" s="78" t="s">
        <v>73</v>
      </c>
      <c r="C178" s="71" t="s">
        <v>88</v>
      </c>
      <c r="D178" s="71" t="s">
        <v>578</v>
      </c>
      <c r="E178" s="71" t="s">
        <v>579</v>
      </c>
    </row>
    <row r="179" spans="1:5">
      <c r="A179" s="78" t="s">
        <v>70</v>
      </c>
      <c r="B179" s="78" t="s">
        <v>75</v>
      </c>
      <c r="C179" s="71" t="s">
        <v>84</v>
      </c>
      <c r="D179" s="71" t="s">
        <v>576</v>
      </c>
      <c r="E179" s="71" t="s">
        <v>577</v>
      </c>
    </row>
    <row r="180" spans="1:5">
      <c r="A180" s="78" t="s">
        <v>70</v>
      </c>
      <c r="B180" s="78" t="s">
        <v>75</v>
      </c>
      <c r="C180" s="71" t="s">
        <v>85</v>
      </c>
      <c r="D180" s="71" t="s">
        <v>576</v>
      </c>
      <c r="E180" s="71" t="s">
        <v>577</v>
      </c>
    </row>
    <row r="181" spans="1:5">
      <c r="A181" s="78" t="s">
        <v>70</v>
      </c>
      <c r="B181" s="78" t="s">
        <v>75</v>
      </c>
      <c r="C181" s="71" t="s">
        <v>86</v>
      </c>
      <c r="D181" s="71" t="s">
        <v>576</v>
      </c>
      <c r="E181" s="71" t="s">
        <v>577</v>
      </c>
    </row>
    <row r="182" spans="1:5">
      <c r="A182" s="78" t="s">
        <v>70</v>
      </c>
      <c r="B182" s="78" t="s">
        <v>75</v>
      </c>
      <c r="C182" s="71" t="s">
        <v>91</v>
      </c>
      <c r="D182" s="71" t="s">
        <v>578</v>
      </c>
      <c r="E182" s="71" t="s">
        <v>579</v>
      </c>
    </row>
    <row r="183" spans="1:5">
      <c r="A183" s="78" t="s">
        <v>70</v>
      </c>
      <c r="B183" s="78" t="s">
        <v>77</v>
      </c>
      <c r="C183" s="71" t="s">
        <v>84</v>
      </c>
      <c r="D183" s="71" t="s">
        <v>576</v>
      </c>
      <c r="E183" s="71" t="s">
        <v>577</v>
      </c>
    </row>
    <row r="184" spans="1:5">
      <c r="A184" s="78" t="s">
        <v>70</v>
      </c>
      <c r="B184" s="78" t="s">
        <v>77</v>
      </c>
      <c r="C184" s="71" t="s">
        <v>85</v>
      </c>
      <c r="D184" s="71" t="s">
        <v>576</v>
      </c>
      <c r="E184" s="71" t="s">
        <v>577</v>
      </c>
    </row>
    <row r="185" spans="1:5">
      <c r="A185" s="78" t="s">
        <v>70</v>
      </c>
      <c r="B185" s="78" t="s">
        <v>77</v>
      </c>
      <c r="C185" s="71" t="s">
        <v>86</v>
      </c>
      <c r="D185" s="71" t="s">
        <v>576</v>
      </c>
      <c r="E185" s="71" t="s">
        <v>577</v>
      </c>
    </row>
    <row r="186" spans="1:5">
      <c r="A186" s="78" t="s">
        <v>70</v>
      </c>
      <c r="B186" s="78" t="s">
        <v>77</v>
      </c>
      <c r="C186" s="71" t="s">
        <v>88</v>
      </c>
      <c r="D186" s="71" t="s">
        <v>578</v>
      </c>
      <c r="E186" s="71" t="s">
        <v>579</v>
      </c>
    </row>
    <row r="187" spans="1:5">
      <c r="A187" s="79" t="s">
        <v>79</v>
      </c>
      <c r="B187" s="79" t="s">
        <v>80</v>
      </c>
      <c r="C187" s="71" t="s">
        <v>84</v>
      </c>
      <c r="D187" s="71" t="s">
        <v>576</v>
      </c>
      <c r="E187" s="71" t="s">
        <v>577</v>
      </c>
    </row>
    <row r="188" spans="1:5">
      <c r="A188" s="79" t="s">
        <v>79</v>
      </c>
      <c r="B188" s="79" t="s">
        <v>80</v>
      </c>
      <c r="C188" s="71" t="s">
        <v>85</v>
      </c>
      <c r="D188" s="71" t="s">
        <v>576</v>
      </c>
      <c r="E188" s="71" t="s">
        <v>577</v>
      </c>
    </row>
    <row r="189" spans="1:5">
      <c r="A189" s="79" t="s">
        <v>79</v>
      </c>
      <c r="B189" s="79" t="s">
        <v>80</v>
      </c>
      <c r="C189" s="71" t="s">
        <v>86</v>
      </c>
      <c r="D189" s="71" t="s">
        <v>576</v>
      </c>
      <c r="E189" s="71" t="s">
        <v>577</v>
      </c>
    </row>
    <row r="190" spans="1:5">
      <c r="A190" s="79" t="s">
        <v>79</v>
      </c>
      <c r="B190" s="79" t="s">
        <v>80</v>
      </c>
      <c r="C190" s="71" t="s">
        <v>88</v>
      </c>
      <c r="D190" s="71" t="s">
        <v>578</v>
      </c>
      <c r="E190" s="71" t="s">
        <v>579</v>
      </c>
    </row>
    <row r="191" spans="1:5">
      <c r="A191" s="79" t="s">
        <v>79</v>
      </c>
      <c r="B191" s="79" t="s">
        <v>80</v>
      </c>
      <c r="C191" s="71" t="s">
        <v>91</v>
      </c>
      <c r="D191" s="71" t="s">
        <v>578</v>
      </c>
      <c r="E191" s="71" t="s">
        <v>579</v>
      </c>
    </row>
  </sheetData>
  <conditionalFormatting sqref="A140:B151">
    <cfRule type="beginsWith" dxfId="2" priority="1" operator="beginsWith" text="8">
      <formula>LEFT((A140),LEN("8"))=("8")</formula>
    </cfRule>
    <cfRule type="beginsWith" dxfId="1" priority="2" operator="beginsWith" text="7">
      <formula>LEFT((A140),LEN("7"))=("7")</formula>
    </cfRule>
    <cfRule type="beginsWith" dxfId="0" priority="3" operator="beginsWith" text="4">
      <formula>LEFT((A140),LEN("4"))=("4")</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7"/>
  <sheetViews>
    <sheetView workbookViewId="0"/>
  </sheetViews>
  <sheetFormatPr defaultColWidth="11.42578125" defaultRowHeight="14.45"/>
  <cols>
    <col min="4" max="4" width="20.7109375" customWidth="1"/>
  </cols>
  <sheetData>
    <row r="1" spans="1:4" ht="48" customHeight="1">
      <c r="A1" s="139" t="s">
        <v>580</v>
      </c>
      <c r="B1" s="139" t="s">
        <v>581</v>
      </c>
      <c r="C1" s="139"/>
      <c r="D1" s="139"/>
    </row>
    <row r="2" spans="1:4">
      <c r="A2" s="139" t="s">
        <v>582</v>
      </c>
      <c r="B2" s="1" t="s">
        <v>583</v>
      </c>
      <c r="C2" s="1" t="s">
        <v>584</v>
      </c>
      <c r="D2" s="1" t="s">
        <v>585</v>
      </c>
    </row>
    <row r="3" spans="1:4">
      <c r="A3" s="3" t="s">
        <v>8</v>
      </c>
      <c r="B3" s="2">
        <v>4.8974000000000002</v>
      </c>
      <c r="C3" s="2">
        <v>12.001300000000001</v>
      </c>
      <c r="D3" s="2"/>
    </row>
    <row r="4" spans="1:4">
      <c r="A4" s="4" t="s">
        <v>11</v>
      </c>
      <c r="B4" s="2">
        <v>5.3224</v>
      </c>
      <c r="C4" s="2">
        <v>9.0014000000000003</v>
      </c>
      <c r="D4" s="2"/>
    </row>
    <row r="5" spans="1:4">
      <c r="A5" s="4" t="s">
        <v>13</v>
      </c>
      <c r="B5" s="2">
        <v>5.3174000000000001</v>
      </c>
      <c r="C5" s="2">
        <v>12.001300000000001</v>
      </c>
      <c r="D5" s="2"/>
    </row>
    <row r="6" spans="1:4">
      <c r="A6" s="4" t="s">
        <v>15</v>
      </c>
      <c r="B6" s="2">
        <v>5.3235000000000001</v>
      </c>
      <c r="C6" s="2">
        <v>9.0014000000000003</v>
      </c>
      <c r="D6" s="2"/>
    </row>
    <row r="7" spans="1:4">
      <c r="A7" s="4" t="s">
        <v>17</v>
      </c>
      <c r="B7" s="2">
        <v>5.1939000000000002</v>
      </c>
      <c r="C7" s="2">
        <v>12.001300000000001</v>
      </c>
      <c r="D7" s="2"/>
    </row>
    <row r="8" spans="1:4">
      <c r="A8" s="4" t="s">
        <v>19</v>
      </c>
      <c r="B8" s="2">
        <v>5.3170999999999999</v>
      </c>
      <c r="C8" s="2">
        <v>12.001300000000001</v>
      </c>
      <c r="D8" s="2"/>
    </row>
    <row r="9" spans="1:4">
      <c r="A9" s="4" t="s">
        <v>21</v>
      </c>
      <c r="B9" s="2">
        <v>5.2698</v>
      </c>
      <c r="C9" s="2">
        <v>12.001300000000001</v>
      </c>
      <c r="D9" s="2"/>
    </row>
    <row r="10" spans="1:4">
      <c r="A10" s="5" t="s">
        <v>24</v>
      </c>
      <c r="B10" s="2">
        <v>5.6836000000000002</v>
      </c>
      <c r="C10" s="2">
        <v>9.0014000000000003</v>
      </c>
      <c r="D10" s="2"/>
    </row>
    <row r="11" spans="1:4">
      <c r="A11" s="5" t="s">
        <v>26</v>
      </c>
      <c r="B11" s="2">
        <v>5.6098999999999997</v>
      </c>
      <c r="C11" s="2">
        <v>12.001300000000001</v>
      </c>
      <c r="D11" s="2"/>
    </row>
    <row r="12" spans="1:4">
      <c r="A12" s="5" t="s">
        <v>28</v>
      </c>
      <c r="B12" s="2">
        <v>5.7770999999999999</v>
      </c>
      <c r="C12" s="2">
        <v>9.0014000000000003</v>
      </c>
      <c r="D12" s="2"/>
    </row>
    <row r="13" spans="1:4">
      <c r="A13" s="5" t="s">
        <v>30</v>
      </c>
      <c r="B13" s="2">
        <v>5.5000999999999998</v>
      </c>
      <c r="C13" s="2">
        <v>12.001300000000001</v>
      </c>
      <c r="D13" s="2"/>
    </row>
    <row r="14" spans="1:4">
      <c r="A14" s="5" t="s">
        <v>31</v>
      </c>
      <c r="B14" s="2">
        <v>5.5309999999999997</v>
      </c>
      <c r="C14" s="2">
        <v>12.001300000000001</v>
      </c>
      <c r="D14" s="2"/>
    </row>
    <row r="15" spans="1:4">
      <c r="A15" s="6" t="s">
        <v>34</v>
      </c>
      <c r="B15" s="2">
        <v>5.7542</v>
      </c>
      <c r="C15" s="2">
        <v>12.001300000000001</v>
      </c>
      <c r="D15" s="2"/>
    </row>
    <row r="16" spans="1:4">
      <c r="A16" s="6" t="s">
        <v>35</v>
      </c>
      <c r="B16" s="2">
        <v>6.0450999999999997</v>
      </c>
      <c r="C16" s="2">
        <v>9.1684000000000001</v>
      </c>
      <c r="D16" s="2"/>
    </row>
    <row r="17" spans="1:4">
      <c r="A17" s="6" t="s">
        <v>37</v>
      </c>
      <c r="B17" s="2">
        <v>5.8183999999999996</v>
      </c>
      <c r="C17" s="2">
        <v>12.001300000000001</v>
      </c>
      <c r="D17" s="2"/>
    </row>
    <row r="18" spans="1:4">
      <c r="A18" s="6" t="s">
        <v>39</v>
      </c>
      <c r="B18" s="2">
        <v>6.0106999999999999</v>
      </c>
      <c r="C18" s="2">
        <v>9.1210000000000004</v>
      </c>
      <c r="D18" s="2"/>
    </row>
    <row r="19" spans="1:4">
      <c r="A19" s="6" t="s">
        <v>41</v>
      </c>
      <c r="B19" s="2">
        <v>5.7107999999999999</v>
      </c>
      <c r="C19" s="2">
        <v>12.001300000000001</v>
      </c>
      <c r="D19" s="2"/>
    </row>
    <row r="20" spans="1:4">
      <c r="A20" s="7" t="s">
        <v>44</v>
      </c>
      <c r="B20" s="2">
        <v>6.0385</v>
      </c>
      <c r="C20" s="2">
        <v>12.001300000000001</v>
      </c>
      <c r="D20" s="2"/>
    </row>
    <row r="21" spans="1:4">
      <c r="A21" s="7" t="s">
        <v>46</v>
      </c>
      <c r="B21" s="2">
        <v>6.0454999999999997</v>
      </c>
      <c r="C21" s="2">
        <v>12.001300000000001</v>
      </c>
      <c r="D21" s="2"/>
    </row>
    <row r="22" spans="1:4">
      <c r="A22" s="7" t="s">
        <v>48</v>
      </c>
      <c r="B22" s="2">
        <v>6.4797000000000002</v>
      </c>
      <c r="C22" s="2">
        <v>9.4052000000000007</v>
      </c>
      <c r="D22" s="2"/>
    </row>
    <row r="23" spans="1:4">
      <c r="A23" s="7" t="s">
        <v>50</v>
      </c>
      <c r="B23" s="2">
        <v>5.8823999999999996</v>
      </c>
      <c r="C23" s="2">
        <v>12.001300000000001</v>
      </c>
      <c r="D23" s="2"/>
    </row>
    <row r="24" spans="1:4">
      <c r="A24" s="7" t="s">
        <v>52</v>
      </c>
      <c r="B24" s="2">
        <v>6.0308000000000002</v>
      </c>
      <c r="C24" s="2">
        <v>12.001300000000001</v>
      </c>
      <c r="D24" s="2"/>
    </row>
    <row r="25" spans="1:4">
      <c r="A25" s="8" t="s">
        <v>55</v>
      </c>
      <c r="B25" s="2">
        <v>6.2295999999999996</v>
      </c>
      <c r="C25" s="2">
        <v>9.2626000000000008</v>
      </c>
      <c r="D25" s="2"/>
    </row>
    <row r="26" spans="1:4">
      <c r="A26" s="8" t="s">
        <v>57</v>
      </c>
      <c r="B26" s="2">
        <v>6.2755999999999998</v>
      </c>
      <c r="C26" s="2">
        <v>12.0014</v>
      </c>
      <c r="D26" s="2"/>
    </row>
    <row r="27" spans="1:4">
      <c r="A27" s="8" t="s">
        <v>58</v>
      </c>
      <c r="B27" s="2">
        <v>6.2412000000000001</v>
      </c>
      <c r="C27" s="2">
        <v>12.0014</v>
      </c>
      <c r="D27" s="2"/>
    </row>
    <row r="28" spans="1:4">
      <c r="A28" s="8" t="s">
        <v>60</v>
      </c>
      <c r="B28" s="2">
        <v>6.2007000000000003</v>
      </c>
      <c r="C28" s="2">
        <v>12.0014</v>
      </c>
      <c r="D28" s="2"/>
    </row>
    <row r="29" spans="1:4">
      <c r="A29" s="8" t="s">
        <v>61</v>
      </c>
      <c r="B29" s="2">
        <v>6.2365000000000004</v>
      </c>
      <c r="C29" s="2">
        <v>12.0014</v>
      </c>
      <c r="D29" s="2"/>
    </row>
    <row r="30" spans="1:4">
      <c r="A30" s="8" t="s">
        <v>63</v>
      </c>
      <c r="B30" s="2">
        <v>6.2446999999999999</v>
      </c>
      <c r="C30" s="2">
        <v>12.0014</v>
      </c>
      <c r="D30" s="2"/>
    </row>
    <row r="31" spans="1:4">
      <c r="A31" s="9" t="s">
        <v>66</v>
      </c>
      <c r="B31" s="2">
        <v>6.7324000000000002</v>
      </c>
      <c r="C31" s="2">
        <v>7.9824999999999999</v>
      </c>
      <c r="D31" s="2"/>
    </row>
    <row r="32" spans="1:4">
      <c r="A32" s="9" t="s">
        <v>68</v>
      </c>
      <c r="B32" s="2">
        <v>7.4851999999999999</v>
      </c>
      <c r="C32" s="2">
        <v>7.9234</v>
      </c>
      <c r="D32" s="2"/>
    </row>
    <row r="33" spans="1:4">
      <c r="A33" s="10" t="s">
        <v>71</v>
      </c>
      <c r="B33" s="2">
        <v>7.1082999999999998</v>
      </c>
      <c r="C33" s="2">
        <v>7.1435000000000004</v>
      </c>
      <c r="D33" s="2"/>
    </row>
    <row r="34" spans="1:4">
      <c r="A34" s="10" t="s">
        <v>73</v>
      </c>
      <c r="B34" s="2">
        <v>7.0682999999999998</v>
      </c>
      <c r="C34" s="2">
        <v>7.1216999999999997</v>
      </c>
      <c r="D34" s="2"/>
    </row>
    <row r="35" spans="1:4">
      <c r="A35" s="10" t="s">
        <v>75</v>
      </c>
      <c r="B35" s="2">
        <v>8.3679000000000006</v>
      </c>
      <c r="C35" s="2">
        <v>8.8460999999999999</v>
      </c>
      <c r="D35" s="2"/>
    </row>
    <row r="36" spans="1:4">
      <c r="A36" s="10" t="s">
        <v>77</v>
      </c>
      <c r="B36" s="2">
        <v>6.9157000000000002</v>
      </c>
      <c r="C36" s="2">
        <v>7.1075999999999997</v>
      </c>
      <c r="D36" s="2"/>
    </row>
    <row r="37" spans="1:4">
      <c r="A37" s="11" t="s">
        <v>80</v>
      </c>
      <c r="B37" s="2"/>
      <c r="C37" s="2"/>
      <c r="D37" s="2" t="s">
        <v>586</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7"/>
  <sheetViews>
    <sheetView workbookViewId="0"/>
  </sheetViews>
  <sheetFormatPr defaultColWidth="11.42578125" defaultRowHeight="14.45"/>
  <cols>
    <col min="4" max="4" width="20.7109375" customWidth="1"/>
  </cols>
  <sheetData>
    <row r="1" spans="1:4" ht="48" customHeight="1">
      <c r="A1" s="139" t="s">
        <v>580</v>
      </c>
      <c r="B1" s="139" t="s">
        <v>587</v>
      </c>
      <c r="C1" s="139"/>
      <c r="D1" s="139"/>
    </row>
    <row r="2" spans="1:4">
      <c r="A2" s="139" t="s">
        <v>582</v>
      </c>
      <c r="B2" s="1" t="s">
        <v>583</v>
      </c>
      <c r="C2" s="1" t="s">
        <v>584</v>
      </c>
      <c r="D2" s="1" t="s">
        <v>585</v>
      </c>
    </row>
    <row r="3" spans="1:4">
      <c r="A3" s="3" t="s">
        <v>8</v>
      </c>
      <c r="B3" s="2">
        <v>0.7762</v>
      </c>
      <c r="C3" s="2">
        <v>1.9021999999999999</v>
      </c>
      <c r="D3" s="2"/>
    </row>
    <row r="4" spans="1:4">
      <c r="A4" s="4" t="s">
        <v>11</v>
      </c>
      <c r="B4" s="2">
        <v>5.3199999999999997E-2</v>
      </c>
      <c r="C4" s="2">
        <v>1.4267000000000001</v>
      </c>
      <c r="D4" s="2"/>
    </row>
    <row r="5" spans="1:4">
      <c r="A5" s="4" t="s">
        <v>13</v>
      </c>
      <c r="B5" s="2">
        <v>5.3199999999999997E-2</v>
      </c>
      <c r="C5" s="2">
        <v>1.9021999999999999</v>
      </c>
      <c r="D5" s="2"/>
    </row>
    <row r="6" spans="1:4">
      <c r="A6" s="4" t="s">
        <v>15</v>
      </c>
      <c r="B6" s="2">
        <v>1.8977999999999999</v>
      </c>
      <c r="C6" s="2">
        <v>3.2090000000000001</v>
      </c>
      <c r="D6" s="2"/>
    </row>
    <row r="7" spans="1:4">
      <c r="A7" s="4" t="s">
        <v>17</v>
      </c>
      <c r="B7" s="2">
        <v>5.2600000000000001E-2</v>
      </c>
      <c r="C7" s="2">
        <v>1.9021999999999999</v>
      </c>
      <c r="D7" s="2"/>
    </row>
    <row r="8" spans="1:4">
      <c r="A8" s="4" t="s">
        <v>19</v>
      </c>
      <c r="B8" s="2">
        <v>0.84279999999999999</v>
      </c>
      <c r="C8" s="2">
        <v>1.9021999999999999</v>
      </c>
      <c r="D8" s="2"/>
    </row>
    <row r="9" spans="1:4">
      <c r="A9" s="4" t="s">
        <v>21</v>
      </c>
      <c r="B9" s="2">
        <v>5.2699999999999997E-2</v>
      </c>
      <c r="C9" s="2">
        <v>0.12</v>
      </c>
      <c r="D9" s="2"/>
    </row>
    <row r="10" spans="1:4">
      <c r="A10" s="5" t="s">
        <v>24</v>
      </c>
      <c r="B10" s="2">
        <v>5.7000000000000002E-2</v>
      </c>
      <c r="C10" s="2">
        <v>1.4267000000000001</v>
      </c>
      <c r="D10" s="2"/>
    </row>
    <row r="11" spans="1:4">
      <c r="A11" s="5" t="s">
        <v>26</v>
      </c>
      <c r="B11" s="2">
        <v>5.6399999999999999E-2</v>
      </c>
      <c r="C11" s="2">
        <v>1.9021999999999999</v>
      </c>
      <c r="D11" s="2"/>
    </row>
    <row r="12" spans="1:4">
      <c r="A12" s="5" t="s">
        <v>28</v>
      </c>
      <c r="B12" s="2">
        <v>0.91569999999999996</v>
      </c>
      <c r="C12" s="2">
        <v>1.4267000000000001</v>
      </c>
      <c r="D12" s="2"/>
    </row>
    <row r="13" spans="1:4">
      <c r="A13" s="5" t="s">
        <v>30</v>
      </c>
      <c r="B13" s="2">
        <v>5.5100000000000003E-2</v>
      </c>
      <c r="C13" s="2">
        <v>1.9021999999999999</v>
      </c>
      <c r="D13" s="2"/>
    </row>
    <row r="14" spans="1:4">
      <c r="A14" s="5" t="s">
        <v>31</v>
      </c>
      <c r="B14" s="2">
        <v>5.5500000000000001E-2</v>
      </c>
      <c r="C14" s="2">
        <v>1.9021999999999999</v>
      </c>
      <c r="D14" s="2"/>
    </row>
    <row r="15" spans="1:4">
      <c r="A15" s="6" t="s">
        <v>34</v>
      </c>
      <c r="B15" s="2">
        <v>5.8200000000000002E-2</v>
      </c>
      <c r="C15" s="2">
        <v>1.9021999999999999</v>
      </c>
      <c r="D15" s="2"/>
    </row>
    <row r="16" spans="1:4">
      <c r="A16" s="6" t="s">
        <v>35</v>
      </c>
      <c r="B16" s="2">
        <v>6.1800000000000001E-2</v>
      </c>
      <c r="C16" s="2">
        <v>1.4509000000000001</v>
      </c>
      <c r="D16" s="2"/>
    </row>
    <row r="17" spans="1:4">
      <c r="A17" s="6" t="s">
        <v>37</v>
      </c>
      <c r="B17" s="2">
        <v>5.8400000000000001E-2</v>
      </c>
      <c r="C17" s="2">
        <v>1.9021999999999999</v>
      </c>
      <c r="D17" s="2"/>
    </row>
    <row r="18" spans="1:4">
      <c r="A18" s="6" t="s">
        <v>39</v>
      </c>
      <c r="B18" s="2">
        <v>6.0499999999999998E-2</v>
      </c>
      <c r="C18" s="2">
        <v>1.4457</v>
      </c>
      <c r="D18" s="2"/>
    </row>
    <row r="19" spans="1:4">
      <c r="A19" s="6" t="s">
        <v>41</v>
      </c>
      <c r="B19" s="2">
        <v>5.79E-2</v>
      </c>
      <c r="C19" s="2">
        <v>1.9021999999999999</v>
      </c>
      <c r="D19" s="2"/>
    </row>
    <row r="20" spans="1:4">
      <c r="A20" s="7" t="s">
        <v>44</v>
      </c>
      <c r="B20" s="2">
        <v>6.0400000000000002E-2</v>
      </c>
      <c r="C20" s="2">
        <v>0.12</v>
      </c>
      <c r="D20" s="2"/>
    </row>
    <row r="21" spans="1:4">
      <c r="A21" s="7" t="s">
        <v>46</v>
      </c>
      <c r="B21" s="2">
        <v>6.0699999999999997E-2</v>
      </c>
      <c r="C21" s="2">
        <v>4.2785000000000002</v>
      </c>
      <c r="D21" s="2"/>
    </row>
    <row r="22" spans="1:4">
      <c r="A22" s="7" t="s">
        <v>48</v>
      </c>
      <c r="B22" s="2">
        <v>6.4799999999999996E-2</v>
      </c>
      <c r="C22" s="2">
        <v>1.4906999999999999</v>
      </c>
      <c r="D22" s="2"/>
    </row>
    <row r="23" spans="1:4">
      <c r="A23" s="7" t="s">
        <v>50</v>
      </c>
      <c r="B23" s="2">
        <v>5.8799999999999998E-2</v>
      </c>
      <c r="C23" s="2">
        <v>4.2785000000000002</v>
      </c>
      <c r="D23" s="2"/>
    </row>
    <row r="24" spans="1:4">
      <c r="A24" s="7" t="s">
        <v>52</v>
      </c>
      <c r="B24" s="2">
        <v>6.0499999999999998E-2</v>
      </c>
      <c r="C24" s="2">
        <v>1.9021999999999999</v>
      </c>
      <c r="D24" s="2"/>
    </row>
    <row r="25" spans="1:4">
      <c r="A25" s="8" t="s">
        <v>55</v>
      </c>
      <c r="B25" s="2">
        <v>6.2600000000000003E-2</v>
      </c>
      <c r="C25" s="2">
        <v>1.4639</v>
      </c>
      <c r="D25" s="2"/>
    </row>
    <row r="26" spans="1:4">
      <c r="A26" s="8" t="s">
        <v>57</v>
      </c>
      <c r="B26" s="2">
        <v>0.99470000000000003</v>
      </c>
      <c r="C26" s="2">
        <v>1.9021999999999999</v>
      </c>
      <c r="D26" s="2"/>
    </row>
    <row r="27" spans="1:4">
      <c r="A27" s="8" t="s">
        <v>58</v>
      </c>
      <c r="B27" s="2">
        <v>6.2399999999999997E-2</v>
      </c>
      <c r="C27" s="2">
        <v>0.12</v>
      </c>
      <c r="D27" s="2"/>
    </row>
    <row r="28" spans="1:4">
      <c r="A28" s="8" t="s">
        <v>60</v>
      </c>
      <c r="B28" s="2">
        <v>0.99390000000000001</v>
      </c>
      <c r="C28" s="2">
        <v>6.0606999999999998</v>
      </c>
      <c r="D28" s="2"/>
    </row>
    <row r="29" spans="1:4">
      <c r="A29" s="8" t="s">
        <v>61</v>
      </c>
      <c r="B29" s="2">
        <v>6.25E-2</v>
      </c>
      <c r="C29" s="2">
        <v>6.0606999999999998</v>
      </c>
      <c r="D29" s="2"/>
    </row>
    <row r="30" spans="1:4">
      <c r="A30" s="8" t="s">
        <v>63</v>
      </c>
      <c r="B30" s="2">
        <v>6.2399999999999997E-2</v>
      </c>
      <c r="C30" s="2">
        <v>1.9021999999999999</v>
      </c>
      <c r="D30" s="2"/>
    </row>
    <row r="31" spans="1:4">
      <c r="A31" s="9" t="s">
        <v>66</v>
      </c>
      <c r="B31" s="2">
        <v>1.0670999999999999</v>
      </c>
      <c r="C31" s="2">
        <v>1.2652000000000001</v>
      </c>
      <c r="D31" s="2"/>
    </row>
    <row r="32" spans="1:4">
      <c r="A32" s="9" t="s">
        <v>68</v>
      </c>
      <c r="B32" s="2">
        <v>7.6899999999999996E-2</v>
      </c>
      <c r="C32" s="2">
        <v>2.6964999999999999</v>
      </c>
      <c r="D32" s="2"/>
    </row>
    <row r="33" spans="1:4">
      <c r="A33" s="10" t="s">
        <v>71</v>
      </c>
      <c r="B33" s="2">
        <v>7.1099999999999997E-2</v>
      </c>
      <c r="C33" s="2">
        <v>1.1322000000000001</v>
      </c>
      <c r="D33" s="2"/>
    </row>
    <row r="34" spans="1:4">
      <c r="A34" s="10" t="s">
        <v>73</v>
      </c>
      <c r="B34" s="2">
        <v>1.1203000000000001</v>
      </c>
      <c r="C34" s="2">
        <v>4.6539999999999999</v>
      </c>
      <c r="D34" s="2"/>
    </row>
    <row r="35" spans="1:4">
      <c r="A35" s="10" t="s">
        <v>75</v>
      </c>
      <c r="B35" s="2">
        <v>8.8499999999999995E-2</v>
      </c>
      <c r="C35" s="2">
        <v>1.3706</v>
      </c>
      <c r="D35" s="2"/>
    </row>
    <row r="36" spans="1:4">
      <c r="A36" s="10" t="s">
        <v>77</v>
      </c>
      <c r="B36" s="2">
        <v>7.0599999999999996E-2</v>
      </c>
      <c r="C36" s="2">
        <v>1.1261000000000001</v>
      </c>
      <c r="D36" s="2"/>
    </row>
    <row r="37" spans="1:4">
      <c r="A37" s="11" t="s">
        <v>80</v>
      </c>
      <c r="B37" s="2"/>
      <c r="C37" s="2"/>
      <c r="D37" s="2" t="s">
        <v>586</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7"/>
  <sheetViews>
    <sheetView workbookViewId="0"/>
  </sheetViews>
  <sheetFormatPr defaultColWidth="11.42578125" defaultRowHeight="14.45"/>
  <cols>
    <col min="4" max="4" width="20.7109375" customWidth="1"/>
  </cols>
  <sheetData>
    <row r="1" spans="1:4" ht="48" customHeight="1">
      <c r="A1" s="139" t="s">
        <v>580</v>
      </c>
      <c r="B1" s="139" t="s">
        <v>588</v>
      </c>
      <c r="C1" s="139"/>
      <c r="D1" s="139"/>
    </row>
    <row r="2" spans="1:4">
      <c r="A2" s="139" t="s">
        <v>582</v>
      </c>
      <c r="B2" s="1" t="s">
        <v>583</v>
      </c>
      <c r="C2" s="1" t="s">
        <v>584</v>
      </c>
      <c r="D2" s="1" t="s">
        <v>585</v>
      </c>
    </row>
    <row r="3" spans="1:4">
      <c r="A3" s="3" t="s">
        <v>8</v>
      </c>
      <c r="B3" s="2">
        <v>1.3332999999999999</v>
      </c>
      <c r="C3" s="2">
        <v>3.2673999999999999</v>
      </c>
      <c r="D3" s="2"/>
    </row>
    <row r="4" spans="1:4">
      <c r="A4" s="4" t="s">
        <v>11</v>
      </c>
      <c r="B4" s="2">
        <v>1.4490000000000001</v>
      </c>
      <c r="C4" s="2">
        <v>2.4506000000000001</v>
      </c>
      <c r="D4" s="2"/>
    </row>
    <row r="5" spans="1:4">
      <c r="A5" s="4" t="s">
        <v>13</v>
      </c>
      <c r="B5" s="2">
        <v>1.4477</v>
      </c>
      <c r="C5" s="2">
        <v>3.2673999999999999</v>
      </c>
      <c r="D5" s="2"/>
    </row>
    <row r="6" spans="1:4">
      <c r="A6" s="4" t="s">
        <v>15</v>
      </c>
      <c r="B6" s="2">
        <v>1.4493</v>
      </c>
      <c r="C6" s="2">
        <v>2.4506000000000001</v>
      </c>
      <c r="D6" s="2"/>
    </row>
    <row r="7" spans="1:4">
      <c r="A7" s="4" t="s">
        <v>17</v>
      </c>
      <c r="B7" s="2">
        <v>1.4139999999999999</v>
      </c>
      <c r="C7" s="2">
        <v>3.2673999999999999</v>
      </c>
      <c r="D7" s="2"/>
    </row>
    <row r="8" spans="1:4">
      <c r="A8" s="4" t="s">
        <v>19</v>
      </c>
      <c r="B8" s="2">
        <v>1.4476</v>
      </c>
      <c r="C8" s="2">
        <v>3.2673999999999999</v>
      </c>
      <c r="D8" s="2"/>
    </row>
    <row r="9" spans="1:4">
      <c r="A9" s="4" t="s">
        <v>21</v>
      </c>
      <c r="B9" s="2">
        <v>1.4347000000000001</v>
      </c>
      <c r="C9" s="2">
        <v>3.2673999999999999</v>
      </c>
      <c r="D9" s="2"/>
    </row>
    <row r="10" spans="1:4">
      <c r="A10" s="5" t="s">
        <v>24</v>
      </c>
      <c r="B10" s="2">
        <v>1.5474000000000001</v>
      </c>
      <c r="C10" s="2">
        <v>2.4506000000000001</v>
      </c>
      <c r="D10" s="2"/>
    </row>
    <row r="11" spans="1:4">
      <c r="A11" s="5" t="s">
        <v>26</v>
      </c>
      <c r="B11" s="2">
        <v>1.5273000000000001</v>
      </c>
      <c r="C11" s="2">
        <v>3.2673999999999999</v>
      </c>
      <c r="D11" s="2"/>
    </row>
    <row r="12" spans="1:4">
      <c r="A12" s="5" t="s">
        <v>28</v>
      </c>
      <c r="B12" s="2">
        <v>1.5728</v>
      </c>
      <c r="C12" s="2">
        <v>2.4506000000000001</v>
      </c>
      <c r="D12" s="2"/>
    </row>
    <row r="13" spans="1:4">
      <c r="A13" s="5" t="s">
        <v>30</v>
      </c>
      <c r="B13" s="2">
        <v>1.4974000000000001</v>
      </c>
      <c r="C13" s="2">
        <v>3.2673999999999999</v>
      </c>
      <c r="D13" s="2"/>
    </row>
    <row r="14" spans="1:4">
      <c r="A14" s="5" t="s">
        <v>31</v>
      </c>
      <c r="B14" s="2">
        <v>1.5058</v>
      </c>
      <c r="C14" s="2">
        <v>3.2673999999999999</v>
      </c>
      <c r="D14" s="2"/>
    </row>
    <row r="15" spans="1:4">
      <c r="A15" s="6" t="s">
        <v>34</v>
      </c>
      <c r="B15" s="2">
        <v>1.5666</v>
      </c>
      <c r="C15" s="2">
        <v>3.2673999999999999</v>
      </c>
      <c r="D15" s="2"/>
    </row>
    <row r="16" spans="1:4">
      <c r="A16" s="6" t="s">
        <v>35</v>
      </c>
      <c r="B16" s="2">
        <v>1.6457999999999999</v>
      </c>
      <c r="C16" s="2">
        <v>2.4961000000000002</v>
      </c>
      <c r="D16" s="2"/>
    </row>
    <row r="17" spans="1:4">
      <c r="A17" s="6" t="s">
        <v>37</v>
      </c>
      <c r="B17" s="2">
        <v>1.5841000000000001</v>
      </c>
      <c r="C17" s="2">
        <v>3.2673999999999999</v>
      </c>
      <c r="D17" s="2"/>
    </row>
    <row r="18" spans="1:4">
      <c r="A18" s="6" t="s">
        <v>39</v>
      </c>
      <c r="B18" s="2">
        <v>1.6364000000000001</v>
      </c>
      <c r="C18" s="2">
        <v>2.4832000000000001</v>
      </c>
      <c r="D18" s="2"/>
    </row>
    <row r="19" spans="1:4">
      <c r="A19" s="6" t="s">
        <v>41</v>
      </c>
      <c r="B19" s="2">
        <v>1.5548</v>
      </c>
      <c r="C19" s="2">
        <v>3.2673999999999999</v>
      </c>
      <c r="D19" s="2"/>
    </row>
    <row r="20" spans="1:4">
      <c r="A20" s="7" t="s">
        <v>44</v>
      </c>
      <c r="B20" s="2">
        <v>1.6439999999999999</v>
      </c>
      <c r="C20" s="2">
        <v>3.2673999999999999</v>
      </c>
      <c r="D20" s="2"/>
    </row>
    <row r="21" spans="1:4">
      <c r="A21" s="7" t="s">
        <v>46</v>
      </c>
      <c r="B21" s="2">
        <v>1.6458999999999999</v>
      </c>
      <c r="C21" s="2">
        <v>3.2673999999999999</v>
      </c>
      <c r="D21" s="2"/>
    </row>
    <row r="22" spans="1:4">
      <c r="A22" s="7" t="s">
        <v>48</v>
      </c>
      <c r="B22" s="2">
        <v>1.7641</v>
      </c>
      <c r="C22" s="2">
        <v>2.5606</v>
      </c>
      <c r="D22" s="2"/>
    </row>
    <row r="23" spans="1:4">
      <c r="A23" s="7" t="s">
        <v>50</v>
      </c>
      <c r="B23" s="2">
        <v>1.6014999999999999</v>
      </c>
      <c r="C23" s="2">
        <v>3.2673999999999999</v>
      </c>
      <c r="D23" s="2"/>
    </row>
    <row r="24" spans="1:4">
      <c r="A24" s="7" t="s">
        <v>52</v>
      </c>
      <c r="B24" s="2">
        <v>1.6418999999999999</v>
      </c>
      <c r="C24" s="2">
        <v>3.2673999999999999</v>
      </c>
      <c r="D24" s="2"/>
    </row>
    <row r="25" spans="1:4">
      <c r="A25" s="8" t="s">
        <v>55</v>
      </c>
      <c r="B25" s="2">
        <v>1.696</v>
      </c>
      <c r="C25" s="2">
        <v>2.5217000000000001</v>
      </c>
      <c r="D25" s="2"/>
    </row>
    <row r="26" spans="1:4">
      <c r="A26" s="8" t="s">
        <v>57</v>
      </c>
      <c r="B26" s="2">
        <v>1.7084999999999999</v>
      </c>
      <c r="C26" s="2">
        <v>3.2673999999999999</v>
      </c>
      <c r="D26" s="2"/>
    </row>
    <row r="27" spans="1:4">
      <c r="A27" s="8" t="s">
        <v>58</v>
      </c>
      <c r="B27" s="2">
        <v>1.6992</v>
      </c>
      <c r="C27" s="2">
        <v>3.2673999999999999</v>
      </c>
      <c r="D27" s="2"/>
    </row>
    <row r="28" spans="1:4">
      <c r="A28" s="8" t="s">
        <v>60</v>
      </c>
      <c r="B28" s="2">
        <v>1.6880999999999999</v>
      </c>
      <c r="C28" s="2">
        <v>3.2673999999999999</v>
      </c>
      <c r="D28" s="2"/>
    </row>
    <row r="29" spans="1:4">
      <c r="A29" s="8" t="s">
        <v>61</v>
      </c>
      <c r="B29" s="2">
        <v>1.6979</v>
      </c>
      <c r="C29" s="2">
        <v>3.2673999999999999</v>
      </c>
      <c r="D29" s="2"/>
    </row>
    <row r="30" spans="1:4">
      <c r="A30" s="8" t="s">
        <v>63</v>
      </c>
      <c r="B30" s="2">
        <v>1.7000999999999999</v>
      </c>
      <c r="C30" s="2">
        <v>3.2673999999999999</v>
      </c>
      <c r="D30" s="2"/>
    </row>
    <row r="31" spans="1:4">
      <c r="A31" s="9" t="s">
        <v>66</v>
      </c>
      <c r="B31" s="2">
        <v>1.8329</v>
      </c>
      <c r="C31" s="2">
        <v>2.1732</v>
      </c>
      <c r="D31" s="2"/>
    </row>
    <row r="32" spans="1:4">
      <c r="A32" s="9" t="s">
        <v>68</v>
      </c>
      <c r="B32" s="2">
        <v>2.0377999999999998</v>
      </c>
      <c r="C32" s="2">
        <v>2.1572</v>
      </c>
      <c r="D32" s="2"/>
    </row>
    <row r="33" spans="1:4">
      <c r="A33" s="10" t="s">
        <v>71</v>
      </c>
      <c r="B33" s="2">
        <v>1.9352</v>
      </c>
      <c r="C33" s="2">
        <v>1.9448000000000001</v>
      </c>
      <c r="D33" s="2"/>
    </row>
    <row r="34" spans="1:4">
      <c r="A34" s="10" t="s">
        <v>73</v>
      </c>
      <c r="B34" s="2">
        <v>1.9244000000000001</v>
      </c>
      <c r="C34" s="2">
        <v>1.9389000000000001</v>
      </c>
      <c r="D34" s="2"/>
    </row>
    <row r="35" spans="1:4">
      <c r="A35" s="10" t="s">
        <v>75</v>
      </c>
      <c r="B35" s="2">
        <v>2.2782</v>
      </c>
      <c r="C35" s="2">
        <v>2.4083999999999999</v>
      </c>
      <c r="D35" s="2"/>
    </row>
    <row r="36" spans="1:4">
      <c r="A36" s="10" t="s">
        <v>77</v>
      </c>
      <c r="B36" s="2">
        <v>1.8828</v>
      </c>
      <c r="C36" s="2">
        <v>1.9351</v>
      </c>
      <c r="D36" s="2"/>
    </row>
    <row r="37" spans="1:4">
      <c r="A37" s="11" t="s">
        <v>80</v>
      </c>
      <c r="B37" s="2"/>
      <c r="C37" s="2"/>
      <c r="D37" s="2" t="s">
        <v>586</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7"/>
  <sheetViews>
    <sheetView workbookViewId="0"/>
  </sheetViews>
  <sheetFormatPr defaultColWidth="11.42578125" defaultRowHeight="14.45"/>
  <cols>
    <col min="4" max="4" width="20.7109375" customWidth="1"/>
  </cols>
  <sheetData>
    <row r="1" spans="1:4" ht="48" customHeight="1">
      <c r="A1" s="139" t="s">
        <v>580</v>
      </c>
      <c r="B1" s="139" t="s">
        <v>589</v>
      </c>
      <c r="C1" s="139"/>
      <c r="D1" s="139"/>
    </row>
    <row r="2" spans="1:4">
      <c r="A2" s="139" t="s">
        <v>582</v>
      </c>
      <c r="B2" s="1" t="s">
        <v>583</v>
      </c>
      <c r="C2" s="1" t="s">
        <v>584</v>
      </c>
      <c r="D2" s="1" t="s">
        <v>585</v>
      </c>
    </row>
    <row r="3" spans="1:4">
      <c r="A3" s="3" t="s">
        <v>8</v>
      </c>
      <c r="B3" s="2">
        <v>5.5999999999999999E-3</v>
      </c>
      <c r="C3" s="2">
        <v>5.5999999999999999E-3</v>
      </c>
      <c r="D3" s="2"/>
    </row>
    <row r="4" spans="1:4">
      <c r="A4" s="4" t="s">
        <v>11</v>
      </c>
      <c r="B4" s="2">
        <v>5.5999999999999999E-3</v>
      </c>
      <c r="C4" s="2">
        <v>5.5999999999999999E-3</v>
      </c>
      <c r="D4" s="2"/>
    </row>
    <row r="5" spans="1:4">
      <c r="A5" s="4" t="s">
        <v>13</v>
      </c>
      <c r="B5" s="2">
        <v>5.5999999999999999E-3</v>
      </c>
      <c r="C5" s="2">
        <v>5.5999999999999999E-3</v>
      </c>
      <c r="D5" s="2"/>
    </row>
    <row r="6" spans="1:4">
      <c r="A6" s="4" t="s">
        <v>15</v>
      </c>
      <c r="B6" s="2">
        <v>5.5999999999999999E-3</v>
      </c>
      <c r="C6" s="2">
        <v>5.5999999999999999E-3</v>
      </c>
      <c r="D6" s="2"/>
    </row>
    <row r="7" spans="1:4">
      <c r="A7" s="4" t="s">
        <v>17</v>
      </c>
      <c r="B7" s="2">
        <v>5.5999999999999999E-3</v>
      </c>
      <c r="C7" s="2">
        <v>5.5999999999999999E-3</v>
      </c>
      <c r="D7" s="2"/>
    </row>
    <row r="8" spans="1:4">
      <c r="A8" s="4" t="s">
        <v>19</v>
      </c>
      <c r="B8" s="2">
        <v>5.5999999999999999E-3</v>
      </c>
      <c r="C8" s="2">
        <v>5.5999999999999999E-3</v>
      </c>
      <c r="D8" s="2"/>
    </row>
    <row r="9" spans="1:4">
      <c r="A9" s="4" t="s">
        <v>21</v>
      </c>
      <c r="B9" s="2">
        <v>5.5999999999999999E-3</v>
      </c>
      <c r="C9" s="2">
        <v>5.5999999999999999E-3</v>
      </c>
      <c r="D9" s="2"/>
    </row>
    <row r="10" spans="1:4">
      <c r="A10" s="5" t="s">
        <v>24</v>
      </c>
      <c r="B10" s="2">
        <v>5.5999999999999999E-3</v>
      </c>
      <c r="C10" s="2">
        <v>5.5999999999999999E-3</v>
      </c>
      <c r="D10" s="2"/>
    </row>
    <row r="11" spans="1:4">
      <c r="A11" s="5" t="s">
        <v>26</v>
      </c>
      <c r="B11" s="2">
        <v>5.5999999999999999E-3</v>
      </c>
      <c r="C11" s="2">
        <v>5.5999999999999999E-3</v>
      </c>
      <c r="D11" s="2"/>
    </row>
    <row r="12" spans="1:4">
      <c r="A12" s="5" t="s">
        <v>28</v>
      </c>
      <c r="B12" s="2">
        <v>5.5999999999999999E-3</v>
      </c>
      <c r="C12" s="2">
        <v>5.5999999999999999E-3</v>
      </c>
      <c r="D12" s="2"/>
    </row>
    <row r="13" spans="1:4">
      <c r="A13" s="5" t="s">
        <v>30</v>
      </c>
      <c r="B13" s="2">
        <v>5.5999999999999999E-3</v>
      </c>
      <c r="C13" s="2">
        <v>5.5999999999999999E-3</v>
      </c>
      <c r="D13" s="2"/>
    </row>
    <row r="14" spans="1:4">
      <c r="A14" s="5" t="s">
        <v>31</v>
      </c>
      <c r="B14" s="2">
        <v>5.5999999999999999E-3</v>
      </c>
      <c r="C14" s="2">
        <v>5.5999999999999999E-3</v>
      </c>
      <c r="D14" s="2"/>
    </row>
    <row r="15" spans="1:4">
      <c r="A15" s="6" t="s">
        <v>34</v>
      </c>
      <c r="B15" s="2">
        <v>5.5999999999999999E-3</v>
      </c>
      <c r="C15" s="2">
        <v>5.5999999999999999E-3</v>
      </c>
      <c r="D15" s="2"/>
    </row>
    <row r="16" spans="1:4">
      <c r="A16" s="6" t="s">
        <v>35</v>
      </c>
      <c r="B16" s="2">
        <v>5.5999999999999999E-3</v>
      </c>
      <c r="C16" s="2">
        <v>5.5999999999999999E-3</v>
      </c>
      <c r="D16" s="2"/>
    </row>
    <row r="17" spans="1:4">
      <c r="A17" s="6" t="s">
        <v>37</v>
      </c>
      <c r="B17" s="2">
        <v>5.5999999999999999E-3</v>
      </c>
      <c r="C17" s="2">
        <v>5.5999999999999999E-3</v>
      </c>
      <c r="D17" s="2"/>
    </row>
    <row r="18" spans="1:4">
      <c r="A18" s="6" t="s">
        <v>39</v>
      </c>
      <c r="B18" s="2">
        <v>5.5999999999999999E-3</v>
      </c>
      <c r="C18" s="2">
        <v>5.5999999999999999E-3</v>
      </c>
      <c r="D18" s="2"/>
    </row>
    <row r="19" spans="1:4">
      <c r="A19" s="6" t="s">
        <v>41</v>
      </c>
      <c r="B19" s="2">
        <v>5.5999999999999999E-3</v>
      </c>
      <c r="C19" s="2">
        <v>5.5999999999999999E-3</v>
      </c>
      <c r="D19" s="2"/>
    </row>
    <row r="20" spans="1:4">
      <c r="A20" s="7" t="s">
        <v>44</v>
      </c>
      <c r="B20" s="2">
        <v>5.5999999999999999E-3</v>
      </c>
      <c r="C20" s="2">
        <v>5.5999999999999999E-3</v>
      </c>
      <c r="D20" s="2"/>
    </row>
    <row r="21" spans="1:4">
      <c r="A21" s="7" t="s">
        <v>46</v>
      </c>
      <c r="B21" s="2">
        <v>5.5999999999999999E-3</v>
      </c>
      <c r="C21" s="2">
        <v>5.5999999999999999E-3</v>
      </c>
      <c r="D21" s="2"/>
    </row>
    <row r="22" spans="1:4">
      <c r="A22" s="7" t="s">
        <v>48</v>
      </c>
      <c r="B22" s="2">
        <v>5.5999999999999999E-3</v>
      </c>
      <c r="C22" s="2">
        <v>5.5999999999999999E-3</v>
      </c>
      <c r="D22" s="2"/>
    </row>
    <row r="23" spans="1:4">
      <c r="A23" s="7" t="s">
        <v>50</v>
      </c>
      <c r="B23" s="2">
        <v>5.5999999999999999E-3</v>
      </c>
      <c r="C23" s="2">
        <v>5.5999999999999999E-3</v>
      </c>
      <c r="D23" s="2"/>
    </row>
    <row r="24" spans="1:4">
      <c r="A24" s="7" t="s">
        <v>52</v>
      </c>
      <c r="B24" s="2">
        <v>5.5999999999999999E-3</v>
      </c>
      <c r="C24" s="2">
        <v>5.5999999999999999E-3</v>
      </c>
      <c r="D24" s="2"/>
    </row>
    <row r="25" spans="1:4">
      <c r="A25" s="8" t="s">
        <v>55</v>
      </c>
      <c r="B25" s="2">
        <v>5.5999999999999999E-3</v>
      </c>
      <c r="C25" s="2">
        <v>5.5999999999999999E-3</v>
      </c>
      <c r="D25" s="2"/>
    </row>
    <row r="26" spans="1:4">
      <c r="A26" s="8" t="s">
        <v>57</v>
      </c>
      <c r="B26" s="2">
        <v>5.5999999999999999E-3</v>
      </c>
      <c r="C26" s="2">
        <v>5.5999999999999999E-3</v>
      </c>
      <c r="D26" s="2"/>
    </row>
    <row r="27" spans="1:4">
      <c r="A27" s="8" t="s">
        <v>58</v>
      </c>
      <c r="B27" s="2">
        <v>5.5999999999999999E-3</v>
      </c>
      <c r="C27" s="2">
        <v>5.5999999999999999E-3</v>
      </c>
      <c r="D27" s="2"/>
    </row>
    <row r="28" spans="1:4">
      <c r="A28" s="8" t="s">
        <v>60</v>
      </c>
      <c r="B28" s="2">
        <v>5.5999999999999999E-3</v>
      </c>
      <c r="C28" s="2">
        <v>5.5999999999999999E-3</v>
      </c>
      <c r="D28" s="2"/>
    </row>
    <row r="29" spans="1:4">
      <c r="A29" s="8" t="s">
        <v>61</v>
      </c>
      <c r="B29" s="2">
        <v>5.5999999999999999E-3</v>
      </c>
      <c r="C29" s="2">
        <v>5.5999999999999999E-3</v>
      </c>
      <c r="D29" s="2"/>
    </row>
    <row r="30" spans="1:4">
      <c r="A30" s="8" t="s">
        <v>63</v>
      </c>
      <c r="B30" s="2">
        <v>5.5999999999999999E-3</v>
      </c>
      <c r="C30" s="2">
        <v>5.5999999999999999E-3</v>
      </c>
      <c r="D30" s="2"/>
    </row>
    <row r="31" spans="1:4">
      <c r="A31" s="9" t="s">
        <v>66</v>
      </c>
      <c r="B31" s="2">
        <v>5.5999999999999999E-3</v>
      </c>
      <c r="C31" s="2">
        <v>5.5999999999999999E-3</v>
      </c>
      <c r="D31" s="2"/>
    </row>
    <row r="32" spans="1:4">
      <c r="A32" s="9" t="s">
        <v>68</v>
      </c>
      <c r="B32" s="2">
        <v>5.5999999999999999E-3</v>
      </c>
      <c r="C32" s="2">
        <v>5.5999999999999999E-3</v>
      </c>
      <c r="D32" s="2"/>
    </row>
    <row r="33" spans="1:4">
      <c r="A33" s="10" t="s">
        <v>71</v>
      </c>
      <c r="B33" s="2">
        <v>5.5999999999999999E-3</v>
      </c>
      <c r="C33" s="2">
        <v>5.5999999999999999E-3</v>
      </c>
      <c r="D33" s="2"/>
    </row>
    <row r="34" spans="1:4">
      <c r="A34" s="10" t="s">
        <v>73</v>
      </c>
      <c r="B34" s="2">
        <v>5.5999999999999999E-3</v>
      </c>
      <c r="C34" s="2">
        <v>5.5999999999999999E-3</v>
      </c>
      <c r="D34" s="2"/>
    </row>
    <row r="35" spans="1:4">
      <c r="A35" s="10" t="s">
        <v>75</v>
      </c>
      <c r="B35" s="2">
        <v>5.5999999999999999E-3</v>
      </c>
      <c r="C35" s="2">
        <v>5.5999999999999999E-3</v>
      </c>
      <c r="D35" s="2"/>
    </row>
    <row r="36" spans="1:4">
      <c r="A36" s="10" t="s">
        <v>77</v>
      </c>
      <c r="B36" s="2">
        <v>5.5999999999999999E-3</v>
      </c>
      <c r="C36" s="2">
        <v>5.5999999999999999E-3</v>
      </c>
      <c r="D36" s="2"/>
    </row>
    <row r="37" spans="1:4">
      <c r="A37" s="11" t="s">
        <v>80</v>
      </c>
      <c r="B37" s="2"/>
      <c r="C37" s="2"/>
      <c r="D37" s="2" t="s">
        <v>586</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7"/>
  <sheetViews>
    <sheetView workbookViewId="0"/>
  </sheetViews>
  <sheetFormatPr defaultColWidth="11.42578125" defaultRowHeight="14.45"/>
  <cols>
    <col min="4" max="4" width="20.7109375" customWidth="1"/>
  </cols>
  <sheetData>
    <row r="1" spans="1:4" ht="48" customHeight="1">
      <c r="A1" s="139" t="s">
        <v>580</v>
      </c>
      <c r="B1" s="139" t="s">
        <v>590</v>
      </c>
      <c r="C1" s="139"/>
      <c r="D1" s="139"/>
    </row>
    <row r="2" spans="1:4">
      <c r="A2" s="139" t="s">
        <v>582</v>
      </c>
      <c r="B2" s="1" t="s">
        <v>583</v>
      </c>
      <c r="C2" s="1" t="s">
        <v>584</v>
      </c>
      <c r="D2" s="1" t="s">
        <v>585</v>
      </c>
    </row>
    <row r="3" spans="1:4">
      <c r="A3" s="3" t="s">
        <v>8</v>
      </c>
      <c r="B3" s="2">
        <v>2.7E-2</v>
      </c>
      <c r="C3" s="2">
        <v>0.1067</v>
      </c>
      <c r="D3" s="2"/>
    </row>
    <row r="4" spans="1:4">
      <c r="A4" s="4" t="s">
        <v>11</v>
      </c>
      <c r="B4" s="2">
        <v>2.7E-2</v>
      </c>
      <c r="C4" s="2">
        <v>7.9699999999999993E-2</v>
      </c>
      <c r="D4" s="2"/>
    </row>
    <row r="5" spans="1:4">
      <c r="A5" s="4" t="s">
        <v>13</v>
      </c>
      <c r="B5" s="2">
        <v>2.7E-2</v>
      </c>
      <c r="C5" s="2">
        <v>0.1067</v>
      </c>
      <c r="D5" s="2"/>
    </row>
    <row r="6" spans="1:4">
      <c r="A6" s="4" t="s">
        <v>15</v>
      </c>
      <c r="B6" s="2">
        <v>2.7E-2</v>
      </c>
      <c r="C6" s="2">
        <v>7.9699999999999993E-2</v>
      </c>
      <c r="D6" s="2"/>
    </row>
    <row r="7" spans="1:4">
      <c r="A7" s="4" t="s">
        <v>17</v>
      </c>
      <c r="B7" s="2">
        <v>2.7E-2</v>
      </c>
      <c r="C7" s="2">
        <v>0.1067</v>
      </c>
      <c r="D7" s="2"/>
    </row>
    <row r="8" spans="1:4">
      <c r="A8" s="4" t="s">
        <v>19</v>
      </c>
      <c r="B8" s="2">
        <v>2.7E-2</v>
      </c>
      <c r="C8" s="2">
        <v>0.1067</v>
      </c>
      <c r="D8" s="2"/>
    </row>
    <row r="9" spans="1:4">
      <c r="A9" s="4" t="s">
        <v>21</v>
      </c>
      <c r="B9" s="2">
        <v>2.7E-2</v>
      </c>
      <c r="C9" s="2">
        <v>0.1067</v>
      </c>
      <c r="D9" s="2"/>
    </row>
    <row r="10" spans="1:4">
      <c r="A10" s="5" t="s">
        <v>24</v>
      </c>
      <c r="B10" s="2">
        <v>2.7E-2</v>
      </c>
      <c r="C10" s="2">
        <v>7.9699999999999993E-2</v>
      </c>
      <c r="D10" s="2"/>
    </row>
    <row r="11" spans="1:4">
      <c r="A11" s="5" t="s">
        <v>26</v>
      </c>
      <c r="B11" s="2">
        <v>2.7E-2</v>
      </c>
      <c r="C11" s="2">
        <v>0.1067</v>
      </c>
      <c r="D11" s="2"/>
    </row>
    <row r="12" spans="1:4">
      <c r="A12" s="5" t="s">
        <v>28</v>
      </c>
      <c r="B12" s="2">
        <v>2.7E-2</v>
      </c>
      <c r="C12" s="2">
        <v>7.9699999999999993E-2</v>
      </c>
      <c r="D12" s="2"/>
    </row>
    <row r="13" spans="1:4">
      <c r="A13" s="5" t="s">
        <v>30</v>
      </c>
      <c r="B13" s="2">
        <v>2.7E-2</v>
      </c>
      <c r="C13" s="2">
        <v>0.1067</v>
      </c>
      <c r="D13" s="2"/>
    </row>
    <row r="14" spans="1:4">
      <c r="A14" s="5" t="s">
        <v>31</v>
      </c>
      <c r="B14" s="2">
        <v>2.7E-2</v>
      </c>
      <c r="C14" s="2">
        <v>0.1067</v>
      </c>
      <c r="D14" s="2"/>
    </row>
    <row r="15" spans="1:4">
      <c r="A15" s="6" t="s">
        <v>34</v>
      </c>
      <c r="B15" s="2">
        <v>2.7E-2</v>
      </c>
      <c r="C15" s="2">
        <v>0.1067</v>
      </c>
      <c r="D15" s="2"/>
    </row>
    <row r="16" spans="1:4">
      <c r="A16" s="6" t="s">
        <v>35</v>
      </c>
      <c r="B16" s="2">
        <v>2.7E-2</v>
      </c>
      <c r="C16" s="2">
        <v>7.9699999999999993E-2</v>
      </c>
      <c r="D16" s="2"/>
    </row>
    <row r="17" spans="1:4">
      <c r="A17" s="6" t="s">
        <v>37</v>
      </c>
      <c r="B17" s="2">
        <v>2.7E-2</v>
      </c>
      <c r="C17" s="2">
        <v>0.1067</v>
      </c>
      <c r="D17" s="2"/>
    </row>
    <row r="18" spans="1:4">
      <c r="A18" s="6" t="s">
        <v>39</v>
      </c>
      <c r="B18" s="2">
        <v>2.7E-2</v>
      </c>
      <c r="C18" s="2">
        <v>7.9699999999999993E-2</v>
      </c>
      <c r="D18" s="2"/>
    </row>
    <row r="19" spans="1:4">
      <c r="A19" s="6" t="s">
        <v>41</v>
      </c>
      <c r="B19" s="2">
        <v>2.7E-2</v>
      </c>
      <c r="C19" s="2">
        <v>0.1067</v>
      </c>
      <c r="D19" s="2"/>
    </row>
    <row r="20" spans="1:4">
      <c r="A20" s="7" t="s">
        <v>44</v>
      </c>
      <c r="B20" s="2">
        <v>2.7E-2</v>
      </c>
      <c r="C20" s="2">
        <v>0.1067</v>
      </c>
      <c r="D20" s="2"/>
    </row>
    <row r="21" spans="1:4">
      <c r="A21" s="7" t="s">
        <v>46</v>
      </c>
      <c r="B21" s="2">
        <v>2.7E-2</v>
      </c>
      <c r="C21" s="2">
        <v>0.1067</v>
      </c>
      <c r="D21" s="2"/>
    </row>
    <row r="22" spans="1:4">
      <c r="A22" s="7" t="s">
        <v>48</v>
      </c>
      <c r="B22" s="2">
        <v>2.7E-2</v>
      </c>
      <c r="C22" s="2">
        <v>7.9699999999999993E-2</v>
      </c>
      <c r="D22" s="2"/>
    </row>
    <row r="23" spans="1:4">
      <c r="A23" s="7" t="s">
        <v>50</v>
      </c>
      <c r="B23" s="2">
        <v>2.7E-2</v>
      </c>
      <c r="C23" s="2">
        <v>0.1067</v>
      </c>
      <c r="D23" s="2"/>
    </row>
    <row r="24" spans="1:4">
      <c r="A24" s="7" t="s">
        <v>52</v>
      </c>
      <c r="B24" s="2">
        <v>2.7E-2</v>
      </c>
      <c r="C24" s="2">
        <v>0.1067</v>
      </c>
      <c r="D24" s="2"/>
    </row>
    <row r="25" spans="1:4">
      <c r="A25" s="8" t="s">
        <v>55</v>
      </c>
      <c r="B25" s="2">
        <v>2.7E-2</v>
      </c>
      <c r="C25" s="2">
        <v>7.9699999999999993E-2</v>
      </c>
      <c r="D25" s="2"/>
    </row>
    <row r="26" spans="1:4">
      <c r="A26" s="8" t="s">
        <v>57</v>
      </c>
      <c r="B26" s="2">
        <v>2.7E-2</v>
      </c>
      <c r="C26" s="2">
        <v>0.1067</v>
      </c>
      <c r="D26" s="2"/>
    </row>
    <row r="27" spans="1:4">
      <c r="A27" s="8" t="s">
        <v>58</v>
      </c>
      <c r="B27" s="2">
        <v>2.7E-2</v>
      </c>
      <c r="C27" s="2">
        <v>0.1067</v>
      </c>
      <c r="D27" s="2"/>
    </row>
    <row r="28" spans="1:4">
      <c r="A28" s="8" t="s">
        <v>60</v>
      </c>
      <c r="B28" s="2">
        <v>2.7E-2</v>
      </c>
      <c r="C28" s="2">
        <v>0.1067</v>
      </c>
      <c r="D28" s="2"/>
    </row>
    <row r="29" spans="1:4">
      <c r="A29" s="8" t="s">
        <v>61</v>
      </c>
      <c r="B29" s="2">
        <v>2.7E-2</v>
      </c>
      <c r="C29" s="2">
        <v>0.1067</v>
      </c>
      <c r="D29" s="2"/>
    </row>
    <row r="30" spans="1:4">
      <c r="A30" s="8" t="s">
        <v>63</v>
      </c>
      <c r="B30" s="2">
        <v>2.7E-2</v>
      </c>
      <c r="C30" s="2">
        <v>0.1067</v>
      </c>
      <c r="D30" s="2"/>
    </row>
    <row r="31" spans="1:4">
      <c r="A31" s="9" t="s">
        <v>66</v>
      </c>
      <c r="B31" s="2">
        <v>2.7E-2</v>
      </c>
      <c r="C31" s="2">
        <v>7.5700000000000003E-2</v>
      </c>
      <c r="D31" s="2"/>
    </row>
    <row r="32" spans="1:4">
      <c r="A32" s="9" t="s">
        <v>68</v>
      </c>
      <c r="B32" s="2">
        <v>2.7E-2</v>
      </c>
      <c r="C32" s="2">
        <v>2.7E-2</v>
      </c>
      <c r="D32" s="2"/>
    </row>
    <row r="33" spans="1:4">
      <c r="A33" s="10" t="s">
        <v>71</v>
      </c>
      <c r="B33" s="2">
        <v>2.7E-2</v>
      </c>
      <c r="C33" s="2">
        <v>2.7E-2</v>
      </c>
      <c r="D33" s="2"/>
    </row>
    <row r="34" spans="1:4">
      <c r="A34" s="10" t="s">
        <v>73</v>
      </c>
      <c r="B34" s="2">
        <v>2.7E-2</v>
      </c>
      <c r="C34" s="2">
        <v>2.7E-2</v>
      </c>
      <c r="D34" s="2"/>
    </row>
    <row r="35" spans="1:4">
      <c r="A35" s="10" t="s">
        <v>75</v>
      </c>
      <c r="B35" s="2">
        <v>2.7E-2</v>
      </c>
      <c r="C35" s="2">
        <v>2.7E-2</v>
      </c>
      <c r="D35" s="2"/>
    </row>
    <row r="36" spans="1:4">
      <c r="A36" s="10" t="s">
        <v>77</v>
      </c>
      <c r="B36" s="2">
        <v>2.7E-2</v>
      </c>
      <c r="C36" s="2">
        <v>2.7E-2</v>
      </c>
      <c r="D36" s="2"/>
    </row>
    <row r="37" spans="1:4">
      <c r="A37" s="11" t="s">
        <v>80</v>
      </c>
      <c r="B37" s="2"/>
      <c r="C37" s="2"/>
      <c r="D37" s="2" t="s">
        <v>586</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2025-05-20T15:04:46+00:00</FechayHora>
    <lcf76f155ced4ddcb4097134ff3c332f xmlns="169dfd1c-4089-4e06-927d-add0534611c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27E679-2F8D-4C1A-AD3C-8A4F08D37400}"/>
</file>

<file path=customXml/itemProps2.xml><?xml version="1.0" encoding="utf-8"?>
<ds:datastoreItem xmlns:ds="http://schemas.openxmlformats.org/officeDocument/2006/customXml" ds:itemID="{3403EFBA-4F8B-49FB-9E77-15523D1191D1}"/>
</file>

<file path=customXml/itemProps3.xml><?xml version="1.0" encoding="utf-8"?>
<ds:datastoreItem xmlns:ds="http://schemas.openxmlformats.org/officeDocument/2006/customXml" ds:itemID="{BF576539-30A2-42A9-9952-5B719333365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Maria Fernanda Romero Aguirre</cp:lastModifiedBy>
  <cp:revision/>
  <dcterms:created xsi:type="dcterms:W3CDTF">2025-05-20T09:45:18Z</dcterms:created>
  <dcterms:modified xsi:type="dcterms:W3CDTF">2025-06-05T10:55:28Z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