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19"/>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Sucre/Sincelejo - Sucre/10. DTS consolidado/ANEXOS/"/>
    </mc:Choice>
  </mc:AlternateContent>
  <xr:revisionPtr revIDLastSave="10" documentId="8_{FAFB4495-59E3-466E-A44A-9ACE9CFECB96}" xr6:coauthVersionLast="47" xr6:coauthVersionMax="47" xr10:uidLastSave="{0CD76EE3-9A00-433C-9570-B83144C2FA41}"/>
  <bookViews>
    <workbookView xWindow="-108" yWindow="-108" windowWidth="23256" windowHeight="12456"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SIPRA!$B$1:$D$45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1" i="13" l="1"/>
  <c r="E141" i="13"/>
  <c r="F141" i="13"/>
  <c r="D137" i="13"/>
  <c r="E137" i="13"/>
  <c r="F137" i="13"/>
  <c r="D133" i="13"/>
  <c r="E133" i="13"/>
  <c r="F133" i="13"/>
  <c r="D125" i="13"/>
  <c r="E125" i="13"/>
  <c r="F125" i="13"/>
  <c r="D121" i="13"/>
  <c r="E121" i="13"/>
  <c r="F121" i="13"/>
  <c r="D117" i="13"/>
  <c r="E117" i="13"/>
  <c r="F117" i="13"/>
  <c r="D113" i="13"/>
  <c r="E113" i="13"/>
  <c r="F113" i="13"/>
  <c r="D109" i="13"/>
  <c r="E109" i="13"/>
  <c r="F109" i="13"/>
  <c r="D105" i="13"/>
  <c r="E105" i="13"/>
  <c r="F105" i="13"/>
  <c r="D101" i="13"/>
  <c r="E101" i="13"/>
  <c r="F101" i="13"/>
  <c r="D97" i="13"/>
  <c r="E97" i="13"/>
  <c r="F97" i="13"/>
  <c r="D93" i="13"/>
  <c r="E93" i="13"/>
  <c r="D89" i="13"/>
  <c r="E89" i="13"/>
  <c r="F89" i="13"/>
  <c r="D85" i="13"/>
  <c r="E85" i="13"/>
  <c r="F85" i="13"/>
  <c r="D81" i="13"/>
  <c r="E81" i="13"/>
  <c r="F81" i="13"/>
  <c r="D77" i="13"/>
  <c r="E77" i="13"/>
  <c r="F77" i="13"/>
  <c r="D73" i="13"/>
  <c r="E73" i="13"/>
  <c r="F73" i="13"/>
  <c r="D69" i="13"/>
  <c r="E69" i="13"/>
  <c r="F69" i="13"/>
  <c r="D65" i="13"/>
  <c r="E65" i="13"/>
  <c r="F65" i="13"/>
  <c r="D61" i="13"/>
  <c r="E61" i="13"/>
  <c r="F61" i="13"/>
  <c r="D57" i="13"/>
  <c r="E57" i="13"/>
  <c r="F57" i="13"/>
  <c r="D53" i="13"/>
  <c r="E53" i="13"/>
  <c r="F53" i="13"/>
  <c r="D49" i="13"/>
  <c r="E49" i="13"/>
  <c r="F49" i="13"/>
  <c r="D45" i="13"/>
  <c r="E45" i="13"/>
  <c r="F45" i="13"/>
  <c r="D41" i="13"/>
  <c r="E41" i="13"/>
  <c r="F41" i="13"/>
  <c r="D37" i="13"/>
  <c r="E37" i="13"/>
  <c r="F37" i="13"/>
  <c r="D33" i="13"/>
  <c r="E33" i="13"/>
  <c r="F33" i="13"/>
  <c r="D29" i="13"/>
  <c r="E29" i="13"/>
  <c r="F29" i="13"/>
  <c r="D25" i="13"/>
  <c r="E25" i="13"/>
  <c r="F25" i="13"/>
  <c r="D21" i="13"/>
  <c r="E21" i="13"/>
  <c r="F21" i="13"/>
  <c r="D17" i="13"/>
  <c r="E17" i="13"/>
  <c r="F17" i="13"/>
  <c r="D13" i="13"/>
  <c r="E13" i="13"/>
  <c r="F13" i="13"/>
  <c r="D9" i="13"/>
  <c r="E9" i="13"/>
  <c r="F9" i="13"/>
  <c r="D5" i="13"/>
  <c r="E5" i="13"/>
  <c r="F5" i="13"/>
  <c r="C69" i="13"/>
  <c r="C65" i="13"/>
  <c r="C61" i="13"/>
  <c r="C57" i="13"/>
  <c r="C53" i="13"/>
  <c r="C49" i="13"/>
  <c r="C45" i="13"/>
  <c r="C41" i="13"/>
  <c r="C37" i="13"/>
  <c r="C33" i="13"/>
  <c r="C29" i="13"/>
  <c r="C25" i="13"/>
  <c r="C21" i="13"/>
  <c r="C17" i="13"/>
  <c r="C13" i="13"/>
  <c r="C9" i="13"/>
  <c r="C5" i="13"/>
  <c r="C141" i="13"/>
  <c r="C137" i="13"/>
  <c r="C133" i="13"/>
  <c r="C125" i="13"/>
  <c r="C121" i="13"/>
  <c r="C117" i="13"/>
  <c r="C113" i="13"/>
  <c r="C109" i="13"/>
  <c r="C105" i="13"/>
  <c r="C101" i="13"/>
  <c r="C97" i="13"/>
  <c r="C93" i="13"/>
  <c r="C89" i="13"/>
  <c r="C85" i="13"/>
  <c r="C81" i="13"/>
  <c r="C77" i="13"/>
  <c r="C73" i="13"/>
  <c r="K102" i="12"/>
  <c r="L102" i="12"/>
  <c r="M102" i="12"/>
  <c r="N102" i="12"/>
  <c r="O102" i="12"/>
  <c r="P102" i="12"/>
  <c r="Q102" i="12"/>
  <c r="R102" i="12"/>
  <c r="S102" i="12"/>
  <c r="T102" i="12"/>
  <c r="U102" i="12"/>
  <c r="V102" i="12"/>
  <c r="W102" i="12"/>
  <c r="X102" i="12"/>
  <c r="Y102" i="12"/>
  <c r="Z102" i="12"/>
  <c r="AA102" i="12"/>
  <c r="AB102" i="12"/>
  <c r="AC102" i="12"/>
  <c r="AD102" i="12"/>
  <c r="AE102" i="12"/>
  <c r="AF102" i="12"/>
  <c r="AG102" i="12"/>
  <c r="AH102" i="12"/>
  <c r="AI102" i="12"/>
  <c r="AJ102" i="12"/>
  <c r="AK102" i="12"/>
  <c r="AL102" i="12"/>
  <c r="AM102" i="12"/>
  <c r="AN102" i="12"/>
  <c r="AO102" i="12"/>
  <c r="G102" i="12"/>
  <c r="H102" i="12"/>
  <c r="I102" i="12"/>
  <c r="J102" i="12"/>
  <c r="C102" i="12"/>
  <c r="D102" i="12"/>
  <c r="E102" i="12"/>
  <c r="F102" i="12"/>
  <c r="B102" i="12"/>
  <c r="C1" i="17" a="1"/>
  <c r="C1" i="17" s="1"/>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AS57" i="12"/>
  <c r="AP102" i="12" l="1"/>
  <c r="AQ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13" i="16" l="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<sst xmlns="http://schemas.openxmlformats.org/spreadsheetml/2006/main" count="291" uniqueCount="75">
  <si>
    <t>UFH</t>
  </si>
  <si>
    <t>maiz</t>
  </si>
  <si>
    <t>ganadería_dp</t>
  </si>
  <si>
    <t>porcinos</t>
  </si>
  <si>
    <t>avicultura</t>
  </si>
  <si>
    <t>02Va-80</t>
  </si>
  <si>
    <t>Área total</t>
  </si>
  <si>
    <t>Apto</t>
  </si>
  <si>
    <t>No apto</t>
  </si>
  <si>
    <t>% aptitud</t>
  </si>
  <si>
    <t>03Va-73</t>
  </si>
  <si>
    <t>03Vb-73</t>
  </si>
  <si>
    <t>03Wa-73</t>
  </si>
  <si>
    <t>03Wai-73</t>
  </si>
  <si>
    <t>03Wb-73</t>
  </si>
  <si>
    <t>03Wc-73</t>
  </si>
  <si>
    <t>04Vbi-67</t>
  </si>
  <si>
    <t>04Vc-67</t>
  </si>
  <si>
    <t>04Wbi-67</t>
  </si>
  <si>
    <t>04Wc-67</t>
  </si>
  <si>
    <t>04Wcs1-67</t>
  </si>
  <si>
    <t>05Vb-61</t>
  </si>
  <si>
    <t>05Vci-61</t>
  </si>
  <si>
    <t>05Vd-61</t>
  </si>
  <si>
    <t>05Wcs1-61</t>
  </si>
  <si>
    <t>05Wd-61</t>
  </si>
  <si>
    <t>06Vds1-55</t>
  </si>
  <si>
    <t>06Ve-55</t>
  </si>
  <si>
    <t>06Wd-55</t>
  </si>
  <si>
    <t>06Wds1-55</t>
  </si>
  <si>
    <t>06We-55</t>
  </si>
  <si>
    <t>07Vai-49</t>
  </si>
  <si>
    <t>07Ve-49</t>
  </si>
  <si>
    <t>07Ves1-49</t>
  </si>
  <si>
    <t>07We-49</t>
  </si>
  <si>
    <t>07We2s1-49</t>
  </si>
  <si>
    <t>07Wes1-49</t>
  </si>
  <si>
    <t>09We2s2-38</t>
  </si>
  <si>
    <t>09Wf2s1-38</t>
  </si>
  <si>
    <t>10Vf-30</t>
  </si>
  <si>
    <t>10Wf-30</t>
  </si>
  <si>
    <t>10Wf2s2-30</t>
  </si>
  <si>
    <t>10Wfs1-30</t>
  </si>
  <si>
    <t>13Wcs3-6</t>
  </si>
  <si>
    <t>ganaderia_dp</t>
  </si>
  <si>
    <t>porcicultura_ceba</t>
  </si>
  <si>
    <t>avicultura_engorde</t>
  </si>
  <si>
    <t>avicultura_postura</t>
  </si>
  <si>
    <t>berenjena</t>
  </si>
  <si>
    <t>yuca</t>
  </si>
  <si>
    <t>name</t>
  </si>
  <si>
    <t>yuca_maiz_name</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</si>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</sst>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FF0000"/>
      <name val="Calibri"/>
      <family val="2"/>
    </font>
  </fonts>
  <fills count="21">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theme="9" tint="0.39997558519241921"/>
        <bgColor indexed="64"/>
      </patternFill>
    </fill>
    <fill>
      <patternFill patternType="solid">
        <fgColor rgb="FF005CE6"/>
        <bgColor indexed="64"/>
      </patternFill>
    </fill>
    <fill>
      <patternFill patternType="solid">
        <fgColor rgb="FF00A9E6"/>
        <bgColor indexed="64"/>
      </patternFill>
    </fill>
    <fill>
      <patternFill patternType="solid">
        <fgColor rgb="FF00FFFF"/>
        <bgColor indexed="64"/>
      </patternFill>
    </fill>
    <fill>
      <patternFill patternType="solid">
        <fgColor rgb="FF266600"/>
        <bgColor indexed="64"/>
      </patternFill>
    </fill>
    <fill>
      <patternFill patternType="solid">
        <fgColor rgb="FF38D400"/>
        <bgColor indexed="64"/>
      </patternFill>
    </fill>
    <fill>
      <patternFill patternType="solid">
        <fgColor rgb="FFAAFF00"/>
        <bgColor indexed="64"/>
      </patternFill>
    </fill>
    <fill>
      <patternFill patternType="solid">
        <fgColor rgb="FFFFFF00"/>
        <bgColor indexed="64"/>
      </patternFill>
    </fill>
    <fill>
      <patternFill patternType="solid">
        <fgColor rgb="FFFF8C3C"/>
        <bgColor indexed="64"/>
      </patternFill>
    </fill>
    <fill>
      <patternFill patternType="solid">
        <fgColor rgb="FF473626"/>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thin">
        <color rgb="FF000000"/>
      </left>
      <right/>
      <top style="thin">
        <color indexed="64"/>
      </top>
      <bottom/>
      <diagonal/>
    </border>
    <border>
      <left style="thin">
        <color rgb="FF000000"/>
      </left>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15">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1" xfId="0" applyFont="1" applyFill="1" applyBorder="1" applyAlignment="1">
      <alignment horizontal="center" vertical="center"/>
    </xf>
    <xf numFmtId="164" fontId="10" fillId="12" borderId="2" xfId="0" applyNumberFormat="1" applyFont="1" applyFill="1" applyBorder="1" applyAlignment="1">
      <alignment horizontal="center" vertical="center"/>
    </xf>
    <xf numFmtId="164" fontId="10" fillId="13" borderId="2" xfId="0" applyNumberFormat="1" applyFont="1" applyFill="1" applyBorder="1" applyAlignment="1">
      <alignment horizontal="center" vertical="center"/>
    </xf>
    <xf numFmtId="164" fontId="10" fillId="14" borderId="2" xfId="0" applyNumberFormat="1" applyFont="1" applyFill="1" applyBorder="1" applyAlignment="1">
      <alignment horizontal="center" vertical="center"/>
    </xf>
    <xf numFmtId="164" fontId="10" fillId="15" borderId="2" xfId="0" applyNumberFormat="1" applyFont="1" applyFill="1" applyBorder="1" applyAlignment="1">
      <alignment horizontal="center" vertical="center"/>
    </xf>
    <xf numFmtId="164" fontId="10" fillId="16" borderId="2" xfId="0" applyNumberFormat="1" applyFont="1" applyFill="1" applyBorder="1" applyAlignment="1">
      <alignment horizontal="center" vertical="center"/>
    </xf>
    <xf numFmtId="164" fontId="10" fillId="17" borderId="2" xfId="0" applyNumberFormat="1" applyFont="1" applyFill="1" applyBorder="1" applyAlignment="1">
      <alignment horizontal="center" vertical="center"/>
    </xf>
    <xf numFmtId="164" fontId="10" fillId="18" borderId="2" xfId="0" applyNumberFormat="1" applyFont="1" applyFill="1" applyBorder="1" applyAlignment="1">
      <alignment horizontal="center" vertical="center"/>
    </xf>
    <xf numFmtId="164" fontId="10" fillId="19" borderId="2" xfId="0" applyNumberFormat="1" applyFont="1" applyFill="1" applyBorder="1" applyAlignment="1">
      <alignment horizontal="center" vertical="center"/>
    </xf>
    <xf numFmtId="164" fontId="10" fillId="20" borderId="2" xfId="0" applyNumberFormat="1" applyFont="1" applyFill="1" applyBorder="1" applyAlignment="1">
      <alignment horizontal="center" vertical="center"/>
    </xf>
    <xf numFmtId="0" fontId="9" fillId="7" borderId="1" xfId="0" applyFont="1" applyFill="1" applyBorder="1" applyAlignment="1">
      <alignment horizontal="center" vertical="center" wrapText="1"/>
    </xf>
    <xf numFmtId="0" fontId="3" fillId="7" borderId="1" xfId="0" applyFont="1" applyFill="1" applyBorder="1" applyAlignment="1">
      <alignment horizontal="center" vertical="center"/>
    </xf>
    <xf numFmtId="0" fontId="3" fillId="7" borderId="2" xfId="0" applyFont="1" applyFill="1" applyBorder="1" applyAlignment="1">
      <alignment horizontal="center" vertical="center"/>
    </xf>
    <xf numFmtId="2" fontId="3" fillId="10" borderId="1" xfId="1" applyNumberFormat="1" applyFont="1" applyFill="1" applyBorder="1" applyAlignment="1">
      <alignment horizontal="center"/>
    </xf>
    <xf numFmtId="0" fontId="16" fillId="7" borderId="1" xfId="0" applyFont="1" applyFill="1" applyBorder="1" applyAlignment="1">
      <alignment horizontal="center" vertical="center"/>
    </xf>
    <xf numFmtId="0" fontId="16" fillId="7" borderId="1" xfId="0" applyFont="1" applyFill="1" applyBorder="1" applyAlignment="1">
      <alignment horizontal="center" vertical="center" wrapText="1"/>
    </xf>
    <xf numFmtId="0" fontId="10" fillId="7" borderId="1" xfId="0" applyFont="1" applyFill="1" applyBorder="1" applyAlignment="1">
      <alignment horizontal="center" vertical="center"/>
    </xf>
    <xf numFmtId="0" fontId="9" fillId="4" borderId="1" xfId="0" applyFont="1" applyFill="1" applyBorder="1" applyAlignment="1">
      <alignment horizontal="center" vertical="center" wrapText="1"/>
    </xf>
    <xf numFmtId="164" fontId="10" fillId="19" borderId="9" xfId="0" applyNumberFormat="1" applyFont="1" applyFill="1" applyBorder="1" applyAlignment="1">
      <alignment horizontal="center" vertical="center"/>
    </xf>
    <xf numFmtId="164" fontId="10" fillId="19" borderId="3" xfId="0" applyNumberFormat="1" applyFont="1" applyFill="1" applyBorder="1" applyAlignment="1">
      <alignment horizontal="center" vertical="center"/>
    </xf>
    <xf numFmtId="164" fontId="10" fillId="19" borderId="10" xfId="0" applyNumberFormat="1" applyFont="1" applyFill="1" applyBorder="1" applyAlignment="1">
      <alignment horizontal="center" vertical="center"/>
    </xf>
    <xf numFmtId="164" fontId="10" fillId="20" borderId="9" xfId="0" applyNumberFormat="1" applyFont="1" applyFill="1" applyBorder="1" applyAlignment="1">
      <alignment horizontal="center" vertical="center"/>
    </xf>
    <xf numFmtId="164" fontId="10" fillId="20" borderId="3" xfId="0" applyNumberFormat="1" applyFont="1" applyFill="1" applyBorder="1" applyAlignment="1">
      <alignment horizontal="center" vertical="center"/>
    </xf>
    <xf numFmtId="164" fontId="10" fillId="17" borderId="6" xfId="0" applyNumberFormat="1" applyFont="1" applyFill="1" applyBorder="1" applyAlignment="1">
      <alignment horizontal="center" vertical="center"/>
    </xf>
    <xf numFmtId="164" fontId="10" fillId="17" borderId="7" xfId="0" applyNumberFormat="1" applyFont="1" applyFill="1" applyBorder="1" applyAlignment="1">
      <alignment horizontal="center" vertical="center"/>
    </xf>
    <xf numFmtId="164" fontId="10" fillId="17" borderId="8" xfId="0" applyNumberFormat="1" applyFont="1" applyFill="1" applyBorder="1" applyAlignment="1">
      <alignment horizontal="center" vertical="center"/>
    </xf>
    <xf numFmtId="164" fontId="10" fillId="18" borderId="6" xfId="0" applyNumberFormat="1" applyFont="1" applyFill="1" applyBorder="1" applyAlignment="1">
      <alignment horizontal="center" vertical="center"/>
    </xf>
    <xf numFmtId="164" fontId="10" fillId="18" borderId="7" xfId="0" applyNumberFormat="1" applyFont="1" applyFill="1" applyBorder="1" applyAlignment="1">
      <alignment horizontal="center" vertical="center"/>
    </xf>
    <xf numFmtId="164" fontId="10" fillId="18" borderId="8" xfId="0" applyNumberFormat="1" applyFont="1" applyFill="1" applyBorder="1" applyAlignment="1">
      <alignment horizontal="center" vertical="center"/>
    </xf>
    <xf numFmtId="164" fontId="10" fillId="19" borderId="6" xfId="0" applyNumberFormat="1" applyFont="1" applyFill="1" applyBorder="1" applyAlignment="1">
      <alignment horizontal="center" vertical="center"/>
    </xf>
    <xf numFmtId="164" fontId="10" fillId="19" borderId="7" xfId="0" applyNumberFormat="1" applyFont="1" applyFill="1" applyBorder="1" applyAlignment="1">
      <alignment horizontal="center" vertical="center"/>
    </xf>
    <xf numFmtId="164" fontId="10" fillId="19" borderId="8" xfId="0" applyNumberFormat="1" applyFont="1" applyFill="1" applyBorder="1" applyAlignment="1">
      <alignment horizontal="center" vertical="center"/>
    </xf>
    <xf numFmtId="164" fontId="10" fillId="16" borderId="6" xfId="0" applyNumberFormat="1" applyFont="1" applyFill="1" applyBorder="1" applyAlignment="1">
      <alignment horizontal="center" vertical="center"/>
    </xf>
    <xf numFmtId="164" fontId="10" fillId="16" borderId="7" xfId="0" applyNumberFormat="1" applyFont="1" applyFill="1" applyBorder="1" applyAlignment="1">
      <alignment horizontal="center" vertical="center"/>
    </xf>
    <xf numFmtId="164" fontId="10" fillId="16" borderId="8" xfId="0" applyNumberFormat="1" applyFont="1" applyFill="1" applyBorder="1" applyAlignment="1">
      <alignment horizontal="center" vertical="center"/>
    </xf>
    <xf numFmtId="164" fontId="10" fillId="15" borderId="6" xfId="0" applyNumberFormat="1" applyFont="1" applyFill="1" applyBorder="1" applyAlignment="1">
      <alignment horizontal="center" vertical="center"/>
    </xf>
    <xf numFmtId="164" fontId="10" fillId="15" borderId="7" xfId="0" applyNumberFormat="1" applyFont="1" applyFill="1" applyBorder="1" applyAlignment="1">
      <alignment horizontal="center" vertical="center"/>
    </xf>
    <xf numFmtId="164" fontId="10" fillId="15" borderId="8" xfId="0" applyNumberFormat="1" applyFont="1" applyFill="1" applyBorder="1" applyAlignment="1">
      <alignment horizontal="center" vertical="center"/>
    </xf>
    <xf numFmtId="164" fontId="10" fillId="14" borderId="6" xfId="0" applyNumberFormat="1" applyFont="1" applyFill="1" applyBorder="1" applyAlignment="1">
      <alignment horizontal="center" vertical="center"/>
    </xf>
    <xf numFmtId="164" fontId="10" fillId="14" borderId="7" xfId="0" applyNumberFormat="1" applyFont="1" applyFill="1" applyBorder="1" applyAlignment="1">
      <alignment horizontal="center" vertical="center"/>
    </xf>
    <xf numFmtId="164" fontId="10" fillId="14" borderId="8" xfId="0" applyNumberFormat="1" applyFont="1" applyFill="1" applyBorder="1" applyAlignment="1">
      <alignment horizontal="center" vertical="center"/>
    </xf>
    <xf numFmtId="164" fontId="10" fillId="13" borderId="6" xfId="0" applyNumberFormat="1" applyFont="1" applyFill="1" applyBorder="1" applyAlignment="1">
      <alignment horizontal="center" vertical="center"/>
    </xf>
    <xf numFmtId="164" fontId="10" fillId="13" borderId="7" xfId="0" applyNumberFormat="1" applyFont="1" applyFill="1" applyBorder="1" applyAlignment="1">
      <alignment horizontal="center" vertical="center"/>
    </xf>
    <xf numFmtId="164" fontId="10" fillId="13" borderId="8" xfId="0" applyNumberFormat="1" applyFont="1" applyFill="1" applyBorder="1" applyAlignment="1">
      <alignment horizontal="center" vertical="center"/>
    </xf>
    <xf numFmtId="164" fontId="10" fillId="12" borderId="6" xfId="0" applyNumberFormat="1" applyFont="1" applyFill="1" applyBorder="1" applyAlignment="1">
      <alignment horizontal="center" vertical="center"/>
    </xf>
    <xf numFmtId="164" fontId="10" fillId="12" borderId="7" xfId="0" applyNumberFormat="1" applyFont="1" applyFill="1" applyBorder="1" applyAlignment="1">
      <alignment horizontal="center" vertical="center"/>
    </xf>
    <xf numFmtId="164" fontId="10" fillId="12" borderId="8" xfId="0" applyNumberFormat="1" applyFont="1" applyFill="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586">
    <dxf>
      <fill>
        <patternFill>
          <bgColor rgb="FF00FFFF"/>
        </patternFill>
      </fill>
    </dxf>
    <dxf>
      <font>
        <color theme="0"/>
      </font>
      <fill>
        <patternFill>
          <bgColor rgb="FF42288C"/>
        </patternFill>
      </fill>
    </dxf>
    <dxf>
      <font>
        <color theme="0"/>
      </font>
      <fill>
        <patternFill>
          <bgColor rgb="FF005CE6"/>
        </patternFill>
      </fill>
    </dxf>
    <dxf>
      <fill>
        <patternFill>
          <bgColor rgb="FF00A9E6"/>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00A9E6"/>
        </patternFill>
      </fill>
    </dxf>
    <dxf>
      <fill>
        <patternFill>
          <bgColor rgb="FFAAFF00"/>
        </patternFill>
      </fill>
    </dxf>
    <dxf>
      <font>
        <color theme="0"/>
      </font>
      <fill>
        <patternFill>
          <bgColor rgb="FF42288C"/>
        </patternFill>
      </fill>
    </dxf>
    <dxf>
      <font>
        <color theme="0"/>
      </font>
      <fill>
        <patternFill>
          <bgColor rgb="FF005C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8C3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ill>
        <patternFill>
          <bgColor rgb="FF00FFFF"/>
        </patternFill>
      </fill>
    </dxf>
    <dxf>
      <font>
        <color theme="0"/>
      </font>
      <fill>
        <patternFill>
          <bgColor rgb="FF473626"/>
        </patternFill>
      </fill>
    </dxf>
    <dxf>
      <font>
        <color theme="0"/>
      </font>
      <fill>
        <patternFill>
          <bgColor rgb="FF42288C"/>
        </patternFill>
      </fill>
    </dxf>
    <dxf>
      <font>
        <color theme="0"/>
      </font>
      <fill>
        <patternFill>
          <bgColor rgb="FF266600"/>
        </patternFill>
      </fill>
    </dxf>
    <dxf>
      <font>
        <color theme="0"/>
      </font>
      <fill>
        <patternFill>
          <bgColor rgb="FF005CE6"/>
        </patternFill>
      </fill>
    </dxf>
    <dxf>
      <fill>
        <patternFill>
          <bgColor rgb="FF00A9E6"/>
        </patternFill>
      </fill>
    </dxf>
    <dxf>
      <font>
        <color theme="0"/>
      </font>
      <fill>
        <patternFill>
          <bgColor rgb="FF8D4925"/>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AA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FF00"/>
        </patternFill>
      </fill>
    </dxf>
    <dxf>
      <fill>
        <patternFill>
          <bgColor rgb="FFFFF29C"/>
        </patternFill>
      </fill>
    </dxf>
    <dxf>
      <fill>
        <patternFill>
          <bgColor rgb="FFAAFF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38D400"/>
        </patternFill>
      </fill>
    </dxf>
    <dxf>
      <fill>
        <patternFill>
          <bgColor rgb="FFFF8C3C"/>
        </patternFill>
      </fill>
    </dxf>
    <dxf>
      <font>
        <color theme="0"/>
      </font>
      <fill>
        <patternFill>
          <bgColor rgb="FF473626"/>
        </patternFill>
      </fill>
    </dxf>
    <dxf>
      <font>
        <color theme="0"/>
      </font>
      <fill>
        <patternFill>
          <bgColor rgb="FF42288C"/>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73626"/>
        </patternFill>
      </fill>
    </dxf>
    <dxf>
      <font>
        <color theme="0"/>
      </font>
      <fill>
        <patternFill>
          <bgColor rgb="FF42288C"/>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ill>
        <patternFill>
          <bgColor rgb="FF38D400"/>
        </patternFill>
      </fill>
    </dxf>
    <dxf>
      <fill>
        <patternFill>
          <bgColor rgb="FF00A9E6"/>
        </patternFill>
      </fill>
    </dxf>
    <dxf>
      <fill>
        <patternFill>
          <bgColor rgb="FF00FFFF"/>
        </patternFill>
      </fill>
    </dxf>
    <dxf>
      <font>
        <color theme="0"/>
      </font>
      <fill>
        <patternFill>
          <bgColor rgb="FF266600"/>
        </patternFill>
      </fill>
    </dxf>
    <dxf>
      <font>
        <color theme="0"/>
      </font>
      <fill>
        <patternFill>
          <bgColor rgb="FF42288C"/>
        </patternFill>
      </fill>
    </dxf>
    <dxf>
      <fill>
        <patternFill>
          <bgColor rgb="FF38D400"/>
        </patternFill>
      </fill>
    </dxf>
    <dxf>
      <fill>
        <patternFill>
          <bgColor rgb="FFFFF29C"/>
        </patternFill>
      </fill>
    </dxf>
    <dxf>
      <fill>
        <patternFill>
          <bgColor rgb="FFAAFF00"/>
        </patternFill>
      </fill>
    </dxf>
    <dxf>
      <fill>
        <patternFill>
          <bgColor rgb="FFFFFF00"/>
        </patternFill>
      </fill>
    </dxf>
    <dxf>
      <font>
        <color theme="0"/>
      </font>
      <fill>
        <patternFill>
          <bgColor rgb="FF005CE6"/>
        </patternFill>
      </fill>
    </dxf>
    <dxf>
      <fill>
        <patternFill>
          <bgColor rgb="FFFF8C3C"/>
        </patternFill>
      </fill>
    </dxf>
    <dxf>
      <fill>
        <patternFill>
          <bgColor rgb="FFFF4F7F"/>
        </patternFill>
      </fill>
    </dxf>
    <dxf>
      <font>
        <color theme="0"/>
      </font>
      <fill>
        <patternFill>
          <bgColor rgb="FF473626"/>
        </patternFill>
      </fill>
    </dxf>
    <dxf>
      <font>
        <color theme="0"/>
      </font>
      <fill>
        <patternFill>
          <bgColor rgb="FF8D4925"/>
        </patternFill>
      </fill>
    </dxf>
    <dxf>
      <font>
        <color rgb="FF006100"/>
      </font>
      <fill>
        <patternFill>
          <bgColor rgb="FFC6EFCE"/>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29C"/>
        </patternFill>
      </fill>
    </dxf>
    <dxf>
      <fill>
        <patternFill>
          <bgColor rgb="FFFFFF00"/>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ill>
        <patternFill>
          <bgColor rgb="FFFFF29C"/>
        </patternFill>
      </fill>
    </dxf>
    <dxf>
      <font>
        <color theme="0"/>
      </font>
      <fill>
        <patternFill>
          <bgColor rgb="FF42288C"/>
        </patternFill>
      </fill>
    </dxf>
    <dxf>
      <font>
        <color theme="0"/>
      </font>
      <fill>
        <patternFill>
          <bgColor rgb="FF42288C"/>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ont>
        <color theme="0"/>
      </font>
      <fill>
        <patternFill>
          <bgColor rgb="FF473626"/>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ill>
        <patternFill>
          <bgColor rgb="FFAA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4F7F"/>
        </patternFill>
      </fill>
    </dxf>
    <dxf>
      <font>
        <color theme="0"/>
      </font>
      <fill>
        <patternFill>
          <bgColor rgb="FF473626"/>
        </patternFill>
      </fill>
    </dxf>
    <dxf>
      <font>
        <color theme="0"/>
      </font>
      <fill>
        <patternFill>
          <bgColor rgb="FF8D4925"/>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ont>
        <color theme="0"/>
      </font>
      <fill>
        <patternFill>
          <bgColor rgb="FF42288C"/>
        </patternFill>
      </fill>
    </dxf>
    <dxf>
      <fill>
        <patternFill>
          <bgColor rgb="FF00A9E6"/>
        </patternFill>
      </fill>
    </dxf>
    <dxf>
      <font>
        <color theme="0"/>
      </font>
      <fill>
        <patternFill>
          <bgColor rgb="FF005C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2666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arveja</v>
          </cell>
          <cell r="C16" t="str">
            <v>arveja</v>
          </cell>
        </row>
        <row r="17">
          <cell r="A17" t="str">
            <v>agricola</v>
          </cell>
          <cell r="B17" t="str">
            <v>asai</v>
          </cell>
          <cell r="C17" t="str">
            <v>açaí</v>
          </cell>
        </row>
        <row r="18">
          <cell r="A18" t="str">
            <v>pecuaria</v>
          </cell>
          <cell r="B18" t="str">
            <v>avicultura_engorde</v>
          </cell>
          <cell r="C18" t="str">
            <v>avicultura de engorde</v>
          </cell>
        </row>
        <row r="19">
          <cell r="A19" t="str">
            <v>pecuaria</v>
          </cell>
          <cell r="B19" t="str">
            <v>avicultura_postura</v>
          </cell>
          <cell r="C19" t="str">
            <v>avicultura de postura</v>
          </cell>
        </row>
        <row r="20">
          <cell r="A20" t="str">
            <v>agricola</v>
          </cell>
          <cell r="B20" t="str">
            <v>banano</v>
          </cell>
          <cell r="C20" t="str">
            <v>banano</v>
          </cell>
        </row>
        <row r="21">
          <cell r="A21" t="str">
            <v>agricola</v>
          </cell>
          <cell r="B21" t="str">
            <v>batata</v>
          </cell>
          <cell r="C21" t="str">
            <v>batata</v>
          </cell>
        </row>
        <row r="22">
          <cell r="A22" t="str">
            <v>agricola</v>
          </cell>
          <cell r="B22" t="str">
            <v>berenjena</v>
          </cell>
          <cell r="C22" t="str">
            <v>berenjena</v>
          </cell>
        </row>
        <row r="23">
          <cell r="A23" t="str">
            <v>agricola</v>
          </cell>
          <cell r="B23" t="str">
            <v>bijao</v>
          </cell>
          <cell r="C23" t="str">
            <v>bijao</v>
          </cell>
        </row>
        <row r="24">
          <cell r="A24" t="str">
            <v>agricola</v>
          </cell>
          <cell r="B24" t="str">
            <v>brocoli</v>
          </cell>
          <cell r="C24" t="str">
            <v>brócoli</v>
          </cell>
        </row>
        <row r="25">
          <cell r="A25" t="str">
            <v>pecuaria</v>
          </cell>
          <cell r="B25" t="str">
            <v>bufalos</v>
          </cell>
          <cell r="C25" t="str">
            <v>búfalos</v>
          </cell>
        </row>
        <row r="26">
          <cell r="A26" t="str">
            <v>agricola</v>
          </cell>
          <cell r="B26" t="str">
            <v>cacao</v>
          </cell>
          <cell r="C26" t="str">
            <v>cacao</v>
          </cell>
        </row>
        <row r="27">
          <cell r="A27" t="str">
            <v>agricola</v>
          </cell>
          <cell r="B27" t="str">
            <v>cacao_aguacate_criollo</v>
          </cell>
          <cell r="C27" t="str">
            <v>cacao en asocio con aguacate criollo</v>
          </cell>
        </row>
        <row r="28">
          <cell r="A28" t="str">
            <v>agricola</v>
          </cell>
          <cell r="B28" t="str">
            <v>cacao_aguacate_papelillo</v>
          </cell>
          <cell r="C28" t="str">
            <v>cacao en asocio con aguacate papelillo</v>
          </cell>
        </row>
        <row r="29">
          <cell r="A29" t="str">
            <v>agricola</v>
          </cell>
          <cell r="B29" t="str">
            <v>cacao_banano</v>
          </cell>
          <cell r="C29" t="str">
            <v>cacao en asocio con banano</v>
          </cell>
        </row>
        <row r="30">
          <cell r="A30" t="str">
            <v>agricola</v>
          </cell>
          <cell r="B30" t="str">
            <v>cacao_banano_aguacate</v>
          </cell>
          <cell r="C30" t="str">
            <v>cacao en asocio con banano y aguacate</v>
          </cell>
        </row>
        <row r="31">
          <cell r="A31" t="str">
            <v>agricola</v>
          </cell>
          <cell r="B31" t="str">
            <v>cacao_banano_aguacate_mandarina_naranja</v>
          </cell>
          <cell r="C31" t="str">
            <v>cacao en asocio con banano,aguacate, mandarina y naranja</v>
          </cell>
        </row>
        <row r="32">
          <cell r="A32" t="str">
            <v>agricola</v>
          </cell>
          <cell r="B32" t="str">
            <v>cacao_platano</v>
          </cell>
          <cell r="C32" t="str">
            <v>cacao en asocio con plátano</v>
          </cell>
        </row>
        <row r="33">
          <cell r="A33" t="str">
            <v>agricola</v>
          </cell>
          <cell r="B33" t="str">
            <v>cacao_platano_limon</v>
          </cell>
          <cell r="C33" t="str">
            <v>cacao_plátano_limón</v>
          </cell>
        </row>
        <row r="34">
          <cell r="A34" t="str">
            <v>agricola</v>
          </cell>
          <cell r="B34" t="str">
            <v>cacao_sombrio</v>
          </cell>
          <cell r="C34" t="str">
            <v>cacao sombrío</v>
          </cell>
        </row>
        <row r="35">
          <cell r="A35" t="str">
            <v>agricola</v>
          </cell>
          <cell r="B35" t="str">
            <v>cachaco</v>
          </cell>
          <cell r="C35" t="str">
            <v>cachaco</v>
          </cell>
        </row>
        <row r="36">
          <cell r="A36" t="str">
            <v>agricola</v>
          </cell>
          <cell r="B36" t="str">
            <v>cafe</v>
          </cell>
          <cell r="C36" t="str">
            <v>café</v>
          </cell>
        </row>
        <row r="37">
          <cell r="A37" t="str">
            <v>agricola</v>
          </cell>
          <cell r="B37" t="str">
            <v>cafe_aguacate</v>
          </cell>
          <cell r="C37" t="str">
            <v>café en asocio con aguacate</v>
          </cell>
        </row>
        <row r="38">
          <cell r="A38" t="str">
            <v>agricola</v>
          </cell>
          <cell r="B38" t="str">
            <v>cafe_frijol_arbustivo</v>
          </cell>
          <cell r="C38" t="str">
            <v>café en asocio con frijol arbustivo</v>
          </cell>
        </row>
        <row r="39">
          <cell r="A39" t="str">
            <v>agricola</v>
          </cell>
          <cell r="B39" t="str">
            <v>cafe_maiz</v>
          </cell>
          <cell r="C39" t="str">
            <v>café en asocio con maíz</v>
          </cell>
        </row>
        <row r="40">
          <cell r="A40" t="str">
            <v>agricola</v>
          </cell>
          <cell r="B40" t="str">
            <v>cafe_platano</v>
          </cell>
          <cell r="C40" t="str">
            <v>café en asocio con plátano</v>
          </cell>
        </row>
        <row r="41">
          <cell r="A41" t="str">
            <v>agricola</v>
          </cell>
          <cell r="B41" t="str">
            <v>cafe_platano_frutales_forestal</v>
          </cell>
          <cell r="C41" t="str">
            <v>café en asocio con plátano, frutales y sistema forestal</v>
          </cell>
        </row>
        <row r="42">
          <cell r="A42" t="str">
            <v>agricola</v>
          </cell>
          <cell r="B42" t="str">
            <v>cafe_sombrio</v>
          </cell>
          <cell r="C42" t="str">
            <v>Café en sistema de sombrío</v>
          </cell>
        </row>
        <row r="43">
          <cell r="A43" t="str">
            <v>agricola</v>
          </cell>
          <cell r="B43" t="str">
            <v>calabacin</v>
          </cell>
          <cell r="C43" t="str">
            <v>calabacín</v>
          </cell>
        </row>
        <row r="44">
          <cell r="A44" t="str">
            <v>pecuaria</v>
          </cell>
          <cell r="B44" t="str">
            <v>camaron</v>
          </cell>
          <cell r="C44" t="str">
            <v>camarón</v>
          </cell>
        </row>
        <row r="45">
          <cell r="A45" t="str">
            <v>agricola</v>
          </cell>
          <cell r="B45" t="str">
            <v>cana</v>
          </cell>
          <cell r="C45" t="str">
            <v>caña</v>
          </cell>
        </row>
        <row r="46">
          <cell r="A46" t="str">
            <v>agricola</v>
          </cell>
          <cell r="B46" t="str">
            <v>cana_flecha</v>
          </cell>
          <cell r="C46" t="str">
            <v>caña flecha</v>
          </cell>
        </row>
        <row r="47">
          <cell r="A47" t="str">
            <v>agricola</v>
          </cell>
          <cell r="B47" t="str">
            <v>cana_panelera</v>
          </cell>
          <cell r="C47" t="str">
            <v>caña panelera</v>
          </cell>
        </row>
        <row r="48">
          <cell r="A48" t="str">
            <v>pecuaria</v>
          </cell>
          <cell r="B48" t="str">
            <v>caprinos</v>
          </cell>
          <cell r="C48" t="str">
            <v>caprinos</v>
          </cell>
        </row>
        <row r="49">
          <cell r="A49" t="str">
            <v>agricola</v>
          </cell>
          <cell r="B49" t="str">
            <v>caucho</v>
          </cell>
          <cell r="C49" t="str">
            <v>caucho</v>
          </cell>
        </row>
        <row r="50">
          <cell r="A50" t="str">
            <v>agricola</v>
          </cell>
          <cell r="B50" t="str">
            <v>cebolla_bulbo</v>
          </cell>
          <cell r="C50" t="str">
            <v>cebolla bulbo</v>
          </cell>
        </row>
        <row r="51">
          <cell r="A51" t="str">
            <v>agricola</v>
          </cell>
          <cell r="B51" t="str">
            <v>cebolla_junca</v>
          </cell>
          <cell r="C51" t="str">
            <v>cebolla junca</v>
          </cell>
        </row>
        <row r="52">
          <cell r="A52" t="str">
            <v>agricola</v>
          </cell>
          <cell r="B52" t="str">
            <v>chontaduro</v>
          </cell>
          <cell r="C52" t="str">
            <v>chontaduro</v>
          </cell>
        </row>
        <row r="53">
          <cell r="A53" t="str">
            <v>agricola</v>
          </cell>
          <cell r="B53" t="str">
            <v>cilantro</v>
          </cell>
          <cell r="C53" t="str">
            <v>cilantro</v>
          </cell>
        </row>
        <row r="54">
          <cell r="A54" t="str">
            <v>agricola</v>
          </cell>
          <cell r="B54" t="str">
            <v>cilantro_morron</v>
          </cell>
          <cell r="C54" t="str">
            <v>cilantro morrón</v>
          </cell>
        </row>
        <row r="55">
          <cell r="A55" t="str">
            <v>agricola</v>
          </cell>
          <cell r="B55" t="str">
            <v>cilantro_repollo</v>
          </cell>
          <cell r="C55" t="str">
            <v>cilantro_repollo</v>
          </cell>
        </row>
        <row r="56">
          <cell r="A56" t="str">
            <v>agricola</v>
          </cell>
          <cell r="B56" t="str">
            <v>ciruela</v>
          </cell>
          <cell r="C56" t="str">
            <v>ciruela</v>
          </cell>
        </row>
        <row r="57">
          <cell r="A57" t="str">
            <v>agricola</v>
          </cell>
          <cell r="B57" t="str">
            <v>ciruela_castilla</v>
          </cell>
          <cell r="C57" t="str">
            <v>ciruela castilla</v>
          </cell>
        </row>
        <row r="58">
          <cell r="A58" t="str">
            <v>agricola</v>
          </cell>
          <cell r="B58" t="str">
            <v>ciruela_costena</v>
          </cell>
          <cell r="C58" t="str">
            <v>ciruela costeña</v>
          </cell>
        </row>
        <row r="59">
          <cell r="A59" t="str">
            <v>agricola</v>
          </cell>
          <cell r="B59" t="str">
            <v>citricos</v>
          </cell>
          <cell r="C59" t="str">
            <v>cítricos</v>
          </cell>
        </row>
        <row r="60">
          <cell r="A60" t="str">
            <v>agricola</v>
          </cell>
          <cell r="B60" t="str">
            <v>coco</v>
          </cell>
          <cell r="C60" t="str">
            <v>coco</v>
          </cell>
        </row>
        <row r="61">
          <cell r="A61" t="str">
            <v>pecuaria</v>
          </cell>
          <cell r="B61" t="str">
            <v>codornices</v>
          </cell>
          <cell r="C61" t="str">
            <v>codornices</v>
          </cell>
        </row>
        <row r="62">
          <cell r="A62" t="str">
            <v>agricola</v>
          </cell>
          <cell r="B62" t="str">
            <v>coliflor</v>
          </cell>
          <cell r="C62" t="str">
            <v>coliflor</v>
          </cell>
        </row>
        <row r="63">
          <cell r="A63" t="str">
            <v>pecuaria</v>
          </cell>
          <cell r="B63" t="str">
            <v>cunicultura</v>
          </cell>
          <cell r="C63" t="str">
            <v>cunicultura</v>
          </cell>
        </row>
        <row r="64">
          <cell r="A64" t="str">
            <v>pecuaria</v>
          </cell>
          <cell r="B64" t="str">
            <v>cuyicultura</v>
          </cell>
          <cell r="C64" t="str">
            <v>cuyicultura</v>
          </cell>
        </row>
        <row r="65">
          <cell r="A65" t="str">
            <v>agricola</v>
          </cell>
          <cell r="B65" t="str">
            <v>espinaca</v>
          </cell>
          <cell r="C65" t="str">
            <v>espinaca</v>
          </cell>
        </row>
        <row r="66">
          <cell r="A66" t="str">
            <v>agricola</v>
          </cell>
          <cell r="B66" t="str">
            <v>fique</v>
          </cell>
          <cell r="C66" t="str">
            <v>fique</v>
          </cell>
        </row>
        <row r="67">
          <cell r="A67" t="str">
            <v>agricola</v>
          </cell>
          <cell r="B67" t="str">
            <v>frijol</v>
          </cell>
          <cell r="C67" t="str">
            <v>frijol</v>
          </cell>
        </row>
        <row r="68">
          <cell r="A68" t="str">
            <v>agricola</v>
          </cell>
          <cell r="B68" t="str">
            <v>frijol_arbustivo</v>
          </cell>
          <cell r="C68" t="str">
            <v>frjiol arbustivo</v>
          </cell>
        </row>
        <row r="69">
          <cell r="A69" t="str">
            <v>agricola</v>
          </cell>
          <cell r="B69" t="str">
            <v>frijol_cabeza_negra</v>
          </cell>
          <cell r="C69" t="str">
            <v>frijol cabeza negra</v>
          </cell>
        </row>
        <row r="70">
          <cell r="A70" t="str">
            <v>agricola</v>
          </cell>
          <cell r="B70" t="str">
            <v>frijol_caraota</v>
          </cell>
          <cell r="C70" t="str">
            <v>frijol caraota</v>
          </cell>
        </row>
        <row r="71">
          <cell r="A71" t="str">
            <v>agricola</v>
          </cell>
          <cell r="B71" t="str">
            <v>frijol_caupi</v>
          </cell>
          <cell r="C71" t="str">
            <v>frijol caupí</v>
          </cell>
        </row>
        <row r="72">
          <cell r="A72" t="str">
            <v>agricola</v>
          </cell>
          <cell r="B72" t="str">
            <v>frijol_rosado_zaragoza</v>
          </cell>
          <cell r="C72" t="str">
            <v>frijol rosado zaragoza</v>
          </cell>
        </row>
        <row r="73">
          <cell r="A73" t="str">
            <v>agricola</v>
          </cell>
          <cell r="B73" t="str">
            <v>frijol_voluble</v>
          </cell>
          <cell r="C73" t="str">
            <v>frijol voluble</v>
          </cell>
        </row>
        <row r="74">
          <cell r="A74" t="str">
            <v>agricola</v>
          </cell>
          <cell r="B74" t="str">
            <v>frijol_zaragoza</v>
          </cell>
          <cell r="C74" t="str">
            <v>frijol zaragoza</v>
          </cell>
        </row>
        <row r="75">
          <cell r="A75" t="str">
            <v>agricola</v>
          </cell>
          <cell r="B75" t="str">
            <v>frijol_zaragoza</v>
          </cell>
          <cell r="C75" t="str">
            <v>frijol zaragoza</v>
          </cell>
        </row>
        <row r="76">
          <cell r="A76" t="str">
            <v>pecuaria</v>
          </cell>
          <cell r="B76" t="str">
            <v>ganaderia_carne</v>
          </cell>
          <cell r="C76" t="str">
            <v>ganadería de carne</v>
          </cell>
        </row>
        <row r="77">
          <cell r="A77" t="str">
            <v>pecuaria</v>
          </cell>
          <cell r="B77" t="str">
            <v>ganaderia_dp</v>
          </cell>
          <cell r="C77" t="str">
            <v>ganadería doble propósito</v>
          </cell>
        </row>
        <row r="78">
          <cell r="A78" t="str">
            <v>pecuaria</v>
          </cell>
          <cell r="B78" t="str">
            <v>ganaderia_leche</v>
          </cell>
          <cell r="C78" t="str">
            <v>ganadería de leche</v>
          </cell>
        </row>
        <row r="79">
          <cell r="A79" t="str">
            <v>agricola</v>
          </cell>
          <cell r="B79" t="str">
            <v>granadilla</v>
          </cell>
          <cell r="C79" t="str">
            <v>granadilla</v>
          </cell>
        </row>
        <row r="80">
          <cell r="A80" t="str">
            <v>agricola</v>
          </cell>
          <cell r="B80" t="str">
            <v>guandul</v>
          </cell>
          <cell r="C80" t="str">
            <v>guandul</v>
          </cell>
        </row>
        <row r="81">
          <cell r="A81" t="str">
            <v>agricola</v>
          </cell>
          <cell r="B81" t="str">
            <v>guayaba</v>
          </cell>
          <cell r="C81" t="str">
            <v>guayaba</v>
          </cell>
        </row>
        <row r="82">
          <cell r="A82" t="str">
            <v>agricola</v>
          </cell>
          <cell r="B82" t="str">
            <v>gulupa</v>
          </cell>
          <cell r="C82" t="str">
            <v>gulupa</v>
          </cell>
        </row>
        <row r="83">
          <cell r="A83" t="str">
            <v>agricola</v>
          </cell>
          <cell r="B83" t="str">
            <v>hierbabuena</v>
          </cell>
          <cell r="C83" t="str">
            <v>hierbabuena</v>
          </cell>
        </row>
        <row r="84">
          <cell r="A84" t="str">
            <v>agricola</v>
          </cell>
          <cell r="B84" t="str">
            <v>hortalizas*</v>
          </cell>
          <cell r="C84" t="str">
            <v>hortalizas</v>
          </cell>
        </row>
        <row r="85">
          <cell r="A85" t="str">
            <v>agricola</v>
          </cell>
          <cell r="B85" t="str">
            <v xml:space="preserve">lechuga </v>
          </cell>
          <cell r="C85" t="str">
            <v>lechuga</v>
          </cell>
        </row>
        <row r="86">
          <cell r="A86" t="str">
            <v>agricola</v>
          </cell>
          <cell r="B86" t="str">
            <v>lechuga_gourmet</v>
          </cell>
          <cell r="C86" t="str">
            <v>lechuga gourmet</v>
          </cell>
        </row>
        <row r="87">
          <cell r="A87" t="str">
            <v>agricola</v>
          </cell>
          <cell r="B87" t="str">
            <v>limon</v>
          </cell>
          <cell r="C87" t="str">
            <v>limón</v>
          </cell>
        </row>
        <row r="88">
          <cell r="A88" t="str">
            <v>agricola</v>
          </cell>
          <cell r="B88" t="str">
            <v>limon_castilla</v>
          </cell>
          <cell r="C88" t="str">
            <v>limón de castilla</v>
          </cell>
        </row>
        <row r="89">
          <cell r="A89" t="str">
            <v>agricola</v>
          </cell>
          <cell r="B89" t="str">
            <v>limon_castilla_limon_mandarino</v>
          </cell>
          <cell r="C89" t="str">
            <v>limón de castilla y limón mandarino</v>
          </cell>
        </row>
        <row r="90">
          <cell r="A90" t="str">
            <v>agricola</v>
          </cell>
          <cell r="B90" t="str">
            <v>limon_criollo</v>
          </cell>
          <cell r="C90" t="str">
            <v>limón criollo</v>
          </cell>
        </row>
        <row r="91">
          <cell r="A91" t="str">
            <v>agricola</v>
          </cell>
          <cell r="B91" t="str">
            <v>limon_mandarina</v>
          </cell>
          <cell r="C91" t="str">
            <v xml:space="preserve">limón en asocio con mandarina </v>
          </cell>
        </row>
        <row r="92">
          <cell r="A92" t="str">
            <v>agricola</v>
          </cell>
          <cell r="B92" t="str">
            <v>limon_mandarino</v>
          </cell>
          <cell r="C92" t="str">
            <v>limón mandarino</v>
          </cell>
        </row>
        <row r="93">
          <cell r="A93" t="str">
            <v>agricola</v>
          </cell>
          <cell r="B93" t="str">
            <v>limon_tahiti</v>
          </cell>
          <cell r="C93" t="str">
            <v>limón Tahití</v>
          </cell>
        </row>
        <row r="94">
          <cell r="A94" t="str">
            <v>agricola</v>
          </cell>
          <cell r="B94" t="str">
            <v>maiz</v>
          </cell>
          <cell r="C94" t="str">
            <v>maíz</v>
          </cell>
        </row>
        <row r="95">
          <cell r="A95" t="str">
            <v>agricola</v>
          </cell>
          <cell r="B95" t="str">
            <v>maiz amarillo</v>
          </cell>
          <cell r="C95" t="str">
            <v>maíz amarillo</v>
          </cell>
        </row>
        <row r="96">
          <cell r="A96" t="str">
            <v>agricola</v>
          </cell>
          <cell r="B96" t="str">
            <v>maiz puya</v>
          </cell>
          <cell r="C96" t="str">
            <v>maíz puya</v>
          </cell>
        </row>
        <row r="97">
          <cell r="A97" t="str">
            <v>agricola</v>
          </cell>
          <cell r="B97" t="str">
            <v>maiz_amarillo</v>
          </cell>
          <cell r="C97" t="str">
            <v xml:space="preserve">Maíz amarillo </v>
          </cell>
        </row>
        <row r="98">
          <cell r="A98" t="str">
            <v>agricola</v>
          </cell>
          <cell r="B98" t="str">
            <v>maiz_amarillo_tradicional</v>
          </cell>
          <cell r="C98" t="str">
            <v>maíz amarillo  tradicional</v>
          </cell>
        </row>
        <row r="99">
          <cell r="A99" t="str">
            <v>agricola</v>
          </cell>
          <cell r="B99" t="str">
            <v>maiz_blanco</v>
          </cell>
          <cell r="C99" t="str">
            <v>Maíz blanco tradicional</v>
          </cell>
        </row>
        <row r="100">
          <cell r="A100" t="str">
            <v>agricola</v>
          </cell>
          <cell r="B100" t="str">
            <v>maiz_blanco_tradicional</v>
          </cell>
          <cell r="C100" t="str">
            <v>maíz blanco tradicional</v>
          </cell>
        </row>
        <row r="101">
          <cell r="A101" t="str">
            <v>agricola</v>
          </cell>
          <cell r="B101" t="str">
            <v>maiz_puya</v>
          </cell>
          <cell r="C101" t="str">
            <v>maíz puya</v>
          </cell>
        </row>
        <row r="102">
          <cell r="A102" t="str">
            <v>agricola</v>
          </cell>
          <cell r="B102" t="str">
            <v>maiz_tecnificado</v>
          </cell>
          <cell r="C102" t="str">
            <v>maíz tecnificado</v>
          </cell>
        </row>
        <row r="103">
          <cell r="A103" t="str">
            <v>agricola</v>
          </cell>
          <cell r="B103" t="str">
            <v>maiz_tradicional</v>
          </cell>
          <cell r="C103" t="str">
            <v>maíz tradicional</v>
          </cell>
        </row>
        <row r="104">
          <cell r="A104" t="str">
            <v>agricola</v>
          </cell>
          <cell r="B104" t="str">
            <v>malanga</v>
          </cell>
          <cell r="C104" t="str">
            <v>malanga</v>
          </cell>
        </row>
        <row r="105">
          <cell r="A105" t="str">
            <v>agricola</v>
          </cell>
          <cell r="B105" t="str">
            <v>mamoncillo</v>
          </cell>
          <cell r="C105" t="str">
            <v>mamoncillo</v>
          </cell>
        </row>
        <row r="106">
          <cell r="A106" t="str">
            <v>agricola</v>
          </cell>
          <cell r="B106" t="str">
            <v>mamoncillo</v>
          </cell>
          <cell r="C106" t="str">
            <v>mamoncillo</v>
          </cell>
        </row>
        <row r="107">
          <cell r="A107" t="str">
            <v>agricola</v>
          </cell>
          <cell r="B107" t="str">
            <v>mandarina</v>
          </cell>
          <cell r="C107" t="str">
            <v>mandarina</v>
          </cell>
        </row>
        <row r="108">
          <cell r="A108" t="str">
            <v>agricola</v>
          </cell>
          <cell r="B108" t="str">
            <v>mango</v>
          </cell>
          <cell r="C108" t="str">
            <v>mango</v>
          </cell>
        </row>
        <row r="109">
          <cell r="A109" t="str">
            <v>agricola</v>
          </cell>
          <cell r="B109" t="str">
            <v>mango_hilaza</v>
          </cell>
          <cell r="C109" t="str">
            <v>mango hilaza</v>
          </cell>
        </row>
        <row r="110">
          <cell r="A110" t="str">
            <v>agricola</v>
          </cell>
          <cell r="B110" t="str">
            <v>mango_keitt</v>
          </cell>
          <cell r="C110" t="str">
            <v>mango keitt</v>
          </cell>
        </row>
        <row r="111">
          <cell r="A111" t="str">
            <v>agricola</v>
          </cell>
          <cell r="B111" t="str">
            <v>mango_tommy</v>
          </cell>
          <cell r="C111" t="str">
            <v>mango tommy</v>
          </cell>
        </row>
        <row r="112">
          <cell r="A112" t="str">
            <v>agricola</v>
          </cell>
          <cell r="B112" t="str">
            <v>maracuya</v>
          </cell>
          <cell r="C112" t="str">
            <v>maracuyá</v>
          </cell>
        </row>
        <row r="113">
          <cell r="A113" t="str">
            <v>agricola</v>
          </cell>
          <cell r="B113" t="str">
            <v>melon</v>
          </cell>
          <cell r="C113" t="str">
            <v xml:space="preserve">melón </v>
          </cell>
        </row>
        <row r="114">
          <cell r="A114" t="str">
            <v>agricola</v>
          </cell>
          <cell r="B114" t="str">
            <v>mora</v>
          </cell>
          <cell r="C114" t="str">
            <v>mora</v>
          </cell>
        </row>
        <row r="115">
          <cell r="A115" t="str">
            <v>agricola</v>
          </cell>
          <cell r="B115" t="str">
            <v>name</v>
          </cell>
          <cell r="C115" t="str">
            <v>ñame</v>
          </cell>
        </row>
        <row r="116">
          <cell r="A116" t="str">
            <v>agricola</v>
          </cell>
          <cell r="B116" t="str">
            <v>name_diamante</v>
          </cell>
          <cell r="C116" t="str">
            <v>ñame diamante</v>
          </cell>
        </row>
        <row r="117">
          <cell r="A117" t="str">
            <v>agricola</v>
          </cell>
          <cell r="B117" t="str">
            <v>name_espino</v>
          </cell>
          <cell r="C117" t="str">
            <v>ñame espino</v>
          </cell>
        </row>
        <row r="118">
          <cell r="A118" t="str">
            <v>agricola</v>
          </cell>
          <cell r="B118" t="str">
            <v>naranja</v>
          </cell>
          <cell r="C118" t="str">
            <v>naranja</v>
          </cell>
        </row>
        <row r="119">
          <cell r="A119" t="str">
            <v>agricola</v>
          </cell>
          <cell r="B119" t="str">
            <v>naranja_valencia</v>
          </cell>
          <cell r="C119" t="str">
            <v>naranja valencia</v>
          </cell>
        </row>
        <row r="120">
          <cell r="A120" t="str">
            <v>pecuaria</v>
          </cell>
          <cell r="B120" t="str">
            <v>ovinos</v>
          </cell>
          <cell r="C120" t="str">
            <v>ovinos</v>
          </cell>
        </row>
        <row r="121">
          <cell r="A121" t="str">
            <v>agricola</v>
          </cell>
          <cell r="B121" t="str">
            <v>palma_aceite</v>
          </cell>
          <cell r="C121" t="str">
            <v>palma de aceite</v>
          </cell>
        </row>
        <row r="122">
          <cell r="A122" t="str">
            <v>agricola</v>
          </cell>
          <cell r="B122" t="str">
            <v>papa</v>
          </cell>
          <cell r="C122" t="str">
            <v>papa</v>
          </cell>
        </row>
        <row r="123">
          <cell r="A123" t="str">
            <v>agricola</v>
          </cell>
          <cell r="B123" t="str">
            <v>papa_criolla</v>
          </cell>
          <cell r="C123" t="str">
            <v>papa criolla</v>
          </cell>
        </row>
        <row r="124">
          <cell r="A124" t="str">
            <v>agricola</v>
          </cell>
          <cell r="B124" t="str">
            <v>papaya</v>
          </cell>
          <cell r="C124" t="str">
            <v>papaya</v>
          </cell>
        </row>
        <row r="125">
          <cell r="A125" t="str">
            <v>agricola</v>
          </cell>
          <cell r="B125" t="str">
            <v>patilla</v>
          </cell>
          <cell r="C125" t="str">
            <v>patilla</v>
          </cell>
        </row>
        <row r="126">
          <cell r="A126" t="str">
            <v>agricola</v>
          </cell>
          <cell r="B126" t="str">
            <v>patilla_melon</v>
          </cell>
          <cell r="C126" t="str">
            <v>patilla en asocio con melón</v>
          </cell>
        </row>
        <row r="127">
          <cell r="A127" t="str">
            <v>agricola</v>
          </cell>
          <cell r="B127" t="str">
            <v>pepino_guiso</v>
          </cell>
          <cell r="C127" t="str">
            <v>pepino guiso</v>
          </cell>
        </row>
        <row r="128">
          <cell r="A128" t="str">
            <v>pecuaria</v>
          </cell>
          <cell r="B128" t="str">
            <v>piangua</v>
          </cell>
          <cell r="C128" t="str">
            <v>piangua</v>
          </cell>
        </row>
        <row r="129">
          <cell r="A129" t="str">
            <v>agricola</v>
          </cell>
          <cell r="B129" t="str">
            <v>pimenton</v>
          </cell>
          <cell r="C129" t="str">
            <v>pimentón</v>
          </cell>
        </row>
        <row r="130">
          <cell r="A130" t="str">
            <v>agricola</v>
          </cell>
          <cell r="B130" t="str">
            <v>pimienta</v>
          </cell>
          <cell r="C130" t="str">
            <v>pimienta</v>
          </cell>
        </row>
        <row r="131">
          <cell r="A131" t="str">
            <v>agricola</v>
          </cell>
          <cell r="B131" t="str">
            <v>pimientos</v>
          </cell>
          <cell r="C131" t="str">
            <v>pimientos</v>
          </cell>
        </row>
        <row r="132">
          <cell r="A132" t="str">
            <v>agricola</v>
          </cell>
          <cell r="B132" t="str">
            <v>piña</v>
          </cell>
          <cell r="C132" t="str">
            <v>piña</v>
          </cell>
        </row>
        <row r="133">
          <cell r="A133" t="str">
            <v>pecuaria</v>
          </cell>
          <cell r="B133" t="str">
            <v>piscicultura_bocachico</v>
          </cell>
          <cell r="C133" t="str">
            <v>piscicultura</v>
          </cell>
        </row>
        <row r="134">
          <cell r="A134" t="str">
            <v>pecuaria</v>
          </cell>
          <cell r="B134" t="str">
            <v>piscicultura_cachama</v>
          </cell>
          <cell r="C134" t="str">
            <v>piscicultura cachama</v>
          </cell>
        </row>
        <row r="135">
          <cell r="A135" t="str">
            <v>pecuaria</v>
          </cell>
          <cell r="B135" t="str">
            <v>piscicultura_cachama_bocachico</v>
          </cell>
          <cell r="C135" t="str">
            <v>piscicultura cachama bocachico</v>
          </cell>
        </row>
        <row r="136">
          <cell r="A136" t="str">
            <v>pecuaria</v>
          </cell>
          <cell r="B136" t="str">
            <v>piscicultura_tilapia</v>
          </cell>
          <cell r="C136" t="str">
            <v>piscicultura tilapia</v>
          </cell>
        </row>
        <row r="137">
          <cell r="A137" t="str">
            <v>pecuaria</v>
          </cell>
          <cell r="B137" t="str">
            <v>piscicultura_tilapia_bocachico</v>
          </cell>
          <cell r="C137" t="str">
            <v>piscicultura tilapia y bocachico</v>
          </cell>
        </row>
        <row r="138">
          <cell r="A138" t="str">
            <v>pecuaria</v>
          </cell>
          <cell r="B138" t="str">
            <v>piscicultura_tilapia_cachama</v>
          </cell>
          <cell r="C138" t="str">
            <v>piscicultura tilapia y cachama</v>
          </cell>
        </row>
        <row r="139">
          <cell r="A139" t="str">
            <v>pecuaria</v>
          </cell>
          <cell r="B139" t="str">
            <v>piscicultura_trucha</v>
          </cell>
          <cell r="C139" t="str">
            <v>piscicultura trucha</v>
          </cell>
        </row>
        <row r="140">
          <cell r="A140" t="str">
            <v>agricola</v>
          </cell>
          <cell r="B140" t="str">
            <v>platano</v>
          </cell>
          <cell r="C140" t="str">
            <v>plátano</v>
          </cell>
        </row>
        <row r="141">
          <cell r="A141" t="str">
            <v>agricola</v>
          </cell>
          <cell r="B141" t="str">
            <v>platano_harton</v>
          </cell>
          <cell r="C141" t="str">
            <v>plátano hartón</v>
          </cell>
        </row>
        <row r="142">
          <cell r="A142" t="str">
            <v>pecuaria</v>
          </cell>
          <cell r="B142" t="str">
            <v>porcicultura_ceba</v>
          </cell>
          <cell r="C142" t="str">
            <v>porcicultura de ceba</v>
          </cell>
        </row>
        <row r="143">
          <cell r="A143" t="str">
            <v>pecuaria</v>
          </cell>
          <cell r="B143" t="str">
            <v>porcicultura_ciclo_completo</v>
          </cell>
          <cell r="C143" t="str">
            <v>porcicultura de ciclo completo</v>
          </cell>
        </row>
        <row r="144">
          <cell r="A144" t="str">
            <v>pecuaria</v>
          </cell>
          <cell r="B144" t="str">
            <v>porcicultura_cria</v>
          </cell>
          <cell r="C144" t="str">
            <v>porcicultura de cría</v>
          </cell>
        </row>
        <row r="145">
          <cell r="A145" t="str">
            <v>pecuaria</v>
          </cell>
          <cell r="B145" t="str">
            <v>porcicultura_cria_levante</v>
          </cell>
          <cell r="C145" t="str">
            <v>porcicultura de cría y levante</v>
          </cell>
        </row>
        <row r="146">
          <cell r="A146" t="str">
            <v>agricola</v>
          </cell>
          <cell r="B146" t="str">
            <v>remolacha</v>
          </cell>
          <cell r="C146" t="str">
            <v>remolacha</v>
          </cell>
        </row>
        <row r="147">
          <cell r="A147" t="str">
            <v>agricola</v>
          </cell>
          <cell r="B147" t="str">
            <v>repollo</v>
          </cell>
          <cell r="C147" t="str">
            <v>repollo</v>
          </cell>
        </row>
        <row r="148">
          <cell r="A148" t="str">
            <v>agricola</v>
          </cell>
          <cell r="B148" t="str">
            <v>sacha_inchi</v>
          </cell>
          <cell r="C148" t="str">
            <v>sacha inchi</v>
          </cell>
        </row>
        <row r="149">
          <cell r="A149" t="str">
            <v>agricola</v>
          </cell>
          <cell r="B149" t="str">
            <v>sorgo</v>
          </cell>
          <cell r="C149" t="str">
            <v>sorgo</v>
          </cell>
        </row>
        <row r="150">
          <cell r="A150" t="str">
            <v>agricola</v>
          </cell>
          <cell r="B150" t="str">
            <v>soya</v>
          </cell>
          <cell r="C150" t="str">
            <v>soya</v>
          </cell>
        </row>
        <row r="151">
          <cell r="A151" t="str">
            <v>agricola</v>
          </cell>
          <cell r="B151" t="str">
            <v>stevia</v>
          </cell>
          <cell r="C151" t="str">
            <v>stevia</v>
          </cell>
        </row>
        <row r="152">
          <cell r="A152" t="str">
            <v>agricola</v>
          </cell>
          <cell r="B152" t="str">
            <v>tabaco</v>
          </cell>
          <cell r="C152" t="str">
            <v>tabaco</v>
          </cell>
        </row>
        <row r="153">
          <cell r="A153" t="str">
            <v>agricola</v>
          </cell>
          <cell r="B153" t="str">
            <v>tomate_arbol</v>
          </cell>
          <cell r="C153" t="str">
            <v>tomate de árbol</v>
          </cell>
        </row>
        <row r="154">
          <cell r="A154" t="str">
            <v>agricola</v>
          </cell>
          <cell r="B154" t="str">
            <v>tomate_cherry</v>
          </cell>
          <cell r="C154" t="str">
            <v>tomate cherry</v>
          </cell>
        </row>
        <row r="155">
          <cell r="A155" t="str">
            <v>agricola</v>
          </cell>
          <cell r="B155" t="str">
            <v>tomate_mesa</v>
          </cell>
          <cell r="C155" t="str">
            <v>tomate de mesa</v>
          </cell>
        </row>
        <row r="156">
          <cell r="A156" t="str">
            <v>agricola</v>
          </cell>
          <cell r="B156" t="str">
            <v>uchuva</v>
          </cell>
          <cell r="C156" t="str">
            <v>uchuva</v>
          </cell>
        </row>
        <row r="157">
          <cell r="A157" t="str">
            <v>agricola</v>
          </cell>
          <cell r="B157" t="str">
            <v>uva</v>
          </cell>
          <cell r="C157" t="str">
            <v>uva</v>
          </cell>
        </row>
        <row r="158">
          <cell r="A158" t="str">
            <v>agricola</v>
          </cell>
          <cell r="B158" t="str">
            <v>yuca</v>
          </cell>
          <cell r="C158" t="str">
            <v>yuca</v>
          </cell>
        </row>
        <row r="159">
          <cell r="A159" t="str">
            <v>agricola</v>
          </cell>
          <cell r="B159" t="str">
            <v>yuca_industrial</v>
          </cell>
          <cell r="C159" t="str">
            <v>yuca para uso industrial</v>
          </cell>
        </row>
        <row r="160">
          <cell r="A160" t="str">
            <v>agricola</v>
          </cell>
          <cell r="B160" t="str">
            <v>yuca_maiz</v>
          </cell>
          <cell r="C160" t="str">
            <v>yuca en asocio con maíz</v>
          </cell>
        </row>
        <row r="161">
          <cell r="A161" t="str">
            <v>agricola</v>
          </cell>
          <cell r="B161" t="str">
            <v>yuca_maiz_ahuyama</v>
          </cell>
          <cell r="C161" t="str">
            <v>yuca en asocio con maíz y ahuyama</v>
          </cell>
        </row>
        <row r="162">
          <cell r="A162" t="str">
            <v>agricola</v>
          </cell>
          <cell r="B162" t="str">
            <v>yuca_maiz_name</v>
          </cell>
          <cell r="C162" t="str">
            <v>yuca en asocio con maíz y ñame</v>
          </cell>
        </row>
        <row r="163">
          <cell r="A163" t="str">
            <v>agricola</v>
          </cell>
          <cell r="B163" t="str">
            <v>yuca_maiz_name_patilla</v>
          </cell>
          <cell r="C163" t="str">
            <v>Yuca en asocio con maíz, ñame y patilla</v>
          </cell>
        </row>
        <row r="164">
          <cell r="A164" t="str">
            <v>agricola</v>
          </cell>
          <cell r="B164" t="str">
            <v>yuca_maiz_patilla</v>
          </cell>
          <cell r="C164" t="str">
            <v>yuca en asocio con maíz y patilla</v>
          </cell>
        </row>
        <row r="165">
          <cell r="A165" t="str">
            <v>agricola</v>
          </cell>
          <cell r="B165" t="str">
            <v>yuca_name</v>
          </cell>
          <cell r="C165" t="str">
            <v>yuca en asocio con ñame</v>
          </cell>
        </row>
        <row r="166">
          <cell r="A166" t="str">
            <v>agricola</v>
          </cell>
          <cell r="B166" t="str">
            <v>zanahoria</v>
          </cell>
          <cell r="C166" t="str">
            <v>zanahoria</v>
          </cell>
        </row>
        <row r="167">
          <cell r="A167" t="str">
            <v>agricola</v>
          </cell>
          <cell r="B167"/>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H141"/>
  <sheetViews>
    <sheetView zoomScale="70" zoomScaleNormal="70" workbookViewId="0">
      <pane ySplit="1" topLeftCell="A2" activePane="bottomLeft" state="frozen"/>
      <selection pane="bottomLeft" activeCell="F143" sqref="F143"/>
    </sheetView>
  </sheetViews>
  <sheetFormatPr defaultColWidth="11.42578125" defaultRowHeight="14.45"/>
  <cols>
    <col min="1" max="1" width="16.42578125" style="1" customWidth="1"/>
    <col min="2" max="2" width="11.42578125" style="1"/>
    <col min="3" max="3" width="18" style="1" customWidth="1"/>
    <col min="4" max="4" width="16.42578125" style="1" customWidth="1"/>
    <col min="5" max="5" width="14.85546875" style="1" customWidth="1"/>
    <col min="6" max="6" width="11.42578125" style="1"/>
    <col min="7" max="7" width="22.140625" style="1" customWidth="1"/>
    <col min="8" max="8" width="18" style="1" customWidth="1"/>
    <col min="9" max="16384" width="11.42578125" style="1"/>
  </cols>
  <sheetData>
    <row r="1" spans="1:8">
      <c r="A1" s="3" t="s">
        <v>0</v>
      </c>
      <c r="B1" s="3"/>
      <c r="C1" s="3" t="s">
        <v>1</v>
      </c>
      <c r="D1" s="3" t="s">
        <v>2</v>
      </c>
      <c r="E1" s="3" t="s">
        <v>3</v>
      </c>
      <c r="F1" s="3" t="s">
        <v>4</v>
      </c>
      <c r="G1" s="3"/>
      <c r="H1" s="3"/>
    </row>
    <row r="2" spans="1:8">
      <c r="A2" s="110" t="s">
        <v>5</v>
      </c>
      <c r="B2" s="25" t="s">
        <v>6</v>
      </c>
      <c r="C2" s="5">
        <v>1.8797686179411679</v>
      </c>
      <c r="D2" s="5">
        <v>1.8797688520129101</v>
      </c>
      <c r="E2" s="5">
        <v>1.8797691178982601</v>
      </c>
      <c r="F2" s="5">
        <v>1.87976905901171</v>
      </c>
      <c r="G2" s="5"/>
      <c r="H2" s="5"/>
    </row>
    <row r="3" spans="1:8">
      <c r="A3" s="111"/>
      <c r="B3" s="25" t="s">
        <v>7</v>
      </c>
      <c r="C3" s="5">
        <v>1.57742128907019</v>
      </c>
      <c r="D3" s="5">
        <v>1.8797688520129101</v>
      </c>
      <c r="E3" s="5">
        <v>1.8797691178982601</v>
      </c>
      <c r="F3" s="5">
        <v>1.87976905901171</v>
      </c>
      <c r="G3" s="5"/>
      <c r="H3" s="5"/>
    </row>
    <row r="4" spans="1:8">
      <c r="A4" s="111"/>
      <c r="B4" s="25" t="s">
        <v>8</v>
      </c>
      <c r="C4" s="5">
        <v>0.30234732887097798</v>
      </c>
      <c r="D4" s="5">
        <v>0</v>
      </c>
      <c r="E4" s="5">
        <v>0</v>
      </c>
      <c r="F4" s="5">
        <v>0</v>
      </c>
      <c r="G4" s="5"/>
      <c r="H4" s="5"/>
    </row>
    <row r="5" spans="1:8">
      <c r="A5" s="112"/>
      <c r="B5" s="26" t="s">
        <v>9</v>
      </c>
      <c r="C5" s="27">
        <f>+C3/C2</f>
        <v>0.83915715690470116</v>
      </c>
      <c r="D5" s="27">
        <f t="shared" ref="D5:F5" si="0">+D3/D2</f>
        <v>1</v>
      </c>
      <c r="E5" s="27">
        <f t="shared" si="0"/>
        <v>1</v>
      </c>
      <c r="F5" s="27">
        <f t="shared" si="0"/>
        <v>1</v>
      </c>
      <c r="G5" s="27"/>
      <c r="H5" s="27"/>
    </row>
    <row r="6" spans="1:8">
      <c r="A6" s="107" t="s">
        <v>10</v>
      </c>
      <c r="B6" s="25" t="s">
        <v>6</v>
      </c>
      <c r="C6" s="5">
        <v>720.15123819764995</v>
      </c>
      <c r="D6" s="5">
        <v>720.15123854371916</v>
      </c>
      <c r="E6" s="5">
        <v>720.15123864300699</v>
      </c>
      <c r="F6" s="5">
        <v>720.15123727335879</v>
      </c>
      <c r="G6" s="5"/>
      <c r="H6" s="5"/>
    </row>
    <row r="7" spans="1:8">
      <c r="A7" s="108"/>
      <c r="B7" s="25" t="s">
        <v>7</v>
      </c>
      <c r="C7" s="5">
        <v>1.9074551235709101</v>
      </c>
      <c r="D7" s="5">
        <v>623.86465517741999</v>
      </c>
      <c r="E7" s="5">
        <v>627.82603769111904</v>
      </c>
      <c r="F7" s="5">
        <v>661.20895005303601</v>
      </c>
      <c r="G7" s="5"/>
      <c r="H7" s="5"/>
    </row>
    <row r="8" spans="1:8">
      <c r="A8" s="108"/>
      <c r="B8" s="25" t="s">
        <v>8</v>
      </c>
      <c r="C8" s="5">
        <v>718.24378307407903</v>
      </c>
      <c r="D8" s="5">
        <v>96.286583366299197</v>
      </c>
      <c r="E8" s="5">
        <v>92.325200951887993</v>
      </c>
      <c r="F8" s="5">
        <v>58.942287220322797</v>
      </c>
      <c r="G8" s="5"/>
      <c r="H8" s="5"/>
    </row>
    <row r="9" spans="1:8">
      <c r="A9" s="109"/>
      <c r="B9" s="26" t="s">
        <v>9</v>
      </c>
      <c r="C9" s="27">
        <f>+C7/C6</f>
        <v>2.6486868624218032E-3</v>
      </c>
      <c r="D9" s="27">
        <f t="shared" ref="D9:F9" si="1">+D7/D6</f>
        <v>0.86629671906000094</v>
      </c>
      <c r="E9" s="27">
        <f t="shared" si="1"/>
        <v>0.87179748364266119</v>
      </c>
      <c r="F9" s="27">
        <f t="shared" si="1"/>
        <v>0.91815290432119445</v>
      </c>
      <c r="G9" s="27"/>
      <c r="H9" s="27"/>
    </row>
    <row r="10" spans="1:8">
      <c r="A10" s="107" t="s">
        <v>11</v>
      </c>
      <c r="B10" s="25" t="s">
        <v>6</v>
      </c>
      <c r="C10" s="5">
        <v>1503.9171824913401</v>
      </c>
      <c r="D10" s="5">
        <v>1503.9171812657744</v>
      </c>
      <c r="E10" s="5">
        <v>1503.9171810213554</v>
      </c>
      <c r="F10" s="5">
        <v>1503.9171822277747</v>
      </c>
      <c r="G10" s="5"/>
      <c r="H10" s="5"/>
    </row>
    <row r="11" spans="1:8">
      <c r="A11" s="108"/>
      <c r="B11" s="25" t="s">
        <v>7</v>
      </c>
      <c r="C11" s="5">
        <v>462.68998218770997</v>
      </c>
      <c r="D11" s="5">
        <v>1462.63305582714</v>
      </c>
      <c r="E11" s="5">
        <v>1461.30698196405</v>
      </c>
      <c r="F11" s="5">
        <v>1482.15086286368</v>
      </c>
      <c r="G11" s="5"/>
      <c r="H11" s="5"/>
    </row>
    <row r="12" spans="1:8">
      <c r="A12" s="108"/>
      <c r="B12" s="25" t="s">
        <v>8</v>
      </c>
      <c r="C12" s="5">
        <v>1041.2272003036301</v>
      </c>
      <c r="D12" s="5">
        <v>41.284125438634497</v>
      </c>
      <c r="E12" s="5">
        <v>42.610199057305401</v>
      </c>
      <c r="F12" s="5">
        <v>21.766319364094699</v>
      </c>
      <c r="G12" s="5"/>
      <c r="H12" s="5"/>
    </row>
    <row r="13" spans="1:8">
      <c r="A13" s="109"/>
      <c r="B13" s="26" t="s">
        <v>9</v>
      </c>
      <c r="C13" s="27">
        <f>+C11/C10</f>
        <v>0.30765655687318688</v>
      </c>
      <c r="D13" s="27">
        <f t="shared" ref="D13:F13" si="2">+D11/D10</f>
        <v>0.9725489369009751</v>
      </c>
      <c r="E13" s="27">
        <f t="shared" si="2"/>
        <v>0.97166719045767702</v>
      </c>
      <c r="F13" s="27">
        <f t="shared" si="2"/>
        <v>0.98552691622829136</v>
      </c>
      <c r="G13" s="27"/>
      <c r="H13" s="27"/>
    </row>
    <row r="14" spans="1:8">
      <c r="A14" s="107" t="s">
        <v>12</v>
      </c>
      <c r="B14" s="25" t="s">
        <v>6</v>
      </c>
      <c r="C14" s="5">
        <v>227.32719749688559</v>
      </c>
      <c r="D14" s="5">
        <v>227.32719663911132</v>
      </c>
      <c r="E14" s="5">
        <v>227.3271946148501</v>
      </c>
      <c r="F14" s="5">
        <v>227.32719696039101</v>
      </c>
      <c r="G14" s="5"/>
      <c r="H14" s="5"/>
    </row>
    <row r="15" spans="1:8">
      <c r="A15" s="108"/>
      <c r="B15" s="25" t="s">
        <v>7</v>
      </c>
      <c r="C15" s="5">
        <v>0.56195341021759504</v>
      </c>
      <c r="D15" s="5">
        <v>227.25484935956399</v>
      </c>
      <c r="E15" s="5">
        <v>227.25484762529101</v>
      </c>
      <c r="F15" s="5">
        <v>227.32719696039101</v>
      </c>
      <c r="G15" s="5"/>
      <c r="H15" s="5"/>
    </row>
    <row r="16" spans="1:8">
      <c r="A16" s="108"/>
      <c r="B16" s="25" t="s">
        <v>8</v>
      </c>
      <c r="C16" s="5">
        <v>226.76524408666799</v>
      </c>
      <c r="D16" s="5">
        <v>7.2347279547318705E-2</v>
      </c>
      <c r="E16" s="5">
        <v>7.2346989559105596E-2</v>
      </c>
      <c r="F16" s="5">
        <v>0</v>
      </c>
      <c r="G16" s="5"/>
      <c r="H16" s="5"/>
    </row>
    <row r="17" spans="1:8">
      <c r="A17" s="109"/>
      <c r="B17" s="26" t="s">
        <v>9</v>
      </c>
      <c r="C17" s="27">
        <f>+C15/C14</f>
        <v>2.4720025426139074E-3</v>
      </c>
      <c r="D17" s="27">
        <f t="shared" ref="D17:F17" si="3">+D15/D14</f>
        <v>0.99968174824386635</v>
      </c>
      <c r="E17" s="27">
        <f t="shared" si="3"/>
        <v>0.99968174951667499</v>
      </c>
      <c r="F17" s="27">
        <f t="shared" si="3"/>
        <v>1</v>
      </c>
      <c r="G17" s="27"/>
      <c r="H17" s="27"/>
    </row>
    <row r="18" spans="1:8">
      <c r="A18" s="107" t="s">
        <v>13</v>
      </c>
      <c r="B18" s="25" t="s">
        <v>6</v>
      </c>
      <c r="C18" s="5">
        <v>1176.9630039090814</v>
      </c>
      <c r="D18" s="5">
        <v>1176.9630070446831</v>
      </c>
      <c r="E18" s="5">
        <v>1176.9630005809929</v>
      </c>
      <c r="F18" s="5">
        <v>1176.9629961571679</v>
      </c>
      <c r="G18" s="5"/>
      <c r="H18" s="5"/>
    </row>
    <row r="19" spans="1:8">
      <c r="A19" s="108"/>
      <c r="B19" s="25" t="s">
        <v>7</v>
      </c>
      <c r="C19" s="5">
        <v>8.3256315847413198</v>
      </c>
      <c r="D19" s="5">
        <v>783.53298741971503</v>
      </c>
      <c r="E19" s="5">
        <v>816.50549458178398</v>
      </c>
      <c r="F19" s="5">
        <v>919.60984171364896</v>
      </c>
      <c r="G19" s="5"/>
      <c r="H19" s="5"/>
    </row>
    <row r="20" spans="1:8">
      <c r="A20" s="108"/>
      <c r="B20" s="25" t="s">
        <v>8</v>
      </c>
      <c r="C20" s="5">
        <v>1168.63737232434</v>
      </c>
      <c r="D20" s="5">
        <v>393.430019624968</v>
      </c>
      <c r="E20" s="5">
        <v>360.45750599920899</v>
      </c>
      <c r="F20" s="5">
        <v>257.35315444351897</v>
      </c>
      <c r="G20" s="5"/>
      <c r="H20" s="5"/>
    </row>
    <row r="21" spans="1:8">
      <c r="A21" s="109"/>
      <c r="B21" s="26" t="s">
        <v>9</v>
      </c>
      <c r="C21" s="27">
        <f>+C19/C18</f>
        <v>7.0738260736226697E-3</v>
      </c>
      <c r="D21" s="27">
        <f t="shared" ref="D21:F21" si="4">+D19/D18</f>
        <v>0.66572439637431047</v>
      </c>
      <c r="E21" s="27">
        <f t="shared" si="4"/>
        <v>0.6937393054656148</v>
      </c>
      <c r="F21" s="27">
        <f t="shared" si="4"/>
        <v>0.78134133759193147</v>
      </c>
      <c r="G21" s="27"/>
      <c r="H21" s="27"/>
    </row>
    <row r="22" spans="1:8">
      <c r="A22" s="107" t="s">
        <v>14</v>
      </c>
      <c r="B22" s="25" t="s">
        <v>6</v>
      </c>
      <c r="C22" s="5">
        <v>1166.4490346302671</v>
      </c>
      <c r="D22" s="5">
        <v>1166.4490345514248</v>
      </c>
      <c r="E22" s="5">
        <v>1166.4490386582379</v>
      </c>
      <c r="F22" s="5">
        <v>1166.4490356297736</v>
      </c>
      <c r="G22" s="5"/>
      <c r="H22" s="5"/>
    </row>
    <row r="23" spans="1:8">
      <c r="A23" s="108"/>
      <c r="B23" s="25" t="s">
        <v>7</v>
      </c>
      <c r="C23" s="5">
        <v>268.70638892026801</v>
      </c>
      <c r="D23" s="5">
        <v>1080.2670184168201</v>
      </c>
      <c r="E23" s="5">
        <v>1078.04341306841</v>
      </c>
      <c r="F23" s="5">
        <v>1109.93458512859</v>
      </c>
      <c r="G23" s="5"/>
      <c r="H23" s="5"/>
    </row>
    <row r="24" spans="1:8">
      <c r="A24" s="108"/>
      <c r="B24" s="25" t="s">
        <v>8</v>
      </c>
      <c r="C24" s="5">
        <v>897.74264570999901</v>
      </c>
      <c r="D24" s="5">
        <v>86.182016134604794</v>
      </c>
      <c r="E24" s="5">
        <v>88.405625589827906</v>
      </c>
      <c r="F24" s="5">
        <v>56.514450501183497</v>
      </c>
      <c r="G24" s="5"/>
      <c r="H24" s="5"/>
    </row>
    <row r="25" spans="1:8">
      <c r="A25" s="109"/>
      <c r="B25" s="28" t="s">
        <v>9</v>
      </c>
      <c r="C25" s="27">
        <f>+C23/C22</f>
        <v>0.23036273419819039</v>
      </c>
      <c r="D25" s="27">
        <f t="shared" ref="D25:F25" si="5">+D23/D22</f>
        <v>0.92611591798543746</v>
      </c>
      <c r="E25" s="27">
        <f t="shared" si="5"/>
        <v>0.92420961168477578</v>
      </c>
      <c r="F25" s="27">
        <f t="shared" si="5"/>
        <v>0.95155000452233984</v>
      </c>
      <c r="G25" s="27"/>
      <c r="H25" s="27"/>
    </row>
    <row r="26" spans="1:8">
      <c r="A26" s="107" t="s">
        <v>15</v>
      </c>
      <c r="B26" s="25" t="s">
        <v>6</v>
      </c>
      <c r="C26" s="5">
        <v>110.773697608451</v>
      </c>
      <c r="D26" s="5">
        <v>110.773696836127</v>
      </c>
      <c r="E26" s="5">
        <v>110.77369594482101</v>
      </c>
      <c r="F26" s="5">
        <v>110.7736980097545</v>
      </c>
      <c r="G26" s="5"/>
      <c r="H26" s="5"/>
    </row>
    <row r="27" spans="1:8">
      <c r="A27" s="108"/>
      <c r="B27" s="25" t="s">
        <v>7</v>
      </c>
      <c r="C27" s="5">
        <v>65.857225326182302</v>
      </c>
      <c r="D27" s="5">
        <v>54.825504652303501</v>
      </c>
      <c r="E27" s="5">
        <v>71.012331806420605</v>
      </c>
      <c r="F27" s="5">
        <v>70.831982652400995</v>
      </c>
      <c r="G27" s="5"/>
      <c r="H27" s="5"/>
    </row>
    <row r="28" spans="1:8">
      <c r="A28" s="108"/>
      <c r="B28" s="25" t="s">
        <v>8</v>
      </c>
      <c r="C28" s="5">
        <v>44.9164722822687</v>
      </c>
      <c r="D28" s="5">
        <v>55.948192183823501</v>
      </c>
      <c r="E28" s="5">
        <v>39.761364138400403</v>
      </c>
      <c r="F28" s="5">
        <v>39.941715357353502</v>
      </c>
      <c r="G28" s="5"/>
      <c r="H28" s="5"/>
    </row>
    <row r="29" spans="1:8">
      <c r="A29" s="109"/>
      <c r="B29" s="26" t="s">
        <v>9</v>
      </c>
      <c r="C29" s="27">
        <f>+C27/C26</f>
        <v>0.59452042089419255</v>
      </c>
      <c r="D29" s="27">
        <f t="shared" ref="D29:F29" si="6">+D27/D26</f>
        <v>0.49493251753987749</v>
      </c>
      <c r="E29" s="27">
        <f t="shared" si="6"/>
        <v>0.64105770960096442</v>
      </c>
      <c r="F29" s="27">
        <f t="shared" si="6"/>
        <v>0.63942961122561492</v>
      </c>
      <c r="G29" s="27"/>
      <c r="H29" s="27"/>
    </row>
    <row r="30" spans="1:8">
      <c r="A30" s="104" t="s">
        <v>16</v>
      </c>
      <c r="B30" s="25" t="s">
        <v>6</v>
      </c>
      <c r="C30" s="5">
        <v>1494.957652949643</v>
      </c>
      <c r="D30" s="5">
        <v>1494.9576498068097</v>
      </c>
      <c r="E30" s="5">
        <v>1494.9576492065339</v>
      </c>
      <c r="F30" s="5">
        <v>1494.9576526131689</v>
      </c>
      <c r="G30" s="5"/>
      <c r="H30" s="5"/>
    </row>
    <row r="31" spans="1:8">
      <c r="A31" s="105"/>
      <c r="B31" s="25" t="s">
        <v>7</v>
      </c>
      <c r="C31" s="5">
        <v>997.68723822486004</v>
      </c>
      <c r="D31" s="5">
        <v>1441.66516842992</v>
      </c>
      <c r="E31" s="5">
        <v>1447.4926131652701</v>
      </c>
      <c r="F31" s="5">
        <v>1465.68894844485</v>
      </c>
      <c r="G31" s="5"/>
      <c r="H31" s="5"/>
    </row>
    <row r="32" spans="1:8">
      <c r="A32" s="105"/>
      <c r="B32" s="25" t="s">
        <v>8</v>
      </c>
      <c r="C32" s="5">
        <v>497.270414724783</v>
      </c>
      <c r="D32" s="5">
        <v>53.292481376889697</v>
      </c>
      <c r="E32" s="5">
        <v>47.465036041263801</v>
      </c>
      <c r="F32" s="5">
        <v>29.268704168318902</v>
      </c>
      <c r="G32" s="5"/>
      <c r="H32" s="5"/>
    </row>
    <row r="33" spans="1:8">
      <c r="A33" s="106"/>
      <c r="B33" s="26" t="s">
        <v>9</v>
      </c>
      <c r="C33" s="27">
        <f>+C31/C30</f>
        <v>0.66736822695703923</v>
      </c>
      <c r="D33" s="27">
        <f t="shared" ref="D33:F33" si="7">+D31/D30</f>
        <v>0.96435184542934937</v>
      </c>
      <c r="E33" s="27">
        <f t="shared" si="7"/>
        <v>0.96824991258685056</v>
      </c>
      <c r="F33" s="27">
        <f t="shared" si="7"/>
        <v>0.98042171688465052</v>
      </c>
      <c r="G33" s="27"/>
      <c r="H33" s="27"/>
    </row>
    <row r="34" spans="1:8">
      <c r="A34" s="104" t="s">
        <v>17</v>
      </c>
      <c r="B34" s="25" t="s">
        <v>6</v>
      </c>
      <c r="C34" s="5">
        <v>86.558265179048306</v>
      </c>
      <c r="D34" s="5">
        <v>86.558265217150904</v>
      </c>
      <c r="E34" s="5">
        <v>86.558266059416994</v>
      </c>
      <c r="F34" s="5">
        <v>86.558265060875001</v>
      </c>
      <c r="G34" s="5"/>
      <c r="H34" s="5"/>
    </row>
    <row r="35" spans="1:8">
      <c r="A35" s="105"/>
      <c r="B35" s="25" t="s">
        <v>7</v>
      </c>
      <c r="C35" s="5">
        <v>0</v>
      </c>
      <c r="D35" s="5">
        <v>86.558265217150904</v>
      </c>
      <c r="E35" s="5">
        <v>86.558266059416994</v>
      </c>
      <c r="F35" s="5">
        <v>86.558265060875001</v>
      </c>
      <c r="G35" s="5"/>
      <c r="H35" s="5"/>
    </row>
    <row r="36" spans="1:8">
      <c r="A36" s="105"/>
      <c r="B36" s="25" t="s">
        <v>8</v>
      </c>
      <c r="C36" s="5">
        <v>86.558265179048306</v>
      </c>
      <c r="D36" s="5">
        <v>0</v>
      </c>
      <c r="E36" s="5">
        <v>0</v>
      </c>
      <c r="F36" s="5">
        <v>0</v>
      </c>
      <c r="G36" s="5"/>
      <c r="H36" s="5"/>
    </row>
    <row r="37" spans="1:8">
      <c r="A37" s="106"/>
      <c r="B37" s="26" t="s">
        <v>9</v>
      </c>
      <c r="C37" s="27">
        <f>+C35/C34</f>
        <v>0</v>
      </c>
      <c r="D37" s="27">
        <f t="shared" ref="D37:F37" si="8">+D35/D34</f>
        <v>1</v>
      </c>
      <c r="E37" s="27">
        <f t="shared" si="8"/>
        <v>1</v>
      </c>
      <c r="F37" s="27">
        <f t="shared" si="8"/>
        <v>1</v>
      </c>
      <c r="G37" s="27"/>
      <c r="H37" s="27"/>
    </row>
    <row r="38" spans="1:8">
      <c r="A38" s="104" t="s">
        <v>18</v>
      </c>
      <c r="B38" s="25" t="s">
        <v>6</v>
      </c>
      <c r="C38" s="5">
        <v>38.991061387201228</v>
      </c>
      <c r="D38" s="5">
        <v>38.991061093814601</v>
      </c>
      <c r="E38" s="5">
        <v>38.991062259854097</v>
      </c>
      <c r="F38" s="5">
        <v>38.991061093814601</v>
      </c>
      <c r="G38" s="5"/>
      <c r="H38" s="5"/>
    </row>
    <row r="39" spans="1:8">
      <c r="A39" s="105"/>
      <c r="B39" s="25" t="s">
        <v>7</v>
      </c>
      <c r="C39" s="5">
        <v>33.344000975253998</v>
      </c>
      <c r="D39" s="5">
        <v>38.991061093814601</v>
      </c>
      <c r="E39" s="5">
        <v>38.991062259854097</v>
      </c>
      <c r="F39" s="5">
        <v>38.991061093814601</v>
      </c>
      <c r="G39" s="5"/>
      <c r="H39" s="5"/>
    </row>
    <row r="40" spans="1:8">
      <c r="A40" s="105"/>
      <c r="B40" s="25" t="s">
        <v>8</v>
      </c>
      <c r="C40" s="5">
        <v>5.6470604119472299</v>
      </c>
      <c r="D40" s="5">
        <v>0</v>
      </c>
      <c r="E40" s="5">
        <v>0</v>
      </c>
      <c r="F40" s="5">
        <v>0</v>
      </c>
      <c r="G40" s="5"/>
      <c r="H40" s="5"/>
    </row>
    <row r="41" spans="1:8">
      <c r="A41" s="106"/>
      <c r="B41" s="26" t="s">
        <v>9</v>
      </c>
      <c r="C41" s="27">
        <f>+C39/C38</f>
        <v>0.85517038492825248</v>
      </c>
      <c r="D41" s="27">
        <f t="shared" ref="D41:F41" si="9">+D39/D38</f>
        <v>1</v>
      </c>
      <c r="E41" s="27">
        <f t="shared" si="9"/>
        <v>1</v>
      </c>
      <c r="F41" s="27">
        <f t="shared" si="9"/>
        <v>1</v>
      </c>
      <c r="G41" s="27"/>
      <c r="H41" s="27"/>
    </row>
    <row r="42" spans="1:8">
      <c r="A42" s="104" t="s">
        <v>19</v>
      </c>
      <c r="B42" s="25" t="s">
        <v>6</v>
      </c>
      <c r="C42" s="5">
        <v>3558.3761319364003</v>
      </c>
      <c r="D42" s="5">
        <v>3558.3761461168911</v>
      </c>
      <c r="E42" s="5">
        <v>3558.3761446537569</v>
      </c>
      <c r="F42" s="5">
        <v>3558.3761456931816</v>
      </c>
      <c r="G42" s="5"/>
      <c r="H42" s="5"/>
    </row>
    <row r="43" spans="1:8">
      <c r="A43" s="105"/>
      <c r="B43" s="25" t="s">
        <v>7</v>
      </c>
      <c r="C43" s="5">
        <v>2553.32853030766</v>
      </c>
      <c r="D43" s="5">
        <v>3276.23822589356</v>
      </c>
      <c r="E43" s="5">
        <v>3348.7990790841</v>
      </c>
      <c r="F43" s="5">
        <v>3464.77386472543</v>
      </c>
      <c r="G43" s="5"/>
      <c r="H43" s="5"/>
    </row>
    <row r="44" spans="1:8">
      <c r="A44" s="105"/>
      <c r="B44" s="25" t="s">
        <v>8</v>
      </c>
      <c r="C44" s="5">
        <v>1005.04760162874</v>
      </c>
      <c r="D44" s="5">
        <v>282.13792022333098</v>
      </c>
      <c r="E44" s="5">
        <v>209.57706556965701</v>
      </c>
      <c r="F44" s="5">
        <v>93.602280967751398</v>
      </c>
      <c r="G44" s="5"/>
      <c r="H44" s="5"/>
    </row>
    <row r="45" spans="1:8">
      <c r="A45" s="106"/>
      <c r="B45" s="26" t="s">
        <v>9</v>
      </c>
      <c r="C45" s="27">
        <f>+C43/C42</f>
        <v>0.71755442247702672</v>
      </c>
      <c r="D45" s="27">
        <f t="shared" ref="D45:F45" si="10">+D43/D42</f>
        <v>0.92071160871196356</v>
      </c>
      <c r="E45" s="27">
        <f t="shared" si="10"/>
        <v>0.94110317261300958</v>
      </c>
      <c r="F45" s="27">
        <f t="shared" si="10"/>
        <v>0.97369522581780976</v>
      </c>
      <c r="G45" s="27"/>
      <c r="H45" s="27"/>
    </row>
    <row r="46" spans="1:8">
      <c r="A46" s="104" t="s">
        <v>20</v>
      </c>
      <c r="B46" s="25" t="s">
        <v>6</v>
      </c>
      <c r="C46" s="5">
        <v>2003.4503598061351</v>
      </c>
      <c r="D46" s="5">
        <v>2003.4503494288522</v>
      </c>
      <c r="E46" s="5">
        <v>2003.4503579019761</v>
      </c>
      <c r="F46" s="5">
        <v>2003.450353141895</v>
      </c>
    </row>
    <row r="47" spans="1:8">
      <c r="A47" s="105"/>
      <c r="B47" s="25" t="s">
        <v>7</v>
      </c>
      <c r="C47" s="5">
        <v>985.84078979072501</v>
      </c>
      <c r="D47" s="5">
        <v>1877.1196836424101</v>
      </c>
      <c r="E47" s="5">
        <v>1901.0683553562901</v>
      </c>
      <c r="F47" s="5">
        <v>1943.32834439409</v>
      </c>
    </row>
    <row r="48" spans="1:8">
      <c r="A48" s="105"/>
      <c r="B48" s="25" t="s">
        <v>8</v>
      </c>
      <c r="C48" s="5">
        <v>1017.60957001541</v>
      </c>
      <c r="D48" s="5">
        <v>126.330665786442</v>
      </c>
      <c r="E48" s="5">
        <v>102.38200254568601</v>
      </c>
      <c r="F48" s="5">
        <v>60.122008747805097</v>
      </c>
    </row>
    <row r="49" spans="1:6">
      <c r="A49" s="106"/>
      <c r="B49" s="26" t="s">
        <v>9</v>
      </c>
      <c r="C49" s="27">
        <f>+C47/C46</f>
        <v>0.49207148306191145</v>
      </c>
      <c r="D49" s="27">
        <f t="shared" ref="D49:F49" si="11">+D47/D46</f>
        <v>0.93694345067125984</v>
      </c>
      <c r="E49" s="27">
        <f t="shared" si="11"/>
        <v>0.9488971602705939</v>
      </c>
      <c r="F49" s="27">
        <f t="shared" si="11"/>
        <v>0.96999076685203645</v>
      </c>
    </row>
    <row r="50" spans="1:6">
      <c r="A50" s="101" t="s">
        <v>21</v>
      </c>
      <c r="B50" s="25" t="s">
        <v>6</v>
      </c>
      <c r="C50" s="5">
        <v>392.45686681775709</v>
      </c>
      <c r="D50" s="5">
        <v>392.45687092707567</v>
      </c>
      <c r="E50" s="5">
        <v>392.4568690596347</v>
      </c>
      <c r="F50" s="5">
        <v>392.45686494552945</v>
      </c>
    </row>
    <row r="51" spans="1:6">
      <c r="A51" s="102"/>
      <c r="B51" s="25" t="s">
        <v>7</v>
      </c>
      <c r="C51" s="5">
        <v>337.76971548721798</v>
      </c>
      <c r="D51" s="5">
        <v>353.097001665552</v>
      </c>
      <c r="E51" s="5">
        <v>357.31313123020698</v>
      </c>
      <c r="F51" s="5">
        <v>362.78311076074402</v>
      </c>
    </row>
    <row r="52" spans="1:6">
      <c r="A52" s="102"/>
      <c r="B52" s="25" t="s">
        <v>8</v>
      </c>
      <c r="C52" s="5">
        <v>54.687151330539102</v>
      </c>
      <c r="D52" s="5">
        <v>39.359869261523698</v>
      </c>
      <c r="E52" s="5">
        <v>35.1437378294277</v>
      </c>
      <c r="F52" s="5">
        <v>29.673754184785398</v>
      </c>
    </row>
    <row r="53" spans="1:6">
      <c r="A53" s="103"/>
      <c r="B53" s="26" t="s">
        <v>9</v>
      </c>
      <c r="C53" s="27">
        <f>+C51/C50</f>
        <v>0.86065436496507053</v>
      </c>
      <c r="D53" s="27">
        <f t="shared" ref="D53:F53" si="12">+D51/D50</f>
        <v>0.89970905804618384</v>
      </c>
      <c r="E53" s="27">
        <f t="shared" si="12"/>
        <v>0.91045197421659207</v>
      </c>
      <c r="F53" s="27">
        <f t="shared" si="12"/>
        <v>0.92438976907970771</v>
      </c>
    </row>
    <row r="54" spans="1:6">
      <c r="A54" s="101" t="s">
        <v>22</v>
      </c>
      <c r="B54" s="25" t="s">
        <v>6</v>
      </c>
      <c r="C54" s="5">
        <v>249.61561594960898</v>
      </c>
      <c r="D54" s="5">
        <v>249.6156170029758</v>
      </c>
      <c r="E54" s="5">
        <v>249.61561706781563</v>
      </c>
      <c r="F54" s="5">
        <v>249.615617470362</v>
      </c>
    </row>
    <row r="55" spans="1:6">
      <c r="A55" s="102"/>
      <c r="B55" s="25" t="s">
        <v>7</v>
      </c>
      <c r="C55" s="5">
        <v>238.50920994765599</v>
      </c>
      <c r="D55" s="5">
        <v>241.72123515943801</v>
      </c>
      <c r="E55" s="5">
        <v>241.72122853956</v>
      </c>
      <c r="F55" s="5">
        <v>249.615617470362</v>
      </c>
    </row>
    <row r="56" spans="1:6">
      <c r="A56" s="102"/>
      <c r="B56" s="25" t="s">
        <v>8</v>
      </c>
      <c r="C56" s="5">
        <v>11.106406001952999</v>
      </c>
      <c r="D56" s="5">
        <v>7.8943818435377899</v>
      </c>
      <c r="E56" s="5">
        <v>7.8943885282556199</v>
      </c>
      <c r="F56" s="5">
        <v>0</v>
      </c>
    </row>
    <row r="57" spans="1:6">
      <c r="A57" s="103"/>
      <c r="B57" s="26" t="s">
        <v>9</v>
      </c>
      <c r="C57" s="27">
        <f>+C55/C54</f>
        <v>0.95550596480231798</v>
      </c>
      <c r="D57" s="27">
        <f t="shared" ref="D57:F57" si="13">+D55/D54</f>
        <v>0.96837384640303303</v>
      </c>
      <c r="E57" s="27">
        <f t="shared" si="13"/>
        <v>0.96837381963120162</v>
      </c>
      <c r="F57" s="27">
        <f t="shared" si="13"/>
        <v>1</v>
      </c>
    </row>
    <row r="58" spans="1:6">
      <c r="A58" s="101" t="s">
        <v>23</v>
      </c>
      <c r="B58" s="25" t="s">
        <v>6</v>
      </c>
      <c r="C58" s="5">
        <v>423.60543652361093</v>
      </c>
      <c r="D58" s="5">
        <v>423.60543716742086</v>
      </c>
      <c r="E58" s="5">
        <v>423.60543630154939</v>
      </c>
      <c r="F58" s="5">
        <v>423.60543740705373</v>
      </c>
    </row>
    <row r="59" spans="1:6">
      <c r="A59" s="102"/>
      <c r="B59" s="25" t="s">
        <v>7</v>
      </c>
      <c r="C59" s="5">
        <v>399.83185730946002</v>
      </c>
      <c r="D59" s="5">
        <v>384.28603373652697</v>
      </c>
      <c r="E59" s="5">
        <v>403.69662651303901</v>
      </c>
      <c r="F59" s="5">
        <v>417.51984700620898</v>
      </c>
    </row>
    <row r="60" spans="1:6">
      <c r="A60" s="102"/>
      <c r="B60" s="25" t="s">
        <v>8</v>
      </c>
      <c r="C60" s="5">
        <v>23.773579214150899</v>
      </c>
      <c r="D60" s="5">
        <v>39.3194034308939</v>
      </c>
      <c r="E60" s="5">
        <v>19.9088097885104</v>
      </c>
      <c r="F60" s="5">
        <v>6.0855904008447297</v>
      </c>
    </row>
    <row r="61" spans="1:6">
      <c r="A61" s="103"/>
      <c r="B61" s="26" t="s">
        <v>9</v>
      </c>
      <c r="C61" s="27">
        <f>+C59/C58</f>
        <v>0.9438780120263498</v>
      </c>
      <c r="D61" s="27">
        <f t="shared" ref="D61:F61" si="14">+D59/D58</f>
        <v>0.90717918142454401</v>
      </c>
      <c r="E61" s="27">
        <f t="shared" si="14"/>
        <v>0.95300152433752516</v>
      </c>
      <c r="F61" s="27">
        <f t="shared" si="14"/>
        <v>0.98563382368721353</v>
      </c>
    </row>
    <row r="62" spans="1:6">
      <c r="A62" s="101" t="s">
        <v>24</v>
      </c>
      <c r="B62" s="25" t="s">
        <v>6</v>
      </c>
      <c r="C62" s="5">
        <v>171.73049029832998</v>
      </c>
      <c r="D62" s="5">
        <v>171.73049036120352</v>
      </c>
      <c r="E62" s="5">
        <v>171.7304892541901</v>
      </c>
      <c r="F62" s="5">
        <v>171.73049049113291</v>
      </c>
    </row>
    <row r="63" spans="1:6">
      <c r="A63" s="102"/>
      <c r="B63" s="25" t="s">
        <v>7</v>
      </c>
      <c r="C63" s="5">
        <v>1.2668422869909799</v>
      </c>
      <c r="D63" s="5">
        <v>169.18532188245899</v>
      </c>
      <c r="E63" s="5">
        <v>169.24341846851601</v>
      </c>
      <c r="F63" s="5">
        <v>171.35555142325501</v>
      </c>
    </row>
    <row r="64" spans="1:6">
      <c r="A64" s="102"/>
      <c r="B64" s="25" t="s">
        <v>8</v>
      </c>
      <c r="C64" s="5">
        <v>170.46364801133899</v>
      </c>
      <c r="D64" s="5">
        <v>2.5451684787445399</v>
      </c>
      <c r="E64" s="5">
        <v>2.4870707856740801</v>
      </c>
      <c r="F64" s="5">
        <v>0.37493906787790598</v>
      </c>
    </row>
    <row r="65" spans="1:6">
      <c r="A65" s="103"/>
      <c r="B65" s="26" t="s">
        <v>9</v>
      </c>
      <c r="C65" s="27">
        <f>+C63/C62</f>
        <v>7.3769211558775798E-3</v>
      </c>
      <c r="D65" s="27">
        <f t="shared" ref="D65:F65" si="15">+D63/D62</f>
        <v>0.98517928602316784</v>
      </c>
      <c r="E65" s="27">
        <f t="shared" si="15"/>
        <v>0.98551759331452893</v>
      </c>
      <c r="F65" s="27">
        <f t="shared" si="15"/>
        <v>0.99781670065225103</v>
      </c>
    </row>
    <row r="66" spans="1:6">
      <c r="A66" s="101" t="s">
        <v>25</v>
      </c>
      <c r="B66" s="25" t="s">
        <v>6</v>
      </c>
      <c r="C66" s="5">
        <v>251.5700072197526</v>
      </c>
      <c r="D66" s="5">
        <v>251.57000652109716</v>
      </c>
      <c r="E66" s="5">
        <v>251.5700075447449</v>
      </c>
      <c r="F66" s="5">
        <v>251.57001195689878</v>
      </c>
    </row>
    <row r="67" spans="1:6">
      <c r="A67" s="102"/>
      <c r="B67" s="25" t="s">
        <v>7</v>
      </c>
      <c r="C67" s="5">
        <v>250.24847214329901</v>
      </c>
      <c r="D67" s="5">
        <v>247.57176566555401</v>
      </c>
      <c r="E67" s="5">
        <v>249.913076759798</v>
      </c>
      <c r="F67" s="5">
        <v>241.63298890858599</v>
      </c>
    </row>
    <row r="68" spans="1:6">
      <c r="A68" s="102"/>
      <c r="B68" s="25" t="s">
        <v>8</v>
      </c>
      <c r="C68" s="5">
        <v>1.32153507645359</v>
      </c>
      <c r="D68" s="5">
        <v>3.9982408555431399</v>
      </c>
      <c r="E68" s="5">
        <v>1.65693078494688</v>
      </c>
      <c r="F68" s="5">
        <v>9.9370230483128097</v>
      </c>
    </row>
    <row r="69" spans="1:6">
      <c r="A69" s="103"/>
      <c r="B69" s="26" t="s">
        <v>9</v>
      </c>
      <c r="C69" s="27">
        <f>+C67/C66</f>
        <v>0.99474684963021365</v>
      </c>
      <c r="D69" s="27">
        <f t="shared" ref="D69:F69" si="16">+D67/D66</f>
        <v>0.9841068459995137</v>
      </c>
      <c r="E69" s="27">
        <f t="shared" si="16"/>
        <v>0.99341363940352789</v>
      </c>
      <c r="F69" s="27">
        <f t="shared" si="16"/>
        <v>0.96049996988506203</v>
      </c>
    </row>
    <row r="70" spans="1:6">
      <c r="A70" s="98" t="s">
        <v>26</v>
      </c>
      <c r="B70" s="25" t="s">
        <v>6</v>
      </c>
      <c r="C70" s="5">
        <v>111.14597854207501</v>
      </c>
      <c r="D70" s="5">
        <v>111.14597803317268</v>
      </c>
      <c r="E70" s="5">
        <v>111.14597711842785</v>
      </c>
      <c r="F70" s="5">
        <v>111.14597743878537</v>
      </c>
    </row>
    <row r="71" spans="1:6">
      <c r="A71" s="99"/>
      <c r="B71" s="25" t="s">
        <v>7</v>
      </c>
      <c r="C71" s="5">
        <v>108.26523282549201</v>
      </c>
      <c r="D71" s="5">
        <v>107.716107951022</v>
      </c>
      <c r="E71" s="5">
        <v>108.25430958621401</v>
      </c>
      <c r="F71" s="5">
        <v>109.511730550013</v>
      </c>
    </row>
    <row r="72" spans="1:6">
      <c r="A72" s="99"/>
      <c r="B72" s="25" t="s">
        <v>8</v>
      </c>
      <c r="C72" s="5">
        <v>2.8807457165830099</v>
      </c>
      <c r="D72" s="5">
        <v>3.4298700821506798</v>
      </c>
      <c r="E72" s="5">
        <v>2.8916675322138499</v>
      </c>
      <c r="F72" s="5">
        <v>1.63424688877236</v>
      </c>
    </row>
    <row r="73" spans="1:6">
      <c r="A73" s="100"/>
      <c r="B73" s="26" t="s">
        <v>9</v>
      </c>
      <c r="C73" s="27">
        <f>+C71/C70</f>
        <v>0.97408142197882142</v>
      </c>
      <c r="D73" s="27">
        <f t="shared" ref="D73:F73" si="17">+D71/D70</f>
        <v>0.9691408529319252</v>
      </c>
      <c r="E73" s="27">
        <f t="shared" si="17"/>
        <v>0.97398315614129038</v>
      </c>
      <c r="F73" s="27">
        <f t="shared" si="17"/>
        <v>0.98529639194839558</v>
      </c>
    </row>
    <row r="74" spans="1:6">
      <c r="A74" s="98" t="s">
        <v>27</v>
      </c>
      <c r="B74" s="25" t="s">
        <v>6</v>
      </c>
      <c r="C74" s="5">
        <v>70.356023278908381</v>
      </c>
      <c r="D74" s="5">
        <v>70.356024879090683</v>
      </c>
      <c r="E74" s="5">
        <v>70.356024538893763</v>
      </c>
      <c r="F74" s="5">
        <v>70.356024964404199</v>
      </c>
    </row>
    <row r="75" spans="1:6">
      <c r="A75" s="99"/>
      <c r="B75" s="25" t="s">
        <v>7</v>
      </c>
      <c r="C75" s="5">
        <v>60.774563297988003</v>
      </c>
      <c r="D75" s="5">
        <v>64.177791107264099</v>
      </c>
      <c r="E75" s="5">
        <v>63.943149127737897</v>
      </c>
      <c r="F75" s="5">
        <v>70.356024964404199</v>
      </c>
    </row>
    <row r="76" spans="1:6">
      <c r="A76" s="99"/>
      <c r="B76" s="25" t="s">
        <v>8</v>
      </c>
      <c r="C76" s="5">
        <v>9.5814599809203802</v>
      </c>
      <c r="D76" s="5">
        <v>6.1782337718265898</v>
      </c>
      <c r="E76" s="5">
        <v>6.4128754111558601</v>
      </c>
      <c r="F76" s="5">
        <v>0</v>
      </c>
    </row>
    <row r="77" spans="1:6">
      <c r="A77" s="100"/>
      <c r="B77" s="26" t="s">
        <v>9</v>
      </c>
      <c r="C77" s="27">
        <f>+C75/C74</f>
        <v>0.86381464536537067</v>
      </c>
      <c r="D77" s="27">
        <f t="shared" ref="D77:F77" si="18">+D75/D74</f>
        <v>0.91218614493294503</v>
      </c>
      <c r="E77" s="27">
        <f t="shared" si="18"/>
        <v>0.90885108342625665</v>
      </c>
      <c r="F77" s="27">
        <f t="shared" si="18"/>
        <v>1</v>
      </c>
    </row>
    <row r="78" spans="1:6">
      <c r="A78" s="98" t="s">
        <v>28</v>
      </c>
      <c r="B78" s="25" t="s">
        <v>6</v>
      </c>
      <c r="C78" s="5">
        <v>200.62948998392994</v>
      </c>
      <c r="D78" s="5">
        <v>200.629487916991</v>
      </c>
      <c r="E78" s="5">
        <v>200.62948921963488</v>
      </c>
      <c r="F78" s="5">
        <v>200.6294884604045</v>
      </c>
    </row>
    <row r="79" spans="1:6">
      <c r="A79" s="99"/>
      <c r="B79" s="25" t="s">
        <v>7</v>
      </c>
      <c r="C79" s="5">
        <v>1.18481025625394</v>
      </c>
      <c r="D79" s="5">
        <v>164.670401892602</v>
      </c>
      <c r="E79" s="5">
        <v>180.89171505100899</v>
      </c>
      <c r="F79" s="5">
        <v>167.672140852734</v>
      </c>
    </row>
    <row r="80" spans="1:6">
      <c r="A80" s="99"/>
      <c r="B80" s="25" t="s">
        <v>8</v>
      </c>
      <c r="C80" s="5">
        <v>199.444679727676</v>
      </c>
      <c r="D80" s="5">
        <v>35.959086024389002</v>
      </c>
      <c r="E80" s="5">
        <v>19.737774168625901</v>
      </c>
      <c r="F80" s="5">
        <v>32.957347607670499</v>
      </c>
    </row>
    <row r="81" spans="1:6">
      <c r="A81" s="100"/>
      <c r="B81" s="26" t="s">
        <v>9</v>
      </c>
      <c r="C81" s="27">
        <f>+C79/C78</f>
        <v>5.9054641286724156E-3</v>
      </c>
      <c r="D81" s="27">
        <f t="shared" ref="D81:F81" si="19">+D79/D78</f>
        <v>0.82076868959927363</v>
      </c>
      <c r="E81" s="27">
        <f t="shared" si="19"/>
        <v>0.90162077247269279</v>
      </c>
      <c r="F81" s="27">
        <f t="shared" si="19"/>
        <v>0.83573029139146293</v>
      </c>
    </row>
    <row r="82" spans="1:6">
      <c r="A82" s="98" t="s">
        <v>29</v>
      </c>
      <c r="B82" s="25" t="s">
        <v>6</v>
      </c>
      <c r="C82" s="5">
        <v>2847.9551430950301</v>
      </c>
      <c r="D82" s="5">
        <v>2847.9551416294021</v>
      </c>
      <c r="E82" s="5">
        <v>2847.9551399175607</v>
      </c>
      <c r="F82" s="5">
        <v>2847.9551447977169</v>
      </c>
    </row>
    <row r="83" spans="1:6">
      <c r="A83" s="99"/>
      <c r="B83" s="25" t="s">
        <v>7</v>
      </c>
      <c r="C83" s="5">
        <v>1343.3117674242801</v>
      </c>
      <c r="D83" s="5">
        <v>2534.2615401458102</v>
      </c>
      <c r="E83" s="5">
        <v>2561.1374166038399</v>
      </c>
      <c r="F83" s="5">
        <v>2629.5134464534699</v>
      </c>
    </row>
    <row r="84" spans="1:6">
      <c r="A84" s="99"/>
      <c r="B84" s="25" t="s">
        <v>8</v>
      </c>
      <c r="C84" s="5">
        <v>1504.6433756707499</v>
      </c>
      <c r="D84" s="5">
        <v>313.69360148359198</v>
      </c>
      <c r="E84" s="5">
        <v>286.81772331372099</v>
      </c>
      <c r="F84" s="5">
        <v>218.44169834424699</v>
      </c>
    </row>
    <row r="85" spans="1:6">
      <c r="A85" s="100"/>
      <c r="B85" s="26" t="s">
        <v>9</v>
      </c>
      <c r="C85" s="27">
        <f>+C83/C82</f>
        <v>0.47167588670811333</v>
      </c>
      <c r="D85" s="27">
        <f t="shared" ref="D85:F85" si="20">+D83/D82</f>
        <v>0.88985303985366915</v>
      </c>
      <c r="E85" s="27">
        <f t="shared" si="20"/>
        <v>0.8992899434075976</v>
      </c>
      <c r="F85" s="27">
        <f t="shared" si="20"/>
        <v>0.92329875744592793</v>
      </c>
    </row>
    <row r="86" spans="1:6">
      <c r="A86" s="98" t="s">
        <v>30</v>
      </c>
      <c r="B86" s="25" t="s">
        <v>6</v>
      </c>
      <c r="C86" s="5">
        <v>38.891390605816447</v>
      </c>
      <c r="D86" s="5">
        <v>38.891392616218589</v>
      </c>
      <c r="E86" s="5">
        <v>38.891391651063174</v>
      </c>
      <c r="F86" s="5">
        <v>38.891391483179987</v>
      </c>
    </row>
    <row r="87" spans="1:6">
      <c r="A87" s="99"/>
      <c r="B87" s="25" t="s">
        <v>7</v>
      </c>
      <c r="C87" s="5">
        <v>38.872827239610302</v>
      </c>
      <c r="D87" s="5">
        <v>38.862501167424703</v>
      </c>
      <c r="E87" s="5">
        <v>38.872944669580797</v>
      </c>
      <c r="F87" s="5">
        <v>38.837853006315697</v>
      </c>
    </row>
    <row r="88" spans="1:6">
      <c r="A88" s="99"/>
      <c r="B88" s="25" t="s">
        <v>8</v>
      </c>
      <c r="C88" s="5">
        <v>1.85633662061465E-2</v>
      </c>
      <c r="D88" s="5">
        <v>2.8891448793885902E-2</v>
      </c>
      <c r="E88" s="5">
        <v>1.84469814823791E-2</v>
      </c>
      <c r="F88" s="5">
        <v>5.3538476864292299E-2</v>
      </c>
    </row>
    <row r="89" spans="1:6">
      <c r="A89" s="100"/>
      <c r="B89" s="26" t="s">
        <v>9</v>
      </c>
      <c r="C89" s="27">
        <f>+C87/C86</f>
        <v>0.99952268700303637</v>
      </c>
      <c r="D89" s="27">
        <f t="shared" ref="D89:F89" si="21">+D87/D86</f>
        <v>0.99925712485847484</v>
      </c>
      <c r="E89" s="27">
        <f t="shared" si="21"/>
        <v>0.99952567957331317</v>
      </c>
      <c r="F89" s="27">
        <f t="shared" si="21"/>
        <v>0.99862338489772362</v>
      </c>
    </row>
    <row r="90" spans="1:6">
      <c r="A90" s="89" t="s">
        <v>31</v>
      </c>
      <c r="B90" s="25" t="s">
        <v>6</v>
      </c>
      <c r="C90" s="5">
        <v>1628.2134690023117</v>
      </c>
      <c r="D90" s="5">
        <v>1628.2134628316865</v>
      </c>
      <c r="E90" s="5">
        <v>1628.2134671958681</v>
      </c>
      <c r="F90" s="5">
        <v>1628.2134692783134</v>
      </c>
    </row>
    <row r="91" spans="1:6">
      <c r="A91" s="90"/>
      <c r="B91" s="25" t="s">
        <v>7</v>
      </c>
      <c r="C91" s="5">
        <v>2.4599159279116898</v>
      </c>
      <c r="D91" s="5">
        <v>1582.6677647750901</v>
      </c>
      <c r="E91" s="5">
        <v>1582.9579459515601</v>
      </c>
      <c r="F91" s="5">
        <v>1591.42092125043</v>
      </c>
    </row>
    <row r="92" spans="1:6">
      <c r="A92" s="90"/>
      <c r="B92" s="25" t="s">
        <v>8</v>
      </c>
      <c r="C92" s="5">
        <v>1625.7535530744001</v>
      </c>
      <c r="D92" s="5">
        <v>45.5456980565964</v>
      </c>
      <c r="E92" s="5">
        <v>45.255521244307999</v>
      </c>
      <c r="F92" s="5">
        <v>36.792548027883399</v>
      </c>
    </row>
    <row r="93" spans="1:6">
      <c r="A93" s="91"/>
      <c r="B93" s="26" t="s">
        <v>9</v>
      </c>
      <c r="C93" s="27">
        <f>+C91/C90</f>
        <v>1.5108067675051256E-3</v>
      </c>
      <c r="D93" s="27">
        <f t="shared" ref="D93:E93" si="22">+D91/D90</f>
        <v>0.97202719477740585</v>
      </c>
      <c r="E93" s="27">
        <f t="shared" si="22"/>
        <v>0.9722054127692189</v>
      </c>
      <c r="F93" s="79">
        <v>97.740311775937386</v>
      </c>
    </row>
    <row r="94" spans="1:6">
      <c r="A94" s="89" t="s">
        <v>32</v>
      </c>
      <c r="B94" s="25" t="s">
        <v>6</v>
      </c>
      <c r="C94" s="5">
        <v>98.729665174727089</v>
      </c>
      <c r="D94" s="5">
        <v>98.729667581156704</v>
      </c>
      <c r="E94" s="5">
        <v>98.729665171903008</v>
      </c>
      <c r="F94" s="5">
        <v>98.729663572181693</v>
      </c>
    </row>
    <row r="95" spans="1:6">
      <c r="A95" s="90"/>
      <c r="B95" s="25" t="s">
        <v>7</v>
      </c>
      <c r="C95" s="5">
        <v>84.662330104346594</v>
      </c>
      <c r="D95" s="5">
        <v>82.599343511442299</v>
      </c>
      <c r="E95" s="5">
        <v>85.865327345658102</v>
      </c>
      <c r="F95" s="5">
        <v>62.745205814554801</v>
      </c>
    </row>
    <row r="96" spans="1:6">
      <c r="A96" s="90"/>
      <c r="B96" s="25" t="s">
        <v>8</v>
      </c>
      <c r="C96" s="5">
        <v>14.0673350703805</v>
      </c>
      <c r="D96" s="5">
        <v>16.130324069714401</v>
      </c>
      <c r="E96" s="5">
        <v>12.864337826244901</v>
      </c>
      <c r="F96" s="5">
        <v>35.984457757626899</v>
      </c>
    </row>
    <row r="97" spans="1:6">
      <c r="A97" s="91"/>
      <c r="B97" s="26" t="s">
        <v>9</v>
      </c>
      <c r="C97" s="27">
        <f>+C95/C94</f>
        <v>0.8575166334709553</v>
      </c>
      <c r="D97" s="27">
        <f t="shared" ref="D97:F97" si="23">+D95/D94</f>
        <v>0.83662130679762359</v>
      </c>
      <c r="E97" s="27">
        <f t="shared" si="23"/>
        <v>0.86970139315426442</v>
      </c>
      <c r="F97" s="27">
        <f t="shared" si="23"/>
        <v>0.63552536840846729</v>
      </c>
    </row>
    <row r="98" spans="1:6">
      <c r="A98" s="89" t="s">
        <v>33</v>
      </c>
      <c r="B98" s="25" t="s">
        <v>6</v>
      </c>
      <c r="C98" s="5">
        <v>92.021947597366903</v>
      </c>
      <c r="D98" s="5">
        <v>92.021948670886417</v>
      </c>
      <c r="E98" s="5">
        <v>92.021948710594231</v>
      </c>
      <c r="F98" s="5">
        <v>92.021947982823818</v>
      </c>
    </row>
    <row r="99" spans="1:6">
      <c r="A99" s="90"/>
      <c r="B99" s="25" t="s">
        <v>7</v>
      </c>
      <c r="C99" s="5">
        <v>33.866234415170297</v>
      </c>
      <c r="D99" s="5">
        <v>86.6364053701448</v>
      </c>
      <c r="E99" s="5">
        <v>86.169864539294394</v>
      </c>
      <c r="F99" s="5">
        <v>90.345251249514106</v>
      </c>
    </row>
    <row r="100" spans="1:6">
      <c r="A100" s="90"/>
      <c r="B100" s="25" t="s">
        <v>8</v>
      </c>
      <c r="C100" s="5">
        <v>58.1557131821966</v>
      </c>
      <c r="D100" s="5">
        <v>5.3855433007416202</v>
      </c>
      <c r="E100" s="5">
        <v>5.8520841712998397</v>
      </c>
      <c r="F100" s="5">
        <v>1.67669673330971</v>
      </c>
    </row>
    <row r="101" spans="1:6">
      <c r="A101" s="91"/>
      <c r="B101" s="26" t="s">
        <v>9</v>
      </c>
      <c r="C101" s="27">
        <f>+C99/C98</f>
        <v>0.36802344765999428</v>
      </c>
      <c r="D101" s="27">
        <f t="shared" ref="D101:F101" si="24">+D99/D98</f>
        <v>0.94147544821069984</v>
      </c>
      <c r="E101" s="27">
        <f t="shared" si="24"/>
        <v>0.93640556135466735</v>
      </c>
      <c r="F101" s="27">
        <f t="shared" si="24"/>
        <v>0.98177938230972173</v>
      </c>
    </row>
    <row r="102" spans="1:6">
      <c r="A102" s="89" t="s">
        <v>34</v>
      </c>
      <c r="B102" s="25" t="s">
        <v>6</v>
      </c>
      <c r="C102" s="5">
        <v>133.64382217363331</v>
      </c>
      <c r="D102" s="5">
        <v>133.64382232941239</v>
      </c>
      <c r="E102" s="5">
        <v>133.64382417741569</v>
      </c>
      <c r="F102" s="5">
        <v>133.64382466131332</v>
      </c>
    </row>
    <row r="103" spans="1:6">
      <c r="A103" s="90"/>
      <c r="B103" s="25" t="s">
        <v>7</v>
      </c>
      <c r="C103" s="5">
        <v>99.205403310893004</v>
      </c>
      <c r="D103" s="5">
        <v>92.544354983766695</v>
      </c>
      <c r="E103" s="5">
        <v>100.911994068848</v>
      </c>
      <c r="F103" s="5">
        <v>75.313860641299001</v>
      </c>
    </row>
    <row r="104" spans="1:6">
      <c r="A104" s="90"/>
      <c r="B104" s="25" t="s">
        <v>8</v>
      </c>
      <c r="C104" s="5">
        <v>34.438418862740299</v>
      </c>
      <c r="D104" s="5">
        <v>41.099467345645699</v>
      </c>
      <c r="E104" s="5">
        <v>32.731830108567699</v>
      </c>
      <c r="F104" s="5">
        <v>58.329964020014302</v>
      </c>
    </row>
    <row r="105" spans="1:6">
      <c r="A105" s="91"/>
      <c r="B105" s="26" t="s">
        <v>9</v>
      </c>
      <c r="C105" s="27">
        <f>+C103/C102</f>
        <v>0.74231192805906832</v>
      </c>
      <c r="D105" s="27">
        <f t="shared" ref="D105:F105" si="25">+D103/D102</f>
        <v>0.69247012971283073</v>
      </c>
      <c r="E105" s="27">
        <f t="shared" si="25"/>
        <v>0.75508161106557892</v>
      </c>
      <c r="F105" s="27">
        <f t="shared" si="25"/>
        <v>0.56354164385943795</v>
      </c>
    </row>
    <row r="106" spans="1:6">
      <c r="A106" s="89" t="s">
        <v>35</v>
      </c>
      <c r="B106" s="25" t="s">
        <v>6</v>
      </c>
      <c r="C106" s="5">
        <v>591.254926534888</v>
      </c>
      <c r="D106" s="5">
        <v>591.25492404361103</v>
      </c>
      <c r="E106" s="5">
        <v>591.25492340441804</v>
      </c>
      <c r="F106" s="5">
        <v>591.25492721623493</v>
      </c>
    </row>
    <row r="107" spans="1:6">
      <c r="A107" s="90"/>
      <c r="B107" s="25" t="s">
        <v>7</v>
      </c>
      <c r="C107" s="5">
        <v>477.42387233693</v>
      </c>
      <c r="D107" s="5">
        <v>472.64269290830202</v>
      </c>
      <c r="E107" s="5">
        <v>491.00166870018199</v>
      </c>
      <c r="F107" s="5">
        <v>489.21881898014698</v>
      </c>
    </row>
    <row r="108" spans="1:6">
      <c r="A108" s="90"/>
      <c r="B108" s="25" t="s">
        <v>8</v>
      </c>
      <c r="C108" s="5">
        <v>113.831054197958</v>
      </c>
      <c r="D108" s="5">
        <v>118.612231135309</v>
      </c>
      <c r="E108" s="5">
        <v>100.253254704236</v>
      </c>
      <c r="F108" s="5">
        <v>102.036108236088</v>
      </c>
    </row>
    <row r="109" spans="1:6">
      <c r="A109" s="91"/>
      <c r="B109" s="26" t="s">
        <v>9</v>
      </c>
      <c r="C109" s="27">
        <f>+C107/C106</f>
        <v>0.80747550829711146</v>
      </c>
      <c r="D109" s="27">
        <f t="shared" ref="D109:F109" si="26">+D107/D106</f>
        <v>0.79938901764383419</v>
      </c>
      <c r="E109" s="27">
        <f t="shared" si="26"/>
        <v>0.83043988179078065</v>
      </c>
      <c r="F109" s="27">
        <f t="shared" si="26"/>
        <v>0.82742451091866998</v>
      </c>
    </row>
    <row r="110" spans="1:6">
      <c r="A110" s="89" t="s">
        <v>36</v>
      </c>
      <c r="B110" s="25" t="s">
        <v>6</v>
      </c>
      <c r="C110" s="5">
        <v>969.64580382122324</v>
      </c>
      <c r="D110" s="5">
        <v>969.6458053213405</v>
      </c>
      <c r="E110" s="5">
        <v>969.64580456112651</v>
      </c>
      <c r="F110" s="5">
        <v>969.64580394482255</v>
      </c>
    </row>
    <row r="111" spans="1:6">
      <c r="A111" s="90"/>
      <c r="B111" s="25" t="s">
        <v>7</v>
      </c>
      <c r="C111" s="5">
        <v>963.780560302906</v>
      </c>
      <c r="D111" s="5">
        <v>946.06156143964495</v>
      </c>
      <c r="E111" s="5">
        <v>967.51917808936105</v>
      </c>
      <c r="F111" s="5">
        <v>952.174597177392</v>
      </c>
    </row>
    <row r="112" spans="1:6">
      <c r="A112" s="90"/>
      <c r="B112" s="25" t="s">
        <v>8</v>
      </c>
      <c r="C112" s="5">
        <v>5.8652435183171896</v>
      </c>
      <c r="D112" s="5">
        <v>23.5842438816955</v>
      </c>
      <c r="E112" s="5">
        <v>2.1266264717654302</v>
      </c>
      <c r="F112" s="5">
        <v>17.471206767430601</v>
      </c>
    </row>
    <row r="113" spans="1:6">
      <c r="A113" s="91"/>
      <c r="B113" s="26" t="s">
        <v>9</v>
      </c>
      <c r="C113" s="27">
        <f>+C111/C110</f>
        <v>0.99395114845523669</v>
      </c>
      <c r="D113" s="27">
        <f t="shared" ref="D113:F113" si="27">+D111/D110</f>
        <v>0.9756774651607143</v>
      </c>
      <c r="E113" s="27">
        <f t="shared" si="27"/>
        <v>0.99780680072892391</v>
      </c>
      <c r="F113" s="27">
        <f t="shared" si="27"/>
        <v>0.98198186730004688</v>
      </c>
    </row>
    <row r="114" spans="1:6">
      <c r="A114" s="92" t="s">
        <v>37</v>
      </c>
      <c r="B114" s="25" t="s">
        <v>6</v>
      </c>
      <c r="C114" s="5">
        <v>31.416794660583612</v>
      </c>
      <c r="D114" s="5">
        <v>31.4167968128796</v>
      </c>
      <c r="E114" s="5">
        <v>31.4167959622547</v>
      </c>
      <c r="F114" s="5">
        <v>31.416796012105898</v>
      </c>
    </row>
    <row r="115" spans="1:6">
      <c r="A115" s="93"/>
      <c r="B115" s="25" t="s">
        <v>7</v>
      </c>
      <c r="C115" s="5">
        <v>8.5077176487209194E-2</v>
      </c>
      <c r="D115" s="5">
        <v>3.2703569278104001</v>
      </c>
      <c r="E115" s="5">
        <v>31.4167959622547</v>
      </c>
      <c r="F115" s="5">
        <v>31.416796012105898</v>
      </c>
    </row>
    <row r="116" spans="1:6">
      <c r="A116" s="93"/>
      <c r="B116" s="25" t="s">
        <v>8</v>
      </c>
      <c r="C116" s="5">
        <v>31.331717484096401</v>
      </c>
      <c r="D116" s="5">
        <v>28.146439885069199</v>
      </c>
      <c r="E116" s="5">
        <v>0</v>
      </c>
      <c r="F116" s="5">
        <v>0</v>
      </c>
    </row>
    <row r="117" spans="1:6">
      <c r="A117" s="94"/>
      <c r="B117" s="26" t="s">
        <v>9</v>
      </c>
      <c r="C117" s="27">
        <f>+C115/C114</f>
        <v>2.7080158051244292E-3</v>
      </c>
      <c r="D117" s="27">
        <f t="shared" ref="D117:F117" si="28">+D115/D114</f>
        <v>0.10409581050827205</v>
      </c>
      <c r="E117" s="27">
        <f t="shared" si="28"/>
        <v>1</v>
      </c>
      <c r="F117" s="27">
        <f t="shared" si="28"/>
        <v>1</v>
      </c>
    </row>
    <row r="118" spans="1:6">
      <c r="A118" s="92" t="s">
        <v>38</v>
      </c>
      <c r="B118" s="25" t="s">
        <v>6</v>
      </c>
      <c r="C118" s="5">
        <v>946.50641171062898</v>
      </c>
      <c r="D118" s="5">
        <v>946.50641378490866</v>
      </c>
      <c r="E118" s="5">
        <v>946.50641184951098</v>
      </c>
      <c r="F118" s="5">
        <v>946.50640841096697</v>
      </c>
    </row>
    <row r="119" spans="1:6">
      <c r="A119" s="93"/>
      <c r="B119" s="25" t="s">
        <v>7</v>
      </c>
      <c r="C119" s="5">
        <v>540.79182657249305</v>
      </c>
      <c r="D119" s="5">
        <v>21.7790957480656</v>
      </c>
      <c r="E119" s="5">
        <v>563.12785518732596</v>
      </c>
      <c r="F119" s="5">
        <v>562.45913200391396</v>
      </c>
    </row>
    <row r="120" spans="1:6">
      <c r="A120" s="93"/>
      <c r="B120" s="25" t="s">
        <v>8</v>
      </c>
      <c r="C120" s="5">
        <v>405.71458513813599</v>
      </c>
      <c r="D120" s="5">
        <v>924.72731803684303</v>
      </c>
      <c r="E120" s="5">
        <v>383.37855666218502</v>
      </c>
      <c r="F120" s="5">
        <v>384.047276407053</v>
      </c>
    </row>
    <row r="121" spans="1:6">
      <c r="A121" s="94"/>
      <c r="B121" s="26" t="s">
        <v>9</v>
      </c>
      <c r="C121" s="27">
        <f>+C119/C118</f>
        <v>0.57135569276822484</v>
      </c>
      <c r="D121" s="27">
        <f t="shared" ref="D121:F121" si="29">+D119/D118</f>
        <v>2.3009982215519195E-2</v>
      </c>
      <c r="E121" s="27">
        <f t="shared" si="29"/>
        <v>0.59495408392105009</v>
      </c>
      <c r="F121" s="27">
        <f t="shared" si="29"/>
        <v>0.59424756874936846</v>
      </c>
    </row>
    <row r="122" spans="1:6">
      <c r="A122" s="95" t="s">
        <v>39</v>
      </c>
      <c r="B122" s="25" t="s">
        <v>6</v>
      </c>
      <c r="C122" s="5">
        <v>418.07785293244825</v>
      </c>
      <c r="D122" s="5">
        <v>418.07785478708593</v>
      </c>
      <c r="E122" s="5">
        <v>418.07785372510449</v>
      </c>
      <c r="F122" s="5">
        <v>418.07785655365069</v>
      </c>
    </row>
    <row r="123" spans="1:6">
      <c r="A123" s="96"/>
      <c r="B123" s="25" t="s">
        <v>7</v>
      </c>
      <c r="C123" s="5">
        <v>1.1758210978222801</v>
      </c>
      <c r="D123" s="5">
        <v>2.0326079931879399</v>
      </c>
      <c r="E123" s="5">
        <v>359.24028265117499</v>
      </c>
      <c r="F123" s="5">
        <v>368.13283177215402</v>
      </c>
    </row>
    <row r="124" spans="1:6">
      <c r="A124" s="96"/>
      <c r="B124" s="25" t="s">
        <v>8</v>
      </c>
      <c r="C124" s="5">
        <v>416.90203183462597</v>
      </c>
      <c r="D124" s="5">
        <v>416.045246793898</v>
      </c>
      <c r="E124" s="5">
        <v>58.837571073929503</v>
      </c>
      <c r="F124" s="5">
        <v>49.945024781496699</v>
      </c>
    </row>
    <row r="125" spans="1:6">
      <c r="A125" s="97"/>
      <c r="B125" s="26" t="s">
        <v>9</v>
      </c>
      <c r="C125" s="27">
        <f>+C123/C122</f>
        <v>2.8124453126969766E-3</v>
      </c>
      <c r="D125" s="27">
        <f t="shared" ref="D125:F125" si="30">+D123/D122</f>
        <v>4.8617930127465951E-3</v>
      </c>
      <c r="E125" s="27">
        <f t="shared" si="30"/>
        <v>0.85926647262063183</v>
      </c>
      <c r="F125" s="27">
        <f t="shared" si="30"/>
        <v>0.88053654600793863</v>
      </c>
    </row>
    <row r="126" spans="1:6">
      <c r="A126" s="84" t="s">
        <v>40</v>
      </c>
      <c r="B126" s="25" t="s">
        <v>6</v>
      </c>
      <c r="C126" s="5">
        <v>511.42148988933849</v>
      </c>
      <c r="D126" s="5">
        <v>511.42148722756832</v>
      </c>
      <c r="E126" s="5">
        <v>511.4214865696448</v>
      </c>
      <c r="F126" s="5">
        <v>511.42148596057905</v>
      </c>
    </row>
    <row r="127" spans="1:6">
      <c r="A127" s="85"/>
      <c r="B127" s="25" t="s">
        <v>7</v>
      </c>
      <c r="C127" s="5">
        <v>1.4860367495484601</v>
      </c>
      <c r="D127" s="5">
        <v>9.2362379222433297</v>
      </c>
      <c r="E127" s="5">
        <v>445.40042555687501</v>
      </c>
      <c r="F127" s="5">
        <v>250.02539048656101</v>
      </c>
    </row>
    <row r="128" spans="1:6">
      <c r="A128" s="85"/>
      <c r="B128" s="25" t="s">
        <v>8</v>
      </c>
      <c r="C128" s="5">
        <v>509.93545313979001</v>
      </c>
      <c r="D128" s="5">
        <v>502.18524930532499</v>
      </c>
      <c r="E128" s="5">
        <v>66.021061012769806</v>
      </c>
      <c r="F128" s="5">
        <v>261.39609547401801</v>
      </c>
    </row>
    <row r="129" spans="1:6">
      <c r="A129" s="86"/>
      <c r="B129" s="26" t="s">
        <v>9</v>
      </c>
      <c r="C129" s="27">
        <v>0.29056986828418357</v>
      </c>
      <c r="D129" s="27">
        <v>0.29056986828418357</v>
      </c>
      <c r="E129" s="27">
        <v>0.29056986828418357</v>
      </c>
      <c r="F129" s="27">
        <v>0.29056986828418357</v>
      </c>
    </row>
    <row r="130" spans="1:6">
      <c r="A130" s="84" t="s">
        <v>41</v>
      </c>
      <c r="B130" s="25" t="s">
        <v>6</v>
      </c>
      <c r="C130" s="5">
        <v>142.89547258069484</v>
      </c>
      <c r="D130" s="5">
        <v>142.89547086462784</v>
      </c>
      <c r="E130" s="5">
        <v>142.8954733003269</v>
      </c>
      <c r="F130" s="5">
        <v>142.89547271112991</v>
      </c>
    </row>
    <row r="131" spans="1:6">
      <c r="A131" s="85"/>
      <c r="B131" s="25" t="s">
        <v>7</v>
      </c>
      <c r="C131" s="5">
        <v>0.56298085065885795</v>
      </c>
      <c r="D131" s="5">
        <v>2.6663936322398598</v>
      </c>
      <c r="E131" s="5">
        <v>134.58775251840299</v>
      </c>
      <c r="F131" s="5">
        <v>74.453887786194102</v>
      </c>
    </row>
    <row r="132" spans="1:6">
      <c r="A132" s="85"/>
      <c r="B132" s="25" t="s">
        <v>8</v>
      </c>
      <c r="C132" s="5">
        <v>142.332491730036</v>
      </c>
      <c r="D132" s="5">
        <v>140.22907723238799</v>
      </c>
      <c r="E132" s="5">
        <v>8.3077207819238996</v>
      </c>
      <c r="F132" s="5">
        <v>68.441584924935796</v>
      </c>
    </row>
    <row r="133" spans="1:6">
      <c r="A133" s="86"/>
      <c r="B133" s="26" t="s">
        <v>9</v>
      </c>
      <c r="C133" s="27">
        <f>+C131/C130</f>
        <v>3.9398088721175938E-3</v>
      </c>
      <c r="D133" s="27">
        <f t="shared" ref="D133:F133" si="31">+D131/D130</f>
        <v>1.8659749088659854E-2</v>
      </c>
      <c r="E133" s="27">
        <f t="shared" si="31"/>
        <v>0.94186155383338588</v>
      </c>
      <c r="F133" s="27">
        <f t="shared" si="31"/>
        <v>0.52103741548695681</v>
      </c>
    </row>
    <row r="134" spans="1:6">
      <c r="A134" s="84" t="s">
        <v>42</v>
      </c>
      <c r="B134" s="25" t="s">
        <v>6</v>
      </c>
      <c r="C134" s="5">
        <v>1009.9851486640174</v>
      </c>
      <c r="D134" s="5">
        <v>1009.9851425578208</v>
      </c>
      <c r="E134" s="5">
        <v>1009.9851419936834</v>
      </c>
      <c r="F134" s="5">
        <v>1009.9851500408298</v>
      </c>
    </row>
    <row r="135" spans="1:6">
      <c r="A135" s="85"/>
      <c r="B135" s="25" t="s">
        <v>7</v>
      </c>
      <c r="C135" s="5">
        <v>7.99142234514738</v>
      </c>
      <c r="D135" s="5">
        <v>20.372625896316901</v>
      </c>
      <c r="E135" s="5">
        <v>959.11202891532798</v>
      </c>
      <c r="F135" s="5">
        <v>965.29489746852903</v>
      </c>
    </row>
    <row r="136" spans="1:6">
      <c r="A136" s="85"/>
      <c r="B136" s="25" t="s">
        <v>8</v>
      </c>
      <c r="C136" s="5">
        <v>1001.99372631887</v>
      </c>
      <c r="D136" s="5">
        <v>989.61251666150395</v>
      </c>
      <c r="E136" s="5">
        <v>50.873113078355502</v>
      </c>
      <c r="F136" s="5">
        <v>44.6902525723008</v>
      </c>
    </row>
    <row r="137" spans="1:6">
      <c r="A137" s="86"/>
      <c r="B137" s="26" t="s">
        <v>9</v>
      </c>
      <c r="C137" s="27">
        <f>+C135/C134</f>
        <v>7.912415698110244E-3</v>
      </c>
      <c r="D137" s="27">
        <f t="shared" ref="D137:F137" si="32">+D135/D134</f>
        <v>2.0171213454410381E-2</v>
      </c>
      <c r="E137" s="27">
        <f t="shared" si="32"/>
        <v>0.94962984012028795</v>
      </c>
      <c r="F137" s="27">
        <f t="shared" si="32"/>
        <v>0.95575157459444415</v>
      </c>
    </row>
    <row r="138" spans="1:6">
      <c r="A138" s="87" t="s">
        <v>43</v>
      </c>
      <c r="B138" s="25" t="s">
        <v>6</v>
      </c>
      <c r="C138" s="5">
        <v>10.075894932958171</v>
      </c>
      <c r="D138" s="5">
        <v>10.075895781786759</v>
      </c>
      <c r="E138" s="5">
        <v>10.075894906293069</v>
      </c>
      <c r="F138" s="5">
        <v>10.075895374211239</v>
      </c>
    </row>
    <row r="139" spans="1:6">
      <c r="A139" s="88"/>
      <c r="B139" s="25" t="s">
        <v>7</v>
      </c>
      <c r="C139" s="5">
        <v>0.44866070287343002</v>
      </c>
      <c r="D139" s="5">
        <v>0.49871459201770901</v>
      </c>
      <c r="E139" s="5">
        <v>4.5312302666607396</v>
      </c>
      <c r="F139" s="5">
        <v>8.8401873285863992</v>
      </c>
    </row>
    <row r="140" spans="1:6">
      <c r="A140" s="88"/>
      <c r="B140" s="25" t="s">
        <v>8</v>
      </c>
      <c r="C140" s="5">
        <v>9.6272342300847402</v>
      </c>
      <c r="D140" s="5">
        <v>9.5771811897690498</v>
      </c>
      <c r="E140" s="5">
        <v>5.5446646396323302</v>
      </c>
      <c r="F140" s="5">
        <v>1.2357080456248399</v>
      </c>
    </row>
    <row r="141" spans="1:6">
      <c r="A141" s="88"/>
      <c r="B141" s="26" t="s">
        <v>9</v>
      </c>
      <c r="C141" s="27">
        <f>+C139/C138</f>
        <v>4.4528124385841347E-2</v>
      </c>
      <c r="D141" s="27">
        <f t="shared" ref="D141:F141" si="33">+D139/D138</f>
        <v>4.9495806905743116E-2</v>
      </c>
      <c r="E141" s="27">
        <f t="shared" si="33"/>
        <v>0.44970995716029988</v>
      </c>
      <c r="F141" s="27">
        <f t="shared" si="33"/>
        <v>0.87735997648530828</v>
      </c>
    </row>
  </sheetData>
  <autoFilter ref="B1:D45" xr:uid="{0A81C690-5968-40EA-9542-AD00D72632C9}"/>
  <mergeCells count="35">
    <mergeCell ref="A2:A5"/>
    <mergeCell ref="A6:A9"/>
    <mergeCell ref="A10:A13"/>
    <mergeCell ref="A14:A17"/>
    <mergeCell ref="A18:A21"/>
    <mergeCell ref="A42:A45"/>
    <mergeCell ref="A22:A25"/>
    <mergeCell ref="A26:A29"/>
    <mergeCell ref="A30:A33"/>
    <mergeCell ref="A34:A37"/>
    <mergeCell ref="A38:A41"/>
    <mergeCell ref="A46:A49"/>
    <mergeCell ref="A50:A53"/>
    <mergeCell ref="A54:A57"/>
    <mergeCell ref="A58:A61"/>
    <mergeCell ref="A62:A65"/>
    <mergeCell ref="A66:A69"/>
    <mergeCell ref="A70:A73"/>
    <mergeCell ref="A74:A77"/>
    <mergeCell ref="A78:A81"/>
    <mergeCell ref="A82:A85"/>
    <mergeCell ref="A86:A89"/>
    <mergeCell ref="A90:A93"/>
    <mergeCell ref="A94:A97"/>
    <mergeCell ref="A98:A101"/>
    <mergeCell ref="A102:A105"/>
    <mergeCell ref="A126:A129"/>
    <mergeCell ref="A130:A133"/>
    <mergeCell ref="A134:A137"/>
    <mergeCell ref="A138:A141"/>
    <mergeCell ref="A106:A109"/>
    <mergeCell ref="A110:A113"/>
    <mergeCell ref="A114:A117"/>
    <mergeCell ref="A118:A121"/>
    <mergeCell ref="A122:A125"/>
  </mergeCells>
  <conditionalFormatting sqref="A2">
    <cfRule type="beginsWith" dxfId="585" priority="455" operator="beginsWith" text="01">
      <formula>LEFT(A2,LEN("01"))="01"</formula>
    </cfRule>
    <cfRule type="beginsWith" dxfId="584" priority="454" operator="beginsWith" text="02">
      <formula>LEFT(A2,LEN("02"))="02"</formula>
    </cfRule>
    <cfRule type="beginsWith" dxfId="583" priority="453" operator="beginsWith" text="03">
      <formula>LEFT(A2,LEN("03"))="03"</formula>
    </cfRule>
    <cfRule type="beginsWith" dxfId="582" priority="452" operator="beginsWith" text="04">
      <formula>LEFT(A2,LEN("04"))="04"</formula>
    </cfRule>
    <cfRule type="beginsWith" dxfId="581" priority="451" operator="beginsWith" text="05">
      <formula>LEFT(A2,LEN("05"))="05"</formula>
    </cfRule>
    <cfRule type="beginsWith" dxfId="580" priority="450" operator="beginsWith" text="06">
      <formula>LEFT(A2,LEN("06"))="06"</formula>
    </cfRule>
    <cfRule type="beginsWith" dxfId="579" priority="449" operator="beginsWith" text="07">
      <formula>LEFT(A2,LEN("07"))="07"</formula>
    </cfRule>
    <cfRule type="beginsWith" dxfId="578" priority="448" operator="beginsWith" text="08">
      <formula>LEFT(A2,LEN("08"))="08"</formula>
    </cfRule>
    <cfRule type="beginsWith" dxfId="577" priority="447" operator="beginsWith" text="09">
      <formula>LEFT(A2,LEN("09"))="09"</formula>
    </cfRule>
    <cfRule type="beginsWith" dxfId="576" priority="446" operator="beginsWith" text="10">
      <formula>LEFT(A2,LEN("10"))="10"</formula>
    </cfRule>
    <cfRule type="beginsWith" dxfId="575" priority="445" operator="beginsWith" text="11">
      <formula>LEFT(A2,LEN("11"))="11"</formula>
    </cfRule>
    <cfRule type="beginsWith" dxfId="574" priority="444" operator="beginsWith" text="12">
      <formula>LEFT(A2,LEN("12"))="12"</formula>
    </cfRule>
    <cfRule type="beginsWith" dxfId="573" priority="443" operator="beginsWith" text="13">
      <formula>LEFT(A2,LEN("13"))="13"</formula>
    </cfRule>
  </conditionalFormatting>
  <conditionalFormatting sqref="A6">
    <cfRule type="beginsWith" dxfId="572" priority="442" operator="beginsWith" text="01">
      <formula>LEFT(A6,LEN("01"))="01"</formula>
    </cfRule>
    <cfRule type="beginsWith" dxfId="571" priority="441" operator="beginsWith" text="02">
      <formula>LEFT(A6,LEN("02"))="02"</formula>
    </cfRule>
    <cfRule type="beginsWith" dxfId="570" priority="440" operator="beginsWith" text="03">
      <formula>LEFT(A6,LEN("03"))="03"</formula>
    </cfRule>
    <cfRule type="beginsWith" dxfId="569" priority="439" operator="beginsWith" text="04">
      <formula>LEFT(A6,LEN("04"))="04"</formula>
    </cfRule>
    <cfRule type="beginsWith" dxfId="568" priority="438" operator="beginsWith" text="05">
      <formula>LEFT(A6,LEN("05"))="05"</formula>
    </cfRule>
    <cfRule type="beginsWith" dxfId="567" priority="437" operator="beginsWith" text="06">
      <formula>LEFT(A6,LEN("06"))="06"</formula>
    </cfRule>
    <cfRule type="beginsWith" dxfId="566" priority="436" operator="beginsWith" text="07">
      <formula>LEFT(A6,LEN("07"))="07"</formula>
    </cfRule>
    <cfRule type="beginsWith" dxfId="565" priority="435" operator="beginsWith" text="08">
      <formula>LEFT(A6,LEN("08"))="08"</formula>
    </cfRule>
    <cfRule type="beginsWith" dxfId="564" priority="434" operator="beginsWith" text="09">
      <formula>LEFT(A6,LEN("09"))="09"</formula>
    </cfRule>
    <cfRule type="beginsWith" dxfId="563" priority="433" operator="beginsWith" text="10">
      <formula>LEFT(A6,LEN("10"))="10"</formula>
    </cfRule>
    <cfRule type="beginsWith" dxfId="562" priority="432" operator="beginsWith" text="11">
      <formula>LEFT(A6,LEN("11"))="11"</formula>
    </cfRule>
    <cfRule type="beginsWith" dxfId="561" priority="431" operator="beginsWith" text="12">
      <formula>LEFT(A6,LEN("12"))="12"</formula>
    </cfRule>
    <cfRule type="beginsWith" dxfId="560" priority="430" operator="beginsWith" text="13">
      <formula>LEFT(A6,LEN("13"))="13"</formula>
    </cfRule>
  </conditionalFormatting>
  <conditionalFormatting sqref="A10">
    <cfRule type="beginsWith" dxfId="559" priority="429" operator="beginsWith" text="01">
      <formula>LEFT(A10,LEN("01"))="01"</formula>
    </cfRule>
    <cfRule type="beginsWith" dxfId="558" priority="428" operator="beginsWith" text="02">
      <formula>LEFT(A10,LEN("02"))="02"</formula>
    </cfRule>
    <cfRule type="beginsWith" dxfId="557" priority="427" operator="beginsWith" text="03">
      <formula>LEFT(A10,LEN("03"))="03"</formula>
    </cfRule>
    <cfRule type="beginsWith" dxfId="556" priority="426" operator="beginsWith" text="04">
      <formula>LEFT(A10,LEN("04"))="04"</formula>
    </cfRule>
    <cfRule type="beginsWith" dxfId="555" priority="425" operator="beginsWith" text="05">
      <formula>LEFT(A10,LEN("05"))="05"</formula>
    </cfRule>
    <cfRule type="beginsWith" dxfId="554" priority="424" operator="beginsWith" text="06">
      <formula>LEFT(A10,LEN("06"))="06"</formula>
    </cfRule>
    <cfRule type="beginsWith" dxfId="553" priority="423" operator="beginsWith" text="07">
      <formula>LEFT(A10,LEN("07"))="07"</formula>
    </cfRule>
    <cfRule type="beginsWith" dxfId="552" priority="422" operator="beginsWith" text="08">
      <formula>LEFT(A10,LEN("08"))="08"</formula>
    </cfRule>
    <cfRule type="beginsWith" dxfId="551" priority="421" operator="beginsWith" text="09">
      <formula>LEFT(A10,LEN("09"))="09"</formula>
    </cfRule>
    <cfRule type="beginsWith" dxfId="550" priority="420" operator="beginsWith" text="10">
      <formula>LEFT(A10,LEN("10"))="10"</formula>
    </cfRule>
    <cfRule type="beginsWith" dxfId="549" priority="419" operator="beginsWith" text="11">
      <formula>LEFT(A10,LEN("11"))="11"</formula>
    </cfRule>
    <cfRule type="beginsWith" dxfId="548" priority="418" operator="beginsWith" text="12">
      <formula>LEFT(A10,LEN("12"))="12"</formula>
    </cfRule>
    <cfRule type="beginsWith" dxfId="547" priority="417" operator="beginsWith" text="13">
      <formula>LEFT(A10,LEN("13"))="13"</formula>
    </cfRule>
  </conditionalFormatting>
  <conditionalFormatting sqref="A14">
    <cfRule type="beginsWith" dxfId="546" priority="416" operator="beginsWith" text="01">
      <formula>LEFT(A14,LEN("01"))="01"</formula>
    </cfRule>
    <cfRule type="beginsWith" dxfId="545" priority="415" operator="beginsWith" text="02">
      <formula>LEFT(A14,LEN("02"))="02"</formula>
    </cfRule>
    <cfRule type="beginsWith" dxfId="544" priority="414" operator="beginsWith" text="03">
      <formula>LEFT(A14,LEN("03"))="03"</formula>
    </cfRule>
    <cfRule type="beginsWith" dxfId="543" priority="413" operator="beginsWith" text="04">
      <formula>LEFT(A14,LEN("04"))="04"</formula>
    </cfRule>
    <cfRule type="beginsWith" dxfId="542" priority="412" operator="beginsWith" text="05">
      <formula>LEFT(A14,LEN("05"))="05"</formula>
    </cfRule>
    <cfRule type="beginsWith" dxfId="541" priority="411" operator="beginsWith" text="06">
      <formula>LEFT(A14,LEN("06"))="06"</formula>
    </cfRule>
    <cfRule type="beginsWith" dxfId="540" priority="410" operator="beginsWith" text="07">
      <formula>LEFT(A14,LEN("07"))="07"</formula>
    </cfRule>
    <cfRule type="beginsWith" dxfId="539" priority="409" operator="beginsWith" text="08">
      <formula>LEFT(A14,LEN("08"))="08"</formula>
    </cfRule>
    <cfRule type="beginsWith" dxfId="538" priority="408" operator="beginsWith" text="09">
      <formula>LEFT(A14,LEN("09"))="09"</formula>
    </cfRule>
    <cfRule type="beginsWith" dxfId="537" priority="407" operator="beginsWith" text="10">
      <formula>LEFT(A14,LEN("10"))="10"</formula>
    </cfRule>
    <cfRule type="beginsWith" dxfId="536" priority="406" operator="beginsWith" text="11">
      <formula>LEFT(A14,LEN("11"))="11"</formula>
    </cfRule>
    <cfRule type="beginsWith" dxfId="535" priority="405" operator="beginsWith" text="12">
      <formula>LEFT(A14,LEN("12"))="12"</formula>
    </cfRule>
    <cfRule type="beginsWith" dxfId="534" priority="404" operator="beginsWith" text="13">
      <formula>LEFT(A14,LEN("13"))="13"</formula>
    </cfRule>
  </conditionalFormatting>
  <conditionalFormatting sqref="A18">
    <cfRule type="beginsWith" dxfId="533" priority="403" operator="beginsWith" text="01">
      <formula>LEFT(A18,LEN("01"))="01"</formula>
    </cfRule>
    <cfRule type="beginsWith" dxfId="532" priority="402" operator="beginsWith" text="02">
      <formula>LEFT(A18,LEN("02"))="02"</formula>
    </cfRule>
    <cfRule type="beginsWith" dxfId="531" priority="401" operator="beginsWith" text="03">
      <formula>LEFT(A18,LEN("03"))="03"</formula>
    </cfRule>
    <cfRule type="beginsWith" dxfId="530" priority="400" operator="beginsWith" text="04">
      <formula>LEFT(A18,LEN("04"))="04"</formula>
    </cfRule>
    <cfRule type="beginsWith" dxfId="529" priority="398" operator="beginsWith" text="06">
      <formula>LEFT(A18,LEN("06"))="06"</formula>
    </cfRule>
    <cfRule type="beginsWith" dxfId="528" priority="397" operator="beginsWith" text="07">
      <formula>LEFT(A18,LEN("07"))="07"</formula>
    </cfRule>
    <cfRule type="beginsWith" dxfId="527" priority="396" operator="beginsWith" text="08">
      <formula>LEFT(A18,LEN("08"))="08"</formula>
    </cfRule>
    <cfRule type="beginsWith" dxfId="526" priority="395" operator="beginsWith" text="09">
      <formula>LEFT(A18,LEN("09"))="09"</formula>
    </cfRule>
    <cfRule type="beginsWith" dxfId="525" priority="394" operator="beginsWith" text="10">
      <formula>LEFT(A18,LEN("10"))="10"</formula>
    </cfRule>
    <cfRule type="beginsWith" dxfId="524" priority="393" operator="beginsWith" text="11">
      <formula>LEFT(A18,LEN("11"))="11"</formula>
    </cfRule>
    <cfRule type="beginsWith" dxfId="523" priority="392" operator="beginsWith" text="12">
      <formula>LEFT(A18,LEN("12"))="12"</formula>
    </cfRule>
    <cfRule type="beginsWith" dxfId="522" priority="391" operator="beginsWith" text="13">
      <formula>LEFT(A18,LEN("13"))="13"</formula>
    </cfRule>
    <cfRule type="beginsWith" dxfId="521" priority="399" operator="beginsWith" text="05">
      <formula>LEFT(A18,LEN("05"))="05"</formula>
    </cfRule>
  </conditionalFormatting>
  <conditionalFormatting sqref="A22">
    <cfRule type="beginsWith" dxfId="520" priority="390" operator="beginsWith" text="01">
      <formula>LEFT(A22,LEN("01"))="01"</formula>
    </cfRule>
    <cfRule type="beginsWith" dxfId="519" priority="389" operator="beginsWith" text="02">
      <formula>LEFT(A22,LEN("02"))="02"</formula>
    </cfRule>
    <cfRule type="beginsWith" dxfId="518" priority="388" operator="beginsWith" text="03">
      <formula>LEFT(A22,LEN("03"))="03"</formula>
    </cfRule>
    <cfRule type="beginsWith" dxfId="517" priority="387" operator="beginsWith" text="04">
      <formula>LEFT(A22,LEN("04"))="04"</formula>
    </cfRule>
    <cfRule type="beginsWith" dxfId="516" priority="386" operator="beginsWith" text="05">
      <formula>LEFT(A22,LEN("05"))="05"</formula>
    </cfRule>
    <cfRule type="beginsWith" dxfId="515" priority="385" operator="beginsWith" text="06">
      <formula>LEFT(A22,LEN("06"))="06"</formula>
    </cfRule>
    <cfRule type="beginsWith" dxfId="514" priority="384" operator="beginsWith" text="07">
      <formula>LEFT(A22,LEN("07"))="07"</formula>
    </cfRule>
    <cfRule type="beginsWith" dxfId="513" priority="383" operator="beginsWith" text="08">
      <formula>LEFT(A22,LEN("08"))="08"</formula>
    </cfRule>
    <cfRule type="beginsWith" dxfId="512" priority="382" operator="beginsWith" text="09">
      <formula>LEFT(A22,LEN("09"))="09"</formula>
    </cfRule>
    <cfRule type="beginsWith" dxfId="511" priority="381" operator="beginsWith" text="10">
      <formula>LEFT(A22,LEN("10"))="10"</formula>
    </cfRule>
    <cfRule type="beginsWith" dxfId="510" priority="380" operator="beginsWith" text="11">
      <formula>LEFT(A22,LEN("11"))="11"</formula>
    </cfRule>
    <cfRule type="beginsWith" dxfId="509" priority="379" operator="beginsWith" text="12">
      <formula>LEFT(A22,LEN("12"))="12"</formula>
    </cfRule>
    <cfRule type="beginsWith" dxfId="508" priority="378" operator="beginsWith" text="13">
      <formula>LEFT(A22,LEN("13"))="13"</formula>
    </cfRule>
  </conditionalFormatting>
  <conditionalFormatting sqref="A26">
    <cfRule type="beginsWith" dxfId="507" priority="377" operator="beginsWith" text="01">
      <formula>LEFT(A26,LEN("01"))="01"</formula>
    </cfRule>
    <cfRule type="beginsWith" dxfId="506" priority="376" operator="beginsWith" text="02">
      <formula>LEFT(A26,LEN("02"))="02"</formula>
    </cfRule>
    <cfRule type="beginsWith" dxfId="505" priority="375" operator="beginsWith" text="03">
      <formula>LEFT(A26,LEN("03"))="03"</formula>
    </cfRule>
    <cfRule type="beginsWith" dxfId="504" priority="374" operator="beginsWith" text="04">
      <formula>LEFT(A26,LEN("04"))="04"</formula>
    </cfRule>
    <cfRule type="beginsWith" dxfId="503" priority="373" operator="beginsWith" text="05">
      <formula>LEFT(A26,LEN("05"))="05"</formula>
    </cfRule>
    <cfRule type="beginsWith" dxfId="502" priority="372" operator="beginsWith" text="06">
      <formula>LEFT(A26,LEN("06"))="06"</formula>
    </cfRule>
    <cfRule type="beginsWith" dxfId="501" priority="371" operator="beginsWith" text="07">
      <formula>LEFT(A26,LEN("07"))="07"</formula>
    </cfRule>
    <cfRule type="beginsWith" dxfId="500" priority="370" operator="beginsWith" text="08">
      <formula>LEFT(A26,LEN("08"))="08"</formula>
    </cfRule>
    <cfRule type="beginsWith" dxfId="499" priority="369" operator="beginsWith" text="09">
      <formula>LEFT(A26,LEN("09"))="09"</formula>
    </cfRule>
    <cfRule type="beginsWith" dxfId="498" priority="368" operator="beginsWith" text="10">
      <formula>LEFT(A26,LEN("10"))="10"</formula>
    </cfRule>
    <cfRule type="beginsWith" dxfId="497" priority="367" operator="beginsWith" text="11">
      <formula>LEFT(A26,LEN("11"))="11"</formula>
    </cfRule>
    <cfRule type="beginsWith" dxfId="496" priority="366" operator="beginsWith" text="12">
      <formula>LEFT(A26,LEN("12"))="12"</formula>
    </cfRule>
    <cfRule type="beginsWith" dxfId="495" priority="365" operator="beginsWith" text="13">
      <formula>LEFT(A26,LEN("13"))="13"</formula>
    </cfRule>
  </conditionalFormatting>
  <conditionalFormatting sqref="A30">
    <cfRule type="beginsWith" dxfId="494" priority="364" operator="beginsWith" text="01">
      <formula>LEFT(A30,LEN("01"))="01"</formula>
    </cfRule>
    <cfRule type="beginsWith" dxfId="493" priority="363" operator="beginsWith" text="02">
      <formula>LEFT(A30,LEN("02"))="02"</formula>
    </cfRule>
    <cfRule type="beginsWith" dxfId="492" priority="362" operator="beginsWith" text="03">
      <formula>LEFT(A30,LEN("03"))="03"</formula>
    </cfRule>
    <cfRule type="beginsWith" dxfId="491" priority="361" operator="beginsWith" text="04">
      <formula>LEFT(A30,LEN("04"))="04"</formula>
    </cfRule>
    <cfRule type="beginsWith" dxfId="490" priority="360" operator="beginsWith" text="05">
      <formula>LEFT(A30,LEN("05"))="05"</formula>
    </cfRule>
    <cfRule type="beginsWith" dxfId="489" priority="359" operator="beginsWith" text="06">
      <formula>LEFT(A30,LEN("06"))="06"</formula>
    </cfRule>
    <cfRule type="beginsWith" dxfId="488" priority="358" operator="beginsWith" text="07">
      <formula>LEFT(A30,LEN("07"))="07"</formula>
    </cfRule>
    <cfRule type="beginsWith" dxfId="487" priority="357" operator="beginsWith" text="08">
      <formula>LEFT(A30,LEN("08"))="08"</formula>
    </cfRule>
    <cfRule type="beginsWith" dxfId="486" priority="356" operator="beginsWith" text="09">
      <formula>LEFT(A30,LEN("09"))="09"</formula>
    </cfRule>
    <cfRule type="beginsWith" dxfId="485" priority="355" operator="beginsWith" text="10">
      <formula>LEFT(A30,LEN("10"))="10"</formula>
    </cfRule>
    <cfRule type="beginsWith" dxfId="484" priority="354" operator="beginsWith" text="11">
      <formula>LEFT(A30,LEN("11"))="11"</formula>
    </cfRule>
    <cfRule type="beginsWith" dxfId="483" priority="353" operator="beginsWith" text="12">
      <formula>LEFT(A30,LEN("12"))="12"</formula>
    </cfRule>
    <cfRule type="beginsWith" dxfId="482" priority="352" operator="beginsWith" text="13">
      <formula>LEFT(A30,LEN("13"))="13"</formula>
    </cfRule>
  </conditionalFormatting>
  <conditionalFormatting sqref="A34">
    <cfRule type="beginsWith" dxfId="481" priority="351" operator="beginsWith" text="01">
      <formula>LEFT(A34,LEN("01"))="01"</formula>
    </cfRule>
    <cfRule type="beginsWith" dxfId="480" priority="350" operator="beginsWith" text="02">
      <formula>LEFT(A34,LEN("02"))="02"</formula>
    </cfRule>
    <cfRule type="beginsWith" dxfId="479" priority="349" operator="beginsWith" text="03">
      <formula>LEFT(A34,LEN("03"))="03"</formula>
    </cfRule>
    <cfRule type="beginsWith" dxfId="478" priority="348" operator="beginsWith" text="04">
      <formula>LEFT(A34,LEN("04"))="04"</formula>
    </cfRule>
    <cfRule type="beginsWith" dxfId="477" priority="347" operator="beginsWith" text="05">
      <formula>LEFT(A34,LEN("05"))="05"</formula>
    </cfRule>
    <cfRule type="beginsWith" dxfId="476" priority="346" operator="beginsWith" text="06">
      <formula>LEFT(A34,LEN("06"))="06"</formula>
    </cfRule>
    <cfRule type="beginsWith" dxfId="475" priority="345" operator="beginsWith" text="07">
      <formula>LEFT(A34,LEN("07"))="07"</formula>
    </cfRule>
    <cfRule type="beginsWith" dxfId="474" priority="344" operator="beginsWith" text="08">
      <formula>LEFT(A34,LEN("08"))="08"</formula>
    </cfRule>
    <cfRule type="beginsWith" dxfId="473" priority="343" operator="beginsWith" text="09">
      <formula>LEFT(A34,LEN("09"))="09"</formula>
    </cfRule>
    <cfRule type="beginsWith" dxfId="472" priority="342" operator="beginsWith" text="10">
      <formula>LEFT(A34,LEN("10"))="10"</formula>
    </cfRule>
    <cfRule type="beginsWith" dxfId="471" priority="341" operator="beginsWith" text="11">
      <formula>LEFT(A34,LEN("11"))="11"</formula>
    </cfRule>
    <cfRule type="beginsWith" dxfId="470" priority="340" operator="beginsWith" text="12">
      <formula>LEFT(A34,LEN("12"))="12"</formula>
    </cfRule>
    <cfRule type="beginsWith" dxfId="469" priority="339" operator="beginsWith" text="13">
      <formula>LEFT(A34,LEN("13"))="13"</formula>
    </cfRule>
  </conditionalFormatting>
  <conditionalFormatting sqref="A38">
    <cfRule type="beginsWith" dxfId="468" priority="338" operator="beginsWith" text="01">
      <formula>LEFT(A38,LEN("01"))="01"</formula>
    </cfRule>
    <cfRule type="beginsWith" dxfId="467" priority="337" operator="beginsWith" text="02">
      <formula>LEFT(A38,LEN("02"))="02"</formula>
    </cfRule>
    <cfRule type="beginsWith" dxfId="466" priority="336" operator="beginsWith" text="03">
      <formula>LEFT(A38,LEN("03"))="03"</formula>
    </cfRule>
    <cfRule type="beginsWith" dxfId="465" priority="335" operator="beginsWith" text="04">
      <formula>LEFT(A38,LEN("04"))="04"</formula>
    </cfRule>
    <cfRule type="beginsWith" dxfId="464" priority="334" operator="beginsWith" text="05">
      <formula>LEFT(A38,LEN("05"))="05"</formula>
    </cfRule>
    <cfRule type="beginsWith" dxfId="463" priority="333" operator="beginsWith" text="06">
      <formula>LEFT(A38,LEN("06"))="06"</formula>
    </cfRule>
    <cfRule type="beginsWith" dxfId="462" priority="332" operator="beginsWith" text="07">
      <formula>LEFT(A38,LEN("07"))="07"</formula>
    </cfRule>
    <cfRule type="beginsWith" dxfId="461" priority="331" operator="beginsWith" text="08">
      <formula>LEFT(A38,LEN("08"))="08"</formula>
    </cfRule>
    <cfRule type="beginsWith" dxfId="460" priority="330" operator="beginsWith" text="09">
      <formula>LEFT(A38,LEN("09"))="09"</formula>
    </cfRule>
    <cfRule type="beginsWith" dxfId="459" priority="329" operator="beginsWith" text="10">
      <formula>LEFT(A38,LEN("10"))="10"</formula>
    </cfRule>
    <cfRule type="beginsWith" dxfId="458" priority="328" operator="beginsWith" text="11">
      <formula>LEFT(A38,LEN("11"))="11"</formula>
    </cfRule>
    <cfRule type="beginsWith" dxfId="457" priority="327" operator="beginsWith" text="12">
      <formula>LEFT(A38,LEN("12"))="12"</formula>
    </cfRule>
    <cfRule type="beginsWith" dxfId="456" priority="326" operator="beginsWith" text="13">
      <formula>LEFT(A38,LEN("13"))="13"</formula>
    </cfRule>
  </conditionalFormatting>
  <conditionalFormatting sqref="A42">
    <cfRule type="beginsWith" dxfId="455" priority="325" operator="beginsWith" text="01">
      <formula>LEFT(A42,LEN("01"))="01"</formula>
    </cfRule>
    <cfRule type="beginsWith" dxfId="454" priority="324" operator="beginsWith" text="02">
      <formula>LEFT(A42,LEN("02"))="02"</formula>
    </cfRule>
    <cfRule type="beginsWith" dxfId="453" priority="323" operator="beginsWith" text="03">
      <formula>LEFT(A42,LEN("03"))="03"</formula>
    </cfRule>
    <cfRule type="beginsWith" dxfId="452" priority="322" operator="beginsWith" text="04">
      <formula>LEFT(A42,LEN("04"))="04"</formula>
    </cfRule>
    <cfRule type="beginsWith" dxfId="451" priority="321" operator="beginsWith" text="05">
      <formula>LEFT(A42,LEN("05"))="05"</formula>
    </cfRule>
    <cfRule type="beginsWith" dxfId="450" priority="320" operator="beginsWith" text="06">
      <formula>LEFT(A42,LEN("06"))="06"</formula>
    </cfRule>
    <cfRule type="beginsWith" dxfId="449" priority="319" operator="beginsWith" text="07">
      <formula>LEFT(A42,LEN("07"))="07"</formula>
    </cfRule>
    <cfRule type="beginsWith" dxfId="448" priority="318" operator="beginsWith" text="08">
      <formula>LEFT(A42,LEN("08"))="08"</formula>
    </cfRule>
    <cfRule type="beginsWith" dxfId="447" priority="317" operator="beginsWith" text="09">
      <formula>LEFT(A42,LEN("09"))="09"</formula>
    </cfRule>
    <cfRule type="beginsWith" dxfId="446" priority="316" operator="beginsWith" text="10">
      <formula>LEFT(A42,LEN("10"))="10"</formula>
    </cfRule>
    <cfRule type="beginsWith" dxfId="445" priority="315" operator="beginsWith" text="11">
      <formula>LEFT(A42,LEN("11"))="11"</formula>
    </cfRule>
    <cfRule type="beginsWith" dxfId="444" priority="314" operator="beginsWith" text="12">
      <formula>LEFT(A42,LEN("12"))="12"</formula>
    </cfRule>
    <cfRule type="beginsWith" dxfId="443" priority="313" operator="beginsWith" text="13">
      <formula>LEFT(A42,LEN("13"))="13"</formula>
    </cfRule>
  </conditionalFormatting>
  <conditionalFormatting sqref="A46">
    <cfRule type="beginsWith" dxfId="442" priority="312" operator="beginsWith" text="01">
      <formula>LEFT(A46,LEN("01"))="01"</formula>
    </cfRule>
    <cfRule type="beginsWith" dxfId="441" priority="311" operator="beginsWith" text="02">
      <formula>LEFT(A46,LEN("02"))="02"</formula>
    </cfRule>
    <cfRule type="beginsWith" dxfId="440" priority="310" operator="beginsWith" text="03">
      <formula>LEFT(A46,LEN("03"))="03"</formula>
    </cfRule>
    <cfRule type="beginsWith" dxfId="439" priority="309" operator="beginsWith" text="04">
      <formula>LEFT(A46,LEN("04"))="04"</formula>
    </cfRule>
    <cfRule type="beginsWith" dxfId="438" priority="308" operator="beginsWith" text="05">
      <formula>LEFT(A46,LEN("05"))="05"</formula>
    </cfRule>
    <cfRule type="beginsWith" dxfId="437" priority="307" operator="beginsWith" text="06">
      <formula>LEFT(A46,LEN("06"))="06"</formula>
    </cfRule>
    <cfRule type="beginsWith" dxfId="436" priority="306" operator="beginsWith" text="07">
      <formula>LEFT(A46,LEN("07"))="07"</formula>
    </cfRule>
    <cfRule type="beginsWith" dxfId="435" priority="305" operator="beginsWith" text="08">
      <formula>LEFT(A46,LEN("08"))="08"</formula>
    </cfRule>
    <cfRule type="beginsWith" dxfId="434" priority="304" operator="beginsWith" text="09">
      <formula>LEFT(A46,LEN("09"))="09"</formula>
    </cfRule>
    <cfRule type="beginsWith" dxfId="433" priority="303" operator="beginsWith" text="10">
      <formula>LEFT(A46,LEN("10"))="10"</formula>
    </cfRule>
    <cfRule type="beginsWith" dxfId="432" priority="302" operator="beginsWith" text="11">
      <formula>LEFT(A46,LEN("11"))="11"</formula>
    </cfRule>
    <cfRule type="beginsWith" dxfId="431" priority="301" operator="beginsWith" text="12">
      <formula>LEFT(A46,LEN("12"))="12"</formula>
    </cfRule>
    <cfRule type="beginsWith" dxfId="430" priority="300" operator="beginsWith" text="13">
      <formula>LEFT(A46,LEN("13"))="13"</formula>
    </cfRule>
  </conditionalFormatting>
  <conditionalFormatting sqref="A50">
    <cfRule type="beginsWith" dxfId="429" priority="299" operator="beginsWith" text="01">
      <formula>LEFT(A50,LEN("01"))="01"</formula>
    </cfRule>
    <cfRule type="beginsWith" dxfId="428" priority="298" operator="beginsWith" text="02">
      <formula>LEFT(A50,LEN("02"))="02"</formula>
    </cfRule>
    <cfRule type="beginsWith" dxfId="427" priority="297" operator="beginsWith" text="03">
      <formula>LEFT(A50,LEN("03"))="03"</formula>
    </cfRule>
    <cfRule type="beginsWith" dxfId="426" priority="296" operator="beginsWith" text="04">
      <formula>LEFT(A50,LEN("04"))="04"</formula>
    </cfRule>
    <cfRule type="beginsWith" dxfId="425" priority="295" operator="beginsWith" text="05">
      <formula>LEFT(A50,LEN("05"))="05"</formula>
    </cfRule>
    <cfRule type="beginsWith" dxfId="424" priority="294" operator="beginsWith" text="06">
      <formula>LEFT(A50,LEN("06"))="06"</formula>
    </cfRule>
    <cfRule type="beginsWith" dxfId="423" priority="293" operator="beginsWith" text="07">
      <formula>LEFT(A50,LEN("07"))="07"</formula>
    </cfRule>
    <cfRule type="beginsWith" dxfId="422" priority="292" operator="beginsWith" text="08">
      <formula>LEFT(A50,LEN("08"))="08"</formula>
    </cfRule>
    <cfRule type="beginsWith" dxfId="421" priority="291" operator="beginsWith" text="09">
      <formula>LEFT(A50,LEN("09"))="09"</formula>
    </cfRule>
    <cfRule type="beginsWith" dxfId="420" priority="290" operator="beginsWith" text="10">
      <formula>LEFT(A50,LEN("10"))="10"</formula>
    </cfRule>
    <cfRule type="beginsWith" dxfId="419" priority="289" operator="beginsWith" text="11">
      <formula>LEFT(A50,LEN("11"))="11"</formula>
    </cfRule>
    <cfRule type="beginsWith" dxfId="418" priority="288" operator="beginsWith" text="12">
      <formula>LEFT(A50,LEN("12"))="12"</formula>
    </cfRule>
    <cfRule type="beginsWith" dxfId="417" priority="287" operator="beginsWith" text="13">
      <formula>LEFT(A50,LEN("13"))="13"</formula>
    </cfRule>
  </conditionalFormatting>
  <conditionalFormatting sqref="A54">
    <cfRule type="beginsWith" dxfId="416" priority="285" operator="beginsWith" text="02">
      <formula>LEFT(A54,LEN("02"))="02"</formula>
    </cfRule>
    <cfRule type="beginsWith" dxfId="415" priority="284" operator="beginsWith" text="03">
      <formula>LEFT(A54,LEN("03"))="03"</formula>
    </cfRule>
    <cfRule type="beginsWith" dxfId="414" priority="286" operator="beginsWith" text="01">
      <formula>LEFT(A54,LEN("01"))="01"</formula>
    </cfRule>
    <cfRule type="beginsWith" dxfId="413" priority="283" operator="beginsWith" text="04">
      <formula>LEFT(A54,LEN("04"))="04"</formula>
    </cfRule>
    <cfRule type="beginsWith" dxfId="412" priority="282" operator="beginsWith" text="05">
      <formula>LEFT(A54,LEN("05"))="05"</formula>
    </cfRule>
    <cfRule type="beginsWith" dxfId="411" priority="281" operator="beginsWith" text="06">
      <formula>LEFT(A54,LEN("06"))="06"</formula>
    </cfRule>
    <cfRule type="beginsWith" dxfId="410" priority="280" operator="beginsWith" text="07">
      <formula>LEFT(A54,LEN("07"))="07"</formula>
    </cfRule>
    <cfRule type="beginsWith" dxfId="409" priority="279" operator="beginsWith" text="08">
      <formula>LEFT(A54,LEN("08"))="08"</formula>
    </cfRule>
    <cfRule type="beginsWith" dxfId="408" priority="278" operator="beginsWith" text="09">
      <formula>LEFT(A54,LEN("09"))="09"</formula>
    </cfRule>
    <cfRule type="beginsWith" dxfId="407" priority="277" operator="beginsWith" text="10">
      <formula>LEFT(A54,LEN("10"))="10"</formula>
    </cfRule>
    <cfRule type="beginsWith" dxfId="406" priority="276" operator="beginsWith" text="11">
      <formula>LEFT(A54,LEN("11"))="11"</formula>
    </cfRule>
    <cfRule type="beginsWith" dxfId="405" priority="275" operator="beginsWith" text="12">
      <formula>LEFT(A54,LEN("12"))="12"</formula>
    </cfRule>
    <cfRule type="beginsWith" dxfId="404" priority="274" operator="beginsWith" text="13">
      <formula>LEFT(A54,LEN("13"))="13"</formula>
    </cfRule>
  </conditionalFormatting>
  <conditionalFormatting sqref="A58">
    <cfRule type="beginsWith" dxfId="403" priority="273" operator="beginsWith" text="01">
      <formula>LEFT(A58,LEN("01"))="01"</formula>
    </cfRule>
    <cfRule type="beginsWith" dxfId="402" priority="272" operator="beginsWith" text="02">
      <formula>LEFT(A58,LEN("02"))="02"</formula>
    </cfRule>
    <cfRule type="beginsWith" dxfId="401" priority="271" operator="beginsWith" text="03">
      <formula>LEFT(A58,LEN("03"))="03"</formula>
    </cfRule>
    <cfRule type="beginsWith" dxfId="400" priority="270" operator="beginsWith" text="04">
      <formula>LEFT(A58,LEN("04"))="04"</formula>
    </cfRule>
    <cfRule type="beginsWith" dxfId="399" priority="269" operator="beginsWith" text="05">
      <formula>LEFT(A58,LEN("05"))="05"</formula>
    </cfRule>
    <cfRule type="beginsWith" dxfId="398" priority="268" operator="beginsWith" text="06">
      <formula>LEFT(A58,LEN("06"))="06"</formula>
    </cfRule>
    <cfRule type="beginsWith" dxfId="397" priority="267" operator="beginsWith" text="07">
      <formula>LEFT(A58,LEN("07"))="07"</formula>
    </cfRule>
    <cfRule type="beginsWith" dxfId="396" priority="266" operator="beginsWith" text="08">
      <formula>LEFT(A58,LEN("08"))="08"</formula>
    </cfRule>
    <cfRule type="beginsWith" dxfId="395" priority="265" operator="beginsWith" text="09">
      <formula>LEFT(A58,LEN("09"))="09"</formula>
    </cfRule>
    <cfRule type="beginsWith" dxfId="394" priority="264" operator="beginsWith" text="10">
      <formula>LEFT(A58,LEN("10"))="10"</formula>
    </cfRule>
    <cfRule type="beginsWith" dxfId="393" priority="263" operator="beginsWith" text="11">
      <formula>LEFT(A58,LEN("11"))="11"</formula>
    </cfRule>
    <cfRule type="beginsWith" dxfId="392" priority="262" operator="beginsWith" text="12">
      <formula>LEFT(A58,LEN("12"))="12"</formula>
    </cfRule>
    <cfRule type="beginsWith" dxfId="391" priority="261" operator="beginsWith" text="13">
      <formula>LEFT(A58,LEN("13"))="13"</formula>
    </cfRule>
  </conditionalFormatting>
  <conditionalFormatting sqref="A62">
    <cfRule type="beginsWith" dxfId="390" priority="260" operator="beginsWith" text="01">
      <formula>LEFT(A62,LEN("01"))="01"</formula>
    </cfRule>
    <cfRule type="beginsWith" dxfId="389" priority="259" operator="beginsWith" text="02">
      <formula>LEFT(A62,LEN("02"))="02"</formula>
    </cfRule>
    <cfRule type="beginsWith" dxfId="388" priority="258" operator="beginsWith" text="03">
      <formula>LEFT(A62,LEN("03"))="03"</formula>
    </cfRule>
    <cfRule type="beginsWith" dxfId="387" priority="257" operator="beginsWith" text="04">
      <formula>LEFT(A62,LEN("04"))="04"</formula>
    </cfRule>
    <cfRule type="beginsWith" dxfId="386" priority="256" operator="beginsWith" text="05">
      <formula>LEFT(A62,LEN("05"))="05"</formula>
    </cfRule>
    <cfRule type="beginsWith" dxfId="385" priority="255" operator="beginsWith" text="06">
      <formula>LEFT(A62,LEN("06"))="06"</formula>
    </cfRule>
    <cfRule type="beginsWith" dxfId="384" priority="254" operator="beginsWith" text="07">
      <formula>LEFT(A62,LEN("07"))="07"</formula>
    </cfRule>
    <cfRule type="beginsWith" dxfId="383" priority="253" operator="beginsWith" text="08">
      <formula>LEFT(A62,LEN("08"))="08"</formula>
    </cfRule>
    <cfRule type="beginsWith" dxfId="382" priority="252" operator="beginsWith" text="09">
      <formula>LEFT(A62,LEN("09"))="09"</formula>
    </cfRule>
    <cfRule type="beginsWith" dxfId="381" priority="251" operator="beginsWith" text="10">
      <formula>LEFT(A62,LEN("10"))="10"</formula>
    </cfRule>
    <cfRule type="beginsWith" dxfId="380" priority="250" operator="beginsWith" text="11">
      <formula>LEFT(A62,LEN("11"))="11"</formula>
    </cfRule>
    <cfRule type="beginsWith" dxfId="379" priority="249" operator="beginsWith" text="12">
      <formula>LEFT(A62,LEN("12"))="12"</formula>
    </cfRule>
    <cfRule type="beginsWith" dxfId="378" priority="248" operator="beginsWith" text="13">
      <formula>LEFT(A62,LEN("13"))="13"</formula>
    </cfRule>
  </conditionalFormatting>
  <conditionalFormatting sqref="A66">
    <cfRule type="beginsWith" dxfId="377" priority="247" operator="beginsWith" text="01">
      <formula>LEFT(A66,LEN("01"))="01"</formula>
    </cfRule>
    <cfRule type="beginsWith" dxfId="376" priority="246" operator="beginsWith" text="02">
      <formula>LEFT(A66,LEN("02"))="02"</formula>
    </cfRule>
    <cfRule type="beginsWith" dxfId="375" priority="245" operator="beginsWith" text="03">
      <formula>LEFT(A66,LEN("03"))="03"</formula>
    </cfRule>
    <cfRule type="beginsWith" dxfId="374" priority="244" operator="beginsWith" text="04">
      <formula>LEFT(A66,LEN("04"))="04"</formula>
    </cfRule>
    <cfRule type="beginsWith" dxfId="373" priority="243" operator="beginsWith" text="05">
      <formula>LEFT(A66,LEN("05"))="05"</formula>
    </cfRule>
    <cfRule type="beginsWith" dxfId="372" priority="242" operator="beginsWith" text="06">
      <formula>LEFT(A66,LEN("06"))="06"</formula>
    </cfRule>
    <cfRule type="beginsWith" dxfId="371" priority="241" operator="beginsWith" text="07">
      <formula>LEFT(A66,LEN("07"))="07"</formula>
    </cfRule>
    <cfRule type="beginsWith" dxfId="370" priority="240" operator="beginsWith" text="08">
      <formula>LEFT(A66,LEN("08"))="08"</formula>
    </cfRule>
    <cfRule type="beginsWith" dxfId="369" priority="239" operator="beginsWith" text="09">
      <formula>LEFT(A66,LEN("09"))="09"</formula>
    </cfRule>
    <cfRule type="beginsWith" dxfId="368" priority="238" operator="beginsWith" text="10">
      <formula>LEFT(A66,LEN("10"))="10"</formula>
    </cfRule>
    <cfRule type="beginsWith" dxfId="367" priority="237" operator="beginsWith" text="11">
      <formula>LEFT(A66,LEN("11"))="11"</formula>
    </cfRule>
    <cfRule type="beginsWith" dxfId="366" priority="236" operator="beginsWith" text="12">
      <formula>LEFT(A66,LEN("12"))="12"</formula>
    </cfRule>
    <cfRule type="beginsWith" dxfId="365" priority="235" operator="beginsWith" text="13">
      <formula>LEFT(A66,LEN("13"))="13"</formula>
    </cfRule>
  </conditionalFormatting>
  <conditionalFormatting sqref="A70">
    <cfRule type="beginsWith" dxfId="364" priority="222" operator="beginsWith" text="13">
      <formula>LEFT(A70,LEN("13"))="13"</formula>
    </cfRule>
    <cfRule type="beginsWith" dxfId="363" priority="223" operator="beginsWith" text="12">
      <formula>LEFT(A70,LEN("12"))="12"</formula>
    </cfRule>
    <cfRule type="beginsWith" dxfId="362" priority="224" operator="beginsWith" text="11">
      <formula>LEFT(A70,LEN("11"))="11"</formula>
    </cfRule>
    <cfRule type="beginsWith" dxfId="361" priority="225" operator="beginsWith" text="10">
      <formula>LEFT(A70,LEN("10"))="10"</formula>
    </cfRule>
    <cfRule type="beginsWith" dxfId="360" priority="226" operator="beginsWith" text="09">
      <formula>LEFT(A70,LEN("09"))="09"</formula>
    </cfRule>
    <cfRule type="beginsWith" dxfId="359" priority="227" operator="beginsWith" text="08">
      <formula>LEFT(A70,LEN("08"))="08"</formula>
    </cfRule>
    <cfRule type="beginsWith" dxfId="358" priority="228" operator="beginsWith" text="07">
      <formula>LEFT(A70,LEN("07"))="07"</formula>
    </cfRule>
    <cfRule type="beginsWith" dxfId="357" priority="229" operator="beginsWith" text="06">
      <formula>LEFT(A70,LEN("06"))="06"</formula>
    </cfRule>
    <cfRule type="beginsWith" dxfId="356" priority="230" operator="beginsWith" text="05">
      <formula>LEFT(A70,LEN("05"))="05"</formula>
    </cfRule>
    <cfRule type="beginsWith" dxfId="355" priority="231" operator="beginsWith" text="04">
      <formula>LEFT(A70,LEN("04"))="04"</formula>
    </cfRule>
    <cfRule type="beginsWith" dxfId="354" priority="232" operator="beginsWith" text="03">
      <formula>LEFT(A70,LEN("03"))="03"</formula>
    </cfRule>
    <cfRule type="beginsWith" dxfId="353" priority="233" operator="beginsWith" text="02">
      <formula>LEFT(A70,LEN("02"))="02"</formula>
    </cfRule>
    <cfRule type="beginsWith" dxfId="352" priority="234" operator="beginsWith" text="01">
      <formula>LEFT(A70,LEN("01"))="01"</formula>
    </cfRule>
  </conditionalFormatting>
  <conditionalFormatting sqref="A74">
    <cfRule type="beginsWith" dxfId="351" priority="221" operator="beginsWith" text="01">
      <formula>LEFT(A74,LEN("01"))="01"</formula>
    </cfRule>
    <cfRule type="beginsWith" dxfId="350" priority="220" operator="beginsWith" text="02">
      <formula>LEFT(A74,LEN("02"))="02"</formula>
    </cfRule>
    <cfRule type="beginsWith" dxfId="349" priority="219" operator="beginsWith" text="03">
      <formula>LEFT(A74,LEN("03"))="03"</formula>
    </cfRule>
    <cfRule type="beginsWith" dxfId="348" priority="218" operator="beginsWith" text="04">
      <formula>LEFT(A74,LEN("04"))="04"</formula>
    </cfRule>
    <cfRule type="beginsWith" dxfId="347" priority="217" operator="beginsWith" text="05">
      <formula>LEFT(A74,LEN("05"))="05"</formula>
    </cfRule>
    <cfRule type="beginsWith" dxfId="346" priority="216" operator="beginsWith" text="06">
      <formula>LEFT(A74,LEN("06"))="06"</formula>
    </cfRule>
    <cfRule type="beginsWith" dxfId="345" priority="215" operator="beginsWith" text="07">
      <formula>LEFT(A74,LEN("07"))="07"</formula>
    </cfRule>
    <cfRule type="beginsWith" dxfId="344" priority="214" operator="beginsWith" text="08">
      <formula>LEFT(A74,LEN("08"))="08"</formula>
    </cfRule>
    <cfRule type="beginsWith" dxfId="343" priority="213" operator="beginsWith" text="09">
      <formula>LEFT(A74,LEN("09"))="09"</formula>
    </cfRule>
    <cfRule type="beginsWith" dxfId="342" priority="212" operator="beginsWith" text="10">
      <formula>LEFT(A74,LEN("10"))="10"</formula>
    </cfRule>
    <cfRule type="beginsWith" dxfId="341" priority="211" operator="beginsWith" text="11">
      <formula>LEFT(A74,LEN("11"))="11"</formula>
    </cfRule>
    <cfRule type="beginsWith" dxfId="340" priority="210" operator="beginsWith" text="12">
      <formula>LEFT(A74,LEN("12"))="12"</formula>
    </cfRule>
    <cfRule type="beginsWith" dxfId="339" priority="209" operator="beginsWith" text="13">
      <formula>LEFT(A74,LEN("13"))="13"</formula>
    </cfRule>
  </conditionalFormatting>
  <conditionalFormatting sqref="A78">
    <cfRule type="beginsWith" dxfId="338" priority="208" operator="beginsWith" text="01">
      <formula>LEFT(A78,LEN("01"))="01"</formula>
    </cfRule>
    <cfRule type="beginsWith" dxfId="337" priority="207" operator="beginsWith" text="02">
      <formula>LEFT(A78,LEN("02"))="02"</formula>
    </cfRule>
    <cfRule type="beginsWith" dxfId="336" priority="206" operator="beginsWith" text="03">
      <formula>LEFT(A78,LEN("03"))="03"</formula>
    </cfRule>
    <cfRule type="beginsWith" dxfId="335" priority="205" operator="beginsWith" text="04">
      <formula>LEFT(A78,LEN("04"))="04"</formula>
    </cfRule>
    <cfRule type="beginsWith" dxfId="334" priority="204" operator="beginsWith" text="05">
      <formula>LEFT(A78,LEN("05"))="05"</formula>
    </cfRule>
    <cfRule type="beginsWith" dxfId="333" priority="203" operator="beginsWith" text="06">
      <formula>LEFT(A78,LEN("06"))="06"</formula>
    </cfRule>
    <cfRule type="beginsWith" dxfId="332" priority="202" operator="beginsWith" text="07">
      <formula>LEFT(A78,LEN("07"))="07"</formula>
    </cfRule>
    <cfRule type="beginsWith" dxfId="331" priority="201" operator="beginsWith" text="08">
      <formula>LEFT(A78,LEN("08"))="08"</formula>
    </cfRule>
    <cfRule type="beginsWith" dxfId="330" priority="200" operator="beginsWith" text="09">
      <formula>LEFT(A78,LEN("09"))="09"</formula>
    </cfRule>
    <cfRule type="beginsWith" dxfId="329" priority="199" operator="beginsWith" text="10">
      <formula>LEFT(A78,LEN("10"))="10"</formula>
    </cfRule>
    <cfRule type="beginsWith" dxfId="328" priority="198" operator="beginsWith" text="11">
      <formula>LEFT(A78,LEN("11"))="11"</formula>
    </cfRule>
    <cfRule type="beginsWith" dxfId="327" priority="197" operator="beginsWith" text="12">
      <formula>LEFT(A78,LEN("12"))="12"</formula>
    </cfRule>
    <cfRule type="beginsWith" dxfId="326" priority="196" operator="beginsWith" text="13">
      <formula>LEFT(A78,LEN("13"))="13"</formula>
    </cfRule>
  </conditionalFormatting>
  <conditionalFormatting sqref="A82">
    <cfRule type="beginsWith" dxfId="325" priority="195" operator="beginsWith" text="01">
      <formula>LEFT(A82,LEN("01"))="01"</formula>
    </cfRule>
    <cfRule type="beginsWith" dxfId="324" priority="194" operator="beginsWith" text="02">
      <formula>LEFT(A82,LEN("02"))="02"</formula>
    </cfRule>
    <cfRule type="beginsWith" dxfId="323" priority="193" operator="beginsWith" text="03">
      <formula>LEFT(A82,LEN("03"))="03"</formula>
    </cfRule>
    <cfRule type="beginsWith" dxfId="322" priority="192" operator="beginsWith" text="04">
      <formula>LEFT(A82,LEN("04"))="04"</formula>
    </cfRule>
    <cfRule type="beginsWith" dxfId="321" priority="191" operator="beginsWith" text="05">
      <formula>LEFT(A82,LEN("05"))="05"</formula>
    </cfRule>
    <cfRule type="beginsWith" dxfId="320" priority="190" operator="beginsWith" text="06">
      <formula>LEFT(A82,LEN("06"))="06"</formula>
    </cfRule>
    <cfRule type="beginsWith" dxfId="319" priority="189" operator="beginsWith" text="07">
      <formula>LEFT(A82,LEN("07"))="07"</formula>
    </cfRule>
    <cfRule type="beginsWith" dxfId="318" priority="188" operator="beginsWith" text="08">
      <formula>LEFT(A82,LEN("08"))="08"</formula>
    </cfRule>
    <cfRule type="beginsWith" dxfId="317" priority="187" operator="beginsWith" text="09">
      <formula>LEFT(A82,LEN("09"))="09"</formula>
    </cfRule>
    <cfRule type="beginsWith" dxfId="316" priority="186" operator="beginsWith" text="10">
      <formula>LEFT(A82,LEN("10"))="10"</formula>
    </cfRule>
    <cfRule type="beginsWith" dxfId="315" priority="185" operator="beginsWith" text="11">
      <formula>LEFT(A82,LEN("11"))="11"</formula>
    </cfRule>
    <cfRule type="beginsWith" dxfId="314" priority="184" operator="beginsWith" text="12">
      <formula>LEFT(A82,LEN("12"))="12"</formula>
    </cfRule>
    <cfRule type="beginsWith" dxfId="313" priority="183" operator="beginsWith" text="13">
      <formula>LEFT(A82,LEN("13"))="13"</formula>
    </cfRule>
  </conditionalFormatting>
  <conditionalFormatting sqref="A86">
    <cfRule type="beginsWith" dxfId="312" priority="182" operator="beginsWith" text="01">
      <formula>LEFT(A86,LEN("01"))="01"</formula>
    </cfRule>
    <cfRule type="beginsWith" dxfId="311" priority="181" operator="beginsWith" text="02">
      <formula>LEFT(A86,LEN("02"))="02"</formula>
    </cfRule>
    <cfRule type="beginsWith" dxfId="310" priority="180" operator="beginsWith" text="03">
      <formula>LEFT(A86,LEN("03"))="03"</formula>
    </cfRule>
    <cfRule type="beginsWith" dxfId="309" priority="179" operator="beginsWith" text="04">
      <formula>LEFT(A86,LEN("04"))="04"</formula>
    </cfRule>
    <cfRule type="beginsWith" dxfId="308" priority="178" operator="beginsWith" text="05">
      <formula>LEFT(A86,LEN("05"))="05"</formula>
    </cfRule>
    <cfRule type="beginsWith" dxfId="307" priority="177" operator="beginsWith" text="06">
      <formula>LEFT(A86,LEN("06"))="06"</formula>
    </cfRule>
    <cfRule type="beginsWith" dxfId="306" priority="176" operator="beginsWith" text="07">
      <formula>LEFT(A86,LEN("07"))="07"</formula>
    </cfRule>
    <cfRule type="beginsWith" dxfId="305" priority="175" operator="beginsWith" text="08">
      <formula>LEFT(A86,LEN("08"))="08"</formula>
    </cfRule>
    <cfRule type="beginsWith" dxfId="304" priority="174" operator="beginsWith" text="09">
      <formula>LEFT(A86,LEN("09"))="09"</formula>
    </cfRule>
    <cfRule type="beginsWith" dxfId="303" priority="173" operator="beginsWith" text="10">
      <formula>LEFT(A86,LEN("10"))="10"</formula>
    </cfRule>
    <cfRule type="beginsWith" dxfId="302" priority="171" operator="beginsWith" text="12">
      <formula>LEFT(A86,LEN("12"))="12"</formula>
    </cfRule>
    <cfRule type="beginsWith" dxfId="301" priority="170" operator="beginsWith" text="13">
      <formula>LEFT(A86,LEN("13"))="13"</formula>
    </cfRule>
    <cfRule type="beginsWith" dxfId="300" priority="172" operator="beginsWith" text="11">
      <formula>LEFT(A86,LEN("11"))="11"</formula>
    </cfRule>
  </conditionalFormatting>
  <conditionalFormatting sqref="A90">
    <cfRule type="beginsWith" dxfId="299" priority="169" operator="beginsWith" text="01">
      <formula>LEFT(A90,LEN("01"))="01"</formula>
    </cfRule>
    <cfRule type="beginsWith" dxfId="298" priority="168" operator="beginsWith" text="02">
      <formula>LEFT(A90,LEN("02"))="02"</formula>
    </cfRule>
    <cfRule type="beginsWith" dxfId="297" priority="167" operator="beginsWith" text="03">
      <formula>LEFT(A90,LEN("03"))="03"</formula>
    </cfRule>
    <cfRule type="beginsWith" dxfId="296" priority="166" operator="beginsWith" text="04">
      <formula>LEFT(A90,LEN("04"))="04"</formula>
    </cfRule>
    <cfRule type="beginsWith" dxfId="295" priority="165" operator="beginsWith" text="05">
      <formula>LEFT(A90,LEN("05"))="05"</formula>
    </cfRule>
    <cfRule type="beginsWith" dxfId="294" priority="164" operator="beginsWith" text="06">
      <formula>LEFT(A90,LEN("06"))="06"</formula>
    </cfRule>
    <cfRule type="beginsWith" dxfId="293" priority="163" operator="beginsWith" text="07">
      <formula>LEFT(A90,LEN("07"))="07"</formula>
    </cfRule>
    <cfRule type="beginsWith" dxfId="292" priority="162" operator="beginsWith" text="08">
      <formula>LEFT(A90,LEN("08"))="08"</formula>
    </cfRule>
    <cfRule type="beginsWith" dxfId="291" priority="161" operator="beginsWith" text="09">
      <formula>LEFT(A90,LEN("09"))="09"</formula>
    </cfRule>
    <cfRule type="beginsWith" dxfId="290" priority="160" operator="beginsWith" text="10">
      <formula>LEFT(A90,LEN("10"))="10"</formula>
    </cfRule>
    <cfRule type="beginsWith" dxfId="289" priority="159" operator="beginsWith" text="11">
      <formula>LEFT(A90,LEN("11"))="11"</formula>
    </cfRule>
    <cfRule type="beginsWith" dxfId="288" priority="158" operator="beginsWith" text="12">
      <formula>LEFT(A90,LEN("12"))="12"</formula>
    </cfRule>
    <cfRule type="beginsWith" dxfId="287" priority="157" operator="beginsWith" text="13">
      <formula>LEFT(A90,LEN("13"))="13"</formula>
    </cfRule>
  </conditionalFormatting>
  <conditionalFormatting sqref="A94">
    <cfRule type="beginsWith" dxfId="286" priority="156" operator="beginsWith" text="01">
      <formula>LEFT(A94,LEN("01"))="01"</formula>
    </cfRule>
    <cfRule type="beginsWith" dxfId="285" priority="155" operator="beginsWith" text="02">
      <formula>LEFT(A94,LEN("02"))="02"</formula>
    </cfRule>
    <cfRule type="beginsWith" dxfId="284" priority="154" operator="beginsWith" text="03">
      <formula>LEFT(A94,LEN("03"))="03"</formula>
    </cfRule>
    <cfRule type="beginsWith" dxfId="283" priority="153" operator="beginsWith" text="04">
      <formula>LEFT(A94,LEN("04"))="04"</formula>
    </cfRule>
    <cfRule type="beginsWith" dxfId="282" priority="152" operator="beginsWith" text="05">
      <formula>LEFT(A94,LEN("05"))="05"</formula>
    </cfRule>
    <cfRule type="beginsWith" dxfId="281" priority="151" operator="beginsWith" text="06">
      <formula>LEFT(A94,LEN("06"))="06"</formula>
    </cfRule>
    <cfRule type="beginsWith" dxfId="280" priority="150" operator="beginsWith" text="07">
      <formula>LEFT(A94,LEN("07"))="07"</formula>
    </cfRule>
    <cfRule type="beginsWith" dxfId="279" priority="149" operator="beginsWith" text="08">
      <formula>LEFT(A94,LEN("08"))="08"</formula>
    </cfRule>
    <cfRule type="beginsWith" dxfId="278" priority="148" operator="beginsWith" text="09">
      <formula>LEFT(A94,LEN("09"))="09"</formula>
    </cfRule>
    <cfRule type="beginsWith" dxfId="277" priority="147" operator="beginsWith" text="10">
      <formula>LEFT(A94,LEN("10"))="10"</formula>
    </cfRule>
    <cfRule type="beginsWith" dxfId="276" priority="146" operator="beginsWith" text="11">
      <formula>LEFT(A94,LEN("11"))="11"</formula>
    </cfRule>
    <cfRule type="beginsWith" dxfId="275" priority="145" operator="beginsWith" text="12">
      <formula>LEFT(A94,LEN("12"))="12"</formula>
    </cfRule>
    <cfRule type="beginsWith" dxfId="274" priority="144" operator="beginsWith" text="13">
      <formula>LEFT(A94,LEN("13"))="13"</formula>
    </cfRule>
  </conditionalFormatting>
  <conditionalFormatting sqref="A98">
    <cfRule type="beginsWith" dxfId="273" priority="143" operator="beginsWith" text="01">
      <formula>LEFT(A98,LEN("01"))="01"</formula>
    </cfRule>
    <cfRule type="beginsWith" dxfId="272" priority="142" operator="beginsWith" text="02">
      <formula>LEFT(A98,LEN("02"))="02"</formula>
    </cfRule>
    <cfRule type="beginsWith" dxfId="271" priority="141" operator="beginsWith" text="03">
      <formula>LEFT(A98,LEN("03"))="03"</formula>
    </cfRule>
    <cfRule type="beginsWith" dxfId="270" priority="140" operator="beginsWith" text="04">
      <formula>LEFT(A98,LEN("04"))="04"</formula>
    </cfRule>
    <cfRule type="beginsWith" dxfId="269" priority="139" operator="beginsWith" text="05">
      <formula>LEFT(A98,LEN("05"))="05"</formula>
    </cfRule>
    <cfRule type="beginsWith" dxfId="268" priority="138" operator="beginsWith" text="06">
      <formula>LEFT(A98,LEN("06"))="06"</formula>
    </cfRule>
    <cfRule type="beginsWith" dxfId="267" priority="137" operator="beginsWith" text="07">
      <formula>LEFT(A98,LEN("07"))="07"</formula>
    </cfRule>
    <cfRule type="beginsWith" dxfId="266" priority="136" operator="beginsWith" text="08">
      <formula>LEFT(A98,LEN("08"))="08"</formula>
    </cfRule>
    <cfRule type="beginsWith" dxfId="265" priority="135" operator="beginsWith" text="09">
      <formula>LEFT(A98,LEN("09"))="09"</formula>
    </cfRule>
    <cfRule type="beginsWith" dxfId="264" priority="134" operator="beginsWith" text="10">
      <formula>LEFT(A98,LEN("10"))="10"</formula>
    </cfRule>
    <cfRule type="beginsWith" dxfId="263" priority="133" operator="beginsWith" text="11">
      <formula>LEFT(A98,LEN("11"))="11"</formula>
    </cfRule>
    <cfRule type="beginsWith" dxfId="262" priority="132" operator="beginsWith" text="12">
      <formula>LEFT(A98,LEN("12"))="12"</formula>
    </cfRule>
    <cfRule type="beginsWith" dxfId="261" priority="131" operator="beginsWith" text="13">
      <formula>LEFT(A98,LEN("13"))="13"</formula>
    </cfRule>
  </conditionalFormatting>
  <conditionalFormatting sqref="A102">
    <cfRule type="beginsWith" dxfId="260" priority="130" operator="beginsWith" text="01">
      <formula>LEFT(A102,LEN("01"))="01"</formula>
    </cfRule>
    <cfRule type="beginsWith" dxfId="259" priority="129" operator="beginsWith" text="02">
      <formula>LEFT(A102,LEN("02"))="02"</formula>
    </cfRule>
    <cfRule type="beginsWith" dxfId="258" priority="128" operator="beginsWith" text="03">
      <formula>LEFT(A102,LEN("03"))="03"</formula>
    </cfRule>
    <cfRule type="beginsWith" dxfId="257" priority="127" operator="beginsWith" text="04">
      <formula>LEFT(A102,LEN("04"))="04"</formula>
    </cfRule>
    <cfRule type="beginsWith" dxfId="256" priority="126" operator="beginsWith" text="05">
      <formula>LEFT(A102,LEN("05"))="05"</formula>
    </cfRule>
    <cfRule type="beginsWith" dxfId="255" priority="125" operator="beginsWith" text="06">
      <formula>LEFT(A102,LEN("06"))="06"</formula>
    </cfRule>
    <cfRule type="beginsWith" dxfId="254" priority="124" operator="beginsWith" text="07">
      <formula>LEFT(A102,LEN("07"))="07"</formula>
    </cfRule>
    <cfRule type="beginsWith" dxfId="253" priority="123" operator="beginsWith" text="08">
      <formula>LEFT(A102,LEN("08"))="08"</formula>
    </cfRule>
    <cfRule type="beginsWith" dxfId="252" priority="122" operator="beginsWith" text="09">
      <formula>LEFT(A102,LEN("09"))="09"</formula>
    </cfRule>
    <cfRule type="beginsWith" dxfId="251" priority="121" operator="beginsWith" text="10">
      <formula>LEFT(A102,LEN("10"))="10"</formula>
    </cfRule>
    <cfRule type="beginsWith" dxfId="250" priority="120" operator="beginsWith" text="11">
      <formula>LEFT(A102,LEN("11"))="11"</formula>
    </cfRule>
    <cfRule type="beginsWith" dxfId="249" priority="119" operator="beginsWith" text="12">
      <formula>LEFT(A102,LEN("12"))="12"</formula>
    </cfRule>
    <cfRule type="beginsWith" dxfId="248" priority="118" operator="beginsWith" text="13">
      <formula>LEFT(A102,LEN("13"))="13"</formula>
    </cfRule>
  </conditionalFormatting>
  <conditionalFormatting sqref="A106">
    <cfRule type="beginsWith" dxfId="247" priority="117" operator="beginsWith" text="01">
      <formula>LEFT(A106,LEN("01"))="01"</formula>
    </cfRule>
    <cfRule type="beginsWith" dxfId="246" priority="116" operator="beginsWith" text="02">
      <formula>LEFT(A106,LEN("02"))="02"</formula>
    </cfRule>
    <cfRule type="beginsWith" dxfId="245" priority="115" operator="beginsWith" text="03">
      <formula>LEFT(A106,LEN("03"))="03"</formula>
    </cfRule>
    <cfRule type="beginsWith" dxfId="244" priority="114" operator="beginsWith" text="04">
      <formula>LEFT(A106,LEN("04"))="04"</formula>
    </cfRule>
    <cfRule type="beginsWith" dxfId="243" priority="113" operator="beginsWith" text="05">
      <formula>LEFT(A106,LEN("05"))="05"</formula>
    </cfRule>
    <cfRule type="beginsWith" dxfId="242" priority="112" operator="beginsWith" text="06">
      <formula>LEFT(A106,LEN("06"))="06"</formula>
    </cfRule>
    <cfRule type="beginsWith" dxfId="241" priority="111" operator="beginsWith" text="07">
      <formula>LEFT(A106,LEN("07"))="07"</formula>
    </cfRule>
    <cfRule type="beginsWith" dxfId="240" priority="110" operator="beginsWith" text="08">
      <formula>LEFT(A106,LEN("08"))="08"</formula>
    </cfRule>
    <cfRule type="beginsWith" dxfId="239" priority="109" operator="beginsWith" text="09">
      <formula>LEFT(A106,LEN("09"))="09"</formula>
    </cfRule>
    <cfRule type="beginsWith" dxfId="238" priority="108" operator="beginsWith" text="10">
      <formula>LEFT(A106,LEN("10"))="10"</formula>
    </cfRule>
    <cfRule type="beginsWith" dxfId="237" priority="107" operator="beginsWith" text="11">
      <formula>LEFT(A106,LEN("11"))="11"</formula>
    </cfRule>
    <cfRule type="beginsWith" dxfId="236" priority="106" operator="beginsWith" text="12">
      <formula>LEFT(A106,LEN("12"))="12"</formula>
    </cfRule>
    <cfRule type="beginsWith" dxfId="235" priority="105" operator="beginsWith" text="13">
      <formula>LEFT(A106,LEN("13"))="13"</formula>
    </cfRule>
  </conditionalFormatting>
  <conditionalFormatting sqref="A110">
    <cfRule type="beginsWith" dxfId="234" priority="98" operator="beginsWith" text="07">
      <formula>LEFT(A110,LEN("07"))="07"</formula>
    </cfRule>
    <cfRule type="beginsWith" dxfId="233" priority="103" operator="beginsWith" text="02">
      <formula>LEFT(A110,LEN("02"))="02"</formula>
    </cfRule>
    <cfRule type="beginsWith" dxfId="232" priority="102" operator="beginsWith" text="03">
      <formula>LEFT(A110,LEN("03"))="03"</formula>
    </cfRule>
    <cfRule type="beginsWith" dxfId="231" priority="101" operator="beginsWith" text="04">
      <formula>LEFT(A110,LEN("04"))="04"</formula>
    </cfRule>
    <cfRule type="beginsWith" dxfId="230" priority="100" operator="beginsWith" text="05">
      <formula>LEFT(A110,LEN("05"))="05"</formula>
    </cfRule>
    <cfRule type="beginsWith" dxfId="229" priority="99" operator="beginsWith" text="06">
      <formula>LEFT(A110,LEN("06"))="06"</formula>
    </cfRule>
    <cfRule type="beginsWith" dxfId="228" priority="92" operator="beginsWith" text="13">
      <formula>LEFT(A110,LEN("13"))="13"</formula>
    </cfRule>
    <cfRule type="beginsWith" dxfId="227" priority="97" operator="beginsWith" text="08">
      <formula>LEFT(A110,LEN("08"))="08"</formula>
    </cfRule>
    <cfRule type="beginsWith" dxfId="226" priority="96" operator="beginsWith" text="09">
      <formula>LEFT(A110,LEN("09"))="09"</formula>
    </cfRule>
    <cfRule type="beginsWith" dxfId="225" priority="95" operator="beginsWith" text="10">
      <formula>LEFT(A110,LEN("10"))="10"</formula>
    </cfRule>
    <cfRule type="beginsWith" dxfId="224" priority="94" operator="beginsWith" text="11">
      <formula>LEFT(A110,LEN("11"))="11"</formula>
    </cfRule>
    <cfRule type="beginsWith" dxfId="223" priority="93" operator="beginsWith" text="12">
      <formula>LEFT(A110,LEN("12"))="12"</formula>
    </cfRule>
    <cfRule type="beginsWith" dxfId="222" priority="104" operator="beginsWith" text="01">
      <formula>LEFT(A110,LEN("01"))="01"</formula>
    </cfRule>
  </conditionalFormatting>
  <conditionalFormatting sqref="A114">
    <cfRule type="beginsWith" dxfId="221" priority="91" operator="beginsWith" text="01">
      <formula>LEFT(A114,LEN("01"))="01"</formula>
    </cfRule>
    <cfRule type="beginsWith" dxfId="220" priority="84" operator="beginsWith" text="08">
      <formula>LEFT(A114,LEN("08"))="08"</formula>
    </cfRule>
    <cfRule type="beginsWith" dxfId="219" priority="90" operator="beginsWith" text="02">
      <formula>LEFT(A114,LEN("02"))="02"</formula>
    </cfRule>
    <cfRule type="beginsWith" dxfId="218" priority="89" operator="beginsWith" text="03">
      <formula>LEFT(A114,LEN("03"))="03"</formula>
    </cfRule>
    <cfRule type="beginsWith" dxfId="217" priority="88" operator="beginsWith" text="04">
      <formula>LEFT(A114,LEN("04"))="04"</formula>
    </cfRule>
    <cfRule type="beginsWith" dxfId="216" priority="87" operator="beginsWith" text="05">
      <formula>LEFT(A114,LEN("05"))="05"</formula>
    </cfRule>
    <cfRule type="beginsWith" dxfId="215" priority="86" operator="beginsWith" text="06">
      <formula>LEFT(A114,LEN("06"))="06"</formula>
    </cfRule>
    <cfRule type="beginsWith" dxfId="214" priority="85" operator="beginsWith" text="07">
      <formula>LEFT(A114,LEN("07"))="07"</formula>
    </cfRule>
    <cfRule type="beginsWith" dxfId="213" priority="83" operator="beginsWith" text="09">
      <formula>LEFT(A114,LEN("09"))="09"</formula>
    </cfRule>
    <cfRule type="beginsWith" dxfId="212" priority="82" operator="beginsWith" text="10">
      <formula>LEFT(A114,LEN("10"))="10"</formula>
    </cfRule>
    <cfRule type="beginsWith" dxfId="211" priority="81" operator="beginsWith" text="11">
      <formula>LEFT(A114,LEN("11"))="11"</formula>
    </cfRule>
    <cfRule type="beginsWith" dxfId="210" priority="80" operator="beginsWith" text="12">
      <formula>LEFT(A114,LEN("12"))="12"</formula>
    </cfRule>
    <cfRule type="beginsWith" dxfId="209" priority="79" operator="beginsWith" text="13">
      <formula>LEFT(A114,LEN("13"))="13"</formula>
    </cfRule>
  </conditionalFormatting>
  <conditionalFormatting sqref="A118">
    <cfRule type="beginsWith" dxfId="208" priority="78" operator="beginsWith" text="01">
      <formula>LEFT(A118,LEN("01"))="01"</formula>
    </cfRule>
    <cfRule type="beginsWith" dxfId="207" priority="77" operator="beginsWith" text="02">
      <formula>LEFT(A118,LEN("02"))="02"</formula>
    </cfRule>
    <cfRule type="beginsWith" dxfId="206" priority="76" operator="beginsWith" text="03">
      <formula>LEFT(A118,LEN("03"))="03"</formula>
    </cfRule>
    <cfRule type="beginsWith" dxfId="205" priority="75" operator="beginsWith" text="04">
      <formula>LEFT(A118,LEN("04"))="04"</formula>
    </cfRule>
    <cfRule type="beginsWith" dxfId="204" priority="74" operator="beginsWith" text="05">
      <formula>LEFT(A118,LEN("05"))="05"</formula>
    </cfRule>
    <cfRule type="beginsWith" dxfId="203" priority="73" operator="beginsWith" text="06">
      <formula>LEFT(A118,LEN("06"))="06"</formula>
    </cfRule>
    <cfRule type="beginsWith" dxfId="202" priority="72" operator="beginsWith" text="07">
      <formula>LEFT(A118,LEN("07"))="07"</formula>
    </cfRule>
    <cfRule type="beginsWith" dxfId="201" priority="71" operator="beginsWith" text="08">
      <formula>LEFT(A118,LEN("08"))="08"</formula>
    </cfRule>
    <cfRule type="beginsWith" dxfId="200" priority="70" operator="beginsWith" text="09">
      <formula>LEFT(A118,LEN("09"))="09"</formula>
    </cfRule>
    <cfRule type="beginsWith" dxfId="199" priority="69" operator="beginsWith" text="10">
      <formula>LEFT(A118,LEN("10"))="10"</formula>
    </cfRule>
    <cfRule type="beginsWith" dxfId="198" priority="68" operator="beginsWith" text="11">
      <formula>LEFT(A118,LEN("11"))="11"</formula>
    </cfRule>
    <cfRule type="beginsWith" dxfId="197" priority="67" operator="beginsWith" text="12">
      <formula>LEFT(A118,LEN("12"))="12"</formula>
    </cfRule>
    <cfRule type="beginsWith" dxfId="196" priority="66" operator="beginsWith" text="13">
      <formula>LEFT(A118,LEN("13"))="13"</formula>
    </cfRule>
  </conditionalFormatting>
  <conditionalFormatting sqref="A122">
    <cfRule type="beginsWith" dxfId="195" priority="65" operator="beginsWith" text="01">
      <formula>LEFT(A122,LEN("01"))="01"</formula>
    </cfRule>
    <cfRule type="beginsWith" dxfId="194" priority="64" operator="beginsWith" text="02">
      <formula>LEFT(A122,LEN("02"))="02"</formula>
    </cfRule>
    <cfRule type="beginsWith" dxfId="193" priority="63" operator="beginsWith" text="03">
      <formula>LEFT(A122,LEN("03"))="03"</formula>
    </cfRule>
    <cfRule type="beginsWith" dxfId="192" priority="62" operator="beginsWith" text="04">
      <formula>LEFT(A122,LEN("04"))="04"</formula>
    </cfRule>
    <cfRule type="beginsWith" dxfId="191" priority="61" operator="beginsWith" text="05">
      <formula>LEFT(A122,LEN("05"))="05"</formula>
    </cfRule>
    <cfRule type="beginsWith" dxfId="190" priority="60" operator="beginsWith" text="06">
      <formula>LEFT(A122,LEN("06"))="06"</formula>
    </cfRule>
    <cfRule type="beginsWith" dxfId="189" priority="59" operator="beginsWith" text="07">
      <formula>LEFT(A122,LEN("07"))="07"</formula>
    </cfRule>
    <cfRule type="beginsWith" dxfId="188" priority="57" operator="beginsWith" text="09">
      <formula>LEFT(A122,LEN("09"))="09"</formula>
    </cfRule>
    <cfRule type="beginsWith" dxfId="187" priority="58" operator="beginsWith" text="08">
      <formula>LEFT(A122,LEN("08"))="08"</formula>
    </cfRule>
    <cfRule type="beginsWith" dxfId="186" priority="56" operator="beginsWith" text="10">
      <formula>LEFT(A122,LEN("10"))="10"</formula>
    </cfRule>
    <cfRule type="beginsWith" dxfId="185" priority="55" operator="beginsWith" text="11">
      <formula>LEFT(A122,LEN("11"))="11"</formula>
    </cfRule>
    <cfRule type="beginsWith" dxfId="184" priority="54" operator="beginsWith" text="12">
      <formula>LEFT(A122,LEN("12"))="12"</formula>
    </cfRule>
    <cfRule type="beginsWith" dxfId="183" priority="53" operator="beginsWith" text="13">
      <formula>LEFT(A122,LEN("13"))="13"</formula>
    </cfRule>
  </conditionalFormatting>
  <conditionalFormatting sqref="A126">
    <cfRule type="beginsWith" dxfId="182" priority="52" operator="beginsWith" text="01">
      <formula>LEFT(A126,LEN("01"))="01"</formula>
    </cfRule>
    <cfRule type="beginsWith" dxfId="181" priority="51" operator="beginsWith" text="02">
      <formula>LEFT(A126,LEN("02"))="02"</formula>
    </cfRule>
    <cfRule type="beginsWith" dxfId="180" priority="50" operator="beginsWith" text="03">
      <formula>LEFT(A126,LEN("03"))="03"</formula>
    </cfRule>
    <cfRule type="beginsWith" dxfId="179" priority="49" operator="beginsWith" text="04">
      <formula>LEFT(A126,LEN("04"))="04"</formula>
    </cfRule>
    <cfRule type="beginsWith" dxfId="178" priority="48" operator="beginsWith" text="05">
      <formula>LEFT(A126,LEN("05"))="05"</formula>
    </cfRule>
    <cfRule type="beginsWith" dxfId="177" priority="47" operator="beginsWith" text="06">
      <formula>LEFT(A126,LEN("06"))="06"</formula>
    </cfRule>
    <cfRule type="beginsWith" dxfId="176" priority="46" operator="beginsWith" text="07">
      <formula>LEFT(A126,LEN("07"))="07"</formula>
    </cfRule>
    <cfRule type="beginsWith" dxfId="175" priority="45" operator="beginsWith" text="08">
      <formula>LEFT(A126,LEN("08"))="08"</formula>
    </cfRule>
    <cfRule type="beginsWith" dxfId="174" priority="44" operator="beginsWith" text="09">
      <formula>LEFT(A126,LEN("09"))="09"</formula>
    </cfRule>
    <cfRule type="beginsWith" dxfId="173" priority="43" operator="beginsWith" text="10">
      <formula>LEFT(A126,LEN("10"))="10"</formula>
    </cfRule>
    <cfRule type="beginsWith" dxfId="172" priority="42" operator="beginsWith" text="11">
      <formula>LEFT(A126,LEN("11"))="11"</formula>
    </cfRule>
    <cfRule type="beginsWith" dxfId="171" priority="41" operator="beginsWith" text="12">
      <formula>LEFT(A126,LEN("12"))="12"</formula>
    </cfRule>
    <cfRule type="beginsWith" dxfId="170" priority="40" operator="beginsWith" text="13">
      <formula>LEFT(A126,LEN("13"))="13"</formula>
    </cfRule>
  </conditionalFormatting>
  <conditionalFormatting sqref="A130">
    <cfRule type="beginsWith" dxfId="169" priority="39" operator="beginsWith" text="01">
      <formula>LEFT(A130,LEN("01"))="01"</formula>
    </cfRule>
    <cfRule type="beginsWith" dxfId="168" priority="38" operator="beginsWith" text="02">
      <formula>LEFT(A130,LEN("02"))="02"</formula>
    </cfRule>
    <cfRule type="beginsWith" dxfId="167" priority="37" operator="beginsWith" text="03">
      <formula>LEFT(A130,LEN("03"))="03"</formula>
    </cfRule>
    <cfRule type="beginsWith" dxfId="166" priority="36" operator="beginsWith" text="04">
      <formula>LEFT(A130,LEN("04"))="04"</formula>
    </cfRule>
    <cfRule type="beginsWith" dxfId="165" priority="35" operator="beginsWith" text="05">
      <formula>LEFT(A130,LEN("05"))="05"</formula>
    </cfRule>
    <cfRule type="beginsWith" dxfId="164" priority="34" operator="beginsWith" text="06">
      <formula>LEFT(A130,LEN("06"))="06"</formula>
    </cfRule>
    <cfRule type="beginsWith" dxfId="163" priority="33" operator="beginsWith" text="07">
      <formula>LEFT(A130,LEN("07"))="07"</formula>
    </cfRule>
    <cfRule type="beginsWith" dxfId="162" priority="32" operator="beginsWith" text="08">
      <formula>LEFT(A130,LEN("08"))="08"</formula>
    </cfRule>
    <cfRule type="beginsWith" dxfId="161" priority="31" operator="beginsWith" text="09">
      <formula>LEFT(A130,LEN("09"))="09"</formula>
    </cfRule>
    <cfRule type="beginsWith" dxfId="160" priority="30" operator="beginsWith" text="10">
      <formula>LEFT(A130,LEN("10"))="10"</formula>
    </cfRule>
    <cfRule type="beginsWith" dxfId="159" priority="29" operator="beginsWith" text="11">
      <formula>LEFT(A130,LEN("11"))="11"</formula>
    </cfRule>
    <cfRule type="beginsWith" dxfId="158" priority="28" operator="beginsWith" text="12">
      <formula>LEFT(A130,LEN("12"))="12"</formula>
    </cfRule>
    <cfRule type="beginsWith" dxfId="157" priority="27" operator="beginsWith" text="13">
      <formula>LEFT(A130,LEN("13"))="13"</formula>
    </cfRule>
  </conditionalFormatting>
  <conditionalFormatting sqref="A134">
    <cfRule type="beginsWith" dxfId="156" priority="26" operator="beginsWith" text="01">
      <formula>LEFT(A134,LEN("01"))="01"</formula>
    </cfRule>
    <cfRule type="beginsWith" dxfId="155" priority="25" operator="beginsWith" text="02">
      <formula>LEFT(A134,LEN("02"))="02"</formula>
    </cfRule>
    <cfRule type="beginsWith" dxfId="154" priority="24" operator="beginsWith" text="03">
      <formula>LEFT(A134,LEN("03"))="03"</formula>
    </cfRule>
    <cfRule type="beginsWith" dxfId="153" priority="23" operator="beginsWith" text="04">
      <formula>LEFT(A134,LEN("04"))="04"</formula>
    </cfRule>
    <cfRule type="beginsWith" dxfId="152" priority="22" operator="beginsWith" text="05">
      <formula>LEFT(A134,LEN("05"))="05"</formula>
    </cfRule>
    <cfRule type="beginsWith" dxfId="151" priority="21" operator="beginsWith" text="06">
      <formula>LEFT(A134,LEN("06"))="06"</formula>
    </cfRule>
    <cfRule type="beginsWith" dxfId="150" priority="20" operator="beginsWith" text="07">
      <formula>LEFT(A134,LEN("07"))="07"</formula>
    </cfRule>
    <cfRule type="beginsWith" dxfId="149" priority="19" operator="beginsWith" text="08">
      <formula>LEFT(A134,LEN("08"))="08"</formula>
    </cfRule>
    <cfRule type="beginsWith" dxfId="148" priority="18" operator="beginsWith" text="09">
      <formula>LEFT(A134,LEN("09"))="09"</formula>
    </cfRule>
    <cfRule type="beginsWith" dxfId="147" priority="17" operator="beginsWith" text="10">
      <formula>LEFT(A134,LEN("10"))="10"</formula>
    </cfRule>
    <cfRule type="beginsWith" dxfId="146" priority="16" operator="beginsWith" text="11">
      <formula>LEFT(A134,LEN("11"))="11"</formula>
    </cfRule>
    <cfRule type="beginsWith" dxfId="145" priority="15" operator="beginsWith" text="12">
      <formula>LEFT(A134,LEN("12"))="12"</formula>
    </cfRule>
    <cfRule type="beginsWith" dxfId="144" priority="14" operator="beginsWith" text="13">
      <formula>LEFT(A134,LEN("13"))="13"</formula>
    </cfRule>
  </conditionalFormatting>
  <conditionalFormatting sqref="A138">
    <cfRule type="beginsWith" dxfId="143" priority="13" operator="beginsWith" text="01">
      <formula>LEFT(A138,LEN("01"))="01"</formula>
    </cfRule>
    <cfRule type="beginsWith" dxfId="142" priority="12" operator="beginsWith" text="02">
      <formula>LEFT(A138,LEN("02"))="02"</formula>
    </cfRule>
    <cfRule type="beginsWith" dxfId="141" priority="11" operator="beginsWith" text="03">
      <formula>LEFT(A138,LEN("03"))="03"</formula>
    </cfRule>
    <cfRule type="beginsWith" dxfId="140" priority="10" operator="beginsWith" text="04">
      <formula>LEFT(A138,LEN("04"))="04"</formula>
    </cfRule>
    <cfRule type="beginsWith" dxfId="139" priority="9" operator="beginsWith" text="05">
      <formula>LEFT(A138,LEN("05"))="05"</formula>
    </cfRule>
    <cfRule type="beginsWith" dxfId="138" priority="8" operator="beginsWith" text="06">
      <formula>LEFT(A138,LEN("06"))="06"</formula>
    </cfRule>
    <cfRule type="beginsWith" dxfId="137" priority="7" operator="beginsWith" text="07">
      <formula>LEFT(A138,LEN("07"))="07"</formula>
    </cfRule>
    <cfRule type="beginsWith" dxfId="136" priority="6" operator="beginsWith" text="08">
      <formula>LEFT(A138,LEN("08"))="08"</formula>
    </cfRule>
    <cfRule type="beginsWith" dxfId="135" priority="5" operator="beginsWith" text="09">
      <formula>LEFT(A138,LEN("09"))="09"</formula>
    </cfRule>
    <cfRule type="beginsWith" dxfId="134" priority="4" operator="beginsWith" text="10">
      <formula>LEFT(A138,LEN("10"))="10"</formula>
    </cfRule>
    <cfRule type="beginsWith" dxfId="133" priority="3" operator="beginsWith" text="11">
      <formula>LEFT(A138,LEN("11"))="11"</formula>
    </cfRule>
    <cfRule type="beginsWith" dxfId="132" priority="2" operator="beginsWith" text="12">
      <formula>LEFT(A138,LEN("12"))="12"</formula>
    </cfRule>
    <cfRule type="beginsWith" dxfId="131" priority="1" operator="beginsWith" text="13">
      <formula>LEFT(A138,LEN("13"))="13"</formula>
    </cfRule>
  </conditionalFormatting>
  <conditionalFormatting sqref="C5:H5 C9:H9 C13:H13 C17:H17 C21:H21 C25:H25 C29:H29 C33:H33 C37:H37 C41:H41 C45:H45 C49:F49 C53:F53 C57:F57 C61:F61 C65:F65 C69:F69 C73:F73 C77:F77 C81:F81 C85:F85 C89:F89 C93:F93 C97:F97 C101:F101 C105:F105 C109:F109 C113:F113 C117:F117 C121:F121 C125:F125 C129:F129 C133:F133 C137:F137 C141:F141">
    <cfRule type="cellIs" dxfId="130" priority="456"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70" zoomScaleNormal="70" workbookViewId="0">
      <pane xSplit="1" ySplit="1" topLeftCell="B16" activePane="bottomRight" state="frozen"/>
      <selection pane="bottomRight" activeCell="A35" sqref="A35"/>
      <selection pane="bottomLeft" activeCell="A2" sqref="A2"/>
      <selection pane="topRight" activeCell="B1" sqref="B1"/>
    </sheetView>
  </sheetViews>
  <sheetFormatPr defaultColWidth="11.42578125" defaultRowHeight="15" customHeight="1"/>
  <cols>
    <col min="1" max="1" width="28.85546875" style="47" customWidth="1"/>
    <col min="2" max="6" width="15.42578125" style="35" customWidth="1"/>
    <col min="7" max="10" width="15.85546875" style="35" customWidth="1"/>
    <col min="11" max="11" width="21.7109375" style="35" hidden="1"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28.9">
      <c r="A1" s="32" t="s">
        <v>0</v>
      </c>
      <c r="B1" s="33" t="s">
        <v>44</v>
      </c>
      <c r="C1" s="33" t="s">
        <v>45</v>
      </c>
      <c r="D1" s="65" t="s">
        <v>46</v>
      </c>
      <c r="E1" s="33" t="s">
        <v>47</v>
      </c>
      <c r="F1" s="33" t="s">
        <v>1</v>
      </c>
      <c r="G1" s="66" t="s">
        <v>48</v>
      </c>
      <c r="H1" s="66" t="s">
        <v>49</v>
      </c>
      <c r="I1" s="66" t="s">
        <v>50</v>
      </c>
      <c r="J1" s="66" t="s">
        <v>51</v>
      </c>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7" t="s">
        <v>52</v>
      </c>
      <c r="AQ1" s="15" t="s">
        <v>53</v>
      </c>
      <c r="AR1" s="48" t="s">
        <v>54</v>
      </c>
      <c r="AS1" s="48" t="s">
        <v>55</v>
      </c>
      <c r="AT1" s="34" t="s">
        <v>56</v>
      </c>
    </row>
    <row r="2" spans="1:46" ht="14.45">
      <c r="A2" s="67" t="s">
        <v>5</v>
      </c>
      <c r="B2" s="22">
        <v>1</v>
      </c>
      <c r="C2" s="22">
        <v>1</v>
      </c>
      <c r="D2" s="22">
        <v>1</v>
      </c>
      <c r="E2" s="22">
        <v>1</v>
      </c>
      <c r="F2" s="22">
        <v>1</v>
      </c>
      <c r="G2" s="76">
        <v>1</v>
      </c>
      <c r="H2" s="78">
        <v>1</v>
      </c>
      <c r="I2" s="78">
        <v>1</v>
      </c>
      <c r="J2" s="78">
        <v>1</v>
      </c>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2</v>
      </c>
      <c r="AQ2" s="17">
        <f>SUMIFS(B2:AO2,$B$103:$AO$103,"X")</f>
        <v>6</v>
      </c>
      <c r="AR2" s="16">
        <v>1.879769117898267</v>
      </c>
      <c r="AS2" s="49">
        <f t="shared" ref="AS2:AS33" si="0">IFERROR(AR2/$AR$102,0)*100</f>
        <v>8.0223541270205735E-3</v>
      </c>
      <c r="AT2" s="8"/>
    </row>
    <row r="3" spans="1:46" ht="14.45">
      <c r="A3" s="67" t="s">
        <v>10</v>
      </c>
      <c r="B3" s="22">
        <v>1</v>
      </c>
      <c r="C3" s="22">
        <v>1</v>
      </c>
      <c r="D3" s="22">
        <v>1</v>
      </c>
      <c r="E3" s="22">
        <v>1</v>
      </c>
      <c r="F3" s="22">
        <v>0</v>
      </c>
      <c r="G3" s="77">
        <v>0</v>
      </c>
      <c r="H3" s="76">
        <v>1</v>
      </c>
      <c r="I3" s="78">
        <v>1</v>
      </c>
      <c r="J3" s="76">
        <v>1</v>
      </c>
      <c r="K3" s="22"/>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1</v>
      </c>
      <c r="AQ3" s="17">
        <f t="shared" ref="AQ3:AQ66" si="1">SUMIFS(B3:AO3,$B$103:$AO$103,"X")</f>
        <v>5</v>
      </c>
      <c r="AR3" s="16">
        <v>720.15123835628697</v>
      </c>
      <c r="AS3" s="49">
        <f t="shared" si="0"/>
        <v>3.0734137528368541</v>
      </c>
      <c r="AT3" s="36"/>
    </row>
    <row r="4" spans="1:46" ht="14.45">
      <c r="A4" s="68" t="s">
        <v>11</v>
      </c>
      <c r="B4" s="22">
        <v>1</v>
      </c>
      <c r="C4" s="22">
        <v>1</v>
      </c>
      <c r="D4" s="22">
        <v>1</v>
      </c>
      <c r="E4" s="22">
        <v>1</v>
      </c>
      <c r="F4" s="22">
        <v>1</v>
      </c>
      <c r="G4" s="77">
        <v>1</v>
      </c>
      <c r="H4" s="76">
        <v>1</v>
      </c>
      <c r="I4" s="78">
        <v>1</v>
      </c>
      <c r="J4" s="76">
        <v>1</v>
      </c>
      <c r="K4" s="22"/>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2</v>
      </c>
      <c r="AQ4" s="17">
        <f t="shared" si="1"/>
        <v>6</v>
      </c>
      <c r="AR4" s="16">
        <v>1503.9171818186001</v>
      </c>
      <c r="AS4" s="49">
        <f t="shared" si="0"/>
        <v>6.4183181303399577</v>
      </c>
      <c r="AT4" s="36"/>
    </row>
    <row r="5" spans="1:46" ht="14.45">
      <c r="A5" s="68" t="s">
        <v>12</v>
      </c>
      <c r="B5" s="22">
        <v>1</v>
      </c>
      <c r="C5" s="22">
        <v>1</v>
      </c>
      <c r="D5" s="22">
        <v>1</v>
      </c>
      <c r="E5" s="22">
        <v>1</v>
      </c>
      <c r="F5" s="22">
        <v>0</v>
      </c>
      <c r="G5" s="77">
        <v>0</v>
      </c>
      <c r="H5" s="76">
        <v>1</v>
      </c>
      <c r="I5" s="76">
        <v>1</v>
      </c>
      <c r="J5" s="76">
        <v>1</v>
      </c>
      <c r="K5" s="22"/>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1</v>
      </c>
      <c r="AQ5" s="17">
        <f t="shared" si="1"/>
        <v>5</v>
      </c>
      <c r="AR5" s="16">
        <v>227.3271969603916</v>
      </c>
      <c r="AS5" s="49">
        <f t="shared" si="0"/>
        <v>0.97017195322277594</v>
      </c>
      <c r="AT5" s="8"/>
    </row>
    <row r="6" spans="1:46" ht="14.45">
      <c r="A6" s="68" t="s">
        <v>13</v>
      </c>
      <c r="B6" s="22">
        <v>1</v>
      </c>
      <c r="C6" s="22">
        <v>1</v>
      </c>
      <c r="D6" s="22">
        <v>1</v>
      </c>
      <c r="E6" s="22">
        <v>1</v>
      </c>
      <c r="F6" s="22">
        <v>0</v>
      </c>
      <c r="G6" s="77">
        <v>1</v>
      </c>
      <c r="H6" s="76">
        <v>1</v>
      </c>
      <c r="I6" s="76">
        <v>1</v>
      </c>
      <c r="J6" s="76">
        <v>1</v>
      </c>
      <c r="K6" s="22"/>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2</v>
      </c>
      <c r="AQ6" s="17">
        <f t="shared" si="1"/>
        <v>6</v>
      </c>
      <c r="AR6" s="16">
        <v>1176.962998610732</v>
      </c>
      <c r="AS6" s="49">
        <f t="shared" si="0"/>
        <v>5.0229647244190527</v>
      </c>
      <c r="AT6" s="36"/>
    </row>
    <row r="7" spans="1:46" ht="14.45">
      <c r="A7" s="68" t="s">
        <v>14</v>
      </c>
      <c r="B7" s="22">
        <v>1</v>
      </c>
      <c r="C7" s="22">
        <v>1</v>
      </c>
      <c r="D7" s="22">
        <v>1</v>
      </c>
      <c r="E7" s="22">
        <v>1</v>
      </c>
      <c r="F7" s="22">
        <v>0</v>
      </c>
      <c r="G7" s="77">
        <v>1</v>
      </c>
      <c r="H7" s="76">
        <v>1</v>
      </c>
      <c r="I7" s="76">
        <v>1</v>
      </c>
      <c r="J7" s="76">
        <v>1</v>
      </c>
      <c r="K7" s="22"/>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2</v>
      </c>
      <c r="AQ7" s="17">
        <f t="shared" si="1"/>
        <v>6</v>
      </c>
      <c r="AR7" s="16">
        <v>1166.449035518227</v>
      </c>
      <c r="AS7" s="49">
        <f t="shared" si="0"/>
        <v>4.978093929169046</v>
      </c>
      <c r="AT7" s="36"/>
    </row>
    <row r="8" spans="1:46" ht="14.45">
      <c r="A8" s="68" t="s">
        <v>15</v>
      </c>
      <c r="B8" s="22">
        <v>1</v>
      </c>
      <c r="C8" s="22">
        <v>1</v>
      </c>
      <c r="D8" s="22">
        <v>1</v>
      </c>
      <c r="E8" s="22">
        <v>1</v>
      </c>
      <c r="F8" s="22">
        <v>1</v>
      </c>
      <c r="G8" s="77">
        <v>1</v>
      </c>
      <c r="H8" s="76">
        <v>1</v>
      </c>
      <c r="I8" s="76">
        <v>1</v>
      </c>
      <c r="J8" s="76">
        <v>1</v>
      </c>
      <c r="K8" s="22"/>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2</v>
      </c>
      <c r="AQ8" s="17">
        <f t="shared" si="1"/>
        <v>6</v>
      </c>
      <c r="AR8" s="16">
        <v>110.77369699146681</v>
      </c>
      <c r="AS8" s="49">
        <f t="shared" si="0"/>
        <v>0.47275264646246556</v>
      </c>
      <c r="AT8" s="36"/>
    </row>
    <row r="9" spans="1:46" ht="14.45">
      <c r="A9" s="69" t="s">
        <v>16</v>
      </c>
      <c r="B9" s="22">
        <v>1</v>
      </c>
      <c r="C9" s="22">
        <v>1</v>
      </c>
      <c r="D9" s="22">
        <v>1</v>
      </c>
      <c r="E9" s="22">
        <v>1</v>
      </c>
      <c r="F9" s="22">
        <v>1</v>
      </c>
      <c r="G9" s="77">
        <v>0</v>
      </c>
      <c r="H9" s="76">
        <v>1</v>
      </c>
      <c r="I9" s="76">
        <v>1</v>
      </c>
      <c r="J9" s="76">
        <v>1</v>
      </c>
      <c r="K9" s="22"/>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1</v>
      </c>
      <c r="AQ9" s="17">
        <f t="shared" si="1"/>
        <v>5</v>
      </c>
      <c r="AR9" s="16">
        <v>1494.957652173063</v>
      </c>
      <c r="AS9" s="49">
        <f t="shared" si="0"/>
        <v>6.3800812431905403</v>
      </c>
      <c r="AT9" s="8"/>
    </row>
    <row r="10" spans="1:46" ht="14.45">
      <c r="A10" s="69" t="s">
        <v>17</v>
      </c>
      <c r="B10" s="22">
        <v>1</v>
      </c>
      <c r="C10" s="22">
        <v>1</v>
      </c>
      <c r="D10" s="22">
        <v>1</v>
      </c>
      <c r="E10" s="22">
        <v>1</v>
      </c>
      <c r="F10" s="22">
        <v>0</v>
      </c>
      <c r="G10" s="77">
        <v>1</v>
      </c>
      <c r="H10" s="76">
        <v>1</v>
      </c>
      <c r="I10" s="76">
        <v>1</v>
      </c>
      <c r="J10" s="76">
        <v>1</v>
      </c>
      <c r="K10" s="22"/>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2</v>
      </c>
      <c r="AQ10" s="17">
        <f t="shared" si="1"/>
        <v>6</v>
      </c>
      <c r="AR10" s="16">
        <v>86.558264816251153</v>
      </c>
      <c r="AS10" s="49">
        <f t="shared" si="0"/>
        <v>0.36940762903520213</v>
      </c>
      <c r="AT10" s="8"/>
    </row>
    <row r="11" spans="1:46" ht="14.45">
      <c r="A11" s="67" t="s">
        <v>18</v>
      </c>
      <c r="B11" s="22">
        <v>1</v>
      </c>
      <c r="C11" s="22">
        <v>1</v>
      </c>
      <c r="D11" s="22">
        <v>1</v>
      </c>
      <c r="E11" s="22">
        <v>1</v>
      </c>
      <c r="F11" s="22">
        <v>1</v>
      </c>
      <c r="G11" s="77">
        <v>0</v>
      </c>
      <c r="H11" s="76">
        <v>1</v>
      </c>
      <c r="I11" s="76">
        <v>1</v>
      </c>
      <c r="J11" s="76">
        <v>1</v>
      </c>
      <c r="K11" s="22"/>
      <c r="L11" s="23"/>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1</v>
      </c>
      <c r="AQ11" s="17">
        <f t="shared" si="1"/>
        <v>5</v>
      </c>
      <c r="AR11" s="16">
        <v>38.991061093814608</v>
      </c>
      <c r="AS11" s="49">
        <f t="shared" si="0"/>
        <v>0.16640346780066831</v>
      </c>
      <c r="AT11" s="36"/>
    </row>
    <row r="12" spans="1:46" ht="14.45">
      <c r="A12" s="69" t="s">
        <v>19</v>
      </c>
      <c r="B12" s="22">
        <v>1</v>
      </c>
      <c r="C12" s="22">
        <v>1</v>
      </c>
      <c r="D12" s="22">
        <v>1</v>
      </c>
      <c r="E12" s="22">
        <v>1</v>
      </c>
      <c r="F12" s="22">
        <v>1</v>
      </c>
      <c r="G12" s="77">
        <v>1</v>
      </c>
      <c r="H12" s="76">
        <v>1</v>
      </c>
      <c r="I12" s="76">
        <v>1</v>
      </c>
      <c r="J12" s="81">
        <v>1</v>
      </c>
      <c r="K12" s="22"/>
      <c r="L12" s="23"/>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2</v>
      </c>
      <c r="AQ12" s="17">
        <f t="shared" si="1"/>
        <v>6</v>
      </c>
      <c r="AR12" s="16">
        <v>3558.3761423620899</v>
      </c>
      <c r="AS12" s="49">
        <f t="shared" si="0"/>
        <v>15.186201996491677</v>
      </c>
      <c r="AT12" s="36"/>
    </row>
    <row r="13" spans="1:46" ht="14.45">
      <c r="A13" s="69" t="s">
        <v>20</v>
      </c>
      <c r="B13" s="22">
        <v>1</v>
      </c>
      <c r="C13" s="22">
        <v>1</v>
      </c>
      <c r="D13" s="22">
        <v>1</v>
      </c>
      <c r="E13" s="22">
        <v>1</v>
      </c>
      <c r="F13" s="22">
        <v>1</v>
      </c>
      <c r="G13" s="80">
        <v>1</v>
      </c>
      <c r="H13" s="76">
        <v>1</v>
      </c>
      <c r="I13" s="76">
        <v>1</v>
      </c>
      <c r="J13" s="76">
        <v>1</v>
      </c>
      <c r="K13" s="22"/>
      <c r="L13" s="23"/>
      <c r="M13" s="24"/>
      <c r="N13" s="23"/>
      <c r="O13" s="24"/>
      <c r="P13" s="24"/>
      <c r="Q13" s="24"/>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SUMIF($B$106:$U$106,"X",B13:U13)</f>
        <v>2</v>
      </c>
      <c r="AQ13" s="17">
        <f>SUMIFS(B13:AO13,$B$103:$AO$103,"X")</f>
        <v>6</v>
      </c>
      <c r="AR13" s="16">
        <v>2003.450353058988</v>
      </c>
      <c r="AS13" s="49">
        <f t="shared" si="0"/>
        <v>8.5501927098971713</v>
      </c>
      <c r="AT13" s="8"/>
    </row>
    <row r="14" spans="1:46" ht="14.45">
      <c r="A14" s="70" t="s">
        <v>21</v>
      </c>
      <c r="B14" s="22">
        <v>1</v>
      </c>
      <c r="C14" s="22">
        <v>1</v>
      </c>
      <c r="D14" s="22">
        <v>1</v>
      </c>
      <c r="E14" s="22">
        <v>1</v>
      </c>
      <c r="F14" s="22">
        <v>1</v>
      </c>
      <c r="G14" s="77">
        <v>1</v>
      </c>
      <c r="H14" s="76">
        <v>1</v>
      </c>
      <c r="I14" s="76">
        <v>1</v>
      </c>
      <c r="J14" s="76">
        <v>1</v>
      </c>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2</v>
      </c>
      <c r="AQ14" s="17">
        <f t="shared" si="1"/>
        <v>6</v>
      </c>
      <c r="AR14" s="16">
        <v>392.45686623790459</v>
      </c>
      <c r="AS14" s="49">
        <f t="shared" si="0"/>
        <v>1.6749014177131556</v>
      </c>
      <c r="AT14" s="36"/>
    </row>
    <row r="15" spans="1:46" ht="14.45">
      <c r="A15" s="70" t="s">
        <v>22</v>
      </c>
      <c r="B15" s="22">
        <v>1</v>
      </c>
      <c r="C15" s="22">
        <v>1</v>
      </c>
      <c r="D15" s="22">
        <v>1</v>
      </c>
      <c r="E15" s="22">
        <v>1</v>
      </c>
      <c r="F15" s="22">
        <v>1</v>
      </c>
      <c r="G15" s="77">
        <v>0</v>
      </c>
      <c r="H15" s="76">
        <v>1</v>
      </c>
      <c r="I15" s="76">
        <v>1</v>
      </c>
      <c r="J15" s="76">
        <v>1</v>
      </c>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1</v>
      </c>
      <c r="AQ15" s="17">
        <f t="shared" si="1"/>
        <v>5</v>
      </c>
      <c r="AR15" s="16">
        <v>249.6156174647609</v>
      </c>
      <c r="AS15" s="49">
        <f t="shared" si="0"/>
        <v>1.0652929978848547</v>
      </c>
      <c r="AT15" s="36"/>
    </row>
    <row r="16" spans="1:46" ht="14.45">
      <c r="A16" s="70" t="s">
        <v>23</v>
      </c>
      <c r="B16" s="22">
        <v>1</v>
      </c>
      <c r="C16" s="22">
        <v>1</v>
      </c>
      <c r="D16" s="22">
        <v>1</v>
      </c>
      <c r="E16" s="22">
        <v>1</v>
      </c>
      <c r="F16" s="22">
        <v>1</v>
      </c>
      <c r="G16" s="77">
        <v>1</v>
      </c>
      <c r="H16" s="76">
        <v>1</v>
      </c>
      <c r="I16" s="76">
        <v>0</v>
      </c>
      <c r="J16" s="76">
        <v>1</v>
      </c>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2</v>
      </c>
      <c r="AQ16" s="17">
        <f t="shared" si="1"/>
        <v>6</v>
      </c>
      <c r="AR16" s="16">
        <v>423.60543682801938</v>
      </c>
      <c r="AS16" s="49">
        <f t="shared" si="0"/>
        <v>1.8078352240221931</v>
      </c>
      <c r="AT16" s="8"/>
    </row>
    <row r="17" spans="1:46" ht="14.45">
      <c r="A17" s="70" t="s">
        <v>24</v>
      </c>
      <c r="B17" s="22">
        <v>1</v>
      </c>
      <c r="C17" s="22">
        <v>1</v>
      </c>
      <c r="D17" s="22">
        <v>1</v>
      </c>
      <c r="E17" s="22">
        <v>1</v>
      </c>
      <c r="F17" s="22">
        <v>0</v>
      </c>
      <c r="G17" s="82">
        <v>0</v>
      </c>
      <c r="H17" s="76">
        <v>1</v>
      </c>
      <c r="I17" s="76">
        <v>1</v>
      </c>
      <c r="J17" s="76">
        <v>1</v>
      </c>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1</v>
      </c>
      <c r="AQ17" s="17">
        <f t="shared" si="1"/>
        <v>5</v>
      </c>
      <c r="AR17" s="16">
        <v>171.73049067796049</v>
      </c>
      <c r="AS17" s="49">
        <f t="shared" si="0"/>
        <v>0.73290001283028028</v>
      </c>
      <c r="AT17" s="36"/>
    </row>
    <row r="18" spans="1:46" ht="14.45">
      <c r="A18" s="70" t="s">
        <v>25</v>
      </c>
      <c r="B18" s="22">
        <v>1</v>
      </c>
      <c r="C18" s="22">
        <v>1</v>
      </c>
      <c r="D18" s="22">
        <v>1</v>
      </c>
      <c r="E18" s="22">
        <v>1</v>
      </c>
      <c r="F18" s="22">
        <v>1</v>
      </c>
      <c r="G18" s="77">
        <v>1</v>
      </c>
      <c r="H18" s="76">
        <v>1</v>
      </c>
      <c r="I18" s="76">
        <v>0</v>
      </c>
      <c r="J18" s="76">
        <v>1</v>
      </c>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2</v>
      </c>
      <c r="AQ18" s="17">
        <f t="shared" si="1"/>
        <v>6</v>
      </c>
      <c r="AR18" s="16">
        <v>251.57001226408309</v>
      </c>
      <c r="AS18" s="49">
        <f t="shared" si="0"/>
        <v>1.073633834551913</v>
      </c>
      <c r="AT18" s="36"/>
    </row>
    <row r="19" spans="1:46" ht="14.45">
      <c r="A19" s="71" t="s">
        <v>26</v>
      </c>
      <c r="B19" s="22">
        <v>1</v>
      </c>
      <c r="C19" s="22">
        <v>1</v>
      </c>
      <c r="D19" s="22">
        <v>1</v>
      </c>
      <c r="E19" s="22">
        <v>1</v>
      </c>
      <c r="F19" s="22">
        <v>1</v>
      </c>
      <c r="G19" s="77">
        <v>1</v>
      </c>
      <c r="H19" s="76">
        <v>1</v>
      </c>
      <c r="I19" s="76">
        <v>0</v>
      </c>
      <c r="J19" s="76">
        <v>1</v>
      </c>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2</v>
      </c>
      <c r="AQ19" s="17">
        <f t="shared" si="1"/>
        <v>6</v>
      </c>
      <c r="AR19" s="16">
        <v>111.1459778918136</v>
      </c>
      <c r="AS19" s="49">
        <f t="shared" si="0"/>
        <v>0.4743414422293879</v>
      </c>
      <c r="AT19" s="36"/>
    </row>
    <row r="20" spans="1:46" ht="14.45">
      <c r="A20" s="70" t="s">
        <v>27</v>
      </c>
      <c r="B20" s="22">
        <v>1</v>
      </c>
      <c r="C20" s="22">
        <v>1</v>
      </c>
      <c r="D20" s="22">
        <v>1</v>
      </c>
      <c r="E20" s="22">
        <v>1</v>
      </c>
      <c r="F20" s="22">
        <v>1</v>
      </c>
      <c r="G20" s="77">
        <v>1</v>
      </c>
      <c r="H20" s="83">
        <v>1</v>
      </c>
      <c r="I20" s="76">
        <v>0</v>
      </c>
      <c r="J20" s="83">
        <v>1</v>
      </c>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2</v>
      </c>
      <c r="AQ20" s="17">
        <f t="shared" si="1"/>
        <v>6</v>
      </c>
      <c r="AR20" s="16">
        <v>70.356024964404227</v>
      </c>
      <c r="AS20" s="49">
        <f t="shared" si="0"/>
        <v>0.30026078301840536</v>
      </c>
      <c r="AT20" s="36" t="s">
        <v>57</v>
      </c>
    </row>
    <row r="21" spans="1:46" ht="14.45">
      <c r="A21" s="71" t="s">
        <v>28</v>
      </c>
      <c r="B21" s="22">
        <v>1</v>
      </c>
      <c r="C21" s="22">
        <v>1</v>
      </c>
      <c r="D21" s="22">
        <v>1</v>
      </c>
      <c r="E21" s="22">
        <v>1</v>
      </c>
      <c r="F21" s="22">
        <v>0</v>
      </c>
      <c r="G21" s="77">
        <v>0</v>
      </c>
      <c r="H21" s="76">
        <v>1</v>
      </c>
      <c r="I21" s="76">
        <v>0</v>
      </c>
      <c r="J21" s="76">
        <v>1</v>
      </c>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1</v>
      </c>
      <c r="AQ21" s="17">
        <f t="shared" si="1"/>
        <v>5</v>
      </c>
      <c r="AR21" s="16">
        <v>200.62948932589379</v>
      </c>
      <c r="AS21" s="49">
        <f t="shared" si="0"/>
        <v>0.85623324501425346</v>
      </c>
      <c r="AT21" s="36"/>
    </row>
    <row r="22" spans="1:46" ht="14.45">
      <c r="A22" s="71" t="s">
        <v>29</v>
      </c>
      <c r="B22" s="22">
        <v>1</v>
      </c>
      <c r="C22" s="22">
        <v>1</v>
      </c>
      <c r="D22" s="22">
        <v>1</v>
      </c>
      <c r="E22" s="22">
        <v>1</v>
      </c>
      <c r="F22" s="22">
        <v>1</v>
      </c>
      <c r="G22" s="77">
        <v>1</v>
      </c>
      <c r="H22" s="76">
        <v>1</v>
      </c>
      <c r="I22" s="76">
        <v>0</v>
      </c>
      <c r="J22" s="76">
        <v>1</v>
      </c>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2</v>
      </c>
      <c r="AQ22" s="17">
        <f t="shared" si="1"/>
        <v>6</v>
      </c>
      <c r="AR22" s="16">
        <v>2847.9551421101751</v>
      </c>
      <c r="AS22" s="49">
        <f t="shared" si="0"/>
        <v>12.154314309313769</v>
      </c>
      <c r="AT22" s="36"/>
    </row>
    <row r="23" spans="1:46" ht="14.45">
      <c r="A23" s="71" t="s">
        <v>30</v>
      </c>
      <c r="B23" s="22">
        <v>1</v>
      </c>
      <c r="C23" s="22">
        <v>1</v>
      </c>
      <c r="D23" s="22">
        <v>1</v>
      </c>
      <c r="E23" s="22">
        <v>1</v>
      </c>
      <c r="F23" s="22">
        <v>1</v>
      </c>
      <c r="G23" s="77">
        <v>1</v>
      </c>
      <c r="H23" s="83">
        <v>1</v>
      </c>
      <c r="I23" s="76">
        <v>0</v>
      </c>
      <c r="J23" s="83">
        <v>1</v>
      </c>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2</v>
      </c>
      <c r="AQ23" s="17">
        <f t="shared" si="1"/>
        <v>6</v>
      </c>
      <c r="AR23" s="16">
        <v>38.891391861697088</v>
      </c>
      <c r="AS23" s="49">
        <f t="shared" si="0"/>
        <v>0.16597810605384433</v>
      </c>
      <c r="AT23" s="36" t="s">
        <v>57</v>
      </c>
    </row>
    <row r="24" spans="1:46" ht="14.45">
      <c r="A24" s="71" t="s">
        <v>31</v>
      </c>
      <c r="B24" s="22">
        <v>1</v>
      </c>
      <c r="C24" s="22">
        <v>1</v>
      </c>
      <c r="D24" s="22">
        <v>1</v>
      </c>
      <c r="E24" s="22">
        <v>1</v>
      </c>
      <c r="F24" s="22">
        <v>0</v>
      </c>
      <c r="G24" s="83">
        <v>1</v>
      </c>
      <c r="H24" s="76">
        <v>0</v>
      </c>
      <c r="I24" s="76">
        <v>0</v>
      </c>
      <c r="J24" s="76">
        <v>0</v>
      </c>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1</v>
      </c>
      <c r="AQ24" s="17">
        <f t="shared" si="1"/>
        <v>5</v>
      </c>
      <c r="AR24" s="16">
        <v>1628.213468897352</v>
      </c>
      <c r="AS24" s="49">
        <f t="shared" si="0"/>
        <v>6.9487815910517989</v>
      </c>
      <c r="AT24" s="36" t="s">
        <v>57</v>
      </c>
    </row>
    <row r="25" spans="1:46" ht="14.45">
      <c r="A25" s="72" t="s">
        <v>32</v>
      </c>
      <c r="B25" s="22">
        <v>1</v>
      </c>
      <c r="C25" s="22">
        <v>1</v>
      </c>
      <c r="D25" s="22">
        <v>1</v>
      </c>
      <c r="E25" s="22">
        <v>1</v>
      </c>
      <c r="F25" s="22">
        <v>1</v>
      </c>
      <c r="G25" s="77">
        <v>1</v>
      </c>
      <c r="H25" s="83">
        <v>1</v>
      </c>
      <c r="I25" s="76">
        <v>0</v>
      </c>
      <c r="J25" s="83">
        <v>1</v>
      </c>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2</v>
      </c>
      <c r="AQ25" s="17">
        <f t="shared" si="1"/>
        <v>6</v>
      </c>
      <c r="AR25" s="16">
        <v>98.729664160448039</v>
      </c>
      <c r="AS25" s="49">
        <f t="shared" si="0"/>
        <v>0.42135192093297857</v>
      </c>
      <c r="AT25" s="36" t="s">
        <v>57</v>
      </c>
    </row>
    <row r="26" spans="1:46" ht="14.45">
      <c r="A26" s="72" t="s">
        <v>33</v>
      </c>
      <c r="B26" s="22">
        <v>1</v>
      </c>
      <c r="C26" s="22">
        <v>1</v>
      </c>
      <c r="D26" s="22">
        <v>1</v>
      </c>
      <c r="E26" s="22">
        <v>1</v>
      </c>
      <c r="F26" s="22">
        <v>1</v>
      </c>
      <c r="G26" s="77">
        <v>1</v>
      </c>
      <c r="H26" s="83">
        <v>1</v>
      </c>
      <c r="I26" s="76">
        <v>0</v>
      </c>
      <c r="J26" s="83">
        <v>1</v>
      </c>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2</v>
      </c>
      <c r="AQ26" s="17">
        <f t="shared" si="1"/>
        <v>6</v>
      </c>
      <c r="AR26" s="16">
        <v>92.02194805679396</v>
      </c>
      <c r="AS26" s="49">
        <f t="shared" si="0"/>
        <v>0.39272517445934924</v>
      </c>
      <c r="AT26" s="36" t="s">
        <v>57</v>
      </c>
    </row>
    <row r="27" spans="1:46" ht="14.45">
      <c r="A27" s="72" t="s">
        <v>34</v>
      </c>
      <c r="B27" s="22">
        <v>1</v>
      </c>
      <c r="C27" s="22">
        <v>1</v>
      </c>
      <c r="D27" s="22">
        <v>1</v>
      </c>
      <c r="E27" s="22">
        <v>1</v>
      </c>
      <c r="F27" s="22">
        <v>1</v>
      </c>
      <c r="G27" s="77">
        <v>1</v>
      </c>
      <c r="H27" s="83">
        <v>1</v>
      </c>
      <c r="I27" s="76">
        <v>0</v>
      </c>
      <c r="J27" s="83">
        <v>1</v>
      </c>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2</v>
      </c>
      <c r="AQ27" s="17">
        <f t="shared" si="1"/>
        <v>6</v>
      </c>
      <c r="AR27" s="16">
        <v>133.6438243683435</v>
      </c>
      <c r="AS27" s="49">
        <f t="shared" si="0"/>
        <v>0.570356261183251</v>
      </c>
      <c r="AT27" s="36" t="s">
        <v>57</v>
      </c>
    </row>
    <row r="28" spans="1:46" ht="14.45">
      <c r="A28" s="72" t="s">
        <v>35</v>
      </c>
      <c r="B28" s="22">
        <v>1</v>
      </c>
      <c r="C28" s="22">
        <v>1</v>
      </c>
      <c r="D28" s="22">
        <v>1</v>
      </c>
      <c r="E28" s="22">
        <v>1</v>
      </c>
      <c r="F28" s="22">
        <v>1</v>
      </c>
      <c r="G28" s="77">
        <v>1</v>
      </c>
      <c r="H28" s="83">
        <v>1</v>
      </c>
      <c r="I28" s="76">
        <v>0</v>
      </c>
      <c r="J28" s="83">
        <v>1</v>
      </c>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2</v>
      </c>
      <c r="AQ28" s="17">
        <f t="shared" si="1"/>
        <v>6</v>
      </c>
      <c r="AR28" s="16">
        <v>591.2549245481091</v>
      </c>
      <c r="AS28" s="49">
        <f t="shared" si="0"/>
        <v>2.5233186027511203</v>
      </c>
      <c r="AT28" s="36" t="s">
        <v>57</v>
      </c>
    </row>
    <row r="29" spans="1:46" ht="14.45">
      <c r="A29" s="72" t="s">
        <v>36</v>
      </c>
      <c r="B29" s="22">
        <v>1</v>
      </c>
      <c r="C29" s="22">
        <v>1</v>
      </c>
      <c r="D29" s="22">
        <v>1</v>
      </c>
      <c r="E29" s="22">
        <v>1</v>
      </c>
      <c r="F29" s="22">
        <v>1</v>
      </c>
      <c r="G29" s="77">
        <v>1</v>
      </c>
      <c r="H29" s="83">
        <v>1</v>
      </c>
      <c r="I29" s="76">
        <v>0</v>
      </c>
      <c r="J29" s="83">
        <v>1</v>
      </c>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2</v>
      </c>
      <c r="AQ29" s="17">
        <f t="shared" si="1"/>
        <v>6</v>
      </c>
      <c r="AR29" s="16">
        <v>969.6458047492066</v>
      </c>
      <c r="AS29" s="49">
        <f t="shared" si="0"/>
        <v>4.1381901369756271</v>
      </c>
      <c r="AT29" s="36" t="s">
        <v>57</v>
      </c>
    </row>
    <row r="30" spans="1:46" ht="14.45">
      <c r="A30" s="71" t="s">
        <v>37</v>
      </c>
      <c r="B30" s="22">
        <v>0</v>
      </c>
      <c r="C30" s="22">
        <v>1</v>
      </c>
      <c r="D30" s="22">
        <v>1</v>
      </c>
      <c r="E30" s="22">
        <v>1</v>
      </c>
      <c r="F30" s="22">
        <v>0</v>
      </c>
      <c r="G30" s="77">
        <v>1</v>
      </c>
      <c r="H30" s="83">
        <v>1</v>
      </c>
      <c r="I30" s="76">
        <v>0</v>
      </c>
      <c r="J30" s="83">
        <v>1</v>
      </c>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2</v>
      </c>
      <c r="AQ30" s="17">
        <f t="shared" si="1"/>
        <v>5</v>
      </c>
      <c r="AR30" s="16">
        <v>31.41679610500713</v>
      </c>
      <c r="AS30" s="49">
        <f t="shared" si="0"/>
        <v>0.13407852139445992</v>
      </c>
      <c r="AT30" s="36" t="s">
        <v>57</v>
      </c>
    </row>
    <row r="31" spans="1:46" ht="14.45">
      <c r="A31" s="73" t="s">
        <v>38</v>
      </c>
      <c r="B31" s="22">
        <v>0</v>
      </c>
      <c r="C31" s="22">
        <v>1</v>
      </c>
      <c r="D31" s="22">
        <v>1</v>
      </c>
      <c r="E31" s="22">
        <v>1</v>
      </c>
      <c r="F31" s="22">
        <v>1</v>
      </c>
      <c r="G31" s="77">
        <v>0</v>
      </c>
      <c r="H31" s="83">
        <v>1</v>
      </c>
      <c r="I31" s="76">
        <v>0</v>
      </c>
      <c r="J31" s="83">
        <v>1</v>
      </c>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1</v>
      </c>
      <c r="AQ31" s="17">
        <f t="shared" si="1"/>
        <v>4</v>
      </c>
      <c r="AR31" s="16">
        <v>946.50641182585628</v>
      </c>
      <c r="AS31" s="49">
        <f t="shared" si="0"/>
        <v>4.0394373685915284</v>
      </c>
      <c r="AT31" s="36" t="s">
        <v>57</v>
      </c>
    </row>
    <row r="32" spans="1:46" ht="14.45">
      <c r="A32" s="71" t="s">
        <v>39</v>
      </c>
      <c r="B32" s="22">
        <v>0</v>
      </c>
      <c r="C32" s="22">
        <v>1</v>
      </c>
      <c r="D32" s="22">
        <v>1</v>
      </c>
      <c r="E32" s="22">
        <v>1</v>
      </c>
      <c r="F32" s="22">
        <v>0</v>
      </c>
      <c r="G32" s="83">
        <v>1</v>
      </c>
      <c r="H32" s="76">
        <v>0</v>
      </c>
      <c r="I32" s="76">
        <v>0</v>
      </c>
      <c r="J32" s="76">
        <v>0</v>
      </c>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1</v>
      </c>
      <c r="AQ32" s="17">
        <f t="shared" si="1"/>
        <v>4</v>
      </c>
      <c r="AR32" s="16">
        <v>418.07785471013221</v>
      </c>
      <c r="AS32" s="49">
        <f t="shared" si="0"/>
        <v>1.7842449752019245</v>
      </c>
      <c r="AT32" s="36" t="s">
        <v>57</v>
      </c>
    </row>
    <row r="33" spans="1:46" ht="14.45">
      <c r="A33" s="74" t="s">
        <v>40</v>
      </c>
      <c r="B33" s="22">
        <v>0</v>
      </c>
      <c r="C33" s="22">
        <v>1</v>
      </c>
      <c r="D33" s="22">
        <v>1</v>
      </c>
      <c r="E33" s="22">
        <v>1</v>
      </c>
      <c r="F33" s="22">
        <v>0</v>
      </c>
      <c r="G33" s="83">
        <v>1</v>
      </c>
      <c r="H33" s="76">
        <v>0</v>
      </c>
      <c r="I33" s="76">
        <v>0</v>
      </c>
      <c r="J33" s="76">
        <v>0</v>
      </c>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1</v>
      </c>
      <c r="AQ33" s="17">
        <f t="shared" si="1"/>
        <v>4</v>
      </c>
      <c r="AR33" s="16">
        <v>511.42148795081772</v>
      </c>
      <c r="AS33" s="49">
        <f t="shared" si="0"/>
        <v>2.1826107501417567</v>
      </c>
      <c r="AT33" s="36" t="s">
        <v>57</v>
      </c>
    </row>
    <row r="34" spans="1:46" ht="14.45">
      <c r="A34" s="74" t="s">
        <v>41</v>
      </c>
      <c r="B34" s="22">
        <v>0</v>
      </c>
      <c r="C34" s="22">
        <v>1</v>
      </c>
      <c r="D34" s="22">
        <v>1</v>
      </c>
      <c r="E34" s="22">
        <v>1</v>
      </c>
      <c r="F34" s="22">
        <v>0</v>
      </c>
      <c r="G34" s="77">
        <v>0</v>
      </c>
      <c r="H34" s="83">
        <v>1</v>
      </c>
      <c r="I34" s="76">
        <v>0</v>
      </c>
      <c r="J34" s="83">
        <v>1</v>
      </c>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1</v>
      </c>
      <c r="AQ34" s="17">
        <f t="shared" si="1"/>
        <v>4</v>
      </c>
      <c r="AR34" s="16">
        <v>142.89547264334041</v>
      </c>
      <c r="AS34" s="49">
        <f t="shared" ref="AS34:AS65" si="3">IFERROR(AR34/$AR$102,0)*100</f>
        <v>0.60983983286978238</v>
      </c>
      <c r="AT34" s="36" t="s">
        <v>57</v>
      </c>
    </row>
    <row r="35" spans="1:46" ht="14.45">
      <c r="A35" s="74" t="s">
        <v>42</v>
      </c>
      <c r="B35" s="22">
        <v>0</v>
      </c>
      <c r="C35" s="22">
        <v>1</v>
      </c>
      <c r="D35" s="22">
        <v>1</v>
      </c>
      <c r="E35" s="22">
        <v>1</v>
      </c>
      <c r="F35" s="22">
        <v>0</v>
      </c>
      <c r="G35" s="83">
        <v>1</v>
      </c>
      <c r="H35" s="76">
        <v>0</v>
      </c>
      <c r="I35" s="76">
        <v>0</v>
      </c>
      <c r="J35" s="76">
        <v>0</v>
      </c>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1</v>
      </c>
      <c r="AQ35" s="17">
        <f t="shared" si="1"/>
        <v>4</v>
      </c>
      <c r="AR35" s="16">
        <v>1009.985148391135</v>
      </c>
      <c r="AS35" s="49">
        <f t="shared" si="3"/>
        <v>4.3103477157260182</v>
      </c>
      <c r="AT35" s="36" t="s">
        <v>57</v>
      </c>
    </row>
    <row r="36" spans="1:46" ht="14.45">
      <c r="A36" s="75" t="s">
        <v>43</v>
      </c>
      <c r="B36" s="22">
        <v>0</v>
      </c>
      <c r="C36" s="22">
        <v>1</v>
      </c>
      <c r="D36" s="22">
        <v>1</v>
      </c>
      <c r="E36" s="22">
        <v>1</v>
      </c>
      <c r="F36" s="22">
        <v>0</v>
      </c>
      <c r="G36" s="77">
        <v>1</v>
      </c>
      <c r="H36" s="76">
        <v>1</v>
      </c>
      <c r="I36" s="76">
        <v>1</v>
      </c>
      <c r="J36" s="76">
        <v>1</v>
      </c>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2</v>
      </c>
      <c r="AQ36" s="17">
        <f t="shared" si="1"/>
        <v>5</v>
      </c>
      <c r="AR36" s="16">
        <v>10.075895429696571</v>
      </c>
      <c r="AS36" s="49">
        <f t="shared" si="3"/>
        <v>4.3001239095911491E-2</v>
      </c>
      <c r="AT36" s="36"/>
    </row>
    <row r="37" spans="1:46" ht="14.45" hidden="1">
      <c r="A37" s="18"/>
      <c r="B37" s="19"/>
      <c r="C37" s="19"/>
      <c r="D37" s="19"/>
      <c r="E37" s="19"/>
      <c r="F37" s="21"/>
      <c r="G37" s="21">
        <v>0</v>
      </c>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49"/>
      <c r="AS37" s="49">
        <f t="shared" si="3"/>
        <v>0</v>
      </c>
      <c r="AT37" s="36"/>
    </row>
    <row r="38" spans="1:46" ht="14.45" hidden="1">
      <c r="A38" s="18"/>
      <c r="B38" s="19"/>
      <c r="C38" s="19"/>
      <c r="D38" s="19"/>
      <c r="E38" s="19"/>
      <c r="F38" s="21"/>
      <c r="G38" s="21">
        <v>0</v>
      </c>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9"/>
      <c r="AS38" s="49">
        <f t="shared" si="3"/>
        <v>0</v>
      </c>
      <c r="AT38" s="36"/>
    </row>
    <row r="39" spans="1:46" ht="14.45"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9"/>
      <c r="AS39" s="49">
        <f t="shared" si="3"/>
        <v>0</v>
      </c>
      <c r="AT39" s="36"/>
    </row>
    <row r="40" spans="1:46" ht="14.45"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9"/>
      <c r="AS40" s="49">
        <f t="shared" si="3"/>
        <v>0</v>
      </c>
      <c r="AT40" s="36"/>
    </row>
    <row r="41" spans="1:46" ht="14.45"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9"/>
      <c r="AS41" s="49">
        <f t="shared" si="3"/>
        <v>0</v>
      </c>
      <c r="AT41" s="36"/>
    </row>
    <row r="42" spans="1:46" ht="14.45"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9"/>
      <c r="AS42" s="49">
        <f t="shared" si="3"/>
        <v>0</v>
      </c>
      <c r="AT42" s="36"/>
    </row>
    <row r="43" spans="1:46" ht="14.45"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9"/>
      <c r="AS43" s="49">
        <f t="shared" si="3"/>
        <v>0</v>
      </c>
      <c r="AT43" s="36"/>
    </row>
    <row r="44" spans="1:46" ht="14.45"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9"/>
      <c r="AS44" s="49">
        <f t="shared" si="3"/>
        <v>0</v>
      </c>
      <c r="AT44" s="36"/>
    </row>
    <row r="45" spans="1:46" ht="14.45"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9"/>
      <c r="AS45" s="49">
        <f t="shared" si="3"/>
        <v>0</v>
      </c>
      <c r="AT45" s="36"/>
    </row>
    <row r="46" spans="1:46" ht="14.45"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9"/>
      <c r="AS46" s="49">
        <f t="shared" si="3"/>
        <v>0</v>
      </c>
      <c r="AT46" s="36"/>
    </row>
    <row r="47" spans="1:46" ht="14.45"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9"/>
      <c r="AS47" s="49">
        <f t="shared" si="3"/>
        <v>0</v>
      </c>
      <c r="AT47" s="36"/>
    </row>
    <row r="48" spans="1:46" ht="14.45"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9"/>
      <c r="AS48" s="49">
        <f t="shared" si="3"/>
        <v>0</v>
      </c>
      <c r="AT48" s="36"/>
    </row>
    <row r="49" spans="1:46" ht="14.45"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9"/>
      <c r="AS49" s="49">
        <f t="shared" si="3"/>
        <v>0</v>
      </c>
      <c r="AT49" s="36"/>
    </row>
    <row r="50" spans="1:46" ht="14.45"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9"/>
      <c r="AS50" s="49">
        <f t="shared" si="3"/>
        <v>0</v>
      </c>
      <c r="AT50" s="36"/>
    </row>
    <row r="51" spans="1:46" ht="14.45"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9"/>
      <c r="AS51" s="49">
        <f t="shared" si="3"/>
        <v>0</v>
      </c>
      <c r="AT51" s="36"/>
    </row>
    <row r="52" spans="1:46" ht="14.45"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9"/>
      <c r="AS52" s="49">
        <f t="shared" si="3"/>
        <v>0</v>
      </c>
      <c r="AT52" s="36"/>
    </row>
    <row r="53" spans="1:46" ht="14.45"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9"/>
      <c r="AS53" s="49">
        <f t="shared" si="3"/>
        <v>0</v>
      </c>
      <c r="AT53" s="36"/>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9"/>
      <c r="AS54" s="49">
        <f t="shared" si="3"/>
        <v>0</v>
      </c>
      <c r="AT54" s="36"/>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9"/>
      <c r="AS55" s="49">
        <f t="shared" si="3"/>
        <v>0</v>
      </c>
      <c r="AT55" s="36"/>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9"/>
      <c r="AS56" s="49">
        <f t="shared" si="3"/>
        <v>0</v>
      </c>
      <c r="AT56" s="36"/>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9"/>
      <c r="AS57" s="49">
        <f t="shared" si="3"/>
        <v>0</v>
      </c>
      <c r="AT57" s="36"/>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9"/>
      <c r="AS58" s="49">
        <f t="shared" si="3"/>
        <v>0</v>
      </c>
      <c r="AT58" s="36"/>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9"/>
      <c r="AS59" s="49">
        <f t="shared" si="3"/>
        <v>0</v>
      </c>
      <c r="AT59" s="36"/>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9"/>
      <c r="AS60" s="49">
        <f t="shared" si="3"/>
        <v>0</v>
      </c>
      <c r="AT60" s="36"/>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9"/>
      <c r="AS61" s="49">
        <f t="shared" si="3"/>
        <v>0</v>
      </c>
      <c r="AT61" s="36"/>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9"/>
      <c r="AS62" s="49">
        <f t="shared" si="3"/>
        <v>0</v>
      </c>
      <c r="AT62" s="36"/>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9"/>
      <c r="AS63" s="49">
        <f t="shared" si="3"/>
        <v>0</v>
      </c>
      <c r="AT63" s="36"/>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9"/>
      <c r="AS64" s="49">
        <f t="shared" si="3"/>
        <v>0</v>
      </c>
      <c r="AT64" s="36"/>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9"/>
      <c r="AS65" s="49">
        <f t="shared" si="3"/>
        <v>0</v>
      </c>
      <c r="AT65" s="36"/>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9"/>
      <c r="AS66" s="49">
        <f t="shared" ref="AS66:AS97" si="4">IFERROR(AR66/$AR$102,0)*100</f>
        <v>0</v>
      </c>
      <c r="AT66" s="36"/>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9"/>
      <c r="AS67" s="49">
        <f t="shared" si="4"/>
        <v>0</v>
      </c>
      <c r="AT67" s="36"/>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9"/>
      <c r="AS68" s="49">
        <f t="shared" si="4"/>
        <v>0</v>
      </c>
      <c r="AT68" s="36"/>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9"/>
      <c r="AS69" s="49">
        <f t="shared" si="4"/>
        <v>0</v>
      </c>
      <c r="AT69" s="36"/>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9"/>
      <c r="AS70" s="49">
        <f t="shared" si="4"/>
        <v>0</v>
      </c>
      <c r="AT70" s="36"/>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9"/>
      <c r="AS71" s="49">
        <f t="shared" si="4"/>
        <v>0</v>
      </c>
      <c r="AT71" s="36"/>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9"/>
      <c r="AS72" s="49">
        <f t="shared" si="4"/>
        <v>0</v>
      </c>
      <c r="AT72" s="36"/>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9"/>
      <c r="AS73" s="49">
        <f t="shared" si="4"/>
        <v>0</v>
      </c>
      <c r="AT73" s="36"/>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9"/>
      <c r="AS74" s="49">
        <f t="shared" si="4"/>
        <v>0</v>
      </c>
      <c r="AT74" s="36"/>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9"/>
      <c r="AS75" s="49">
        <f t="shared" si="4"/>
        <v>0</v>
      </c>
      <c r="AT75" s="36"/>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9"/>
      <c r="AS76" s="49">
        <f t="shared" si="4"/>
        <v>0</v>
      </c>
      <c r="AT76" s="36"/>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9"/>
      <c r="AS77" s="49">
        <f t="shared" si="4"/>
        <v>0</v>
      </c>
      <c r="AT77" s="36"/>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9"/>
      <c r="AS78" s="49">
        <f t="shared" si="4"/>
        <v>0</v>
      </c>
      <c r="AT78" s="36"/>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9"/>
      <c r="AS79" s="49">
        <f t="shared" si="4"/>
        <v>0</v>
      </c>
      <c r="AT79" s="36"/>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9"/>
      <c r="AS80" s="49">
        <f t="shared" si="4"/>
        <v>0</v>
      </c>
      <c r="AT80" s="36"/>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9"/>
      <c r="AS81" s="49">
        <f t="shared" si="4"/>
        <v>0</v>
      </c>
      <c r="AT81" s="36"/>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9"/>
      <c r="AS82" s="49">
        <f t="shared" si="4"/>
        <v>0</v>
      </c>
      <c r="AT82" s="36"/>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9"/>
      <c r="AS83" s="49">
        <f t="shared" si="4"/>
        <v>0</v>
      </c>
      <c r="AT83" s="36"/>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9"/>
      <c r="AS84" s="49">
        <f t="shared" si="4"/>
        <v>0</v>
      </c>
      <c r="AT84" s="36"/>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9"/>
      <c r="AS85" s="49">
        <f t="shared" si="4"/>
        <v>0</v>
      </c>
      <c r="AT85" s="36"/>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9"/>
      <c r="AS86" s="49">
        <f t="shared" si="4"/>
        <v>0</v>
      </c>
      <c r="AT86" s="36"/>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9"/>
      <c r="AS87" s="49">
        <f t="shared" si="4"/>
        <v>0</v>
      </c>
      <c r="AT87" s="36"/>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9"/>
      <c r="AS88" s="49">
        <f t="shared" si="4"/>
        <v>0</v>
      </c>
      <c r="AT88" s="36"/>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9"/>
      <c r="AS89" s="49">
        <f t="shared" si="4"/>
        <v>0</v>
      </c>
      <c r="AT89" s="36"/>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9"/>
      <c r="AS90" s="49">
        <f t="shared" si="4"/>
        <v>0</v>
      </c>
      <c r="AT90" s="36"/>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9"/>
      <c r="AS91" s="49">
        <f t="shared" si="4"/>
        <v>0</v>
      </c>
      <c r="AT91" s="36"/>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9"/>
      <c r="AS92" s="49">
        <f t="shared" si="4"/>
        <v>0</v>
      </c>
      <c r="AT92" s="36"/>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9"/>
      <c r="AS93" s="49">
        <f t="shared" si="4"/>
        <v>0</v>
      </c>
      <c r="AT93" s="36"/>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9"/>
      <c r="AS94" s="49">
        <f t="shared" si="4"/>
        <v>0</v>
      </c>
      <c r="AT94" s="36"/>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9"/>
      <c r="AS95" s="49">
        <f t="shared" si="4"/>
        <v>0</v>
      </c>
      <c r="AT95" s="36"/>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9"/>
      <c r="AS96" s="49">
        <f t="shared" si="4"/>
        <v>0</v>
      </c>
      <c r="AT96" s="36"/>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9"/>
      <c r="AS97" s="49">
        <f t="shared" si="4"/>
        <v>0</v>
      </c>
      <c r="AT97" s="36"/>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9"/>
      <c r="AS98" s="49">
        <f t="shared" ref="AS98:AS101" si="7">IFERROR(AR98/$AR$102,0)*100</f>
        <v>0</v>
      </c>
      <c r="AT98" s="36"/>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9"/>
      <c r="AS99" s="49">
        <f t="shared" si="7"/>
        <v>0</v>
      </c>
      <c r="AT99" s="36"/>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9"/>
      <c r="AS100" s="49">
        <f t="shared" si="7"/>
        <v>0</v>
      </c>
      <c r="AT100" s="36"/>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9"/>
      <c r="AS101" s="49">
        <f t="shared" si="7"/>
        <v>0</v>
      </c>
      <c r="AT101" s="36"/>
    </row>
    <row r="102" spans="1:47" ht="14.45">
      <c r="A102" s="16" t="s">
        <v>58</v>
      </c>
      <c r="B102" s="20">
        <f>SUM(B2:B101)</f>
        <v>28</v>
      </c>
      <c r="C102" s="20">
        <f t="shared" ref="C102:F102" si="8">SUM(C2:C101)</f>
        <v>35</v>
      </c>
      <c r="D102" s="20">
        <f t="shared" si="8"/>
        <v>35</v>
      </c>
      <c r="E102" s="20">
        <f t="shared" si="8"/>
        <v>35</v>
      </c>
      <c r="F102" s="20">
        <f t="shared" si="8"/>
        <v>21</v>
      </c>
      <c r="G102" s="20">
        <f>SUM(G2:G101)</f>
        <v>26</v>
      </c>
      <c r="H102" s="20">
        <f t="shared" ref="H102" si="9">SUM(H2:H101)</f>
        <v>31</v>
      </c>
      <c r="I102" s="20">
        <f t="shared" ref="I102" si="10">SUM(I2:I101)</f>
        <v>16</v>
      </c>
      <c r="J102" s="20">
        <f t="shared" ref="J102" si="11">SUM(J2:J101)</f>
        <v>31</v>
      </c>
      <c r="K102" s="20">
        <f t="shared" ref="K102" si="12">SUM(K2:K101)</f>
        <v>0</v>
      </c>
      <c r="L102" s="20">
        <f t="shared" ref="L102" si="13">SUM(L2:L101)</f>
        <v>0</v>
      </c>
      <c r="M102" s="20">
        <f t="shared" ref="M102" si="14">SUM(M2:M101)</f>
        <v>0</v>
      </c>
      <c r="N102" s="20">
        <f t="shared" ref="N102" si="15">SUM(N2:N101)</f>
        <v>0</v>
      </c>
      <c r="O102" s="20">
        <f t="shared" ref="O102" si="16">SUM(O2:O101)</f>
        <v>0</v>
      </c>
      <c r="P102" s="20">
        <f t="shared" ref="P102" si="17">SUM(P2:P101)</f>
        <v>0</v>
      </c>
      <c r="Q102" s="20">
        <f t="shared" ref="Q102" si="18">SUM(Q2:Q101)</f>
        <v>0</v>
      </c>
      <c r="R102" s="20">
        <f t="shared" ref="R102" si="19">SUM(R2:R101)</f>
        <v>0</v>
      </c>
      <c r="S102" s="20">
        <f t="shared" ref="S102" si="20">SUM(S2:S101)</f>
        <v>0</v>
      </c>
      <c r="T102" s="20">
        <f t="shared" ref="T102" si="21">SUM(T2:T101)</f>
        <v>0</v>
      </c>
      <c r="U102" s="20">
        <f t="shared" ref="U102" si="22">SUM(U2:U101)</f>
        <v>0</v>
      </c>
      <c r="V102" s="20">
        <f t="shared" ref="V102" si="23">SUM(V2:V101)</f>
        <v>0</v>
      </c>
      <c r="W102" s="20">
        <f t="shared" ref="W102" si="24">SUM(W2:W101)</f>
        <v>0</v>
      </c>
      <c r="X102" s="20">
        <f t="shared" ref="X102" si="25">SUM(X2:X101)</f>
        <v>0</v>
      </c>
      <c r="Y102" s="20">
        <f t="shared" ref="Y102" si="26">SUM(Y2:Y101)</f>
        <v>0</v>
      </c>
      <c r="Z102" s="20">
        <f t="shared" ref="Z102" si="27">SUM(Z2:Z101)</f>
        <v>0</v>
      </c>
      <c r="AA102" s="20">
        <f t="shared" ref="AA102" si="28">SUM(AA2:AA101)</f>
        <v>0</v>
      </c>
      <c r="AB102" s="20">
        <f t="shared" ref="AB102" si="29">SUM(AB2:AB101)</f>
        <v>0</v>
      </c>
      <c r="AC102" s="20">
        <f t="shared" ref="AC102" si="30">SUM(AC2:AC101)</f>
        <v>0</v>
      </c>
      <c r="AD102" s="20">
        <f t="shared" ref="AD102" si="31">SUM(AD2:AD101)</f>
        <v>0</v>
      </c>
      <c r="AE102" s="20">
        <f t="shared" ref="AE102" si="32">SUM(AE2:AE101)</f>
        <v>0</v>
      </c>
      <c r="AF102" s="20">
        <f t="shared" ref="AF102" si="33">SUM(AF2:AF101)</f>
        <v>0</v>
      </c>
      <c r="AG102" s="20">
        <f t="shared" ref="AG102" si="34">SUM(AG2:AG101)</f>
        <v>0</v>
      </c>
      <c r="AH102" s="20">
        <f t="shared" ref="AH102" si="35">SUM(AH2:AH101)</f>
        <v>0</v>
      </c>
      <c r="AI102" s="20">
        <f t="shared" ref="AI102" si="36">SUM(AI2:AI101)</f>
        <v>0</v>
      </c>
      <c r="AJ102" s="20">
        <f t="shared" ref="AJ102" si="37">SUM(AJ2:AJ101)</f>
        <v>0</v>
      </c>
      <c r="AK102" s="20">
        <f t="shared" ref="AK102" si="38">SUM(AK2:AK101)</f>
        <v>0</v>
      </c>
      <c r="AL102" s="20">
        <f t="shared" ref="AL102" si="39">SUM(AL2:AL101)</f>
        <v>0</v>
      </c>
      <c r="AM102" s="20">
        <f t="shared" ref="AM102" si="40">SUM(AM2:AM101)</f>
        <v>0</v>
      </c>
      <c r="AN102" s="20">
        <f t="shared" ref="AN102" si="41">SUM(AN2:AN101)</f>
        <v>0</v>
      </c>
      <c r="AO102" s="20">
        <f t="shared" ref="AO102" si="42">SUM(AO2:AO101)</f>
        <v>0</v>
      </c>
      <c r="AP102" s="17">
        <f t="shared" si="6"/>
        <v>57</v>
      </c>
      <c r="AQ102" s="17">
        <f t="shared" si="5"/>
        <v>190</v>
      </c>
      <c r="AR102" s="50">
        <f>SUM(AR2:AR101)</f>
        <v>23431.639742340762</v>
      </c>
      <c r="AS102" s="50">
        <f>SUM(AS2:AS101)</f>
        <v>99.999999999999986</v>
      </c>
      <c r="AT102" s="36"/>
    </row>
    <row r="103" spans="1:47" ht="14.45">
      <c r="A103" s="59" t="s">
        <v>59</v>
      </c>
      <c r="B103" s="59" t="s">
        <v>57</v>
      </c>
      <c r="C103" s="59" t="s">
        <v>57</v>
      </c>
      <c r="D103" s="59" t="s">
        <v>57</v>
      </c>
      <c r="E103" s="59" t="s">
        <v>57</v>
      </c>
      <c r="F103" s="59"/>
      <c r="G103" s="59" t="s">
        <v>57</v>
      </c>
      <c r="H103" s="59"/>
      <c r="I103" s="59"/>
      <c r="J103" s="59" t="s">
        <v>57</v>
      </c>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1"/>
      <c r="AQ103" s="11"/>
      <c r="AR103" s="51"/>
      <c r="AS103" s="51"/>
      <c r="AT103" s="37"/>
      <c r="AU103" s="37"/>
    </row>
    <row r="104" spans="1:47" ht="14.45">
      <c r="A104" s="8" t="s">
        <v>60</v>
      </c>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1"/>
      <c r="AS104" s="51"/>
      <c r="AT104" s="37"/>
      <c r="AU104" s="37"/>
    </row>
    <row r="105" spans="1:47" ht="14.45">
      <c r="A105" s="8" t="s">
        <v>61</v>
      </c>
      <c r="B105" s="8" t="s">
        <v>57</v>
      </c>
      <c r="C105" s="8" t="s">
        <v>57</v>
      </c>
      <c r="D105" s="8" t="s">
        <v>57</v>
      </c>
      <c r="E105" s="8" t="s">
        <v>57</v>
      </c>
      <c r="F105" s="8"/>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1"/>
      <c r="AQ105" s="11"/>
      <c r="AR105" s="52"/>
      <c r="AS105" s="52"/>
      <c r="AT105" s="37"/>
      <c r="AU105" s="37"/>
    </row>
    <row r="106" spans="1:47" ht="14.45">
      <c r="A106" s="8" t="s">
        <v>62</v>
      </c>
      <c r="B106" s="8"/>
      <c r="C106" s="8"/>
      <c r="D106" s="8"/>
      <c r="E106" s="8"/>
      <c r="F106" s="8"/>
      <c r="G106" s="60" t="s">
        <v>57</v>
      </c>
      <c r="H106" s="60"/>
      <c r="I106" s="60"/>
      <c r="J106" s="60" t="s">
        <v>57</v>
      </c>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1"/>
      <c r="AQ106" s="11"/>
      <c r="AR106" s="52"/>
      <c r="AS106" s="52"/>
      <c r="AT106" s="37"/>
      <c r="AU106" s="37"/>
    </row>
    <row r="107" spans="1:47" ht="14.45">
      <c r="A107" s="8" t="s">
        <v>63</v>
      </c>
      <c r="B107" s="8"/>
      <c r="C107" s="8"/>
      <c r="D107" s="8"/>
      <c r="E107" s="8"/>
      <c r="F107" s="8"/>
      <c r="G107" s="60" t="s">
        <v>57</v>
      </c>
      <c r="H107" s="60"/>
      <c r="I107" s="60"/>
      <c r="J107" s="60" t="s">
        <v>57</v>
      </c>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1"/>
      <c r="AQ107" s="11"/>
      <c r="AR107" s="52"/>
      <c r="AS107" s="52"/>
      <c r="AT107" s="37"/>
      <c r="AU107" s="37"/>
    </row>
    <row r="108" spans="1:47" ht="14.45">
      <c r="A108" s="8" t="s">
        <v>64</v>
      </c>
      <c r="B108" s="8"/>
      <c r="C108" s="8" t="s">
        <v>57</v>
      </c>
      <c r="D108" s="8" t="s">
        <v>57</v>
      </c>
      <c r="E108" s="8" t="s">
        <v>57</v>
      </c>
      <c r="F108" s="8"/>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1"/>
      <c r="AQ108" s="11"/>
      <c r="AR108" s="52"/>
      <c r="AS108" s="52"/>
      <c r="AT108" s="37"/>
      <c r="AU108" s="37"/>
    </row>
    <row r="109" spans="1:47" ht="14.45">
      <c r="A109" s="61" t="s">
        <v>65</v>
      </c>
      <c r="B109" s="62"/>
      <c r="C109" s="62"/>
      <c r="D109" s="62"/>
      <c r="E109" s="62"/>
      <c r="F109" s="62"/>
      <c r="G109" s="63"/>
      <c r="H109" s="63"/>
      <c r="I109" s="63"/>
      <c r="J109" s="63" t="s">
        <v>57</v>
      </c>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1"/>
      <c r="AQ109" s="12"/>
      <c r="AR109" s="52"/>
      <c r="AS109" s="52"/>
      <c r="AT109" s="37"/>
      <c r="AU109" s="37"/>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2"/>
      <c r="AS110" s="52"/>
      <c r="AT110" s="37"/>
      <c r="AU110" s="37"/>
    </row>
    <row r="111" spans="1:47" ht="14.45">
      <c r="A111" s="38" t="s">
        <v>66</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3"/>
      <c r="AQ111" s="41"/>
      <c r="AR111" s="53"/>
      <c r="AS111" s="53"/>
    </row>
    <row r="112" spans="1:47" ht="14.45">
      <c r="A112" s="31" t="s">
        <v>67</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3"/>
      <c r="AR112" s="54"/>
      <c r="AS112" s="54"/>
    </row>
    <row r="113" spans="1:45" ht="14.45">
      <c r="A113" s="6" t="s">
        <v>68</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3"/>
      <c r="AQ113" s="43"/>
      <c r="AR113" s="55"/>
      <c r="AS113" s="55"/>
    </row>
    <row r="114" spans="1:45" ht="14.45">
      <c r="A114" s="7" t="s">
        <v>69</v>
      </c>
      <c r="B114" s="113" t="s">
        <v>70</v>
      </c>
      <c r="C114" s="114"/>
      <c r="D114" s="114"/>
      <c r="E114" s="114"/>
      <c r="F114" s="114"/>
      <c r="G114" s="114"/>
      <c r="H114" s="114"/>
      <c r="I114" s="114"/>
      <c r="J114" s="114"/>
      <c r="K114" s="114"/>
      <c r="L114" s="114"/>
      <c r="M114" s="114"/>
      <c r="N114" s="114"/>
      <c r="O114" s="114"/>
      <c r="P114" s="114"/>
      <c r="Q114" s="114"/>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3"/>
      <c r="AQ114" s="12"/>
      <c r="AR114" s="56"/>
      <c r="AS114" s="56"/>
    </row>
    <row r="115" spans="1:45" ht="15.75" customHeight="1">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7"/>
      <c r="AS115" s="57"/>
    </row>
    <row r="219" spans="12:12" ht="15" customHeight="1">
      <c r="L219" s="35" t="s">
        <v>71</v>
      </c>
    </row>
  </sheetData>
  <mergeCells count="1">
    <mergeCell ref="B114:Q114"/>
  </mergeCells>
  <phoneticPr fontId="6" type="noConversion"/>
  <conditionalFormatting sqref="A1:A110">
    <cfRule type="beginsWith" dxfId="129" priority="171" operator="beginsWith" text="12">
      <formula>LEFT(A1,LEN("12"))="12"</formula>
    </cfRule>
    <cfRule type="beginsWith" dxfId="128" priority="170" operator="beginsWith" text="13">
      <formula>LEFT(A1,LEN("13"))="13"</formula>
    </cfRule>
    <cfRule type="beginsWith" dxfId="127" priority="172" operator="beginsWith" text="11">
      <formula>LEFT(A1,LEN("11"))="11"</formula>
    </cfRule>
    <cfRule type="beginsWith" dxfId="126" priority="173" operator="beginsWith" text="10">
      <formula>LEFT(A1,LEN("10"))="10"</formula>
    </cfRule>
    <cfRule type="beginsWith" dxfId="125" priority="181" operator="beginsWith" text="02">
      <formula>LEFT(A1,LEN("02"))="02"</formula>
    </cfRule>
    <cfRule type="beginsWith" dxfId="124" priority="174" operator="beginsWith" text="09">
      <formula>LEFT(A1,LEN("09"))="09"</formula>
    </cfRule>
    <cfRule type="beginsWith" dxfId="123" priority="176" operator="beginsWith" text="07">
      <formula>LEFT(A1,LEN("07"))="07"</formula>
    </cfRule>
    <cfRule type="beginsWith" dxfId="122" priority="175" operator="beginsWith" text="08">
      <formula>LEFT(A1,LEN("08"))="08"</formula>
    </cfRule>
    <cfRule type="beginsWith" dxfId="121" priority="177" operator="beginsWith" text="06">
      <formula>LEFT(A1,LEN("06"))="06"</formula>
    </cfRule>
    <cfRule type="beginsWith" dxfId="120" priority="182" operator="beginsWith" text="01">
      <formula>LEFT(A1,LEN("01"))="01"</formula>
    </cfRule>
    <cfRule type="beginsWith" dxfId="119" priority="178" operator="beginsWith" text="05">
      <formula>LEFT(A1,LEN("05"))="05"</formula>
    </cfRule>
    <cfRule type="beginsWith" dxfId="118" priority="179" operator="beginsWith" text="04">
      <formula>LEFT(A1,LEN("04"))="04"</formula>
    </cfRule>
    <cfRule type="beginsWith" dxfId="117" priority="180" operator="beginsWith" text="03">
      <formula>LEFT(A1,LEN("03"))="03"</formula>
    </cfRule>
  </conditionalFormatting>
  <conditionalFormatting sqref="A111:F111 B112:F112 A113:F113 B114 A115:F1048576">
    <cfRule type="beginsWith" dxfId="116" priority="274" operator="beginsWith" text="06">
      <formula>LEFT(A111,LEN("06"))="06"</formula>
    </cfRule>
    <cfRule type="beginsWith" dxfId="115" priority="278" operator="beginsWith" text="02">
      <formula>LEFT(A111,LEN("02"))="02"</formula>
    </cfRule>
    <cfRule type="beginsWith" dxfId="114" priority="277" operator="beginsWith" text="03">
      <formula>LEFT(A111,LEN("03"))="03"</formula>
    </cfRule>
    <cfRule type="beginsWith" dxfId="113" priority="276" operator="beginsWith" text="04">
      <formula>LEFT(A111,LEN("04"))="04"</formula>
    </cfRule>
    <cfRule type="beginsWith" dxfId="112" priority="275" operator="beginsWith" text="05">
      <formula>LEFT(A111,LEN("05"))="05"</formula>
    </cfRule>
    <cfRule type="beginsWith" dxfId="111" priority="273" operator="beginsWith" text="07">
      <formula>LEFT(A111,LEN("07"))="07"</formula>
    </cfRule>
    <cfRule type="beginsWith" dxfId="110" priority="272" operator="beginsWith" text="08">
      <formula>LEFT(A111,LEN("08"))="08"</formula>
    </cfRule>
    <cfRule type="beginsWith" dxfId="109" priority="271" operator="beginsWith" text="09">
      <formula>LEFT(A111,LEN("09"))="09"</formula>
    </cfRule>
    <cfRule type="beginsWith" dxfId="108" priority="270" operator="beginsWith" text="10">
      <formula>LEFT(A111,LEN("10"))="10"</formula>
    </cfRule>
    <cfRule type="beginsWith" dxfId="107" priority="269" operator="beginsWith" text="11">
      <formula>LEFT(A111,LEN("11"))="11"</formula>
    </cfRule>
    <cfRule type="beginsWith" dxfId="106" priority="268" operator="beginsWith" text="12">
      <formula>LEFT(A111,LEN("12"))="12"</formula>
    </cfRule>
    <cfRule type="beginsWith" dxfId="105" priority="279" operator="beginsWith" text="01">
      <formula>LEFT(A111,LEN("01"))="01"</formula>
    </cfRule>
    <cfRule type="beginsWith" dxfId="104" priority="267" operator="beginsWith" text="13">
      <formula>LEFT(A111,LEN("13"))="13"</formula>
    </cfRule>
  </conditionalFormatting>
  <conditionalFormatting sqref="G2">
    <cfRule type="beginsWith" dxfId="103" priority="142" operator="beginsWith" text="02">
      <formula>LEFT(G2,LEN("02"))="02"</formula>
    </cfRule>
    <cfRule type="beginsWith" dxfId="102" priority="141" operator="beginsWith" text="03">
      <formula>LEFT(G2,LEN("03"))="03"</formula>
    </cfRule>
    <cfRule type="beginsWith" dxfId="101" priority="140" operator="beginsWith" text="04">
      <formula>LEFT(G2,LEN("04"))="04"</formula>
    </cfRule>
    <cfRule type="beginsWith" dxfId="100" priority="139" operator="beginsWith" text="05">
      <formula>LEFT(G2,LEN("05"))="05"</formula>
    </cfRule>
    <cfRule type="beginsWith" dxfId="99" priority="138" operator="beginsWith" text="06">
      <formula>LEFT(G2,LEN("06"))="06"</formula>
    </cfRule>
    <cfRule type="beginsWith" dxfId="98" priority="137" operator="beginsWith" text="07">
      <formula>LEFT(G2,LEN("07"))="07"</formula>
    </cfRule>
    <cfRule type="beginsWith" dxfId="97" priority="136" operator="beginsWith" text="08">
      <formula>LEFT(G2,LEN("08"))="08"</formula>
    </cfRule>
    <cfRule type="beginsWith" dxfId="96" priority="135" operator="beginsWith" text="09">
      <formula>LEFT(G2,LEN("09"))="09"</formula>
    </cfRule>
    <cfRule type="beginsWith" dxfId="95" priority="134" operator="beginsWith" text="10">
      <formula>LEFT(G2,LEN("10"))="10"</formula>
    </cfRule>
    <cfRule type="beginsWith" dxfId="94" priority="133" operator="beginsWith" text="11">
      <formula>LEFT(G2,LEN("11"))="11"</formula>
    </cfRule>
    <cfRule type="beginsWith" dxfId="93" priority="132" operator="beginsWith" text="12">
      <formula>LEFT(G2,LEN("12"))="12"</formula>
    </cfRule>
    <cfRule type="beginsWith" dxfId="92" priority="143" operator="beginsWith" text="01">
      <formula>LEFT(G2,LEN("01"))="01"</formula>
    </cfRule>
    <cfRule type="beginsWith" dxfId="91" priority="131" operator="beginsWith" text="13">
      <formula>LEFT(G2,LEN("13"))="13"</formula>
    </cfRule>
  </conditionalFormatting>
  <conditionalFormatting sqref="G24">
    <cfRule type="beginsWith" dxfId="90" priority="17" operator="beginsWith" text="10">
      <formula>LEFT(G24,LEN("10"))="10"</formula>
    </cfRule>
    <cfRule type="beginsWith" dxfId="89" priority="21" operator="beginsWith" text="06">
      <formula>LEFT(G24,LEN("06"))="06"</formula>
    </cfRule>
    <cfRule type="beginsWith" dxfId="88" priority="26" operator="beginsWith" text="01">
      <formula>LEFT(G24,LEN("01"))="01"</formula>
    </cfRule>
    <cfRule type="beginsWith" dxfId="87" priority="25" operator="beginsWith" text="02">
      <formula>LEFT(G24,LEN("02"))="02"</formula>
    </cfRule>
    <cfRule type="beginsWith" dxfId="86" priority="24" operator="beginsWith" text="03">
      <formula>LEFT(G24,LEN("03"))="03"</formula>
    </cfRule>
    <cfRule type="beginsWith" dxfId="85" priority="23" operator="beginsWith" text="04">
      <formula>LEFT(G24,LEN("04"))="04"</formula>
    </cfRule>
    <cfRule type="beginsWith" dxfId="84" priority="22" operator="beginsWith" text="05">
      <formula>LEFT(G24,LEN("05"))="05"</formula>
    </cfRule>
    <cfRule type="beginsWith" dxfId="83" priority="20" operator="beginsWith" text="07">
      <formula>LEFT(G24,LEN("07"))="07"</formula>
    </cfRule>
    <cfRule type="beginsWith" dxfId="82" priority="19" operator="beginsWith" text="08">
      <formula>LEFT(G24,LEN("08"))="08"</formula>
    </cfRule>
    <cfRule type="beginsWith" dxfId="81" priority="18" operator="beginsWith" text="09">
      <formula>LEFT(G24,LEN("09"))="09"</formula>
    </cfRule>
    <cfRule type="beginsWith" dxfId="80" priority="16" operator="beginsWith" text="11">
      <formula>LEFT(G24,LEN("11"))="11"</formula>
    </cfRule>
    <cfRule type="beginsWith" dxfId="79" priority="15" operator="beginsWith" text="12">
      <formula>LEFT(G24,LEN("12"))="12"</formula>
    </cfRule>
    <cfRule type="beginsWith" dxfId="78" priority="14" operator="beginsWith" text="13">
      <formula>LEFT(G24,LEN("13"))="13"</formula>
    </cfRule>
  </conditionalFormatting>
  <conditionalFormatting sqref="G32:G33">
    <cfRule type="beginsWith" dxfId="77" priority="33" operator="beginsWith" text="07">
      <formula>LEFT(G32,LEN("07"))="07"</formula>
    </cfRule>
    <cfRule type="beginsWith" dxfId="76" priority="27" operator="beginsWith" text="13">
      <formula>LEFT(G32,LEN("13"))="13"</formula>
    </cfRule>
    <cfRule type="beginsWith" dxfId="75" priority="28" operator="beginsWith" text="12">
      <formula>LEFT(G32,LEN("12"))="12"</formula>
    </cfRule>
    <cfRule type="beginsWith" dxfId="74" priority="29" operator="beginsWith" text="11">
      <formula>LEFT(G32,LEN("11"))="11"</formula>
    </cfRule>
    <cfRule type="beginsWith" dxfId="73" priority="30" operator="beginsWith" text="10">
      <formula>LEFT(G32,LEN("10"))="10"</formula>
    </cfRule>
    <cfRule type="beginsWith" dxfId="72" priority="31" operator="beginsWith" text="09">
      <formula>LEFT(G32,LEN("09"))="09"</formula>
    </cfRule>
    <cfRule type="beginsWith" dxfId="71" priority="32" operator="beginsWith" text="08">
      <formula>LEFT(G32,LEN("08"))="08"</formula>
    </cfRule>
    <cfRule type="beginsWith" dxfId="70" priority="34" operator="beginsWith" text="06">
      <formula>LEFT(G32,LEN("06"))="06"</formula>
    </cfRule>
    <cfRule type="beginsWith" dxfId="69" priority="35" operator="beginsWith" text="05">
      <formula>LEFT(G32,LEN("05"))="05"</formula>
    </cfRule>
    <cfRule type="beginsWith" dxfId="68" priority="36" operator="beginsWith" text="04">
      <formula>LEFT(G32,LEN("04"))="04"</formula>
    </cfRule>
    <cfRule type="beginsWith" dxfId="67" priority="37" operator="beginsWith" text="03">
      <formula>LEFT(G32,LEN("03"))="03"</formula>
    </cfRule>
    <cfRule type="beginsWith" dxfId="66" priority="38" operator="beginsWith" text="02">
      <formula>LEFT(G32,LEN("02"))="02"</formula>
    </cfRule>
    <cfRule type="beginsWith" dxfId="65" priority="39" operator="beginsWith" text="01">
      <formula>LEFT(G32,LEN("01"))="01"</formula>
    </cfRule>
  </conditionalFormatting>
  <conditionalFormatting sqref="G35">
    <cfRule type="beginsWith" dxfId="64" priority="2" operator="beginsWith" text="12">
      <formula>LEFT(G35,LEN("12"))="12"</formula>
    </cfRule>
    <cfRule type="beginsWith" dxfId="63" priority="11" operator="beginsWith" text="03">
      <formula>LEFT(G35,LEN("03"))="03"</formula>
    </cfRule>
    <cfRule type="beginsWith" dxfId="62" priority="12" operator="beginsWith" text="02">
      <formula>LEFT(G35,LEN("02"))="02"</formula>
    </cfRule>
    <cfRule type="beginsWith" dxfId="61" priority="9" operator="beginsWith" text="05">
      <formula>LEFT(G35,LEN("05"))="05"</formula>
    </cfRule>
    <cfRule type="beginsWith" dxfId="60" priority="13" operator="beginsWith" text="01">
      <formula>LEFT(G35,LEN("01"))="01"</formula>
    </cfRule>
    <cfRule type="beginsWith" dxfId="59" priority="1" operator="beginsWith" text="13">
      <formula>LEFT(G35,LEN("13"))="13"</formula>
    </cfRule>
    <cfRule type="beginsWith" dxfId="58" priority="10" operator="beginsWith" text="04">
      <formula>LEFT(G35,LEN("04"))="04"</formula>
    </cfRule>
    <cfRule type="beginsWith" dxfId="57" priority="8" operator="beginsWith" text="06">
      <formula>LEFT(G35,LEN("06"))="06"</formula>
    </cfRule>
    <cfRule type="beginsWith" dxfId="56" priority="7" operator="beginsWith" text="07">
      <formula>LEFT(G35,LEN("07"))="07"</formula>
    </cfRule>
    <cfRule type="beginsWith" dxfId="55" priority="6" operator="beginsWith" text="08">
      <formula>LEFT(G35,LEN("08"))="08"</formula>
    </cfRule>
    <cfRule type="beginsWith" dxfId="54" priority="5" operator="beginsWith" text="09">
      <formula>LEFT(G35,LEN("09"))="09"</formula>
    </cfRule>
    <cfRule type="beginsWith" dxfId="53" priority="4" operator="beginsWith" text="10">
      <formula>LEFT(G35,LEN("10"))="10"</formula>
    </cfRule>
    <cfRule type="beginsWith" dxfId="52" priority="3" operator="beginsWith" text="11">
      <formula>LEFT(G35,LEN("11"))="11"</formula>
    </cfRule>
  </conditionalFormatting>
  <conditionalFormatting sqref="H3:H36">
    <cfRule type="beginsWith" dxfId="51" priority="65" operator="beginsWith" text="01">
      <formula>LEFT(H3,LEN("01"))="01"</formula>
    </cfRule>
    <cfRule type="beginsWith" dxfId="50" priority="64" operator="beginsWith" text="02">
      <formula>LEFT(H3,LEN("02"))="02"</formula>
    </cfRule>
    <cfRule type="beginsWith" dxfId="49" priority="63" operator="beginsWith" text="03">
      <formula>LEFT(H3,LEN("03"))="03"</formula>
    </cfRule>
    <cfRule type="beginsWith" dxfId="48" priority="62" operator="beginsWith" text="04">
      <formula>LEFT(H3,LEN("04"))="04"</formula>
    </cfRule>
    <cfRule type="beginsWith" dxfId="47" priority="61" operator="beginsWith" text="05">
      <formula>LEFT(H3,LEN("05"))="05"</formula>
    </cfRule>
    <cfRule type="beginsWith" dxfId="46" priority="60" operator="beginsWith" text="06">
      <formula>LEFT(H3,LEN("06"))="06"</formula>
    </cfRule>
    <cfRule type="beginsWith" dxfId="45" priority="59" operator="beginsWith" text="07">
      <formula>LEFT(H3,LEN("07"))="07"</formula>
    </cfRule>
    <cfRule type="beginsWith" dxfId="44" priority="58" operator="beginsWith" text="08">
      <formula>LEFT(H3,LEN("08"))="08"</formula>
    </cfRule>
    <cfRule type="beginsWith" dxfId="43" priority="57" operator="beginsWith" text="09">
      <formula>LEFT(H3,LEN("09"))="09"</formula>
    </cfRule>
    <cfRule type="beginsWith" dxfId="42" priority="56" operator="beginsWith" text="10">
      <formula>LEFT(H3,LEN("10"))="10"</formula>
    </cfRule>
    <cfRule type="beginsWith" dxfId="41" priority="55" operator="beginsWith" text="11">
      <formula>LEFT(H3,LEN("11"))="11"</formula>
    </cfRule>
    <cfRule type="beginsWith" dxfId="40" priority="54" operator="beginsWith" text="12">
      <formula>LEFT(H3,LEN("12"))="12"</formula>
    </cfRule>
    <cfRule type="beginsWith" dxfId="39" priority="53" operator="beginsWith" text="13">
      <formula>LEFT(H3,LEN("13"))="13"</formula>
    </cfRule>
  </conditionalFormatting>
  <conditionalFormatting sqref="I5:I36">
    <cfRule type="beginsWith" dxfId="38" priority="151" operator="beginsWith" text="06">
      <formula>LEFT(I5,LEN("06"))="06"</formula>
    </cfRule>
    <cfRule type="beginsWith" dxfId="37" priority="152" operator="beginsWith" text="05">
      <formula>LEFT(I5,LEN("05"))="05"</formula>
    </cfRule>
    <cfRule type="beginsWith" dxfId="36" priority="153" operator="beginsWith" text="04">
      <formula>LEFT(I5,LEN("04"))="04"</formula>
    </cfRule>
    <cfRule type="beginsWith" dxfId="35" priority="154" operator="beginsWith" text="03">
      <formula>LEFT(I5,LEN("03"))="03"</formula>
    </cfRule>
    <cfRule type="beginsWith" dxfId="34" priority="155" operator="beginsWith" text="02">
      <formula>LEFT(I5,LEN("02"))="02"</formula>
    </cfRule>
    <cfRule type="beginsWith" dxfId="33" priority="156" operator="beginsWith" text="01">
      <formula>LEFT(I5,LEN("01"))="01"</formula>
    </cfRule>
    <cfRule type="beginsWith" dxfId="32" priority="147" operator="beginsWith" text="10">
      <formula>LEFT(I5,LEN("10"))="10"</formula>
    </cfRule>
    <cfRule type="beginsWith" dxfId="31" priority="144" operator="beginsWith" text="13">
      <formula>LEFT(I5,LEN("13"))="13"</formula>
    </cfRule>
    <cfRule type="beginsWith" dxfId="30" priority="145" operator="beginsWith" text="12">
      <formula>LEFT(I5,LEN("12"))="12"</formula>
    </cfRule>
    <cfRule type="beginsWith" dxfId="29" priority="146" operator="beginsWith" text="11">
      <formula>LEFT(I5,LEN("11"))="11"</formula>
    </cfRule>
    <cfRule type="beginsWith" dxfId="28" priority="148" operator="beginsWith" text="09">
      <formula>LEFT(I5,LEN("09"))="09"</formula>
    </cfRule>
    <cfRule type="beginsWith" dxfId="27" priority="149" operator="beginsWith" text="08">
      <formula>LEFT(I5,LEN("08"))="08"</formula>
    </cfRule>
    <cfRule type="beginsWith" dxfId="26" priority="150" operator="beginsWith" text="07">
      <formula>LEFT(I5,LEN("07"))="07"</formula>
    </cfRule>
  </conditionalFormatting>
  <conditionalFormatting sqref="J3:J36">
    <cfRule type="beginsWith" dxfId="25" priority="47" operator="beginsWith" text="06">
      <formula>LEFT(J3,LEN("06"))="06"</formula>
    </cfRule>
    <cfRule type="beginsWith" dxfId="24" priority="48" operator="beginsWith" text="05">
      <formula>LEFT(J3,LEN("05"))="05"</formula>
    </cfRule>
    <cfRule type="beginsWith" dxfId="23" priority="49" operator="beginsWith" text="04">
      <formula>LEFT(J3,LEN("04"))="04"</formula>
    </cfRule>
    <cfRule type="beginsWith" dxfId="22" priority="51" operator="beginsWith" text="02">
      <formula>LEFT(J3,LEN("02"))="02"</formula>
    </cfRule>
    <cfRule type="beginsWith" dxfId="21" priority="52" operator="beginsWith" text="01">
      <formula>LEFT(J3,LEN("01"))="01"</formula>
    </cfRule>
    <cfRule type="beginsWith" dxfId="20" priority="46" operator="beginsWith" text="07">
      <formula>LEFT(J3,LEN("07"))="07"</formula>
    </cfRule>
    <cfRule type="beginsWith" dxfId="19" priority="50" operator="beginsWith" text="03">
      <formula>LEFT(J3,LEN("03"))="03"</formula>
    </cfRule>
    <cfRule type="beginsWith" dxfId="18" priority="45" operator="beginsWith" text="08">
      <formula>LEFT(J3,LEN("08"))="08"</formula>
    </cfRule>
    <cfRule type="beginsWith" dxfId="17" priority="44" operator="beginsWith" text="09">
      <formula>LEFT(J3,LEN("09"))="09"</formula>
    </cfRule>
    <cfRule type="beginsWith" dxfId="16" priority="43" operator="beginsWith" text="10">
      <formula>LEFT(J3,LEN("10"))="10"</formula>
    </cfRule>
    <cfRule type="beginsWith" dxfId="15" priority="42" operator="beginsWith" text="11">
      <formula>LEFT(J3,LEN("11"))="11"</formula>
    </cfRule>
    <cfRule type="beginsWith" dxfId="14" priority="41" operator="beginsWith" text="12">
      <formula>LEFT(J3,LEN("12"))="12"</formula>
    </cfRule>
    <cfRule type="beginsWith" dxfId="13" priority="40" operator="beginsWith" text="13">
      <formula>LEFT(J3,LEN("13"))="13"</formula>
    </cfRule>
  </conditionalFormatting>
  <conditionalFormatting sqref="AT1:AT2 R2:AO12 AT5 AT9:AT10 AT13 K13:AO36 AT16 F37:AO101">
    <cfRule type="beginsWith" dxfId="12" priority="189" operator="beginsWith" text="13">
      <formula>LEFT(F1,LEN("13"))="13"</formula>
    </cfRule>
    <cfRule type="beginsWith" dxfId="11" priority="190" operator="beginsWith" text="12">
      <formula>LEFT(F1,LEN("12"))="12"</formula>
    </cfRule>
    <cfRule type="beginsWith" dxfId="10" priority="191" operator="beginsWith" text="11">
      <formula>LEFT(F1,LEN("11"))="11"</formula>
    </cfRule>
    <cfRule type="beginsWith" dxfId="9" priority="192" operator="beginsWith" text="10">
      <formula>LEFT(F1,LEN("10"))="10"</formula>
    </cfRule>
    <cfRule type="beginsWith" dxfId="8" priority="193" operator="beginsWith" text="09">
      <formula>LEFT(F1,LEN("09"))="09"</formula>
    </cfRule>
    <cfRule type="beginsWith" dxfId="7" priority="194" operator="beginsWith" text="08">
      <formula>LEFT(F1,LEN("08"))="08"</formula>
    </cfRule>
    <cfRule type="beginsWith" dxfId="6" priority="195" operator="beginsWith" text="07">
      <formula>LEFT(F1,LEN("07"))="07"</formula>
    </cfRule>
    <cfRule type="beginsWith" dxfId="5" priority="196" operator="beginsWith" text="06">
      <formula>LEFT(F1,LEN("06"))="06"</formula>
    </cfRule>
    <cfRule type="beginsWith" dxfId="4" priority="197" operator="beginsWith" text="05">
      <formula>LEFT(F1,LEN("05"))="05"</formula>
    </cfRule>
    <cfRule type="beginsWith" dxfId="3" priority="199" operator="beginsWith" text="03">
      <formula>LEFT(F1,LEN("03"))="03"</formula>
    </cfRule>
    <cfRule type="beginsWith" dxfId="2" priority="200" operator="beginsWith" text="02">
      <formula>LEFT(F1,LEN("02"))="02"</formula>
    </cfRule>
    <cfRule type="beginsWith" dxfId="1" priority="201" operator="beginsWith" text="01">
      <formula>LEFT(F1,LEN("01"))="01"</formula>
    </cfRule>
    <cfRule type="beginsWith" dxfId="0" priority="198" operator="beginsWith" text="04">
      <formula>LEFT(F1,LEN("04"))="04"</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2" sqref="C2"/>
    </sheetView>
  </sheetViews>
  <sheetFormatPr defaultColWidth="11.42578125" defaultRowHeight="14.45"/>
  <cols>
    <col min="1" max="3" width="28.42578125" style="30" customWidth="1"/>
  </cols>
  <sheetData>
    <row r="1" spans="1:3">
      <c r="A1" s="64" t="s">
        <v>72</v>
      </c>
      <c r="B1" s="64" t="s">
        <v>73</v>
      </c>
      <c r="C1" s="64" t="s">
        <v>74</v>
      </c>
    </row>
    <row r="2" spans="1:3">
      <c r="A2" s="29">
        <v>1</v>
      </c>
      <c r="B2" s="29" t="s">
        <v>44</v>
      </c>
      <c r="C2" s="29" t="s">
        <v>11</v>
      </c>
    </row>
    <row r="3" spans="1:3">
      <c r="A3" s="29">
        <v>2</v>
      </c>
      <c r="B3" s="29" t="s">
        <v>45</v>
      </c>
      <c r="C3" s="29" t="s">
        <v>11</v>
      </c>
    </row>
    <row r="4" spans="1:3">
      <c r="A4" s="29">
        <v>3</v>
      </c>
      <c r="B4" s="29" t="s">
        <v>46</v>
      </c>
      <c r="C4" s="29" t="s">
        <v>11</v>
      </c>
    </row>
    <row r="5" spans="1:3">
      <c r="A5" s="29">
        <v>4</v>
      </c>
      <c r="B5" s="29" t="s">
        <v>47</v>
      </c>
      <c r="C5" s="29" t="s">
        <v>11</v>
      </c>
    </row>
    <row r="6" spans="1:3">
      <c r="A6" s="29">
        <v>5</v>
      </c>
      <c r="B6" s="29" t="s">
        <v>48</v>
      </c>
      <c r="C6" s="29" t="s">
        <v>11</v>
      </c>
    </row>
    <row r="7" spans="1:3">
      <c r="A7" s="29">
        <v>6</v>
      </c>
      <c r="B7" s="29" t="s">
        <v>51</v>
      </c>
      <c r="C7" s="29" t="s">
        <v>11</v>
      </c>
    </row>
    <row r="8" spans="1:3">
      <c r="A8" s="29"/>
      <c r="B8" s="29"/>
      <c r="C8" s="29"/>
    </row>
    <row r="9" spans="1:3">
      <c r="A9" s="29"/>
      <c r="B9" s="29"/>
      <c r="C9" s="29"/>
    </row>
    <row r="10" spans="1:3">
      <c r="A10" s="29"/>
      <c r="B10" s="29"/>
      <c r="C10" s="29"/>
    </row>
    <row r="11" spans="1:3">
      <c r="A11" s="29"/>
      <c r="B11" s="29"/>
      <c r="C11" s="29"/>
    </row>
    <row r="12" spans="1:3">
      <c r="A12" s="29"/>
      <c r="B12" s="29"/>
      <c r="C12" s="29"/>
    </row>
    <row r="13" spans="1:3">
      <c r="A13" s="29" t="str">
        <f t="shared" ref="A13:A67" si="0">IF(B13="","",A12+1)</f>
        <v/>
      </c>
      <c r="B13" s="29"/>
      <c r="C13" s="29"/>
    </row>
    <row r="14" spans="1:3">
      <c r="A14" s="29" t="str">
        <f t="shared" si="0"/>
        <v/>
      </c>
      <c r="B14" s="29"/>
      <c r="C14" s="29"/>
    </row>
    <row r="15" spans="1:3">
      <c r="A15" s="29" t="str">
        <f t="shared" si="0"/>
        <v/>
      </c>
      <c r="B15" s="29"/>
      <c r="C15" s="29"/>
    </row>
    <row r="16" spans="1:3">
      <c r="A16" s="29" t="str">
        <f t="shared" si="0"/>
        <v/>
      </c>
      <c r="B16" s="29"/>
      <c r="C16" s="29"/>
    </row>
    <row r="17" spans="1:3">
      <c r="A17" s="29" t="str">
        <f t="shared" si="0"/>
        <v/>
      </c>
      <c r="B17" s="29"/>
      <c r="C17" s="29"/>
    </row>
    <row r="18" spans="1:3">
      <c r="A18" s="29" t="str">
        <f>IF(B18="","",A17+1)</f>
        <v/>
      </c>
      <c r="B18" s="29"/>
      <c r="C18" s="29"/>
    </row>
    <row r="19" spans="1:3">
      <c r="A19" s="29" t="str">
        <f>IF(B19="","",A18+1)</f>
        <v/>
      </c>
      <c r="B19" s="29"/>
      <c r="C19" s="29"/>
    </row>
    <row r="20" spans="1:3">
      <c r="A20" s="29" t="str">
        <f>IF(B20="","",A19+1)</f>
        <v/>
      </c>
      <c r="B20" s="29"/>
      <c r="C20" s="29"/>
    </row>
    <row r="21" spans="1:3">
      <c r="A21" s="29" t="str">
        <f>IF(B21="","",A20+1)</f>
        <v/>
      </c>
      <c r="B21" s="29"/>
      <c r="C21" s="29"/>
    </row>
    <row r="22" spans="1:3">
      <c r="A22" s="30" t="str">
        <f t="shared" si="0"/>
        <v/>
      </c>
    </row>
    <row r="23" spans="1:3">
      <c r="A23" s="30" t="str">
        <f t="shared" si="0"/>
        <v/>
      </c>
    </row>
    <row r="24" spans="1:3">
      <c r="A24" s="30" t="str">
        <f t="shared" si="0"/>
        <v/>
      </c>
    </row>
    <row r="25" spans="1:3">
      <c r="A25" s="30" t="str">
        <f t="shared" si="0"/>
        <v/>
      </c>
    </row>
    <row r="26" spans="1:3">
      <c r="A26" s="30" t="str">
        <f t="shared" si="0"/>
        <v/>
      </c>
    </row>
    <row r="27" spans="1:3">
      <c r="A27" s="30" t="str">
        <f t="shared" si="0"/>
        <v/>
      </c>
    </row>
    <row r="28" spans="1:3">
      <c r="A28" s="30" t="str">
        <f t="shared" si="0"/>
        <v/>
      </c>
    </row>
    <row r="29" spans="1:3">
      <c r="A29" s="30" t="str">
        <f t="shared" si="0"/>
        <v/>
      </c>
    </row>
    <row r="30" spans="1:3">
      <c r="A30" s="30" t="str">
        <f t="shared" si="0"/>
        <v/>
      </c>
    </row>
    <row r="31" spans="1:3">
      <c r="A31" s="30" t="str">
        <f t="shared" si="0"/>
        <v/>
      </c>
    </row>
    <row r="32" spans="1:3">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si="0"/>
        <v/>
      </c>
    </row>
    <row r="52" spans="1:1">
      <c r="A52" s="30" t="str">
        <f t="shared" si="0"/>
        <v/>
      </c>
    </row>
    <row r="53" spans="1:1">
      <c r="A53" s="30" t="str">
        <f t="shared" si="0"/>
        <v/>
      </c>
    </row>
    <row r="54" spans="1:1">
      <c r="A54" s="30" t="str">
        <f t="shared" si="0"/>
        <v/>
      </c>
    </row>
    <row r="55" spans="1:1">
      <c r="A55" s="30" t="str">
        <f t="shared" si="0"/>
        <v/>
      </c>
    </row>
    <row r="56" spans="1:1">
      <c r="A56" s="30" t="str">
        <f t="shared" si="0"/>
        <v/>
      </c>
    </row>
    <row r="57" spans="1:1">
      <c r="A57" s="30" t="str">
        <f t="shared" si="0"/>
        <v/>
      </c>
    </row>
    <row r="58" spans="1:1">
      <c r="A58" s="30" t="str">
        <f t="shared" si="0"/>
        <v/>
      </c>
    </row>
    <row r="59" spans="1:1">
      <c r="A59" s="30" t="str">
        <f t="shared" si="0"/>
        <v/>
      </c>
    </row>
    <row r="60" spans="1:1">
      <c r="A60" s="30" t="str">
        <f t="shared" si="0"/>
        <v/>
      </c>
    </row>
    <row r="61" spans="1:1">
      <c r="A61" s="30" t="str">
        <f t="shared" si="0"/>
        <v/>
      </c>
    </row>
    <row r="62" spans="1:1">
      <c r="A62" s="30" t="str">
        <f t="shared" si="0"/>
        <v/>
      </c>
    </row>
    <row r="63" spans="1:1">
      <c r="A63" s="30" t="str">
        <f t="shared" si="0"/>
        <v/>
      </c>
    </row>
    <row r="64" spans="1:1">
      <c r="A64" s="30" t="str">
        <f t="shared" si="0"/>
        <v/>
      </c>
    </row>
    <row r="65" spans="1:1">
      <c r="A65" s="30" t="str">
        <f t="shared" si="0"/>
        <v/>
      </c>
    </row>
    <row r="66" spans="1:1">
      <c r="A66" s="30" t="str">
        <f t="shared" si="0"/>
        <v/>
      </c>
    </row>
    <row r="67" spans="1:1">
      <c r="A67" s="30" t="str">
        <f t="shared" si="0"/>
        <v/>
      </c>
    </row>
    <row r="68" spans="1:1">
      <c r="A68" s="30" t="str">
        <f t="shared" ref="A68:A100" si="1">IF(B68="","",A67+1)</f>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row r="84" spans="1:1">
      <c r="A84" s="30" t="str">
        <f t="shared" si="1"/>
        <v/>
      </c>
    </row>
    <row r="85" spans="1:1">
      <c r="A85" s="30" t="str">
        <f t="shared" si="1"/>
        <v/>
      </c>
    </row>
    <row r="86" spans="1:1">
      <c r="A86" s="30" t="str">
        <f t="shared" si="1"/>
        <v/>
      </c>
    </row>
    <row r="87" spans="1:1">
      <c r="A87" s="30" t="str">
        <f t="shared" si="1"/>
        <v/>
      </c>
    </row>
    <row r="88" spans="1:1">
      <c r="A88" s="30" t="str">
        <f t="shared" si="1"/>
        <v/>
      </c>
    </row>
    <row r="89" spans="1:1">
      <c r="A89" s="30" t="str">
        <f t="shared" si="1"/>
        <v/>
      </c>
    </row>
    <row r="90" spans="1:1">
      <c r="A90" s="30" t="str">
        <f t="shared" si="1"/>
        <v/>
      </c>
    </row>
    <row r="91" spans="1:1">
      <c r="A91" s="30" t="str">
        <f t="shared" si="1"/>
        <v/>
      </c>
    </row>
    <row r="92" spans="1:1">
      <c r="A92" s="30" t="str">
        <f t="shared" si="1"/>
        <v/>
      </c>
    </row>
    <row r="93" spans="1:1">
      <c r="A93" s="30" t="str">
        <f t="shared" si="1"/>
        <v/>
      </c>
    </row>
    <row r="94" spans="1:1">
      <c r="A94" s="30" t="str">
        <f t="shared" si="1"/>
        <v/>
      </c>
    </row>
    <row r="95" spans="1:1">
      <c r="A95" s="30" t="str">
        <f t="shared" si="1"/>
        <v/>
      </c>
    </row>
    <row r="96" spans="1:1">
      <c r="A96" s="30" t="str">
        <f t="shared" si="1"/>
        <v/>
      </c>
    </row>
    <row r="97" spans="1:1">
      <c r="A97" s="30" t="str">
        <f t="shared" si="1"/>
        <v/>
      </c>
    </row>
    <row r="98" spans="1:1">
      <c r="A98" s="30" t="str">
        <f t="shared" si="1"/>
        <v/>
      </c>
    </row>
    <row r="99" spans="1:1">
      <c r="A99" s="30" t="str">
        <f t="shared" si="1"/>
        <v/>
      </c>
    </row>
    <row r="100" spans="1:1">
      <c r="A100" s="30"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arveja</v>
      </c>
      <c r="C16" t="str">
        <v>arveja</v>
      </c>
    </row>
    <row r="17" spans="1:3">
      <c r="A17" s="1" t="str">
        <v>agricola</v>
      </c>
      <c r="B17" s="1" t="str">
        <v>asai</v>
      </c>
      <c r="C17" t="str">
        <v>açaí</v>
      </c>
    </row>
    <row r="18" spans="1:3">
      <c r="A18" s="1" t="str">
        <v>pecuaria</v>
      </c>
      <c r="B18" s="1" t="str">
        <v>avicultura_engorde</v>
      </c>
      <c r="C18" t="str">
        <v>avicultura de engorde</v>
      </c>
    </row>
    <row r="19" spans="1:3">
      <c r="A19" s="1" t="str">
        <v>pecuaria</v>
      </c>
      <c r="B19" s="1" t="str">
        <v>avicultura_postura</v>
      </c>
      <c r="C19" t="str">
        <v>avicultura de postura</v>
      </c>
    </row>
    <row r="20" spans="1:3">
      <c r="A20" s="1" t="str">
        <v>agricola</v>
      </c>
      <c r="B20" s="1" t="str">
        <v>banano</v>
      </c>
      <c r="C20" t="str">
        <v>banano</v>
      </c>
    </row>
    <row r="21" spans="1:3">
      <c r="A21" s="1" t="str">
        <v>agricola</v>
      </c>
      <c r="B21" s="1" t="str">
        <v>batata</v>
      </c>
      <c r="C21" t="str">
        <v>batata</v>
      </c>
    </row>
    <row r="22" spans="1:3">
      <c r="A22" s="1" t="str">
        <v>agricola</v>
      </c>
      <c r="B22" s="1" t="str">
        <v>berenjena</v>
      </c>
      <c r="C22" t="str">
        <v>berenjena</v>
      </c>
    </row>
    <row r="23" spans="1:3">
      <c r="A23" s="1" t="str">
        <v>agricola</v>
      </c>
      <c r="B23" s="1" t="str">
        <v>bijao</v>
      </c>
      <c r="C23" t="str">
        <v>bijao</v>
      </c>
    </row>
    <row r="24" spans="1:3">
      <c r="A24" s="1" t="str">
        <v>agricola</v>
      </c>
      <c r="B24" s="1" t="str">
        <v>brocoli</v>
      </c>
      <c r="C24" t="str">
        <v>brócoli</v>
      </c>
    </row>
    <row r="25" spans="1:3">
      <c r="A25" s="1" t="str">
        <v>pecuaria</v>
      </c>
      <c r="B25" s="1" t="str">
        <v>bufalos</v>
      </c>
      <c r="C25" t="str">
        <v>búfalos</v>
      </c>
    </row>
    <row r="26" spans="1:3">
      <c r="A26" s="1" t="str">
        <v>agricola</v>
      </c>
      <c r="B26" s="1" t="str">
        <v>cacao</v>
      </c>
      <c r="C26" t="str">
        <v>cacao</v>
      </c>
    </row>
    <row r="27" spans="1:3">
      <c r="A27" s="1" t="str">
        <v>agricola</v>
      </c>
      <c r="B27" s="1" t="str">
        <v>cacao_aguacate_criollo</v>
      </c>
      <c r="C27" t="str">
        <v>cacao en asocio con aguacate criollo</v>
      </c>
    </row>
    <row r="28" spans="1:3">
      <c r="A28" s="1" t="str">
        <v>agricola</v>
      </c>
      <c r="B28" s="1" t="str">
        <v>cacao_aguacate_papelillo</v>
      </c>
      <c r="C28" t="str">
        <v>cacao en asocio con aguacate papelillo</v>
      </c>
    </row>
    <row r="29" spans="1:3">
      <c r="A29" s="1" t="str">
        <v>agricola</v>
      </c>
      <c r="B29" s="1" t="str">
        <v>cacao_banano</v>
      </c>
      <c r="C29" t="str">
        <v>cacao en asocio con banano</v>
      </c>
    </row>
    <row r="30" spans="1:3">
      <c r="A30" s="1" t="str">
        <v>agricola</v>
      </c>
      <c r="B30" s="1" t="str">
        <v>cacao_banano_aguacate</v>
      </c>
      <c r="C30" t="str">
        <v>cacao en asocio con banano y aguacate</v>
      </c>
    </row>
    <row r="31" spans="1:3">
      <c r="A31" s="1" t="str">
        <v>agricola</v>
      </c>
      <c r="B31" s="1" t="str">
        <v>cacao_banano_aguacate_mandarina_naranja</v>
      </c>
      <c r="C31" t="str">
        <v>cacao en asocio con banano,aguacate, mandarina y naranja</v>
      </c>
    </row>
    <row r="32" spans="1:3">
      <c r="A32" s="1" t="str">
        <v>agricola</v>
      </c>
      <c r="B32" s="1" t="str">
        <v>cacao_platano</v>
      </c>
      <c r="C32" t="str">
        <v>cacao en asocio con plátano</v>
      </c>
    </row>
    <row r="33" spans="1:3">
      <c r="A33" s="1" t="str">
        <v>agricola</v>
      </c>
      <c r="B33" s="1" t="str">
        <v>cacao_platano_limon</v>
      </c>
      <c r="C33" t="str">
        <v>cacao_plátano_limón</v>
      </c>
    </row>
    <row r="34" spans="1:3">
      <c r="A34" s="1" t="str">
        <v>agricola</v>
      </c>
      <c r="B34" s="1" t="str">
        <v>cacao_sombrio</v>
      </c>
      <c r="C34" t="str">
        <v>cacao sombrío</v>
      </c>
    </row>
    <row r="35" spans="1:3">
      <c r="A35" s="1" t="str">
        <v>agricola</v>
      </c>
      <c r="B35" s="1" t="str">
        <v>cachaco</v>
      </c>
      <c r="C35" t="str">
        <v>cachaco</v>
      </c>
    </row>
    <row r="36" spans="1:3">
      <c r="A36" s="1" t="str">
        <v>agricola</v>
      </c>
      <c r="B36" s="1" t="str">
        <v>cafe</v>
      </c>
      <c r="C36" t="str">
        <v>café</v>
      </c>
    </row>
    <row r="37" spans="1:3">
      <c r="A37" s="1" t="str">
        <v>agricola</v>
      </c>
      <c r="B37" s="1" t="str">
        <v>cafe_aguacate</v>
      </c>
      <c r="C37" t="str">
        <v>café en asocio con aguacate</v>
      </c>
    </row>
    <row r="38" spans="1:3">
      <c r="A38" s="1" t="str">
        <v>agricola</v>
      </c>
      <c r="B38" s="1" t="str">
        <v>cafe_frijol_arbustivo</v>
      </c>
      <c r="C38" t="str">
        <v>café en asocio con frijol arbustivo</v>
      </c>
    </row>
    <row r="39" spans="1:3">
      <c r="A39" s="1" t="str">
        <v>agricola</v>
      </c>
      <c r="B39" s="1" t="str">
        <v>cafe_maiz</v>
      </c>
      <c r="C39" t="str">
        <v>café en asocio con maíz</v>
      </c>
    </row>
    <row r="40" spans="1:3">
      <c r="A40" s="1" t="str">
        <v>agricola</v>
      </c>
      <c r="B40" s="1" t="str">
        <v>cafe_platano</v>
      </c>
      <c r="C40" t="str">
        <v>café en asocio con plátano</v>
      </c>
    </row>
    <row r="41" spans="1:3">
      <c r="A41" s="1" t="str">
        <v>agricola</v>
      </c>
      <c r="B41" s="1" t="str">
        <v>cafe_platano_frutales_forestal</v>
      </c>
      <c r="C41" t="str">
        <v>café en asocio con plátano, frutales y sistema forestal</v>
      </c>
    </row>
    <row r="42" spans="1:3">
      <c r="A42" s="1" t="str">
        <v>agricola</v>
      </c>
      <c r="B42" s="1" t="str">
        <v>cafe_sombrio</v>
      </c>
      <c r="C42" t="str">
        <v>Café en sistema de sombrío</v>
      </c>
    </row>
    <row r="43" spans="1:3">
      <c r="A43" s="1" t="str">
        <v>agricola</v>
      </c>
      <c r="B43" s="1" t="str">
        <v>calabacin</v>
      </c>
      <c r="C43" t="str">
        <v>calabacín</v>
      </c>
    </row>
    <row r="44" spans="1:3">
      <c r="A44" s="1" t="str">
        <v>pecuaria</v>
      </c>
      <c r="B44" s="1" t="str">
        <v>camaron</v>
      </c>
      <c r="C44" t="str">
        <v>camarón</v>
      </c>
    </row>
    <row r="45" spans="1:3">
      <c r="A45" s="1" t="str">
        <v>agricola</v>
      </c>
      <c r="B45" s="1" t="str">
        <v>cana</v>
      </c>
      <c r="C45" t="str">
        <v>caña</v>
      </c>
    </row>
    <row r="46" spans="1:3">
      <c r="A46" s="1" t="str">
        <v>agricola</v>
      </c>
      <c r="B46" s="1" t="str">
        <v>cana_flecha</v>
      </c>
      <c r="C46" t="str">
        <v>caña flecha</v>
      </c>
    </row>
    <row r="47" spans="1:3">
      <c r="A47" s="1" t="str">
        <v>agricola</v>
      </c>
      <c r="B47" s="1" t="str">
        <v>cana_panelera</v>
      </c>
      <c r="C47" t="str">
        <v>caña panelera</v>
      </c>
    </row>
    <row r="48" spans="1:3">
      <c r="A48" s="1" t="str">
        <v>pecuaria</v>
      </c>
      <c r="B48" s="1" t="str">
        <v>caprinos</v>
      </c>
      <c r="C48" t="str">
        <v>caprinos</v>
      </c>
    </row>
    <row r="49" spans="1:3">
      <c r="A49" s="1" t="str">
        <v>agricola</v>
      </c>
      <c r="B49" s="1" t="str">
        <v>caucho</v>
      </c>
      <c r="C49" t="str">
        <v>caucho</v>
      </c>
    </row>
    <row r="50" spans="1:3">
      <c r="A50" s="1" t="str">
        <v>agricola</v>
      </c>
      <c r="B50" s="1" t="str">
        <v>cebolla_bulbo</v>
      </c>
      <c r="C50" t="str">
        <v>cebolla bulbo</v>
      </c>
    </row>
    <row r="51" spans="1:3">
      <c r="A51" s="1" t="str">
        <v>agricola</v>
      </c>
      <c r="B51" s="1" t="str">
        <v>cebolla_junca</v>
      </c>
      <c r="C51" t="str">
        <v>cebolla junca</v>
      </c>
    </row>
    <row r="52" spans="1:3">
      <c r="A52" s="1" t="str">
        <v>agricola</v>
      </c>
      <c r="B52" s="1" t="str">
        <v>chontaduro</v>
      </c>
      <c r="C52" t="str">
        <v>chontaduro</v>
      </c>
    </row>
    <row r="53" spans="1:3">
      <c r="A53" s="1" t="str">
        <v>agricola</v>
      </c>
      <c r="B53" s="1" t="str">
        <v>cilantro</v>
      </c>
      <c r="C53" t="str">
        <v>cilantro</v>
      </c>
    </row>
    <row r="54" spans="1:3">
      <c r="A54" s="1" t="str">
        <v>agricola</v>
      </c>
      <c r="B54" s="1" t="str">
        <v>cilantro_morron</v>
      </c>
      <c r="C54" t="str">
        <v>cilantro morrón</v>
      </c>
    </row>
    <row r="55" spans="1:3">
      <c r="A55" s="1" t="str">
        <v>agricola</v>
      </c>
      <c r="B55" s="1" t="str">
        <v>cilantro_repollo</v>
      </c>
      <c r="C55" t="str">
        <v>cilantro_repollo</v>
      </c>
    </row>
    <row r="56" spans="1:3">
      <c r="A56" s="1" t="str">
        <v>agricola</v>
      </c>
      <c r="B56" s="1" t="str">
        <v>ciruela</v>
      </c>
      <c r="C56" t="str">
        <v>ciruela</v>
      </c>
    </row>
    <row r="57" spans="1:3">
      <c r="A57" s="1" t="str">
        <v>agricola</v>
      </c>
      <c r="B57" s="1" t="str">
        <v>ciruela_castilla</v>
      </c>
      <c r="C57" t="str">
        <v>ciruela castilla</v>
      </c>
    </row>
    <row r="58" spans="1:3">
      <c r="A58" s="1" t="str">
        <v>agricola</v>
      </c>
      <c r="B58" s="1" t="str">
        <v>ciruela_costena</v>
      </c>
      <c r="C58" t="str">
        <v>ciruela costeña</v>
      </c>
    </row>
    <row r="59" spans="1:3">
      <c r="A59" s="1" t="str">
        <v>agricola</v>
      </c>
      <c r="B59" s="1" t="str">
        <v>citricos</v>
      </c>
      <c r="C59" t="str">
        <v>cítricos</v>
      </c>
    </row>
    <row r="60" spans="1:3">
      <c r="A60" s="1" t="str">
        <v>agricola</v>
      </c>
      <c r="B60" s="1" t="str">
        <v>coco</v>
      </c>
      <c r="C60" t="str">
        <v>coco</v>
      </c>
    </row>
    <row r="61" spans="1:3">
      <c r="A61" s="1" t="str">
        <v>pecuaria</v>
      </c>
      <c r="B61" s="1" t="str">
        <v>codornices</v>
      </c>
      <c r="C61" t="str">
        <v>codornices</v>
      </c>
    </row>
    <row r="62" spans="1:3">
      <c r="A62" s="1" t="str">
        <v>agricola</v>
      </c>
      <c r="B62" s="1" t="str">
        <v>coliflor</v>
      </c>
      <c r="C62" t="str">
        <v>coliflor</v>
      </c>
    </row>
    <row r="63" spans="1:3">
      <c r="A63" s="1" t="str">
        <v>pecuaria</v>
      </c>
      <c r="B63" s="1" t="str">
        <v>cunicultura</v>
      </c>
      <c r="C63" t="str">
        <v>cunicultura</v>
      </c>
    </row>
    <row r="64" spans="1:3">
      <c r="A64" s="1" t="str">
        <v>pecuaria</v>
      </c>
      <c r="B64" s="1" t="str">
        <v>cuyicultura</v>
      </c>
      <c r="C64" t="str">
        <v>cuyicultura</v>
      </c>
    </row>
    <row r="65" spans="1:3">
      <c r="A65" s="1" t="str">
        <v>agricola</v>
      </c>
      <c r="B65" s="1" t="str">
        <v>espinaca</v>
      </c>
      <c r="C65" t="str">
        <v>espinaca</v>
      </c>
    </row>
    <row r="66" spans="1:3">
      <c r="A66" s="1" t="str">
        <v>agricola</v>
      </c>
      <c r="B66" s="1" t="str">
        <v>fique</v>
      </c>
      <c r="C66" t="str">
        <v>fique</v>
      </c>
    </row>
    <row r="67" spans="1:3">
      <c r="A67" s="1" t="str">
        <v>agricola</v>
      </c>
      <c r="B67" s="1" t="str">
        <v>frijol</v>
      </c>
      <c r="C67" t="str">
        <v>frijol</v>
      </c>
    </row>
    <row r="68" spans="1:3">
      <c r="A68" s="1" t="str">
        <v>agricola</v>
      </c>
      <c r="B68" s="1" t="str">
        <v>frijol_arbustivo</v>
      </c>
      <c r="C68" t="str">
        <v>frjiol arbustivo</v>
      </c>
    </row>
    <row r="69" spans="1:3">
      <c r="A69" s="1" t="str">
        <v>agricola</v>
      </c>
      <c r="B69" s="1" t="str">
        <v>frijol_cabeza_negra</v>
      </c>
      <c r="C69" t="str">
        <v>frijol cabeza negra</v>
      </c>
    </row>
    <row r="70" spans="1:3">
      <c r="A70" s="1" t="str">
        <v>agricola</v>
      </c>
      <c r="B70" s="1" t="str">
        <v>frijol_caraota</v>
      </c>
      <c r="C70" t="str">
        <v>frijol caraota</v>
      </c>
    </row>
    <row r="71" spans="1:3">
      <c r="A71" s="1" t="str">
        <v>agricola</v>
      </c>
      <c r="B71" s="1" t="str">
        <v>frijol_caupi</v>
      </c>
      <c r="C71" t="str">
        <v>frijol caupí</v>
      </c>
    </row>
    <row r="72" spans="1:3">
      <c r="A72" s="1" t="str">
        <v>agricola</v>
      </c>
      <c r="B72" s="1" t="str">
        <v>frijol_rosado_zaragoza</v>
      </c>
      <c r="C72" t="str">
        <v>frijol rosado zaragoza</v>
      </c>
    </row>
    <row r="73" spans="1:3">
      <c r="A73" s="1" t="str">
        <v>agricola</v>
      </c>
      <c r="B73" s="1" t="str">
        <v>frijol_voluble</v>
      </c>
      <c r="C73" t="str">
        <v>frijol voluble</v>
      </c>
    </row>
    <row r="74" spans="1:3">
      <c r="A74" s="1" t="str">
        <v>agricola</v>
      </c>
      <c r="B74" s="1" t="str">
        <v>frijol_zaragoza</v>
      </c>
      <c r="C74" t="str">
        <v>frijol zaragoza</v>
      </c>
    </row>
    <row r="75" spans="1:3">
      <c r="A75" s="1" t="str">
        <v>agricola</v>
      </c>
      <c r="B75" s="1" t="str">
        <v>frijol_zaragoza</v>
      </c>
      <c r="C75" t="str">
        <v>frijol zaragoza</v>
      </c>
    </row>
    <row r="76" spans="1:3">
      <c r="A76" s="1" t="str">
        <v>pecuaria</v>
      </c>
      <c r="B76" s="1" t="str">
        <v>ganaderia_carne</v>
      </c>
      <c r="C76" t="str">
        <v>ganadería de carne</v>
      </c>
    </row>
    <row r="77" spans="1:3">
      <c r="A77" s="1" t="str">
        <v>pecuaria</v>
      </c>
      <c r="B77" s="1" t="str">
        <v>ganaderia_dp</v>
      </c>
      <c r="C77" t="str">
        <v>ganadería doble propósito</v>
      </c>
    </row>
    <row r="78" spans="1:3">
      <c r="A78" s="1" t="str">
        <v>pecuaria</v>
      </c>
      <c r="B78" s="1" t="str">
        <v>ganaderia_leche</v>
      </c>
      <c r="C78" t="str">
        <v>ganadería de leche</v>
      </c>
    </row>
    <row r="79" spans="1:3">
      <c r="A79" s="1" t="str">
        <v>agricola</v>
      </c>
      <c r="B79" s="1" t="str">
        <v>granadilla</v>
      </c>
      <c r="C79" t="str">
        <v>granadilla</v>
      </c>
    </row>
    <row r="80" spans="1:3">
      <c r="A80" s="1" t="str">
        <v>agricola</v>
      </c>
      <c r="B80" s="1" t="str">
        <v>guandul</v>
      </c>
      <c r="C80" t="str">
        <v>guandul</v>
      </c>
    </row>
    <row r="81" spans="1:3">
      <c r="A81" s="1" t="str">
        <v>agricola</v>
      </c>
      <c r="B81" s="1" t="str">
        <v>guayaba</v>
      </c>
      <c r="C81" t="str">
        <v>guayaba</v>
      </c>
    </row>
    <row r="82" spans="1:3">
      <c r="A82" s="1" t="str">
        <v>agricola</v>
      </c>
      <c r="B82" s="1" t="str">
        <v>gulupa</v>
      </c>
      <c r="C82" t="str">
        <v>gulupa</v>
      </c>
    </row>
    <row r="83" spans="1:3">
      <c r="A83" s="1" t="str">
        <v>agricola</v>
      </c>
      <c r="B83" s="1" t="str">
        <v>hierbabuena</v>
      </c>
      <c r="C83" t="str">
        <v>hierbabuena</v>
      </c>
    </row>
    <row r="84" spans="1:3">
      <c r="A84" s="1" t="str">
        <v>agricola</v>
      </c>
      <c r="B84" s="1" t="str">
        <v>hortalizas*</v>
      </c>
      <c r="C84" t="str">
        <v>hortalizas</v>
      </c>
    </row>
    <row r="85" spans="1:3">
      <c r="A85" s="1" t="str">
        <v>agricola</v>
      </c>
      <c r="B85" s="1" t="str">
        <v xml:space="preserve">lechuga </v>
      </c>
      <c r="C85" t="str">
        <v>lechuga</v>
      </c>
    </row>
    <row r="86" spans="1:3">
      <c r="A86" s="1" t="str">
        <v>agricola</v>
      </c>
      <c r="B86" s="1" t="str">
        <v>lechuga_gourmet</v>
      </c>
      <c r="C86" t="str">
        <v>lechuga gourmet</v>
      </c>
    </row>
    <row r="87" spans="1:3">
      <c r="A87" s="1" t="str">
        <v>agricola</v>
      </c>
      <c r="B87" s="1" t="str">
        <v>limon</v>
      </c>
      <c r="C87" t="str">
        <v>limón</v>
      </c>
    </row>
    <row r="88" spans="1:3">
      <c r="A88" s="1" t="str">
        <v>agricola</v>
      </c>
      <c r="B88" s="1" t="str">
        <v>limon_castilla</v>
      </c>
      <c r="C88" t="str">
        <v>limón de castilla</v>
      </c>
    </row>
    <row r="89" spans="1:3">
      <c r="A89" s="1" t="str">
        <v>agricola</v>
      </c>
      <c r="B89" s="1" t="str">
        <v>limon_castilla_limon_mandarino</v>
      </c>
      <c r="C89" t="str">
        <v>limón de castilla y limón mandarino</v>
      </c>
    </row>
    <row r="90" spans="1:3">
      <c r="A90" s="1" t="str">
        <v>agricola</v>
      </c>
      <c r="B90" s="1" t="str">
        <v>limon_criollo</v>
      </c>
      <c r="C90" t="str">
        <v>limón criollo</v>
      </c>
    </row>
    <row r="91" spans="1:3">
      <c r="A91" s="1" t="str">
        <v>agricola</v>
      </c>
      <c r="B91" s="1" t="str">
        <v>limon_mandarina</v>
      </c>
      <c r="C91" t="str">
        <v xml:space="preserve">limón en asocio con mandarina </v>
      </c>
    </row>
    <row r="92" spans="1:3">
      <c r="A92" s="1" t="str">
        <v>agricola</v>
      </c>
      <c r="B92" s="1" t="str">
        <v>limon_mandarino</v>
      </c>
      <c r="C92" t="str">
        <v>limón mandarino</v>
      </c>
    </row>
    <row r="93" spans="1:3">
      <c r="A93" s="1" t="str">
        <v>agricola</v>
      </c>
      <c r="B93" s="1" t="str">
        <v>limon_tahiti</v>
      </c>
      <c r="C93" t="str">
        <v>limón Tahití</v>
      </c>
    </row>
    <row r="94" spans="1:3">
      <c r="A94" s="1" t="str">
        <v>agricola</v>
      </c>
      <c r="B94" s="1" t="str">
        <v>maiz</v>
      </c>
      <c r="C94" t="str">
        <v>maíz</v>
      </c>
    </row>
    <row r="95" spans="1:3">
      <c r="A95" s="1" t="str">
        <v>agricola</v>
      </c>
      <c r="B95" s="1" t="str">
        <v>maiz amarillo</v>
      </c>
      <c r="C95" t="str">
        <v>maíz amarillo</v>
      </c>
    </row>
    <row r="96" spans="1:3">
      <c r="A96" s="1" t="str">
        <v>agricola</v>
      </c>
      <c r="B96" s="1" t="str">
        <v>maiz puya</v>
      </c>
      <c r="C96" t="str">
        <v>maíz puya</v>
      </c>
    </row>
    <row r="97" spans="1:3">
      <c r="A97" s="1" t="str">
        <v>agricola</v>
      </c>
      <c r="B97" s="1" t="str">
        <v>maiz_amarillo</v>
      </c>
      <c r="C97" t="str">
        <v xml:space="preserve">Maíz amarillo </v>
      </c>
    </row>
    <row r="98" spans="1:3">
      <c r="A98" s="1" t="str">
        <v>agricola</v>
      </c>
      <c r="B98" s="1" t="str">
        <v>maiz_amarillo_tradicional</v>
      </c>
      <c r="C98" t="str">
        <v>maíz amarillo  tradicional</v>
      </c>
    </row>
    <row r="99" spans="1:3">
      <c r="A99" s="1" t="str">
        <v>agricola</v>
      </c>
      <c r="B99" s="1" t="str">
        <v>maiz_blanco</v>
      </c>
      <c r="C99" t="str">
        <v>Maíz blanco tradicional</v>
      </c>
    </row>
    <row r="100" spans="1:3">
      <c r="A100" s="1" t="str">
        <v>agricola</v>
      </c>
      <c r="B100" s="1" t="str">
        <v>maiz_blanco_tradicional</v>
      </c>
      <c r="C100" t="str">
        <v>maíz blanco tradicional</v>
      </c>
    </row>
    <row r="101" spans="1:3">
      <c r="A101" s="1" t="str">
        <v>agricola</v>
      </c>
      <c r="B101" s="1" t="str">
        <v>maiz_puya</v>
      </c>
      <c r="C101" t="str">
        <v>maíz puya</v>
      </c>
    </row>
    <row r="102" spans="1:3">
      <c r="A102" s="1" t="str">
        <v>agricola</v>
      </c>
      <c r="B102" s="1" t="str">
        <v>maiz_tecnificado</v>
      </c>
      <c r="C102" t="str">
        <v>maíz tecnificado</v>
      </c>
    </row>
    <row r="103" spans="1:3">
      <c r="A103" s="1" t="str">
        <v>agricola</v>
      </c>
      <c r="B103" s="1" t="str">
        <v>maiz_tradicional</v>
      </c>
      <c r="C103" t="str">
        <v>maíz tradicional</v>
      </c>
    </row>
    <row r="104" spans="1:3">
      <c r="A104" s="1" t="str">
        <v>agricola</v>
      </c>
      <c r="B104" s="1" t="str">
        <v>malanga</v>
      </c>
      <c r="C104" t="str">
        <v>malanga</v>
      </c>
    </row>
    <row r="105" spans="1:3">
      <c r="A105" s="1" t="str">
        <v>agricola</v>
      </c>
      <c r="B105" s="1" t="str">
        <v>mamoncillo</v>
      </c>
      <c r="C105" t="str">
        <v>mamoncillo</v>
      </c>
    </row>
    <row r="106" spans="1:3">
      <c r="A106" s="1" t="str">
        <v>agricola</v>
      </c>
      <c r="B106" s="1" t="str">
        <v>mamoncillo</v>
      </c>
      <c r="C106" t="str">
        <v>mamoncillo</v>
      </c>
    </row>
    <row r="107" spans="1:3">
      <c r="A107" s="1" t="str">
        <v>agricola</v>
      </c>
      <c r="B107" s="1" t="str">
        <v>mandarina</v>
      </c>
      <c r="C107" t="str">
        <v>mandarina</v>
      </c>
    </row>
    <row r="108" spans="1:3">
      <c r="A108" s="1" t="str">
        <v>agricola</v>
      </c>
      <c r="B108" s="1" t="str">
        <v>mango</v>
      </c>
      <c r="C108" t="str">
        <v>mango</v>
      </c>
    </row>
    <row r="109" spans="1:3">
      <c r="A109" s="1" t="str">
        <v>agricola</v>
      </c>
      <c r="B109" s="1" t="str">
        <v>mango_hilaza</v>
      </c>
      <c r="C109" t="str">
        <v>mango hilaza</v>
      </c>
    </row>
    <row r="110" spans="1:3">
      <c r="A110" s="1" t="str">
        <v>agricola</v>
      </c>
      <c r="B110" s="1" t="str">
        <v>mango_keitt</v>
      </c>
      <c r="C110" t="str">
        <v>mango keitt</v>
      </c>
    </row>
    <row r="111" spans="1:3">
      <c r="A111" s="1" t="str">
        <v>agricola</v>
      </c>
      <c r="B111" s="1" t="str">
        <v>mango_tommy</v>
      </c>
      <c r="C111" t="str">
        <v>mango tommy</v>
      </c>
    </row>
    <row r="112" spans="1:3">
      <c r="A112" s="1" t="str">
        <v>agricola</v>
      </c>
      <c r="B112" s="1" t="str">
        <v>maracuya</v>
      </c>
      <c r="C112" t="str">
        <v>maracuyá</v>
      </c>
    </row>
    <row r="113" spans="1:3">
      <c r="A113" s="1" t="str">
        <v>agricola</v>
      </c>
      <c r="B113" s="1" t="str">
        <v>melon</v>
      </c>
      <c r="C113" t="str">
        <v xml:space="preserve">melón </v>
      </c>
    </row>
    <row r="114" spans="1:3">
      <c r="A114" s="1" t="str">
        <v>agricola</v>
      </c>
      <c r="B114" s="1" t="str">
        <v>mora</v>
      </c>
      <c r="C114" t="str">
        <v>mora</v>
      </c>
    </row>
    <row r="115" spans="1:3">
      <c r="A115" s="1" t="str">
        <v>agricola</v>
      </c>
      <c r="B115" s="1" t="str">
        <v>name</v>
      </c>
      <c r="C115" t="str">
        <v>ñame</v>
      </c>
    </row>
    <row r="116" spans="1:3">
      <c r="A116" s="1" t="str">
        <v>agricola</v>
      </c>
      <c r="B116" s="1" t="str">
        <v>name_diamante</v>
      </c>
      <c r="C116" t="str">
        <v>ñame diamante</v>
      </c>
    </row>
    <row r="117" spans="1:3">
      <c r="A117" s="1" t="str">
        <v>agricola</v>
      </c>
      <c r="B117" s="1" t="str">
        <v>name_espino</v>
      </c>
      <c r="C117" t="str">
        <v>ñame espino</v>
      </c>
    </row>
    <row r="118" spans="1:3">
      <c r="A118" s="1" t="str">
        <v>agricola</v>
      </c>
      <c r="B118" s="1" t="str">
        <v>naranja</v>
      </c>
      <c r="C118" t="str">
        <v>naranja</v>
      </c>
    </row>
    <row r="119" spans="1:3">
      <c r="A119" s="1" t="str">
        <v>agricola</v>
      </c>
      <c r="B119" s="1" t="str">
        <v>naranja_valencia</v>
      </c>
      <c r="C119" t="str">
        <v>naranja valencia</v>
      </c>
    </row>
    <row r="120" spans="1:3">
      <c r="A120" s="1" t="str">
        <v>pecuaria</v>
      </c>
      <c r="B120" s="1" t="str">
        <v>ovinos</v>
      </c>
      <c r="C120" t="str">
        <v>ovinos</v>
      </c>
    </row>
    <row r="121" spans="1:3">
      <c r="A121" s="1" t="str">
        <v>agricola</v>
      </c>
      <c r="B121" s="1" t="str">
        <v>palma_aceite</v>
      </c>
      <c r="C121" t="str">
        <v>palma de aceite</v>
      </c>
    </row>
    <row r="122" spans="1:3">
      <c r="A122" s="1" t="str">
        <v>agricola</v>
      </c>
      <c r="B122" s="1" t="str">
        <v>papa</v>
      </c>
      <c r="C122" t="str">
        <v>papa</v>
      </c>
    </row>
    <row r="123" spans="1:3">
      <c r="A123" s="1" t="str">
        <v>agricola</v>
      </c>
      <c r="B123" s="1" t="str">
        <v>papa_criolla</v>
      </c>
      <c r="C123" t="str">
        <v>papa criolla</v>
      </c>
    </row>
    <row r="124" spans="1:3">
      <c r="A124" s="1" t="str">
        <v>agricola</v>
      </c>
      <c r="B124" s="1" t="str">
        <v>papaya</v>
      </c>
      <c r="C124" t="str">
        <v>papaya</v>
      </c>
    </row>
    <row r="125" spans="1:3">
      <c r="A125" s="1" t="str">
        <v>agricola</v>
      </c>
      <c r="B125" s="1" t="str">
        <v>patilla</v>
      </c>
      <c r="C125" t="str">
        <v>patilla</v>
      </c>
    </row>
    <row r="126" spans="1:3">
      <c r="A126" s="1" t="str">
        <v>agricola</v>
      </c>
      <c r="B126" s="1" t="str">
        <v>patilla_melon</v>
      </c>
      <c r="C126" t="str">
        <v>patilla en asocio con melón</v>
      </c>
    </row>
    <row r="127" spans="1:3">
      <c r="A127" s="1" t="str">
        <v>agricola</v>
      </c>
      <c r="B127" s="1" t="str">
        <v>pepino_guiso</v>
      </c>
      <c r="C127" t="str">
        <v>pepino guiso</v>
      </c>
    </row>
    <row r="128" spans="1:3">
      <c r="A128" s="1" t="str">
        <v>pecuaria</v>
      </c>
      <c r="B128" s="1" t="str">
        <v>piangua</v>
      </c>
      <c r="C128" t="str">
        <v>piangua</v>
      </c>
    </row>
    <row r="129" spans="1:3">
      <c r="A129" s="1" t="str">
        <v>agricola</v>
      </c>
      <c r="B129" s="1" t="str">
        <v>pimenton</v>
      </c>
      <c r="C129" t="str">
        <v>pimentón</v>
      </c>
    </row>
    <row r="130" spans="1:3">
      <c r="A130" s="1" t="str">
        <v>agricola</v>
      </c>
      <c r="B130" s="1" t="str">
        <v>pimienta</v>
      </c>
      <c r="C130" t="str">
        <v>pimienta</v>
      </c>
    </row>
    <row r="131" spans="1:3">
      <c r="A131" s="1" t="str">
        <v>agricola</v>
      </c>
      <c r="B131" s="1" t="str">
        <v>pimientos</v>
      </c>
      <c r="C131" t="str">
        <v>pimientos</v>
      </c>
    </row>
    <row r="132" spans="1:3">
      <c r="A132" s="1" t="str">
        <v>agricola</v>
      </c>
      <c r="B132" s="1" t="str">
        <v>piña</v>
      </c>
      <c r="C132" t="str">
        <v>piña</v>
      </c>
    </row>
    <row r="133" spans="1:3">
      <c r="A133" s="1" t="str">
        <v>pecuaria</v>
      </c>
      <c r="B133" s="1" t="str">
        <v>piscicultura_bocachico</v>
      </c>
      <c r="C133" t="str">
        <v>piscicultura</v>
      </c>
    </row>
    <row r="134" spans="1:3">
      <c r="A134" s="1" t="str">
        <v>pecuaria</v>
      </c>
      <c r="B134" s="1" t="str">
        <v>piscicultura_cachama</v>
      </c>
      <c r="C134" t="str">
        <v>piscicultura cachama</v>
      </c>
    </row>
    <row r="135" spans="1:3">
      <c r="A135" s="1" t="str">
        <v>pecuaria</v>
      </c>
      <c r="B135" s="1" t="str">
        <v>piscicultura_cachama_bocachico</v>
      </c>
      <c r="C135" t="str">
        <v>piscicultura cachama bocachico</v>
      </c>
    </row>
    <row r="136" spans="1:3">
      <c r="A136" s="1" t="str">
        <v>pecuaria</v>
      </c>
      <c r="B136" s="1" t="str">
        <v>piscicultura_tilapia</v>
      </c>
      <c r="C136" t="str">
        <v>piscicultura tilapia</v>
      </c>
    </row>
    <row r="137" spans="1:3">
      <c r="A137" s="1" t="str">
        <v>pecuaria</v>
      </c>
      <c r="B137" s="1" t="str">
        <v>piscicultura_tilapia_bocachico</v>
      </c>
      <c r="C137" t="str">
        <v>piscicultura tilapia y bocachico</v>
      </c>
    </row>
    <row r="138" spans="1:3">
      <c r="A138" s="1" t="str">
        <v>pecuaria</v>
      </c>
      <c r="B138" s="1" t="str">
        <v>piscicultura_tilapia_cachama</v>
      </c>
      <c r="C138" t="str">
        <v>piscicultura tilapia y cachama</v>
      </c>
    </row>
    <row r="139" spans="1:3">
      <c r="A139" s="1" t="str">
        <v>pecuaria</v>
      </c>
      <c r="B139" s="1" t="str">
        <v>piscicultura_trucha</v>
      </c>
      <c r="C139" t="str">
        <v>piscicultura trucha</v>
      </c>
    </row>
    <row r="140" spans="1:3">
      <c r="A140" s="1" t="str">
        <v>agricola</v>
      </c>
      <c r="B140" s="1" t="str">
        <v>platano</v>
      </c>
      <c r="C140" t="str">
        <v>plátano</v>
      </c>
    </row>
    <row r="141" spans="1:3">
      <c r="A141" s="1" t="str">
        <v>agricola</v>
      </c>
      <c r="B141" s="1" t="str">
        <v>platano_harton</v>
      </c>
      <c r="C141" t="str">
        <v>plátano hartón</v>
      </c>
    </row>
    <row r="142" spans="1:3">
      <c r="A142" s="1" t="str">
        <v>pecuaria</v>
      </c>
      <c r="B142" s="1" t="str">
        <v>porcicultura_ceba</v>
      </c>
      <c r="C142" t="str">
        <v>porcicultura de ceba</v>
      </c>
    </row>
    <row r="143" spans="1:3">
      <c r="A143" s="1" t="str">
        <v>pecuaria</v>
      </c>
      <c r="B143" s="1" t="str">
        <v>porcicultura_ciclo_completo</v>
      </c>
      <c r="C143" t="str">
        <v>porcicultura de ciclo completo</v>
      </c>
    </row>
    <row r="144" spans="1:3">
      <c r="A144" s="1" t="str">
        <v>pecuaria</v>
      </c>
      <c r="B144" s="1" t="str">
        <v>porcicultura_cria</v>
      </c>
      <c r="C144" t="str">
        <v>porcicultura de cría</v>
      </c>
    </row>
    <row r="145" spans="1:3">
      <c r="A145" s="1" t="str">
        <v>pecuaria</v>
      </c>
      <c r="B145" s="1" t="str">
        <v>porcicultura_cria_levante</v>
      </c>
      <c r="C145" t="str">
        <v>porcicultura de cría y levante</v>
      </c>
    </row>
    <row r="146" spans="1:3">
      <c r="A146" s="1" t="str">
        <v>agricola</v>
      </c>
      <c r="B146" s="1" t="str">
        <v>remolacha</v>
      </c>
      <c r="C146" t="str">
        <v>remolacha</v>
      </c>
    </row>
    <row r="147" spans="1:3">
      <c r="A147" s="1" t="str">
        <v>agricola</v>
      </c>
      <c r="B147" s="1" t="str">
        <v>repollo</v>
      </c>
      <c r="C147" t="str">
        <v>repollo</v>
      </c>
    </row>
    <row r="148" spans="1:3">
      <c r="A148" s="1" t="str">
        <v>agricola</v>
      </c>
      <c r="B148" s="1" t="str">
        <v>sacha_inchi</v>
      </c>
      <c r="C148" t="str">
        <v>sacha inchi</v>
      </c>
    </row>
    <row r="149" spans="1:3">
      <c r="A149" s="1" t="str">
        <v>agricola</v>
      </c>
      <c r="B149" s="1" t="str">
        <v>sorgo</v>
      </c>
      <c r="C149" t="str">
        <v>sorgo</v>
      </c>
    </row>
    <row r="150" spans="1:3">
      <c r="A150" s="1" t="str">
        <v>agricola</v>
      </c>
      <c r="B150" s="1" t="str">
        <v>soya</v>
      </c>
      <c r="C150" t="str">
        <v>soya</v>
      </c>
    </row>
    <row r="151" spans="1:3">
      <c r="A151" s="1" t="str">
        <v>agricola</v>
      </c>
      <c r="B151" s="1" t="str">
        <v>stevia</v>
      </c>
      <c r="C151" t="str">
        <v>stevia</v>
      </c>
    </row>
    <row r="152" spans="1:3">
      <c r="A152" s="1" t="str">
        <v>agricola</v>
      </c>
      <c r="B152" s="1" t="str">
        <v>tabaco</v>
      </c>
      <c r="C152" t="str">
        <v>tabaco</v>
      </c>
    </row>
    <row r="153" spans="1:3">
      <c r="A153" s="1" t="str">
        <v>agricola</v>
      </c>
      <c r="B153" s="1" t="str">
        <v>tomate_arbol</v>
      </c>
      <c r="C153" t="str">
        <v>tomate de árbol</v>
      </c>
    </row>
    <row r="154" spans="1:3">
      <c r="A154" s="1" t="str">
        <v>agricola</v>
      </c>
      <c r="B154" s="1" t="str">
        <v>tomate_cherry</v>
      </c>
      <c r="C154" t="str">
        <v>tomate cherry</v>
      </c>
    </row>
    <row r="155" spans="1:3">
      <c r="A155" s="1" t="str">
        <v>agricola</v>
      </c>
      <c r="B155" s="1" t="str">
        <v>tomate_mesa</v>
      </c>
      <c r="C155" t="str">
        <v>tomate de mesa</v>
      </c>
    </row>
    <row r="156" spans="1:3">
      <c r="A156" s="1" t="str">
        <v>agricola</v>
      </c>
      <c r="B156" s="1" t="str">
        <v>uchuva</v>
      </c>
      <c r="C156" t="str">
        <v>uchuva</v>
      </c>
    </row>
    <row r="157" spans="1:3">
      <c r="A157" s="1" t="str">
        <v>agricola</v>
      </c>
      <c r="B157" s="1" t="str">
        <v>uva</v>
      </c>
      <c r="C157" t="str">
        <v>uva</v>
      </c>
    </row>
    <row r="158" spans="1:3">
      <c r="A158" s="1" t="str">
        <v>agricola</v>
      </c>
      <c r="B158" s="1" t="str">
        <v>yuca</v>
      </c>
      <c r="C158" t="str">
        <v>yuca</v>
      </c>
    </row>
    <row r="159" spans="1:3">
      <c r="A159" s="1" t="str">
        <v>agricola</v>
      </c>
      <c r="B159" s="1" t="str">
        <v>yuca_industrial</v>
      </c>
      <c r="C159" t="str">
        <v>yuca para uso industrial</v>
      </c>
    </row>
    <row r="160" spans="1:3">
      <c r="A160" s="1" t="str">
        <v>agricola</v>
      </c>
      <c r="B160" s="1" t="str">
        <v>yuca_maiz</v>
      </c>
      <c r="C160" t="str">
        <v>yuca en asocio con maíz</v>
      </c>
    </row>
    <row r="161" spans="1:3">
      <c r="A161" s="1" t="str">
        <v>agricola</v>
      </c>
      <c r="B161" s="1" t="str">
        <v>yuca_maiz_ahuyama</v>
      </c>
      <c r="C161" t="str">
        <v>yuca en asocio con maíz y ahuyama</v>
      </c>
    </row>
    <row r="162" spans="1:3">
      <c r="A162" s="1" t="str">
        <v>agricola</v>
      </c>
      <c r="B162" s="1" t="str">
        <v>yuca_maiz_name</v>
      </c>
      <c r="C162" t="str">
        <v>yuca en asocio con maíz y ñame</v>
      </c>
    </row>
    <row r="163" spans="1:3">
      <c r="A163" s="1" t="str">
        <v>agricola</v>
      </c>
      <c r="B163" s="1" t="str">
        <v>yuca_maiz_name_patilla</v>
      </c>
      <c r="C163" t="str">
        <v>Yuca en asocio con maíz, ñame y patilla</v>
      </c>
    </row>
    <row r="164" spans="1:3">
      <c r="A164" s="1" t="str">
        <v>agricola</v>
      </c>
      <c r="B164" s="1" t="str">
        <v>yuca_maiz_patilla</v>
      </c>
      <c r="C164" t="str">
        <v>yuca en asocio con maíz y patilla</v>
      </c>
    </row>
    <row r="165" spans="1:3">
      <c r="A165" s="1" t="str">
        <v>agricola</v>
      </c>
      <c r="B165" s="1" t="str">
        <v>yuca_name</v>
      </c>
      <c r="C165" t="str">
        <v>yuca en asocio con ñame</v>
      </c>
    </row>
    <row r="166" spans="1:3">
      <c r="A166" s="1" t="str">
        <v>agricola</v>
      </c>
      <c r="B166" s="1" t="str">
        <v>zanahoria</v>
      </c>
      <c r="C166" t="str">
        <v>zanahoria</v>
      </c>
    </row>
    <row r="167" spans="1:3">
      <c r="A167" s="1" t="str">
        <v>agricola</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CBBA4F3F-DD45-45E4-8E98-47EDFE49F06A}"/>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Vanessa Carolina Gutierrez Madrid</cp:lastModifiedBy>
  <cp:revision/>
  <dcterms:created xsi:type="dcterms:W3CDTF">2023-06-01T14:44:35Z</dcterms:created>
  <dcterms:modified xsi:type="dcterms:W3CDTF">2025-05-22T13:50:00Z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