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Caimito - Sucre/10. DTS Consolidado/ANEXOS/"/>
    </mc:Choice>
  </mc:AlternateContent>
  <xr:revisionPtr revIDLastSave="339" documentId="8_{BABD8200-BA9D-4EA1-B83D-AB42EE5B1541}" xr6:coauthVersionLast="47" xr6:coauthVersionMax="47" xr10:uidLastSave="{C0E6E512-2B3F-4E96-B008-05F3E88C067C}"/>
  <bookViews>
    <workbookView minimized="1" xWindow="7770" yWindow="5145" windowWidth="7500" windowHeight="6000" firstSheet="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SIPRA!$B$1:$G$61</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B1" i="17" a="1"/>
  <c r="B1" i="17"/>
  <c r="A1" i="17" a="1"/>
  <c r="A1" i="17"/>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R102" i="12"/>
  <c r="AS100" i="12"/>
  <c r="U102" i="12"/>
  <c r="T102" i="12"/>
  <c r="S102" i="12"/>
  <c r="R102" i="12"/>
  <c r="Q102" i="12"/>
  <c r="P102" i="12"/>
  <c r="O102" i="12"/>
  <c r="N102" i="12"/>
  <c r="M102" i="12"/>
  <c r="L102" i="12"/>
  <c r="K102" i="12"/>
  <c r="J102" i="12"/>
  <c r="I102" i="12"/>
  <c r="H102" i="12"/>
  <c r="G102" i="12"/>
  <c r="F102" i="12"/>
  <c r="E102" i="12"/>
  <c r="D102" i="12"/>
  <c r="C102" i="12"/>
  <c r="B102" i="12"/>
  <c r="AS57" i="12"/>
  <c r="AP102" i="12"/>
  <c r="AQ102" i="12"/>
  <c r="AS71" i="12"/>
  <c r="AS17" i="12"/>
  <c r="A3" i="16"/>
  <c r="A4" i="16"/>
  <c r="A5" i="16"/>
  <c r="A6" i="16"/>
  <c r="A7" i="16"/>
  <c r="A8" i="16"/>
  <c r="A9" i="16"/>
  <c r="A10" i="16"/>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<sst xmlns="http://schemas.openxmlformats.org/spreadsheetml/2006/main" count="189" uniqueCount="62">
  <si>
    <t>UFH</t>
  </si>
  <si>
    <t>ganaderia_dp</t>
  </si>
  <si>
    <t>porcicultura_ceba</t>
  </si>
  <si>
    <t>avicultura_engorde</t>
  </si>
  <si>
    <t>ovinos_carne</t>
  </si>
  <si>
    <t>maiz_tecnificado</t>
  </si>
  <si>
    <t>arroz_secano_manual</t>
  </si>
  <si>
    <t>Observaciones</t>
  </si>
  <si>
    <t>02Va-80</t>
  </si>
  <si>
    <t>Área total</t>
  </si>
  <si>
    <t>Apto</t>
  </si>
  <si>
    <t>No apto</t>
  </si>
  <si>
    <t>% aptitud</t>
  </si>
  <si>
    <t>Se habilita aptitud para arroz secano manual, teniendo en cuenta los requerimientos del cultivo, cruzados con las características edafoclimáticas de la UFH y la información primaria obtenida en los encuentros territoriales que determinaron que en esta área del municipio se desarrolla actualmente esta línea productiva.</t>
  </si>
  <si>
    <t>02Vai-80</t>
  </si>
  <si>
    <t>Se habilita aptitud para la línea maíz tecnificado y arroz secano manual,  teniendo en cuenta los requerimientos de los cultivos cruzados con las características edafoclimáticas de la UFH y la información primaria obtenida en los encuentros territoriales que determinaron que en esta área del municipio se desarrolla actualmente estas líneas productivas.</t>
  </si>
  <si>
    <t>02Vas1-80</t>
  </si>
  <si>
    <t>Se habilita aptitud para arroz secano manual, teniendo en cuenta los requerimientos de los cultivos cruzados con las características edafoclimáticas de la UFH e información de análisis de cobertura realizada por el equipo técnico productivo y SIG.</t>
  </si>
  <si>
    <t>04Vai-67</t>
  </si>
  <si>
    <t>Se habilita aptitud para arroz secano manual, teniendo en cuenta los requerimientos del cultivo, cruzados con las características edafoclimáticas de la UFH e información del análisis de cobertura realizado por el equipo técnico productivo y SIG. Tambien se habilitó aptitud para maíz tecnificado bajo recomendaciones de manejo específico de drenaje. Se habilita aptitud condicionada para todas líneas pecuarias con base en el análisis de cobertura realizado por el equipo técnico productivo y SIG.</t>
  </si>
  <si>
    <t>05Vai-61</t>
  </si>
  <si>
    <t>Se habilita aptitud para arroz secano manual, teniendo en cuenta los requerimientos del cultivo, cruzados con las características edafoclimáticas de la UFH e información del análisis de cobertura realizado por el equipo técnico productivo y SIG. Se habilita aptitud condicionada para ganadería dp, porcicultura cebe y ovinos teniendo en cuenta el análisis de cobertrua realizado por el equipo técnico productivo y SIG.</t>
  </si>
  <si>
    <t>07Vc2-49</t>
  </si>
  <si>
    <t>07Vc2s1-49</t>
  </si>
  <si>
    <t>08Vd-44</t>
  </si>
  <si>
    <t>08Vds1-44</t>
  </si>
  <si>
    <t>09Vc2s2-38</t>
  </si>
  <si>
    <t>Se habilita aptitud para maíz tecnificado, teniendo en cuenta los requerimientos del cultivo, cruzados con las características edafoclimáticas de la UFH y la información primaria obtenida en los encuentros territoriales que determinaron que en esta área del municipio se desarrolla actualmente esta línea productiva.</t>
  </si>
  <si>
    <t>09Vc3s2-38</t>
  </si>
  <si>
    <t>10Vai-30</t>
  </si>
  <si>
    <t>Se habilita aptitud para arroz secano manual, teniendo en cuenta la información primaria obtenida en los encuentros territoriales que determinaron que en esta área del municipio se desarrolla actualmente esta línea productiva, bajo recomendaciones de manejo agronómico específicas de manejo de drenajes. Se habilita aptitud condicionada para ganadería dp y ovino teniendo en cuenta el análisis de cobertrua realizado por el equipo técnico productivo y SIG. Se habilita aptitud condicionada para porcinos ceba por localización de actividad productiva en ejercicio cartosocial.</t>
  </si>
  <si>
    <t>10VaiE-30</t>
  </si>
  <si>
    <t>Se habilita aptitud condicionada para ganadería dp y ovino teniendo en cuenta el análisis de cobertrua realizado por el equipo técnico productivo y SIG. Se habilita aptitud condicionada para porcinos ceba por localización de actividad productiva en ejercicio cartosocial.</t>
  </si>
  <si>
    <t>11Vai-23</t>
  </si>
  <si>
    <t>Se habilita aptitud para arroz secano manual, teniendo en cuenta la información primaria obtenida en los encuentros territoriales que determinaron que en esta área del municipio se desarrolla actualmente esta línea productiva, bajo recomendaciones de manejo agronómico específicas de manejo de drenajes</t>
  </si>
  <si>
    <t>13Vas3-6</t>
  </si>
  <si>
    <t>yuca</t>
  </si>
  <si>
    <t>patilla</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</si>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</sst>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11"/>
      <color rgb="FF000000"/>
      <name val="Calibri"/>
      <charset val="1"/>
    </font>
    <font>
      <sz val="11"/>
      <color rgb="FF000000"/>
      <name val="Calibri"/>
    </font>
  </fonts>
  <fills count="2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9"/>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7" fillId="12"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7" fillId="18" borderId="1" xfId="0" applyFont="1" applyFill="1" applyBorder="1" applyAlignment="1">
      <alignment horizontal="center" vertical="center" wrapText="1"/>
    </xf>
    <xf numFmtId="0" fontId="7" fillId="19" borderId="1" xfId="0" applyFont="1" applyFill="1" applyBorder="1" applyAlignment="1">
      <alignment horizontal="center" vertical="center" wrapText="1"/>
    </xf>
    <xf numFmtId="0" fontId="8" fillId="20" borderId="1" xfId="0" applyFont="1" applyFill="1" applyBorder="1" applyAlignment="1">
      <alignment horizontal="center" vertical="center"/>
    </xf>
    <xf numFmtId="0" fontId="9" fillId="7"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0" fillId="0" borderId="1" xfId="0" applyBorder="1" applyAlignment="1">
      <alignment horizontal="center"/>
    </xf>
    <xf numFmtId="4" fontId="4" fillId="9" borderId="1" xfId="0" applyNumberFormat="1" applyFont="1" applyFill="1" applyBorder="1" applyAlignment="1">
      <alignment horizontal="center" vertical="center"/>
    </xf>
    <xf numFmtId="0" fontId="3" fillId="4" borderId="2" xfId="0" applyFont="1" applyFill="1" applyBorder="1" applyAlignment="1">
      <alignment horizontal="center"/>
    </xf>
    <xf numFmtId="0" fontId="16" fillId="0" borderId="2" xfId="0" applyFont="1" applyBorder="1" applyAlignment="1">
      <alignment horizontal="left"/>
    </xf>
    <xf numFmtId="166" fontId="3" fillId="0" borderId="1" xfId="0" applyNumberFormat="1" applyFont="1" applyBorder="1" applyAlignment="1">
      <alignment horizontal="center"/>
    </xf>
    <xf numFmtId="166" fontId="3" fillId="4" borderId="1" xfId="0" applyNumberFormat="1" applyFont="1" applyFill="1" applyBorder="1" applyAlignment="1">
      <alignment horizontal="center"/>
    </xf>
    <xf numFmtId="0" fontId="1" fillId="3" borderId="1" xfId="0" applyFont="1" applyFill="1" applyBorder="1" applyAlignment="1">
      <alignment horizontal="center" wrapText="1"/>
    </xf>
    <xf numFmtId="0" fontId="17" fillId="0" borderId="0" xfId="0" applyFont="1"/>
    <xf numFmtId="0" fontId="16" fillId="21" borderId="2" xfId="0" applyFont="1" applyFill="1" applyBorder="1" applyAlignment="1">
      <alignment horizontal="left"/>
    </xf>
    <xf numFmtId="0" fontId="18" fillId="4" borderId="2" xfId="0" applyFont="1" applyFill="1" applyBorder="1" applyAlignment="1">
      <alignment horizontal="center"/>
    </xf>
    <xf numFmtId="0" fontId="7" fillId="12" borderId="6"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8"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4" fillId="13" borderId="7"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4" fillId="14" borderId="6" xfId="0" applyFont="1" applyFill="1" applyBorder="1" applyAlignment="1">
      <alignment horizontal="center" vertical="center" wrapText="1"/>
    </xf>
    <xf numFmtId="0" fontId="4" fillId="14" borderId="7"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12" fillId="15" borderId="6" xfId="0" applyFont="1" applyFill="1" applyBorder="1" applyAlignment="1">
      <alignment horizontal="center" vertical="center" wrapText="1"/>
    </xf>
    <xf numFmtId="0" fontId="12" fillId="15" borderId="7"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4" fillId="16" borderId="6" xfId="0" applyFont="1" applyFill="1" applyBorder="1" applyAlignment="1">
      <alignment horizontal="center" vertical="center" wrapText="1"/>
    </xf>
    <xf numFmtId="0" fontId="4" fillId="16" borderId="7"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7" fillId="18" borderId="6" xfId="0" applyFont="1" applyFill="1" applyBorder="1" applyAlignment="1">
      <alignment horizontal="center" vertical="center" wrapText="1"/>
    </xf>
    <xf numFmtId="0" fontId="7" fillId="18" borderId="7" xfId="0" applyFont="1" applyFill="1" applyBorder="1" applyAlignment="1">
      <alignment horizontal="center" vertical="center" wrapText="1"/>
    </xf>
    <xf numFmtId="0" fontId="7" fillId="18" borderId="8" xfId="0" applyFont="1" applyFill="1" applyBorder="1" applyAlignment="1">
      <alignment horizontal="center" vertical="center" wrapText="1"/>
    </xf>
    <xf numFmtId="0" fontId="7" fillId="19" borderId="6" xfId="0" applyFont="1" applyFill="1" applyBorder="1" applyAlignment="1">
      <alignment horizontal="center" vertical="center" wrapText="1"/>
    </xf>
    <xf numFmtId="0" fontId="7" fillId="19" borderId="7" xfId="0" applyFont="1" applyFill="1" applyBorder="1" applyAlignment="1">
      <alignment horizontal="center" vertical="center" wrapText="1"/>
    </xf>
    <xf numFmtId="0" fontId="7" fillId="19" borderId="8"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4" fillId="17" borderId="7" xfId="0" applyFont="1" applyFill="1" applyBorder="1" applyAlignment="1">
      <alignment horizontal="center" vertical="center" wrapText="1"/>
    </xf>
    <xf numFmtId="0" fontId="4" fillId="17" borderId="8"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80">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ont>
        <color theme="0"/>
      </font>
      <fill>
        <patternFill>
          <bgColor rgb="FF473626"/>
        </patternFill>
      </fill>
    </dxf>
    <dxf>
      <font>
        <color theme="0"/>
      </font>
      <fill>
        <patternFill>
          <bgColor rgb="FF005CE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ill>
        <patternFill>
          <bgColor rgb="FF38D400"/>
        </patternFill>
      </fill>
    </dxf>
    <dxf>
      <fill>
        <patternFill>
          <bgColor rgb="FFAAFF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ganaderia_doble_proposito</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maiz_blanco</v>
          </cell>
          <cell r="C176" t="str">
            <v>maíz blanco</v>
          </cell>
        </row>
        <row r="177">
          <cell r="A177" t="str">
            <v>agricola</v>
          </cell>
          <cell r="B177" t="str">
            <v>maiz_blanco_tecnificado</v>
          </cell>
          <cell r="C177" t="str">
            <v>maíz blanco tecnificado</v>
          </cell>
        </row>
        <row r="178">
          <cell r="A178" t="str">
            <v>agricola</v>
          </cell>
          <cell r="B178" t="str">
            <v>maiz_blanco_tradicional</v>
          </cell>
          <cell r="C178" t="str">
            <v>maíz blanco tradicional</v>
          </cell>
        </row>
        <row r="179">
          <cell r="A179" t="str">
            <v>agricola</v>
          </cell>
          <cell r="B179" t="str">
            <v>maiz_frijol</v>
          </cell>
          <cell r="C179" t="str">
            <v>maíz en asocio con frijol</v>
          </cell>
        </row>
        <row r="180">
          <cell r="A180" t="str">
            <v>agricola</v>
          </cell>
          <cell r="B180" t="str">
            <v>maiz_puya</v>
          </cell>
          <cell r="C180" t="str">
            <v>maíz puya</v>
          </cell>
        </row>
        <row r="181">
          <cell r="A181" t="str">
            <v>agricola</v>
          </cell>
          <cell r="B181" t="str">
            <v>maiz_tecnificado</v>
          </cell>
          <cell r="C181" t="str">
            <v>maíz tecnificado</v>
          </cell>
        </row>
        <row r="182">
          <cell r="A182" t="str">
            <v>agricola</v>
          </cell>
          <cell r="B182" t="str">
            <v>maiz_tradicional</v>
          </cell>
          <cell r="C182" t="str">
            <v>maíz tradicional</v>
          </cell>
        </row>
        <row r="183">
          <cell r="A183" t="str">
            <v>agricola</v>
          </cell>
          <cell r="B183" t="str">
            <v>malanga</v>
          </cell>
          <cell r="C183" t="str">
            <v>malanga</v>
          </cell>
        </row>
        <row r="184">
          <cell r="A184" t="str">
            <v>agricola</v>
          </cell>
          <cell r="B184" t="str">
            <v>mamey</v>
          </cell>
          <cell r="C184" t="str">
            <v>mamey</v>
          </cell>
        </row>
        <row r="185">
          <cell r="A185" t="str">
            <v>agricola</v>
          </cell>
          <cell r="B185" t="str">
            <v>mamoncillo</v>
          </cell>
          <cell r="C185" t="str">
            <v>mamoncillo</v>
          </cell>
        </row>
        <row r="186">
          <cell r="A186" t="str">
            <v>agricola</v>
          </cell>
          <cell r="B186" t="str">
            <v>mandarina</v>
          </cell>
          <cell r="C186" t="str">
            <v>mandarina</v>
          </cell>
        </row>
        <row r="187">
          <cell r="A187" t="str">
            <v>agricola</v>
          </cell>
          <cell r="B187" t="str">
            <v>mandarina_arrayana</v>
          </cell>
          <cell r="C187" t="str">
            <v>mandarina arrayana</v>
          </cell>
        </row>
        <row r="188">
          <cell r="A188" t="str">
            <v>agricola</v>
          </cell>
          <cell r="B188" t="str">
            <v>mandarina_oneco</v>
          </cell>
          <cell r="C188" t="str">
            <v>mandarina oneco</v>
          </cell>
        </row>
        <row r="189">
          <cell r="A189" t="str">
            <v>agricola</v>
          </cell>
          <cell r="B189" t="str">
            <v>mango</v>
          </cell>
          <cell r="C189" t="str">
            <v>mango</v>
          </cell>
        </row>
        <row r="190">
          <cell r="A190" t="str">
            <v>agricola</v>
          </cell>
          <cell r="B190" t="str">
            <v>mango_azucar</v>
          </cell>
          <cell r="C190" t="str">
            <v>mango de azúcar</v>
          </cell>
        </row>
        <row r="191">
          <cell r="A191" t="str">
            <v>agricola</v>
          </cell>
          <cell r="B191" t="str">
            <v>mango_citricos</v>
          </cell>
          <cell r="C191" t="str">
            <v>mango en asocio con cítricos</v>
          </cell>
        </row>
        <row r="192">
          <cell r="A192" t="str">
            <v>agricola</v>
          </cell>
          <cell r="B192" t="str">
            <v>mango_criollo</v>
          </cell>
          <cell r="C192" t="str">
            <v>mango criollo</v>
          </cell>
        </row>
        <row r="193">
          <cell r="A193" t="str">
            <v>agricola</v>
          </cell>
          <cell r="B193" t="str">
            <v>mango_fairchild</v>
          </cell>
          <cell r="C193" t="str">
            <v>mango fairchild</v>
          </cell>
        </row>
        <row r="194">
          <cell r="A194" t="str">
            <v>agricola</v>
          </cell>
          <cell r="B194" t="str">
            <v>mango_hilacha</v>
          </cell>
          <cell r="C194" t="str">
            <v>mango hilacha</v>
          </cell>
        </row>
        <row r="195">
          <cell r="A195" t="str">
            <v>agricola</v>
          </cell>
          <cell r="B195" t="str">
            <v>mango_keitt</v>
          </cell>
          <cell r="C195" t="str">
            <v>mango keitt</v>
          </cell>
        </row>
        <row r="196">
          <cell r="A196" t="str">
            <v>agricola</v>
          </cell>
          <cell r="B196" t="str">
            <v>mango_Kent</v>
          </cell>
          <cell r="C196" t="str">
            <v>mango Kent</v>
          </cell>
        </row>
        <row r="197">
          <cell r="A197" t="str">
            <v>agricola</v>
          </cell>
          <cell r="B197" t="str">
            <v>mango_tommy</v>
          </cell>
          <cell r="C197" t="str">
            <v>mango tommy</v>
          </cell>
        </row>
        <row r="198">
          <cell r="A198" t="str">
            <v>agricola</v>
          </cell>
          <cell r="B198" t="str">
            <v>mangostino</v>
          </cell>
          <cell r="C198" t="str">
            <v>mangostino</v>
          </cell>
        </row>
        <row r="199">
          <cell r="A199" t="str">
            <v>agricola</v>
          </cell>
          <cell r="B199" t="str">
            <v>mani</v>
          </cell>
          <cell r="C199" t="str">
            <v>maní</v>
          </cell>
        </row>
        <row r="200">
          <cell r="A200" t="str">
            <v>agricola</v>
          </cell>
          <cell r="B200" t="str">
            <v>manzana</v>
          </cell>
          <cell r="C200" t="str">
            <v>manzana</v>
          </cell>
        </row>
        <row r="201">
          <cell r="A201" t="str">
            <v>agricola</v>
          </cell>
          <cell r="B201" t="str">
            <v>manzanilla</v>
          </cell>
          <cell r="C201" t="str">
            <v>manzanilla</v>
          </cell>
        </row>
        <row r="202">
          <cell r="A202" t="str">
            <v>agricola</v>
          </cell>
          <cell r="B202" t="str">
            <v>maracuya</v>
          </cell>
          <cell r="C202" t="str">
            <v>maracuyá</v>
          </cell>
        </row>
        <row r="203">
          <cell r="A203" t="str">
            <v>agricola</v>
          </cell>
          <cell r="B203" t="str">
            <v>maranon</v>
          </cell>
          <cell r="C203" t="str">
            <v>marañón</v>
          </cell>
        </row>
        <row r="204">
          <cell r="A204" t="str">
            <v>agricola</v>
          </cell>
          <cell r="B204" t="str">
            <v>melon</v>
          </cell>
          <cell r="C204" t="str">
            <v>melón</v>
          </cell>
        </row>
        <row r="205">
          <cell r="A205" t="str">
            <v>agricola</v>
          </cell>
          <cell r="B205" t="str">
            <v>menta</v>
          </cell>
          <cell r="C205" t="str">
            <v>menta</v>
          </cell>
        </row>
        <row r="206">
          <cell r="A206" t="str">
            <v>agricola</v>
          </cell>
          <cell r="B206" t="str">
            <v>millo</v>
          </cell>
          <cell r="C206" t="str">
            <v>millo</v>
          </cell>
        </row>
        <row r="207">
          <cell r="A207" t="str">
            <v>agricola</v>
          </cell>
          <cell r="B207" t="str">
            <v>mora</v>
          </cell>
          <cell r="C207" t="str">
            <v>mora</v>
          </cell>
        </row>
        <row r="208">
          <cell r="A208" t="str">
            <v>agricola</v>
          </cell>
          <cell r="B208" t="str">
            <v>morera</v>
          </cell>
          <cell r="C208" t="str">
            <v>morera</v>
          </cell>
        </row>
        <row r="209">
          <cell r="A209" t="str">
            <v>agricola</v>
          </cell>
          <cell r="B209" t="str">
            <v>moringa</v>
          </cell>
          <cell r="C209" t="str">
            <v>moringa</v>
          </cell>
        </row>
        <row r="210">
          <cell r="A210" t="str">
            <v>agricola</v>
          </cell>
          <cell r="B210" t="str">
            <v>nabo</v>
          </cell>
          <cell r="C210" t="str">
            <v>nabo</v>
          </cell>
        </row>
        <row r="211">
          <cell r="A211" t="str">
            <v>agricola</v>
          </cell>
          <cell r="B211" t="str">
            <v>name</v>
          </cell>
          <cell r="C211" t="str">
            <v>ñame</v>
          </cell>
        </row>
        <row r="212">
          <cell r="A212" t="str">
            <v>agricola</v>
          </cell>
          <cell r="B212" t="str">
            <v>name_diamante</v>
          </cell>
          <cell r="C212" t="str">
            <v>ñame diamante</v>
          </cell>
        </row>
        <row r="213">
          <cell r="A213" t="str">
            <v>agricola</v>
          </cell>
          <cell r="B213" t="str">
            <v>name_espino</v>
          </cell>
          <cell r="C213" t="str">
            <v>ñame espino</v>
          </cell>
        </row>
        <row r="214">
          <cell r="A214" t="str">
            <v>agricola</v>
          </cell>
          <cell r="B214" t="str">
            <v>name_frijol</v>
          </cell>
          <cell r="C214" t="str">
            <v>ñame en asocio con frijol</v>
          </cell>
        </row>
        <row r="215">
          <cell r="A215" t="str">
            <v>agricola</v>
          </cell>
          <cell r="B215" t="str">
            <v>name_maiz</v>
          </cell>
          <cell r="C215" t="str">
            <v>ñame en asocio con maíz</v>
          </cell>
        </row>
        <row r="216">
          <cell r="A216" t="str">
            <v>agricola</v>
          </cell>
          <cell r="B216" t="str">
            <v>name_yuca</v>
          </cell>
          <cell r="C216" t="str">
            <v>ñame en asocio con yuca</v>
          </cell>
        </row>
        <row r="217">
          <cell r="A217" t="str">
            <v>agricola</v>
          </cell>
          <cell r="B217" t="str">
            <v>naranja</v>
          </cell>
          <cell r="C217" t="str">
            <v>naranja</v>
          </cell>
        </row>
        <row r="218">
          <cell r="A218" t="str">
            <v>agricola</v>
          </cell>
          <cell r="B218" t="str">
            <v>naranja_jaffa</v>
          </cell>
          <cell r="C218" t="str">
            <v>naranja jaffa</v>
          </cell>
        </row>
        <row r="219">
          <cell r="A219" t="str">
            <v>agricola</v>
          </cell>
          <cell r="B219" t="str">
            <v>naranja_salustiana</v>
          </cell>
          <cell r="C219" t="str">
            <v>naranja salustiana</v>
          </cell>
        </row>
        <row r="220">
          <cell r="A220" t="str">
            <v>agricola</v>
          </cell>
          <cell r="B220" t="str">
            <v>naranja_tangelo</v>
          </cell>
          <cell r="C220" t="str">
            <v>naranja tangelo</v>
          </cell>
        </row>
        <row r="221">
          <cell r="A221" t="str">
            <v>agricola</v>
          </cell>
          <cell r="B221" t="str">
            <v>naranja_valencia</v>
          </cell>
          <cell r="C221" t="str">
            <v>naranja valencia</v>
          </cell>
        </row>
        <row r="222">
          <cell r="A222" t="str">
            <v>agricola</v>
          </cell>
          <cell r="B222" t="str">
            <v>naranja_washington</v>
          </cell>
          <cell r="C222" t="str">
            <v>naranja washington</v>
          </cell>
        </row>
        <row r="223">
          <cell r="A223" t="str">
            <v>agricola</v>
          </cell>
          <cell r="B223" t="str">
            <v>nispero</v>
          </cell>
          <cell r="C223" t="str">
            <v>níspero</v>
          </cell>
        </row>
        <row r="224">
          <cell r="A224" t="str">
            <v>agricola</v>
          </cell>
          <cell r="B224" t="str">
            <v>noni</v>
          </cell>
          <cell r="C224" t="str">
            <v>noni</v>
          </cell>
        </row>
        <row r="225">
          <cell r="A225" t="str">
            <v>agricola</v>
          </cell>
          <cell r="B225" t="str">
            <v>olivo</v>
          </cell>
          <cell r="C225" t="str">
            <v>olivo</v>
          </cell>
        </row>
        <row r="226">
          <cell r="A226" t="str">
            <v>agricola</v>
          </cell>
          <cell r="B226" t="str">
            <v>oregano</v>
          </cell>
          <cell r="C226" t="str">
            <v>orégano</v>
          </cell>
        </row>
        <row r="227">
          <cell r="A227" t="str">
            <v>pecuaria</v>
          </cell>
          <cell r="B227" t="str">
            <v>ovinos_carne</v>
          </cell>
          <cell r="C227" t="str">
            <v>ovinos de carne</v>
          </cell>
        </row>
        <row r="228">
          <cell r="A228" t="str">
            <v>pecuaria</v>
          </cell>
          <cell r="B228" t="str">
            <v>ovinos_leche</v>
          </cell>
          <cell r="C228" t="str">
            <v>ovinos de leche</v>
          </cell>
        </row>
        <row r="229">
          <cell r="A229" t="str">
            <v>pecuaria</v>
          </cell>
          <cell r="B229" t="str">
            <v>ovinos_doble_propósito</v>
          </cell>
          <cell r="C229" t="str">
            <v>ovinos doble propósito</v>
          </cell>
        </row>
        <row r="230">
          <cell r="A230" t="str">
            <v>pecuaria</v>
          </cell>
          <cell r="B230" t="str">
            <v>ovinos_triple_propósito</v>
          </cell>
          <cell r="C230" t="str">
            <v>ovinos triple propósito</v>
          </cell>
        </row>
        <row r="231">
          <cell r="A231" t="str">
            <v>agricola</v>
          </cell>
          <cell r="B231" t="str">
            <v>palma_aceite</v>
          </cell>
          <cell r="C231" t="str">
            <v>palma de aceite</v>
          </cell>
        </row>
        <row r="232">
          <cell r="A232" t="str">
            <v>agricola</v>
          </cell>
          <cell r="B232" t="str">
            <v>palmito</v>
          </cell>
          <cell r="C232" t="str">
            <v>palmito</v>
          </cell>
        </row>
        <row r="233">
          <cell r="A233" t="str">
            <v>agricola</v>
          </cell>
          <cell r="B233" t="str">
            <v>papa</v>
          </cell>
          <cell r="C233" t="str">
            <v>papa</v>
          </cell>
        </row>
        <row r="234">
          <cell r="A234" t="str">
            <v>agricola</v>
          </cell>
          <cell r="B234" t="str">
            <v>papa_pastusa</v>
          </cell>
          <cell r="C234" t="str">
            <v>papa pastusa</v>
          </cell>
        </row>
        <row r="235">
          <cell r="A235" t="str">
            <v>agricola</v>
          </cell>
          <cell r="B235" t="str">
            <v>papa_criolla</v>
          </cell>
          <cell r="C235" t="str">
            <v>papa criolla</v>
          </cell>
        </row>
        <row r="236">
          <cell r="A236" t="str">
            <v>agricola</v>
          </cell>
          <cell r="B236" t="str">
            <v>papaya</v>
          </cell>
          <cell r="C236" t="str">
            <v>papaya</v>
          </cell>
        </row>
        <row r="237">
          <cell r="A237" t="str">
            <v>agricola</v>
          </cell>
          <cell r="B237" t="str">
            <v>papaya_hawaiana</v>
          </cell>
          <cell r="C237" t="str">
            <v>papaya hawaiana</v>
          </cell>
        </row>
        <row r="238">
          <cell r="A238" t="str">
            <v>agricola</v>
          </cell>
          <cell r="B238" t="str">
            <v>papaya_maradol</v>
          </cell>
          <cell r="C238" t="str">
            <v>papaya maradol</v>
          </cell>
        </row>
        <row r="239">
          <cell r="A239" t="str">
            <v>agricola</v>
          </cell>
          <cell r="B239" t="str">
            <v>papaya_melona</v>
          </cell>
          <cell r="C239" t="str">
            <v>papaya melona</v>
          </cell>
        </row>
        <row r="240">
          <cell r="A240" t="str">
            <v>agricola</v>
          </cell>
          <cell r="B240" t="str">
            <v>papaya_redonda</v>
          </cell>
          <cell r="C240" t="str">
            <v>papaya redonda</v>
          </cell>
        </row>
        <row r="241">
          <cell r="A241" t="str">
            <v>agricola</v>
          </cell>
          <cell r="B241" t="str">
            <v>papayuela</v>
          </cell>
          <cell r="C241" t="str">
            <v>papayuela</v>
          </cell>
        </row>
        <row r="242">
          <cell r="A242" t="str">
            <v>agricola</v>
          </cell>
          <cell r="B242" t="str">
            <v>patilla</v>
          </cell>
          <cell r="C242" t="str">
            <v>patilla</v>
          </cell>
        </row>
        <row r="243">
          <cell r="A243" t="str">
            <v>agricola</v>
          </cell>
          <cell r="B243" t="str">
            <v>patilla_melon</v>
          </cell>
          <cell r="C243" t="str">
            <v>patilla en asocio con melón</v>
          </cell>
        </row>
        <row r="244">
          <cell r="A244" t="str">
            <v>pecuaria</v>
          </cell>
          <cell r="B244" t="str">
            <v>pavos</v>
          </cell>
          <cell r="C244" t="str">
            <v>pavos</v>
          </cell>
        </row>
        <row r="245">
          <cell r="A245" t="str">
            <v>agricola</v>
          </cell>
          <cell r="B245" t="str">
            <v>pepino_cohombro</v>
          </cell>
          <cell r="C245" t="str">
            <v>pepino cohombro</v>
          </cell>
        </row>
        <row r="246">
          <cell r="A246" t="str">
            <v>agricola</v>
          </cell>
          <cell r="B246" t="str">
            <v>pepino_guiso</v>
          </cell>
          <cell r="C246" t="str">
            <v>pepino guiso</v>
          </cell>
        </row>
        <row r="247">
          <cell r="A247" t="str">
            <v>agricola</v>
          </cell>
          <cell r="B247" t="str">
            <v>pepino_melocoton</v>
          </cell>
          <cell r="C247" t="str">
            <v xml:space="preserve">pepino melocotón </v>
          </cell>
        </row>
        <row r="248">
          <cell r="A248" t="str">
            <v>agricola</v>
          </cell>
          <cell r="B248" t="str">
            <v>pera</v>
          </cell>
          <cell r="C248" t="str">
            <v>pera</v>
          </cell>
        </row>
        <row r="249">
          <cell r="A249" t="str">
            <v>agricola</v>
          </cell>
          <cell r="B249" t="str">
            <v>perejil</v>
          </cell>
          <cell r="C249" t="str">
            <v>perejil</v>
          </cell>
        </row>
        <row r="250">
          <cell r="A250" t="str">
            <v>pecuaria</v>
          </cell>
          <cell r="B250" t="str">
            <v>piangua</v>
          </cell>
          <cell r="C250" t="str">
            <v>piangua</v>
          </cell>
        </row>
        <row r="251">
          <cell r="A251" t="str">
            <v>agricola</v>
          </cell>
          <cell r="B251" t="str">
            <v>pimenton</v>
          </cell>
          <cell r="C251" t="str">
            <v>pimentón</v>
          </cell>
        </row>
        <row r="252">
          <cell r="A252" t="str">
            <v>agricola</v>
          </cell>
          <cell r="B252" t="str">
            <v>pimienta</v>
          </cell>
          <cell r="C252" t="str">
            <v>pimienta</v>
          </cell>
        </row>
        <row r="253">
          <cell r="A253" t="str">
            <v>agricola</v>
          </cell>
          <cell r="B253" t="str">
            <v>pimientos</v>
          </cell>
          <cell r="C253" t="str">
            <v>pimientos</v>
          </cell>
        </row>
        <row r="254">
          <cell r="A254" t="str">
            <v>agricola</v>
          </cell>
          <cell r="B254" t="str">
            <v>pina</v>
          </cell>
          <cell r="C254" t="str">
            <v>piña</v>
          </cell>
        </row>
        <row r="255">
          <cell r="A255" t="str">
            <v>agricola</v>
          </cell>
          <cell r="B255" t="str">
            <v>pina_cayena</v>
          </cell>
          <cell r="C255" t="str">
            <v>piña cayena</v>
          </cell>
        </row>
        <row r="256">
          <cell r="A256" t="str">
            <v>agricola</v>
          </cell>
          <cell r="B256" t="str">
            <v>pina_gold</v>
          </cell>
          <cell r="C256" t="str">
            <v>piña gold</v>
          </cell>
        </row>
        <row r="257">
          <cell r="A257" t="str">
            <v>agricola</v>
          </cell>
          <cell r="B257" t="str">
            <v>pina_manzana</v>
          </cell>
          <cell r="C257" t="str">
            <v>piña manzana</v>
          </cell>
        </row>
        <row r="258">
          <cell r="A258" t="str">
            <v>agricola</v>
          </cell>
          <cell r="B258" t="str">
            <v>pina_perolera</v>
          </cell>
          <cell r="C258" t="str">
            <v>piña perolera</v>
          </cell>
        </row>
        <row r="259">
          <cell r="A259" t="str">
            <v>pecuaria</v>
          </cell>
          <cell r="B259" t="str">
            <v>piscicultura_bocachico</v>
          </cell>
          <cell r="C259" t="str">
            <v>piscicultura bocachico</v>
          </cell>
        </row>
        <row r="260">
          <cell r="A260" t="str">
            <v>pecuaria</v>
          </cell>
          <cell r="B260" t="str">
            <v>piscicultura_cachama</v>
          </cell>
          <cell r="C260" t="str">
            <v>piscicultura cachama</v>
          </cell>
        </row>
        <row r="261">
          <cell r="A261" t="str">
            <v>pecuaria</v>
          </cell>
          <cell r="B261" t="str">
            <v>piscicultura_cachama_bocachico</v>
          </cell>
          <cell r="C261" t="str">
            <v>piscicultura cachama y bocachico</v>
          </cell>
        </row>
        <row r="262">
          <cell r="A262" t="str">
            <v>pecuaria</v>
          </cell>
          <cell r="B262" t="str">
            <v>piscicultura_cachama_tilapia</v>
          </cell>
          <cell r="C262" t="str">
            <v>piscicultura cachama y tilapia</v>
          </cell>
        </row>
        <row r="263">
          <cell r="A263" t="str">
            <v>pecuaria</v>
          </cell>
          <cell r="B263" t="str">
            <v>piscicultura_tilapia</v>
          </cell>
          <cell r="C263" t="str">
            <v>piscicultura tilapia</v>
          </cell>
        </row>
        <row r="264">
          <cell r="A264" t="str">
            <v>pecuaria</v>
          </cell>
          <cell r="B264" t="str">
            <v>piscicultura_tilapia_bocachico</v>
          </cell>
          <cell r="C264" t="str">
            <v>piscicultura tilapia y bocachico</v>
          </cell>
        </row>
        <row r="265">
          <cell r="A265" t="str">
            <v>pecuaria</v>
          </cell>
          <cell r="B265" t="str">
            <v>piscicultura_tilapia_cachama</v>
          </cell>
          <cell r="C265" t="str">
            <v>piscicultura tilapia y cachama</v>
          </cell>
        </row>
        <row r="266">
          <cell r="A266" t="str">
            <v>pecuaria</v>
          </cell>
          <cell r="B266" t="str">
            <v>piscicultura_tilapia_cachama_bocachico</v>
          </cell>
          <cell r="C266" t="str">
            <v>piscicultura tilapia cachama y bocachico</v>
          </cell>
        </row>
        <row r="267">
          <cell r="A267" t="str">
            <v>pecuaria</v>
          </cell>
          <cell r="B267" t="str">
            <v>piscicultura_trucha</v>
          </cell>
          <cell r="C267" t="str">
            <v>piscicultura trucha</v>
          </cell>
        </row>
        <row r="268">
          <cell r="A268" t="str">
            <v>agricola</v>
          </cell>
          <cell r="B268" t="str">
            <v>pitahaya</v>
          </cell>
          <cell r="C268" t="str">
            <v>pitahaya</v>
          </cell>
        </row>
        <row r="269">
          <cell r="A269" t="str">
            <v>agricola</v>
          </cell>
          <cell r="B269" t="str">
            <v>platano</v>
          </cell>
          <cell r="C269" t="str">
            <v>plátano</v>
          </cell>
        </row>
        <row r="270">
          <cell r="A270" t="str">
            <v>agricola</v>
          </cell>
          <cell r="B270" t="str">
            <v>platano_cachaco</v>
          </cell>
          <cell r="C270" t="str">
            <v>plátano cachaco</v>
          </cell>
        </row>
        <row r="271">
          <cell r="A271" t="str">
            <v>agricola</v>
          </cell>
          <cell r="B271" t="str">
            <v>platano_dominico</v>
          </cell>
          <cell r="C271" t="str">
            <v>plátano dominico</v>
          </cell>
        </row>
        <row r="272">
          <cell r="A272" t="str">
            <v>agricola</v>
          </cell>
          <cell r="B272" t="str">
            <v>platano_dominico_harton</v>
          </cell>
          <cell r="C272" t="str">
            <v>plátano dominico hartón</v>
          </cell>
        </row>
        <row r="273">
          <cell r="A273" t="str">
            <v>agricola</v>
          </cell>
          <cell r="B273" t="str">
            <v>platano_harton</v>
          </cell>
          <cell r="C273" t="str">
            <v>plátano hartón</v>
          </cell>
        </row>
        <row r="274">
          <cell r="A274" t="str">
            <v>agricola</v>
          </cell>
          <cell r="B274" t="str">
            <v>pomarrosa</v>
          </cell>
          <cell r="C274" t="str">
            <v>pomarrosa</v>
          </cell>
        </row>
        <row r="275">
          <cell r="A275" t="str">
            <v>agricola</v>
          </cell>
          <cell r="B275" t="str">
            <v>pomelo</v>
          </cell>
          <cell r="C275" t="str">
            <v>pomelo</v>
          </cell>
        </row>
        <row r="276">
          <cell r="A276" t="str">
            <v>pecuaria</v>
          </cell>
          <cell r="B276" t="str">
            <v>porcicultura_ceba</v>
          </cell>
          <cell r="C276" t="str">
            <v>porcicultura de ceba</v>
          </cell>
        </row>
        <row r="277">
          <cell r="A277" t="str">
            <v>pecuaria</v>
          </cell>
          <cell r="B277" t="str">
            <v>porcicultura_ciclo_completo</v>
          </cell>
          <cell r="C277" t="str">
            <v>porcicultura de ciclo completo</v>
          </cell>
        </row>
        <row r="278">
          <cell r="A278" t="str">
            <v>pecuaria</v>
          </cell>
          <cell r="B278" t="str">
            <v>porcicultura_cria</v>
          </cell>
          <cell r="C278" t="str">
            <v>porcicultura de cría</v>
          </cell>
        </row>
        <row r="279">
          <cell r="A279" t="str">
            <v>pecuaria</v>
          </cell>
          <cell r="B279" t="str">
            <v>porcicultura_cria_levante</v>
          </cell>
          <cell r="C279" t="str">
            <v>porcicultura de cría y levante</v>
          </cell>
        </row>
        <row r="280">
          <cell r="A280" t="str">
            <v>pecuaria</v>
          </cell>
          <cell r="B280" t="str">
            <v>porcicultura_levante</v>
          </cell>
          <cell r="C280" t="str">
            <v>porcicultura de levante</v>
          </cell>
        </row>
        <row r="281">
          <cell r="A281" t="str">
            <v>pecuaria</v>
          </cell>
          <cell r="B281" t="str">
            <v>porcicultura_levante_ceba</v>
          </cell>
          <cell r="C281" t="str">
            <v>porcicultura de levante y ceba</v>
          </cell>
        </row>
        <row r="282">
          <cell r="A282" t="str">
            <v>agricola</v>
          </cell>
          <cell r="B282" t="str">
            <v>quinua</v>
          </cell>
          <cell r="C282" t="str">
            <v>quinua</v>
          </cell>
        </row>
        <row r="283">
          <cell r="A283" t="str">
            <v>agricola</v>
          </cell>
          <cell r="B283" t="str">
            <v>rabano</v>
          </cell>
          <cell r="C283" t="str">
            <v>rábano</v>
          </cell>
        </row>
        <row r="284">
          <cell r="A284" t="str">
            <v>agricola</v>
          </cell>
          <cell r="B284" t="str">
            <v>rambutan</v>
          </cell>
          <cell r="C284" t="str">
            <v>rambután</v>
          </cell>
        </row>
        <row r="285">
          <cell r="A285" t="str">
            <v>agricola</v>
          </cell>
          <cell r="B285" t="str">
            <v>remolacha</v>
          </cell>
          <cell r="C285" t="str">
            <v>remolacha</v>
          </cell>
        </row>
        <row r="286">
          <cell r="A286" t="str">
            <v>agricola</v>
          </cell>
          <cell r="B286" t="str">
            <v>repollo</v>
          </cell>
          <cell r="C286" t="str">
            <v>repollo</v>
          </cell>
        </row>
        <row r="287">
          <cell r="A287" t="str">
            <v>agricola</v>
          </cell>
          <cell r="B287" t="str">
            <v>romero</v>
          </cell>
          <cell r="C287" t="str">
            <v>romero</v>
          </cell>
        </row>
        <row r="288">
          <cell r="A288" t="str">
            <v>agricola</v>
          </cell>
          <cell r="B288" t="str">
            <v>ruda</v>
          </cell>
          <cell r="C288" t="str">
            <v>ruda</v>
          </cell>
        </row>
        <row r="289">
          <cell r="A289" t="str">
            <v>agricola</v>
          </cell>
          <cell r="B289" t="str">
            <v>ruscus</v>
          </cell>
          <cell r="C289" t="str">
            <v>ruscus</v>
          </cell>
        </row>
        <row r="290">
          <cell r="A290" t="str">
            <v>agricola</v>
          </cell>
          <cell r="B290" t="str">
            <v>sabila</v>
          </cell>
          <cell r="C290" t="str">
            <v>sábila</v>
          </cell>
        </row>
        <row r="291">
          <cell r="A291" t="str">
            <v>agricola</v>
          </cell>
          <cell r="B291" t="str">
            <v>sacha_inchi</v>
          </cell>
          <cell r="C291" t="str">
            <v>sacha inchi</v>
          </cell>
        </row>
        <row r="292">
          <cell r="A292" t="str">
            <v>agricola</v>
          </cell>
          <cell r="B292" t="str">
            <v>sorgo</v>
          </cell>
          <cell r="C292" t="str">
            <v>sorgo</v>
          </cell>
        </row>
        <row r="293">
          <cell r="A293" t="str">
            <v>agricola</v>
          </cell>
          <cell r="B293" t="str">
            <v>soya</v>
          </cell>
          <cell r="C293" t="str">
            <v>soya</v>
          </cell>
        </row>
        <row r="294">
          <cell r="A294" t="str">
            <v>agricola</v>
          </cell>
          <cell r="B294" t="str">
            <v>tabaco</v>
          </cell>
          <cell r="C294" t="str">
            <v>tabaco</v>
          </cell>
        </row>
        <row r="295">
          <cell r="A295" t="str">
            <v>agricola</v>
          </cell>
          <cell r="B295" t="str">
            <v>tamarindo</v>
          </cell>
          <cell r="C295" t="str">
            <v>tamarindo</v>
          </cell>
        </row>
        <row r="296">
          <cell r="A296" t="str">
            <v>agricola</v>
          </cell>
          <cell r="B296" t="str">
            <v>te</v>
          </cell>
          <cell r="C296" t="str">
            <v>té</v>
          </cell>
        </row>
        <row r="297">
          <cell r="A297" t="str">
            <v>agricola</v>
          </cell>
          <cell r="B297" t="str">
            <v>tomate</v>
          </cell>
          <cell r="C297" t="str">
            <v>tomate</v>
          </cell>
        </row>
        <row r="298">
          <cell r="A298" t="str">
            <v>agricola</v>
          </cell>
          <cell r="B298" t="str">
            <v>tomate_arbol</v>
          </cell>
          <cell r="C298" t="str">
            <v>tomate de árbol</v>
          </cell>
        </row>
        <row r="299">
          <cell r="A299" t="str">
            <v>agricola</v>
          </cell>
          <cell r="B299" t="str">
            <v>tomate_cherry</v>
          </cell>
          <cell r="C299" t="str">
            <v>tomate cherry</v>
          </cell>
        </row>
        <row r="300">
          <cell r="A300" t="str">
            <v>agricola</v>
          </cell>
          <cell r="B300" t="str">
            <v>tomate_invernadero</v>
          </cell>
          <cell r="C300" t="str">
            <v>tomate de invernadero</v>
          </cell>
        </row>
        <row r="301">
          <cell r="A301" t="str">
            <v>agricola</v>
          </cell>
          <cell r="B301" t="str">
            <v>tomate_mesa</v>
          </cell>
          <cell r="C301" t="str">
            <v>tomate de mesa</v>
          </cell>
        </row>
        <row r="302">
          <cell r="A302" t="str">
            <v>agricola</v>
          </cell>
          <cell r="B302" t="str">
            <v>tomillo</v>
          </cell>
          <cell r="C302" t="str">
            <v>tomillo</v>
          </cell>
        </row>
        <row r="303">
          <cell r="A303" t="str">
            <v>agricola</v>
          </cell>
          <cell r="B303" t="str">
            <v>toronja</v>
          </cell>
          <cell r="C303" t="str">
            <v>toronja</v>
          </cell>
        </row>
        <row r="304">
          <cell r="A304" t="str">
            <v>agricola</v>
          </cell>
          <cell r="B304" t="str">
            <v>toronjil</v>
          </cell>
          <cell r="C304" t="str">
            <v>toronjil</v>
          </cell>
        </row>
        <row r="305">
          <cell r="A305" t="str">
            <v>agricola</v>
          </cell>
          <cell r="B305" t="str">
            <v>trigo</v>
          </cell>
          <cell r="C305" t="str">
            <v>trigo</v>
          </cell>
        </row>
        <row r="306">
          <cell r="A306" t="str">
            <v>agricola</v>
          </cell>
          <cell r="B306" t="str">
            <v>uchuva</v>
          </cell>
          <cell r="C306" t="str">
            <v>uchuva</v>
          </cell>
        </row>
        <row r="307">
          <cell r="A307" t="str">
            <v>agricola</v>
          </cell>
          <cell r="B307" t="str">
            <v>ulluco</v>
          </cell>
          <cell r="C307" t="str">
            <v>ulluco</v>
          </cell>
        </row>
        <row r="308">
          <cell r="A308" t="str">
            <v>agricola</v>
          </cell>
          <cell r="B308" t="str">
            <v>uva</v>
          </cell>
          <cell r="C308" t="str">
            <v>uva</v>
          </cell>
        </row>
        <row r="309">
          <cell r="A309" t="str">
            <v>agricola</v>
          </cell>
          <cell r="B309" t="str">
            <v>uva_caimarona</v>
          </cell>
          <cell r="C309" t="str">
            <v>uva caimarona</v>
          </cell>
        </row>
        <row r="310">
          <cell r="A310" t="str">
            <v>agricola</v>
          </cell>
          <cell r="B310" t="str">
            <v>uva_Isabela</v>
          </cell>
          <cell r="C310" t="str">
            <v>uva Isabela</v>
          </cell>
        </row>
        <row r="311">
          <cell r="A311" t="str">
            <v>agricola</v>
          </cell>
          <cell r="B311" t="str">
            <v>yacon</v>
          </cell>
          <cell r="C311" t="str">
            <v>yacón</v>
          </cell>
        </row>
        <row r="312">
          <cell r="A312" t="str">
            <v>agricola</v>
          </cell>
          <cell r="B312" t="str">
            <v>yuca</v>
          </cell>
          <cell r="C312" t="str">
            <v>yuca</v>
          </cell>
        </row>
        <row r="313">
          <cell r="A313" t="str">
            <v>agricola</v>
          </cell>
          <cell r="B313" t="str">
            <v>yuca_ahuyama</v>
          </cell>
          <cell r="C313" t="str">
            <v>yuca en asocio con ahuyama</v>
          </cell>
        </row>
        <row r="314">
          <cell r="A314" t="str">
            <v>agricola</v>
          </cell>
          <cell r="B314" t="str">
            <v>yuca_industrial</v>
          </cell>
          <cell r="C314" t="str">
            <v>yuca para uso industrial</v>
          </cell>
        </row>
        <row r="315">
          <cell r="A315" t="str">
            <v>agricola</v>
          </cell>
          <cell r="B315" t="str">
            <v>yuca_maiz</v>
          </cell>
          <cell r="C315" t="str">
            <v>yuca en asocio con maíz</v>
          </cell>
        </row>
        <row r="316">
          <cell r="A316" t="str">
            <v>agricola</v>
          </cell>
          <cell r="B316" t="str">
            <v>yuca_maiz_ahuyama</v>
          </cell>
          <cell r="C316" t="str">
            <v>yuca en asocio con maíz y ahuyama</v>
          </cell>
        </row>
        <row r="317">
          <cell r="A317" t="str">
            <v>agricola</v>
          </cell>
          <cell r="B317" t="str">
            <v>yuca_maiz_name</v>
          </cell>
          <cell r="C317" t="str">
            <v>yuca en asocio con maíz y ñame</v>
          </cell>
        </row>
        <row r="318">
          <cell r="A318" t="str">
            <v>agricola</v>
          </cell>
          <cell r="B318" t="str">
            <v>yuca_maiz_name_ahuyama</v>
          </cell>
          <cell r="C318" t="str">
            <v>Yuca en asocio con maíz, ñame y ahuyama</v>
          </cell>
        </row>
        <row r="319">
          <cell r="A319" t="str">
            <v>agricola</v>
          </cell>
          <cell r="B319" t="str">
            <v>yuca_maiz_name_patilla</v>
          </cell>
          <cell r="C319" t="str">
            <v>Yuca en asocio con maíz, ñame y patilla</v>
          </cell>
        </row>
        <row r="320">
          <cell r="A320" t="str">
            <v>agricola</v>
          </cell>
          <cell r="B320" t="str">
            <v>yuca_maiz_patilla</v>
          </cell>
          <cell r="C320" t="str">
            <v>yuca en asocio con maíz y patilla</v>
          </cell>
        </row>
        <row r="321">
          <cell r="A321" t="str">
            <v>agricola</v>
          </cell>
          <cell r="B321" t="str">
            <v>yuca_name</v>
          </cell>
          <cell r="C321" t="str">
            <v>yuca en asocio con ñame</v>
          </cell>
        </row>
        <row r="322">
          <cell r="A322" t="str">
            <v>agricola</v>
          </cell>
          <cell r="B322" t="str">
            <v>yuca_patilla</v>
          </cell>
          <cell r="C322" t="str">
            <v>yuca en asocio con patilla</v>
          </cell>
        </row>
        <row r="323">
          <cell r="A323" t="str">
            <v>agricola</v>
          </cell>
          <cell r="B323" t="str">
            <v>zanahoria</v>
          </cell>
          <cell r="C323" t="str">
            <v>zanahoria</v>
          </cell>
        </row>
        <row r="324">
          <cell r="A324" t="str">
            <v>agricola</v>
          </cell>
          <cell r="B324" t="str">
            <v>zapote</v>
          </cell>
          <cell r="C324"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I64"/>
  <sheetViews>
    <sheetView tabSelected="1" zoomScale="120" zoomScaleNormal="120" workbookViewId="0">
      <pane ySplit="1" topLeftCell="A5" activePane="bottomLeft" state="frozen"/>
      <selection pane="bottomLeft" activeCell="I17" sqref="I17"/>
    </sheetView>
  </sheetViews>
  <sheetFormatPr defaultColWidth="11.42578125" defaultRowHeight="15"/>
  <cols>
    <col min="1" max="1" width="16.42578125" style="1" customWidth="1"/>
    <col min="2" max="2" width="11.42578125" style="1"/>
    <col min="3" max="3" width="15.42578125" style="1" customWidth="1"/>
    <col min="4" max="4" width="17.140625" style="1" customWidth="1"/>
    <col min="5" max="5" width="18" style="1" customWidth="1"/>
    <col min="6" max="6" width="13.42578125" style="1" customWidth="1"/>
    <col min="7" max="7" width="16.42578125" style="1" customWidth="1"/>
    <col min="8" max="8" width="19.42578125" style="1" customWidth="1"/>
    <col min="9" max="10" width="41.28515625" style="1" customWidth="1"/>
    <col min="11" max="16384" width="11.42578125" style="1"/>
  </cols>
  <sheetData>
    <row r="1" spans="1:9">
      <c r="A1" s="3" t="s">
        <v>0</v>
      </c>
      <c r="B1" s="3"/>
      <c r="C1" s="3" t="s">
        <v>1</v>
      </c>
      <c r="D1" s="3" t="s">
        <v>2</v>
      </c>
      <c r="E1" s="3" t="s">
        <v>3</v>
      </c>
      <c r="F1" s="84" t="s">
        <v>4</v>
      </c>
      <c r="G1" s="3" t="s">
        <v>5</v>
      </c>
      <c r="H1" s="3" t="s">
        <v>6</v>
      </c>
      <c r="I1" s="3" t="s">
        <v>7</v>
      </c>
    </row>
    <row r="2" spans="1:9">
      <c r="A2" s="88" t="s">
        <v>8</v>
      </c>
      <c r="B2" s="25" t="s">
        <v>9</v>
      </c>
      <c r="C2" s="82">
        <v>3248.7272098662597</v>
      </c>
      <c r="D2" s="82">
        <v>3248.7272139203296</v>
      </c>
      <c r="E2" s="82">
        <v>3248.7272204557003</v>
      </c>
      <c r="F2" s="82">
        <v>3248.72721849041</v>
      </c>
      <c r="G2" s="82">
        <v>3248.7272136287402</v>
      </c>
      <c r="H2" s="82">
        <v>3248.7272130269398</v>
      </c>
      <c r="I2" s="5"/>
    </row>
    <row r="3" spans="1:9">
      <c r="A3" s="89"/>
      <c r="B3" s="25" t="s">
        <v>10</v>
      </c>
      <c r="C3" s="82">
        <v>1927.18676556475</v>
      </c>
      <c r="D3" s="82">
        <v>2055.0830022479099</v>
      </c>
      <c r="E3" s="82">
        <v>2056.2955350747702</v>
      </c>
      <c r="F3" s="82">
        <v>2006.46712097977</v>
      </c>
      <c r="G3" s="82">
        <v>1976.9851356351401</v>
      </c>
      <c r="H3" s="82">
        <v>0</v>
      </c>
      <c r="I3" s="5"/>
    </row>
    <row r="4" spans="1:9">
      <c r="A4" s="89"/>
      <c r="B4" s="25" t="s">
        <v>11</v>
      </c>
      <c r="C4" s="82">
        <v>1321.54044430151</v>
      </c>
      <c r="D4" s="82">
        <v>1193.6442116724199</v>
      </c>
      <c r="E4" s="82">
        <v>1192.43168538093</v>
      </c>
      <c r="F4" s="82">
        <v>1242.26009751064</v>
      </c>
      <c r="G4" s="82">
        <v>1271.7420779936001</v>
      </c>
      <c r="H4" s="82">
        <v>3248.7272130269398</v>
      </c>
      <c r="I4" s="5"/>
    </row>
    <row r="5" spans="1:9">
      <c r="A5" s="90"/>
      <c r="B5" s="26" t="s">
        <v>12</v>
      </c>
      <c r="C5" s="82">
        <v>59.321286185924073</v>
      </c>
      <c r="D5" s="82">
        <v>63.258096692211474</v>
      </c>
      <c r="E5" s="82">
        <v>63.295419884047163</v>
      </c>
      <c r="F5" s="82">
        <v>61.761637282434492</v>
      </c>
      <c r="G5" s="82">
        <v>60.854143965719466</v>
      </c>
      <c r="H5" s="83">
        <v>0</v>
      </c>
      <c r="I5" s="81" t="s">
        <v>13</v>
      </c>
    </row>
    <row r="6" spans="1:9">
      <c r="A6" s="91" t="s">
        <v>14</v>
      </c>
      <c r="B6" s="25" t="s">
        <v>9</v>
      </c>
      <c r="C6" s="82">
        <v>2866.3270590784914</v>
      </c>
      <c r="D6" s="82">
        <v>2866.3270592747513</v>
      </c>
      <c r="E6" s="82">
        <v>2866.3270562292219</v>
      </c>
      <c r="F6" s="82">
        <v>2866.3270569889501</v>
      </c>
      <c r="G6" s="82">
        <v>2866.3270604147701</v>
      </c>
      <c r="H6" s="82">
        <v>2866.3270604147701</v>
      </c>
      <c r="I6" s="5"/>
    </row>
    <row r="7" spans="1:9">
      <c r="A7" s="92"/>
      <c r="B7" s="25" t="s">
        <v>10</v>
      </c>
      <c r="C7" s="82">
        <v>93.861936115431405</v>
      </c>
      <c r="D7" s="82">
        <v>112.234364102901</v>
      </c>
      <c r="E7" s="82">
        <v>842.19428344352195</v>
      </c>
      <c r="F7" s="82">
        <v>134.79382814905</v>
      </c>
      <c r="G7" s="82">
        <v>0</v>
      </c>
      <c r="H7" s="82">
        <v>0</v>
      </c>
      <c r="I7" s="5"/>
    </row>
    <row r="8" spans="1:9">
      <c r="A8" s="92"/>
      <c r="B8" s="25" t="s">
        <v>11</v>
      </c>
      <c r="C8" s="82">
        <v>2772.4651229630599</v>
      </c>
      <c r="D8" s="82">
        <v>2754.0926951718502</v>
      </c>
      <c r="E8" s="82">
        <v>2024.1327727856999</v>
      </c>
      <c r="F8" s="82">
        <v>2731.5332288398999</v>
      </c>
      <c r="G8" s="82">
        <v>2866.3270604147701</v>
      </c>
      <c r="H8" s="82">
        <v>2866.3270604147701</v>
      </c>
      <c r="I8" s="5"/>
    </row>
    <row r="9" spans="1:9">
      <c r="A9" s="93"/>
      <c r="B9" s="26" t="s">
        <v>12</v>
      </c>
      <c r="C9" s="82">
        <v>3.2746415248791432</v>
      </c>
      <c r="D9" s="82">
        <v>3.9156161101622144</v>
      </c>
      <c r="E9" s="82">
        <v>29.382351243317821</v>
      </c>
      <c r="F9" s="82">
        <v>4.7026674021857664</v>
      </c>
      <c r="G9" s="83">
        <v>0</v>
      </c>
      <c r="H9" s="83">
        <v>0</v>
      </c>
      <c r="I9" s="81" t="s">
        <v>15</v>
      </c>
    </row>
    <row r="10" spans="1:9">
      <c r="A10" s="91" t="s">
        <v>16</v>
      </c>
      <c r="B10" s="25" t="s">
        <v>9</v>
      </c>
      <c r="C10" s="82">
        <v>4239.7317852057458</v>
      </c>
      <c r="D10" s="82">
        <v>4239.7317898145147</v>
      </c>
      <c r="E10" s="82">
        <v>4239.7317825547962</v>
      </c>
      <c r="F10" s="82">
        <v>4239.7317841998311</v>
      </c>
      <c r="G10" s="82">
        <v>4239.7317837544106</v>
      </c>
      <c r="H10" s="82">
        <v>4239.7317881786403</v>
      </c>
      <c r="I10" s="5"/>
    </row>
    <row r="11" spans="1:9">
      <c r="A11" s="92"/>
      <c r="B11" s="25" t="s">
        <v>10</v>
      </c>
      <c r="C11" s="82">
        <v>3823.9354074215798</v>
      </c>
      <c r="D11" s="82">
        <v>3917.1321024679</v>
      </c>
      <c r="E11" s="82">
        <v>3967.5518284841301</v>
      </c>
      <c r="F11" s="82">
        <v>3870.0292358820602</v>
      </c>
      <c r="G11" s="82">
        <v>2982.4497058653001</v>
      </c>
      <c r="H11" s="82">
        <v>0</v>
      </c>
      <c r="I11" s="5"/>
    </row>
    <row r="12" spans="1:9">
      <c r="A12" s="92"/>
      <c r="B12" s="25" t="s">
        <v>11</v>
      </c>
      <c r="C12" s="82">
        <v>415.796377784166</v>
      </c>
      <c r="D12" s="82">
        <v>322.59968734661499</v>
      </c>
      <c r="E12" s="82">
        <v>272.17995407066599</v>
      </c>
      <c r="F12" s="82">
        <v>369.702548317771</v>
      </c>
      <c r="G12" s="82">
        <v>1257.28207788911</v>
      </c>
      <c r="H12" s="82">
        <v>4239.7317881786403</v>
      </c>
      <c r="I12" s="5"/>
    </row>
    <row r="13" spans="1:9">
      <c r="A13" s="93"/>
      <c r="B13" s="26" t="s">
        <v>12</v>
      </c>
      <c r="C13" s="82">
        <v>90.19286127403015</v>
      </c>
      <c r="D13" s="82">
        <v>92.391035486687514</v>
      </c>
      <c r="E13" s="82">
        <v>93.580255355053268</v>
      </c>
      <c r="F13" s="82">
        <v>91.280048664975979</v>
      </c>
      <c r="G13" s="82">
        <v>70.345244887737948</v>
      </c>
      <c r="H13" s="83">
        <v>0</v>
      </c>
      <c r="I13" s="81" t="s">
        <v>17</v>
      </c>
    </row>
    <row r="14" spans="1:9">
      <c r="A14" s="94" t="s">
        <v>18</v>
      </c>
      <c r="B14" s="25" t="s">
        <v>9</v>
      </c>
      <c r="C14" s="82">
        <v>1988.6788791835299</v>
      </c>
      <c r="D14" s="82">
        <v>1988.6788793516459</v>
      </c>
      <c r="E14" s="82">
        <v>1988.6788791236299</v>
      </c>
      <c r="F14" s="82">
        <v>1988.6788831971901</v>
      </c>
      <c r="G14" s="82">
        <v>1988.67887937005</v>
      </c>
      <c r="H14" s="82">
        <v>1988.67887971402</v>
      </c>
      <c r="I14" s="5"/>
    </row>
    <row r="15" spans="1:9">
      <c r="A15" s="95"/>
      <c r="B15" s="25" t="s">
        <v>10</v>
      </c>
      <c r="C15" s="82">
        <v>0</v>
      </c>
      <c r="D15" s="82">
        <v>25.109270181586002</v>
      </c>
      <c r="E15" s="82">
        <v>132.15381920491001</v>
      </c>
      <c r="F15" s="82">
        <v>0</v>
      </c>
      <c r="G15" s="82">
        <v>0</v>
      </c>
      <c r="H15" s="82">
        <v>0</v>
      </c>
      <c r="I15" s="5"/>
    </row>
    <row r="16" spans="1:9">
      <c r="A16" s="95"/>
      <c r="B16" s="25" t="s">
        <v>11</v>
      </c>
      <c r="C16" s="82">
        <v>1988.6788791835299</v>
      </c>
      <c r="D16" s="82">
        <v>1963.5696091700599</v>
      </c>
      <c r="E16" s="82">
        <v>1856.52505991872</v>
      </c>
      <c r="F16" s="82">
        <v>1988.6788831971901</v>
      </c>
      <c r="G16" s="82">
        <v>1988.67887937005</v>
      </c>
      <c r="H16" s="82">
        <v>1988.67887971402</v>
      </c>
      <c r="I16" s="5"/>
    </row>
    <row r="17" spans="1:9">
      <c r="A17" s="96"/>
      <c r="B17" s="26" t="s">
        <v>12</v>
      </c>
      <c r="C17" s="83">
        <v>0</v>
      </c>
      <c r="D17" s="83">
        <v>1.2626105925041144</v>
      </c>
      <c r="E17" s="83">
        <v>6.6453071228446641</v>
      </c>
      <c r="F17" s="83">
        <v>0</v>
      </c>
      <c r="G17" s="83">
        <v>0</v>
      </c>
      <c r="H17" s="83">
        <v>0</v>
      </c>
      <c r="I17" s="86" t="s">
        <v>19</v>
      </c>
    </row>
    <row r="18" spans="1:9">
      <c r="A18" s="94" t="s">
        <v>20</v>
      </c>
      <c r="B18" s="25" t="s">
        <v>9</v>
      </c>
      <c r="C18" s="82">
        <v>893.88940260431798</v>
      </c>
      <c r="D18" s="82">
        <v>893.88940260431798</v>
      </c>
      <c r="E18" s="82">
        <v>893.88940181013891</v>
      </c>
      <c r="F18" s="82">
        <v>893.88940385031697</v>
      </c>
      <c r="G18" s="82">
        <v>893.88940120680104</v>
      </c>
      <c r="H18" s="82">
        <v>893.88940130926801</v>
      </c>
      <c r="I18" s="5"/>
    </row>
    <row r="19" spans="1:9">
      <c r="A19" s="95"/>
      <c r="B19" s="25" t="s">
        <v>10</v>
      </c>
      <c r="C19" s="82">
        <v>0</v>
      </c>
      <c r="D19" s="82">
        <v>0</v>
      </c>
      <c r="E19" s="82">
        <v>532.51995521176298</v>
      </c>
      <c r="F19" s="82">
        <v>0</v>
      </c>
      <c r="G19" s="82">
        <v>0</v>
      </c>
      <c r="H19" s="82">
        <v>0</v>
      </c>
      <c r="I19" s="5"/>
    </row>
    <row r="20" spans="1:9">
      <c r="A20" s="95"/>
      <c r="B20" s="25" t="s">
        <v>11</v>
      </c>
      <c r="C20" s="82">
        <v>893.88940260431798</v>
      </c>
      <c r="D20" s="82">
        <v>893.88940260431798</v>
      </c>
      <c r="E20" s="82">
        <v>361.36944659837599</v>
      </c>
      <c r="F20" s="82">
        <v>893.88940385031697</v>
      </c>
      <c r="G20" s="82">
        <v>893.88940120680104</v>
      </c>
      <c r="H20" s="82">
        <v>893.88940130926801</v>
      </c>
      <c r="I20" s="5"/>
    </row>
    <row r="21" spans="1:9">
      <c r="A21" s="96"/>
      <c r="B21" s="26" t="s">
        <v>12</v>
      </c>
      <c r="C21" s="83">
        <v>0</v>
      </c>
      <c r="D21" s="83">
        <v>0</v>
      </c>
      <c r="E21" s="82">
        <v>59.57336043289051</v>
      </c>
      <c r="F21" s="83">
        <v>0</v>
      </c>
      <c r="G21" s="82">
        <v>0</v>
      </c>
      <c r="H21" s="83">
        <v>0</v>
      </c>
      <c r="I21" s="86" t="s">
        <v>21</v>
      </c>
    </row>
    <row r="22" spans="1:9">
      <c r="A22" s="94" t="s">
        <v>22</v>
      </c>
      <c r="B22" s="25" t="s">
        <v>9</v>
      </c>
      <c r="C22" s="82">
        <v>37.309565867670997</v>
      </c>
      <c r="D22" s="82">
        <v>37.309565427444603</v>
      </c>
      <c r="E22" s="82">
        <v>37.309565808247733</v>
      </c>
      <c r="F22" s="82">
        <v>37.309564135428531</v>
      </c>
      <c r="G22" s="82">
        <v>37.309565053431299</v>
      </c>
      <c r="H22" s="82">
        <v>37.309565053431299</v>
      </c>
      <c r="I22" s="5"/>
    </row>
    <row r="23" spans="1:9">
      <c r="A23" s="95"/>
      <c r="B23" s="25" t="s">
        <v>10</v>
      </c>
      <c r="C23" s="82">
        <v>24.436337497866202</v>
      </c>
      <c r="D23" s="82">
        <v>37.309565427444603</v>
      </c>
      <c r="E23" s="82">
        <v>36.028805675343001</v>
      </c>
      <c r="F23" s="82">
        <v>36.519599193940202</v>
      </c>
      <c r="G23" s="82">
        <v>0</v>
      </c>
      <c r="H23" s="82">
        <v>0</v>
      </c>
      <c r="I23" s="5"/>
    </row>
    <row r="24" spans="1:9">
      <c r="A24" s="95"/>
      <c r="B24" s="25" t="s">
        <v>11</v>
      </c>
      <c r="C24" s="82">
        <v>12.873228369804799</v>
      </c>
      <c r="D24" s="82">
        <v>0</v>
      </c>
      <c r="E24" s="82">
        <v>1.28076013290473</v>
      </c>
      <c r="F24" s="82">
        <v>0.78996494148833096</v>
      </c>
      <c r="G24" s="82">
        <v>37.309565053431299</v>
      </c>
      <c r="H24" s="82">
        <v>37.309565053431299</v>
      </c>
      <c r="I24" s="5"/>
    </row>
    <row r="25" spans="1:9">
      <c r="A25" s="96"/>
      <c r="B25" s="28" t="s">
        <v>12</v>
      </c>
      <c r="C25" s="82">
        <v>65.496172173475912</v>
      </c>
      <c r="D25" s="82">
        <v>100</v>
      </c>
      <c r="E25" s="82">
        <v>96.56720708172486</v>
      </c>
      <c r="F25" s="82">
        <v>97.882674430017829</v>
      </c>
      <c r="G25" s="82">
        <v>0</v>
      </c>
      <c r="H25" s="82">
        <v>0</v>
      </c>
      <c r="I25" s="27"/>
    </row>
    <row r="26" spans="1:9">
      <c r="A26" s="94" t="s">
        <v>23</v>
      </c>
      <c r="B26" s="25" t="s">
        <v>9</v>
      </c>
      <c r="C26" s="82">
        <v>1783.877682829949</v>
      </c>
      <c r="D26" s="82">
        <v>1783.8776825988741</v>
      </c>
      <c r="E26" s="82">
        <v>1783.8776839301829</v>
      </c>
      <c r="F26" s="82">
        <v>1783.8776841612021</v>
      </c>
      <c r="G26" s="82">
        <v>1783.8776841378849</v>
      </c>
      <c r="H26" s="82">
        <v>1783.8776834477401</v>
      </c>
      <c r="I26" s="5"/>
    </row>
    <row r="27" spans="1:9">
      <c r="A27" s="95"/>
      <c r="B27" s="25" t="s">
        <v>10</v>
      </c>
      <c r="C27" s="82">
        <v>1416.02501140207</v>
      </c>
      <c r="D27" s="82">
        <v>1520.2689290404801</v>
      </c>
      <c r="E27" s="82">
        <v>1417.2704450053</v>
      </c>
      <c r="F27" s="82">
        <v>1446.16602236378</v>
      </c>
      <c r="G27" s="82">
        <v>1404.0662417369699</v>
      </c>
      <c r="H27" s="82">
        <v>0</v>
      </c>
      <c r="I27" s="5"/>
    </row>
    <row r="28" spans="1:9">
      <c r="A28" s="95"/>
      <c r="B28" s="25" t="s">
        <v>11</v>
      </c>
      <c r="C28" s="82">
        <v>367.85267142787899</v>
      </c>
      <c r="D28" s="82">
        <v>263.60875355839403</v>
      </c>
      <c r="E28" s="82">
        <v>366.60723892488301</v>
      </c>
      <c r="F28" s="82">
        <v>337.71166179742198</v>
      </c>
      <c r="G28" s="82">
        <v>379.81144240091498</v>
      </c>
      <c r="H28" s="82">
        <v>1783.8776834477401</v>
      </c>
      <c r="I28" s="5"/>
    </row>
    <row r="29" spans="1:9">
      <c r="A29" s="96"/>
      <c r="B29" s="26" t="s">
        <v>12</v>
      </c>
      <c r="C29" s="82">
        <v>79.379041793699869</v>
      </c>
      <c r="D29" s="82">
        <v>85.2227113927256</v>
      </c>
      <c r="E29" s="82">
        <v>79.448857832158907</v>
      </c>
      <c r="F29" s="82">
        <v>81.068676132006345</v>
      </c>
      <c r="G29" s="82">
        <v>78.708661149911137</v>
      </c>
      <c r="H29" s="82">
        <v>0</v>
      </c>
      <c r="I29" s="27"/>
    </row>
    <row r="30" spans="1:9">
      <c r="A30" s="97" t="s">
        <v>24</v>
      </c>
      <c r="B30" s="25" t="s">
        <v>9</v>
      </c>
      <c r="C30" s="82">
        <v>1256.0426994280961</v>
      </c>
      <c r="D30" s="82">
        <v>1256.0426884562689</v>
      </c>
      <c r="E30" s="82">
        <v>1256.042689471966</v>
      </c>
      <c r="F30" s="82">
        <v>1256.0426911498791</v>
      </c>
      <c r="G30" s="82">
        <v>1256.0426999822191</v>
      </c>
      <c r="H30" s="82">
        <v>1256.0426971346999</v>
      </c>
      <c r="I30" s="5"/>
    </row>
    <row r="31" spans="1:9">
      <c r="A31" s="98"/>
      <c r="B31" s="25" t="s">
        <v>10</v>
      </c>
      <c r="C31" s="82">
        <v>1082.9811765919201</v>
      </c>
      <c r="D31" s="82">
        <v>1087.8398612615899</v>
      </c>
      <c r="E31" s="82">
        <v>1106.8979631654099</v>
      </c>
      <c r="F31" s="82">
        <v>1048.1812043744101</v>
      </c>
      <c r="G31" s="82">
        <v>992.40014766319905</v>
      </c>
      <c r="H31" s="82">
        <v>0</v>
      </c>
      <c r="I31" s="5"/>
    </row>
    <row r="32" spans="1:9">
      <c r="A32" s="98"/>
      <c r="B32" s="25" t="s">
        <v>11</v>
      </c>
      <c r="C32" s="82">
        <v>173.06152283617601</v>
      </c>
      <c r="D32" s="82">
        <v>168.202827194679</v>
      </c>
      <c r="E32" s="82">
        <v>149.14472630655601</v>
      </c>
      <c r="F32" s="82">
        <v>207.86148677546899</v>
      </c>
      <c r="G32" s="82">
        <v>263.64255231902001</v>
      </c>
      <c r="H32" s="82">
        <v>1256.0426971346999</v>
      </c>
      <c r="I32" s="5"/>
    </row>
    <row r="33" spans="1:9">
      <c r="A33" s="99"/>
      <c r="B33" s="26" t="s">
        <v>12</v>
      </c>
      <c r="C33" s="82">
        <v>86.221684747264192</v>
      </c>
      <c r="D33" s="82">
        <v>86.608510304581472</v>
      </c>
      <c r="E33" s="82">
        <v>88.125823464705974</v>
      </c>
      <c r="F33" s="82">
        <v>83.45108106276416</v>
      </c>
      <c r="G33" s="82">
        <v>79.010064520676551</v>
      </c>
      <c r="H33" s="82">
        <v>0</v>
      </c>
      <c r="I33" s="27"/>
    </row>
    <row r="34" spans="1:9">
      <c r="A34" s="97" t="s">
        <v>25</v>
      </c>
      <c r="B34" s="25" t="s">
        <v>9</v>
      </c>
      <c r="C34" s="82">
        <v>1179.2017111421055</v>
      </c>
      <c r="D34" s="82">
        <v>1179.2017097111896</v>
      </c>
      <c r="E34" s="82">
        <v>1179.2017110985889</v>
      </c>
      <c r="F34" s="82">
        <v>1179.2017074511107</v>
      </c>
      <c r="G34" s="82">
        <v>1179.2017117762621</v>
      </c>
      <c r="H34" s="82">
        <v>1179.20171059209</v>
      </c>
      <c r="I34" s="5"/>
    </row>
    <row r="35" spans="1:9">
      <c r="A35" s="98"/>
      <c r="B35" s="25" t="s">
        <v>10</v>
      </c>
      <c r="C35" s="82">
        <v>1121.7652778000299</v>
      </c>
      <c r="D35" s="82">
        <v>1125.29751372755</v>
      </c>
      <c r="E35" s="82">
        <v>1065.1265952430399</v>
      </c>
      <c r="F35" s="82">
        <v>1116.0872342931</v>
      </c>
      <c r="G35" s="82">
        <v>519.35849743064898</v>
      </c>
      <c r="H35" s="82">
        <v>0</v>
      </c>
      <c r="I35" s="5"/>
    </row>
    <row r="36" spans="1:9">
      <c r="A36" s="98"/>
      <c r="B36" s="25" t="s">
        <v>11</v>
      </c>
      <c r="C36" s="82">
        <v>57.436433342075702</v>
      </c>
      <c r="D36" s="82">
        <v>53.904195983639497</v>
      </c>
      <c r="E36" s="82">
        <v>114.075115855549</v>
      </c>
      <c r="F36" s="82">
        <v>63.114473158010803</v>
      </c>
      <c r="G36" s="82">
        <v>659.84321434561298</v>
      </c>
      <c r="H36" s="82">
        <v>1179.20171059209</v>
      </c>
      <c r="I36" s="5"/>
    </row>
    <row r="37" spans="1:9">
      <c r="A37" s="99"/>
      <c r="B37" s="26" t="s">
        <v>12</v>
      </c>
      <c r="C37" s="82">
        <v>95.129210482026352</v>
      </c>
      <c r="D37" s="82">
        <v>95.428755272340837</v>
      </c>
      <c r="E37" s="82">
        <v>90.326072733623135</v>
      </c>
      <c r="F37" s="82">
        <v>94.647694897386543</v>
      </c>
      <c r="G37" s="82">
        <v>44.043227909525825</v>
      </c>
      <c r="H37" s="82">
        <v>0</v>
      </c>
      <c r="I37" s="27"/>
    </row>
    <row r="38" spans="1:9">
      <c r="A38" s="100" t="s">
        <v>26</v>
      </c>
      <c r="B38" s="25" t="s">
        <v>9</v>
      </c>
      <c r="C38" s="82">
        <v>1377.2974356126811</v>
      </c>
      <c r="D38" s="82">
        <v>1377.2974380106759</v>
      </c>
      <c r="E38" s="82">
        <v>1377.2974358722199</v>
      </c>
      <c r="F38" s="82">
        <v>1377.2974379291711</v>
      </c>
      <c r="G38" s="82">
        <v>1377.2974329397814</v>
      </c>
      <c r="H38" s="82">
        <v>1377.2974330120601</v>
      </c>
      <c r="I38" s="5"/>
    </row>
    <row r="39" spans="1:9">
      <c r="A39" s="101"/>
      <c r="B39" s="25" t="s">
        <v>10</v>
      </c>
      <c r="C39" s="82">
        <v>105.340317589821</v>
      </c>
      <c r="D39" s="82">
        <v>1359.7408633080499</v>
      </c>
      <c r="E39" s="82">
        <v>1246.2411436546199</v>
      </c>
      <c r="F39" s="82">
        <v>66.507589829941097</v>
      </c>
      <c r="G39" s="82">
        <v>29.098342348201498</v>
      </c>
      <c r="H39" s="82">
        <v>0</v>
      </c>
      <c r="I39" s="5"/>
    </row>
    <row r="40" spans="1:9">
      <c r="A40" s="101"/>
      <c r="B40" s="25" t="s">
        <v>11</v>
      </c>
      <c r="C40" s="82">
        <v>1271.95711802286</v>
      </c>
      <c r="D40" s="82">
        <v>17.556574702626001</v>
      </c>
      <c r="E40" s="82">
        <v>131.0562922176</v>
      </c>
      <c r="F40" s="82">
        <v>1310.7898480992301</v>
      </c>
      <c r="G40" s="82">
        <v>1348.19909059158</v>
      </c>
      <c r="H40" s="82">
        <v>1377.2974330120601</v>
      </c>
      <c r="I40" s="5"/>
    </row>
    <row r="41" spans="1:9">
      <c r="A41" s="102"/>
      <c r="B41" s="26" t="s">
        <v>12</v>
      </c>
      <c r="C41" s="82">
        <v>7.6483346927137124</v>
      </c>
      <c r="D41" s="82">
        <v>98.725288073723263</v>
      </c>
      <c r="E41" s="82">
        <v>90.484532330911932</v>
      </c>
      <c r="F41" s="82">
        <v>4.8288472771675419</v>
      </c>
      <c r="G41" s="83">
        <v>2.1127130314976594</v>
      </c>
      <c r="H41" s="82">
        <v>0</v>
      </c>
      <c r="I41" s="81" t="s">
        <v>27</v>
      </c>
    </row>
    <row r="42" spans="1:9">
      <c r="A42" s="109" t="s">
        <v>28</v>
      </c>
      <c r="B42" s="25" t="s">
        <v>9</v>
      </c>
      <c r="C42" s="82">
        <v>3799.8263689937371</v>
      </c>
      <c r="D42" s="82">
        <v>3799.8263680510272</v>
      </c>
      <c r="E42" s="82">
        <v>3799.8263655584697</v>
      </c>
      <c r="F42" s="82">
        <v>3799.8263649339438</v>
      </c>
      <c r="G42" s="82">
        <v>3799.82636209573</v>
      </c>
      <c r="H42" s="82">
        <v>3799.8263639700999</v>
      </c>
      <c r="I42" s="5"/>
    </row>
    <row r="43" spans="1:9">
      <c r="A43" s="110"/>
      <c r="B43" s="25" t="s">
        <v>10</v>
      </c>
      <c r="C43" s="82">
        <v>69.887390885787397</v>
      </c>
      <c r="D43" s="82">
        <v>3181.2855582947</v>
      </c>
      <c r="E43" s="82">
        <v>2321.3686014959999</v>
      </c>
      <c r="F43" s="82">
        <v>19.463615967413599</v>
      </c>
      <c r="G43" s="82">
        <v>2002.48469329924</v>
      </c>
      <c r="H43" s="82">
        <v>0</v>
      </c>
      <c r="I43" s="5"/>
    </row>
    <row r="44" spans="1:9">
      <c r="A44" s="110"/>
      <c r="B44" s="25" t="s">
        <v>11</v>
      </c>
      <c r="C44" s="82">
        <v>3729.9389781079499</v>
      </c>
      <c r="D44" s="82">
        <v>618.54080975632701</v>
      </c>
      <c r="E44" s="82">
        <v>1478.45776406247</v>
      </c>
      <c r="F44" s="82">
        <v>3780.36274896653</v>
      </c>
      <c r="G44" s="82">
        <v>1797.34166879649</v>
      </c>
      <c r="H44" s="82">
        <v>3799.8263639700999</v>
      </c>
      <c r="I44" s="5"/>
    </row>
    <row r="45" spans="1:9">
      <c r="A45" s="111"/>
      <c r="B45" s="26" t="s">
        <v>12</v>
      </c>
      <c r="C45" s="82">
        <v>1.8392259040061045</v>
      </c>
      <c r="D45" s="82">
        <v>83.721866479031164</v>
      </c>
      <c r="E45" s="82">
        <v>61.091438875650383</v>
      </c>
      <c r="F45" s="82">
        <v>0.51222382546292888</v>
      </c>
      <c r="G45" s="82">
        <v>52.699373668085279</v>
      </c>
      <c r="H45" s="82">
        <v>0</v>
      </c>
      <c r="I45" s="27"/>
    </row>
    <row r="46" spans="1:9">
      <c r="A46" s="103" t="s">
        <v>29</v>
      </c>
      <c r="B46" s="25" t="s">
        <v>9</v>
      </c>
      <c r="C46" s="82">
        <v>2872.7650636212143</v>
      </c>
      <c r="D46" s="82">
        <v>2872.7650616505271</v>
      </c>
      <c r="E46" s="82">
        <v>2872.765069261226</v>
      </c>
      <c r="F46" s="82">
        <v>2872.7650637422521</v>
      </c>
      <c r="G46" s="82">
        <v>2872.7650689299262</v>
      </c>
      <c r="H46" s="82">
        <v>2872.7650667215098</v>
      </c>
      <c r="I46" s="78"/>
    </row>
    <row r="47" spans="1:9">
      <c r="A47" s="104"/>
      <c r="B47" s="25" t="s">
        <v>10</v>
      </c>
      <c r="C47" s="82">
        <v>165.61142036500399</v>
      </c>
      <c r="D47" s="82">
        <v>252.90974600257701</v>
      </c>
      <c r="E47" s="82">
        <v>775.81218101252603</v>
      </c>
      <c r="F47" s="82">
        <v>216.24951384508199</v>
      </c>
      <c r="G47" s="82">
        <v>3.0928754562459999</v>
      </c>
      <c r="H47" s="82">
        <v>0</v>
      </c>
      <c r="I47" s="78"/>
    </row>
    <row r="48" spans="1:9">
      <c r="A48" s="104"/>
      <c r="B48" s="25" t="s">
        <v>11</v>
      </c>
      <c r="C48" s="82">
        <v>2707.1536432562102</v>
      </c>
      <c r="D48" s="82">
        <v>2619.8553156479502</v>
      </c>
      <c r="E48" s="82">
        <v>2096.9528882487002</v>
      </c>
      <c r="F48" s="82">
        <v>2656.5155498971699</v>
      </c>
      <c r="G48" s="82">
        <v>2869.6721934736802</v>
      </c>
      <c r="H48" s="82">
        <v>2872.7650667215098</v>
      </c>
      <c r="I48" s="78"/>
    </row>
    <row r="49" spans="1:9">
      <c r="A49" s="105"/>
      <c r="B49" s="26" t="s">
        <v>12</v>
      </c>
      <c r="C49" s="83">
        <v>5.7648786690633651</v>
      </c>
      <c r="D49" s="83">
        <v>8.8037044650379279</v>
      </c>
      <c r="E49" s="82">
        <v>27.005764909695092</v>
      </c>
      <c r="F49" s="83">
        <v>7.527573924314618</v>
      </c>
      <c r="G49" s="83">
        <v>0</v>
      </c>
      <c r="H49" s="83">
        <v>0</v>
      </c>
      <c r="I49" s="81" t="s">
        <v>30</v>
      </c>
    </row>
    <row r="50" spans="1:9">
      <c r="A50" s="103" t="s">
        <v>31</v>
      </c>
      <c r="B50" s="25" t="s">
        <v>9</v>
      </c>
      <c r="C50" s="82">
        <v>811.89636320801799</v>
      </c>
      <c r="D50" s="82">
        <v>811.89636320801799</v>
      </c>
      <c r="E50" s="82">
        <v>811.89636256600397</v>
      </c>
      <c r="F50" s="82">
        <v>811.89636013991901</v>
      </c>
      <c r="G50" s="82">
        <v>811.89636320801799</v>
      </c>
      <c r="H50" s="82">
        <v>811.89636320801799</v>
      </c>
      <c r="I50" s="78"/>
    </row>
    <row r="51" spans="1:9">
      <c r="A51" s="104"/>
      <c r="B51" s="25" t="s">
        <v>10</v>
      </c>
      <c r="C51" s="82">
        <v>0</v>
      </c>
      <c r="D51" s="82">
        <v>0</v>
      </c>
      <c r="E51" s="82">
        <v>280.94217330458702</v>
      </c>
      <c r="F51" s="82">
        <v>0</v>
      </c>
      <c r="G51" s="82">
        <v>0</v>
      </c>
      <c r="H51" s="82">
        <v>0</v>
      </c>
      <c r="I51" s="78"/>
    </row>
    <row r="52" spans="1:9">
      <c r="A52" s="104"/>
      <c r="B52" s="25" t="s">
        <v>11</v>
      </c>
      <c r="C52" s="82">
        <v>811.89636320801799</v>
      </c>
      <c r="D52" s="82">
        <v>811.89636320801799</v>
      </c>
      <c r="E52" s="82">
        <v>530.95418926141701</v>
      </c>
      <c r="F52" s="82">
        <v>811.89636013991901</v>
      </c>
      <c r="G52" s="82">
        <v>811.89636320801799</v>
      </c>
      <c r="H52" s="82">
        <v>811.89636320801799</v>
      </c>
      <c r="I52" s="78"/>
    </row>
    <row r="53" spans="1:9">
      <c r="A53" s="105"/>
      <c r="B53" s="26" t="s">
        <v>12</v>
      </c>
      <c r="C53" s="83">
        <v>0</v>
      </c>
      <c r="D53" s="83">
        <v>0</v>
      </c>
      <c r="E53" s="82">
        <v>34.60320630291622</v>
      </c>
      <c r="F53" s="83">
        <v>0</v>
      </c>
      <c r="G53" s="82">
        <v>0</v>
      </c>
      <c r="H53" s="82">
        <v>0</v>
      </c>
      <c r="I53" s="81" t="s">
        <v>32</v>
      </c>
    </row>
    <row r="54" spans="1:9">
      <c r="A54" s="106" t="s">
        <v>33</v>
      </c>
      <c r="B54" s="25" t="s">
        <v>9</v>
      </c>
      <c r="C54" s="82">
        <v>7923.3813414804399</v>
      </c>
      <c r="D54" s="82">
        <v>7923.3813439278802</v>
      </c>
      <c r="E54" s="82">
        <v>7923.3813437936597</v>
      </c>
      <c r="F54" s="82">
        <v>7923.3813386814709</v>
      </c>
      <c r="G54" s="82">
        <v>7923.3813376594298</v>
      </c>
      <c r="H54" s="82">
        <v>7923.3813388270355</v>
      </c>
      <c r="I54" s="78"/>
    </row>
    <row r="55" spans="1:9">
      <c r="A55" s="107"/>
      <c r="B55" s="25" t="s">
        <v>10</v>
      </c>
      <c r="C55" s="82">
        <v>4914.71929588068</v>
      </c>
      <c r="D55" s="82">
        <v>5170.46433607382</v>
      </c>
      <c r="E55" s="82">
        <v>6335.9717538315799</v>
      </c>
      <c r="F55" s="82">
        <v>5094.1428046474102</v>
      </c>
      <c r="G55" s="82">
        <v>34.005133424950202</v>
      </c>
      <c r="H55" s="82">
        <v>1.0951056066954801</v>
      </c>
      <c r="I55" s="78"/>
    </row>
    <row r="56" spans="1:9">
      <c r="A56" s="107"/>
      <c r="B56" s="25" t="s">
        <v>11</v>
      </c>
      <c r="C56" s="82">
        <v>3008.6620455997599</v>
      </c>
      <c r="D56" s="82">
        <v>2752.9170078540601</v>
      </c>
      <c r="E56" s="82">
        <v>1587.40958996208</v>
      </c>
      <c r="F56" s="82">
        <v>2829.2385340340602</v>
      </c>
      <c r="G56" s="82">
        <v>7889.3762042344797</v>
      </c>
      <c r="H56" s="82">
        <v>7922.2862332203404</v>
      </c>
      <c r="I56" s="78"/>
    </row>
    <row r="57" spans="1:9">
      <c r="A57" s="108"/>
      <c r="B57" s="26" t="s">
        <v>12</v>
      </c>
      <c r="C57" s="82">
        <v>62.028054489201089</v>
      </c>
      <c r="D57" s="82">
        <v>65.255780476049267</v>
      </c>
      <c r="E57" s="82">
        <v>79.965503096661024</v>
      </c>
      <c r="F57" s="82">
        <v>64.292536063840728</v>
      </c>
      <c r="G57" s="82">
        <v>0.42917451496781461</v>
      </c>
      <c r="H57" s="83">
        <v>0</v>
      </c>
      <c r="I57" s="85" t="s">
        <v>34</v>
      </c>
    </row>
    <row r="58" spans="1:9">
      <c r="A58" s="106" t="s">
        <v>35</v>
      </c>
      <c r="B58" s="25" t="s">
        <v>9</v>
      </c>
      <c r="C58" s="82">
        <v>9.4616713299519652</v>
      </c>
      <c r="D58" s="82">
        <v>9.4616703764165422</v>
      </c>
      <c r="E58" s="82">
        <v>9.4616697789513804</v>
      </c>
      <c r="F58" s="82">
        <v>9.4616703467967262</v>
      </c>
      <c r="G58" s="82">
        <v>9.4616703749662232</v>
      </c>
      <c r="H58" s="82">
        <v>9.46166998091112</v>
      </c>
      <c r="I58" s="78"/>
    </row>
    <row r="59" spans="1:9">
      <c r="A59" s="107"/>
      <c r="B59" s="25" t="s">
        <v>10</v>
      </c>
      <c r="C59" s="82">
        <v>0.60542435080843604</v>
      </c>
      <c r="D59" s="82">
        <v>0.66474651938773199</v>
      </c>
      <c r="E59" s="82">
        <v>3.49549362762746</v>
      </c>
      <c r="F59" s="82">
        <v>0.34379574837794702</v>
      </c>
      <c r="G59" s="82">
        <v>0.22520124198650401</v>
      </c>
      <c r="H59" s="82">
        <v>0</v>
      </c>
      <c r="I59" s="78"/>
    </row>
    <row r="60" spans="1:9">
      <c r="A60" s="107"/>
      <c r="B60" s="25" t="s">
        <v>11</v>
      </c>
      <c r="C60" s="82">
        <v>8.8562469791435294</v>
      </c>
      <c r="D60" s="82">
        <v>8.7969238570288102</v>
      </c>
      <c r="E60" s="82">
        <v>5.9661761513239204</v>
      </c>
      <c r="F60" s="82">
        <v>9.1178745984187799</v>
      </c>
      <c r="G60" s="82">
        <v>9.2364691329797193</v>
      </c>
      <c r="H60" s="82">
        <v>9.46166998091112</v>
      </c>
      <c r="I60" s="78"/>
    </row>
    <row r="61" spans="1:9">
      <c r="A61" s="107"/>
      <c r="B61" s="26" t="s">
        <v>12</v>
      </c>
      <c r="C61" s="82">
        <v>6.3987040946127394</v>
      </c>
      <c r="D61" s="82">
        <v>7.0256782675988143</v>
      </c>
      <c r="E61" s="82">
        <v>36.943728847984161</v>
      </c>
      <c r="F61" s="82">
        <v>3.633562952173027</v>
      </c>
      <c r="G61" s="82">
        <v>2.3801425441996331</v>
      </c>
      <c r="H61" s="82">
        <v>0</v>
      </c>
      <c r="I61" s="78"/>
    </row>
    <row r="64" spans="1:9">
      <c r="A64" s="4"/>
    </row>
  </sheetData>
  <autoFilter ref="B1:G61" xr:uid="{0A81C690-5968-40EA-9542-AD00D72632C9}"/>
  <mergeCells count="15">
    <mergeCell ref="A46:A49"/>
    <mergeCell ref="A50:A53"/>
    <mergeCell ref="A54:A57"/>
    <mergeCell ref="A58:A61"/>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A46 A50 A54 A58">
    <cfRule type="beginsWith" dxfId="79" priority="16" operator="beginsWith" text="13">
      <formula>LEFT(A2,LEN("13"))="13"</formula>
    </cfRule>
    <cfRule type="beginsWith" dxfId="78" priority="17" operator="beginsWith" text="12">
      <formula>LEFT(A2,LEN("12"))="12"</formula>
    </cfRule>
    <cfRule type="beginsWith" dxfId="77" priority="18" operator="beginsWith" text="11">
      <formula>LEFT(A2,LEN("11"))="11"</formula>
    </cfRule>
    <cfRule type="beginsWith" dxfId="76" priority="19" operator="beginsWith" text="10">
      <formula>LEFT(A2,LEN("10"))="10"</formula>
    </cfRule>
    <cfRule type="beginsWith" dxfId="75" priority="20" operator="beginsWith" text="09">
      <formula>LEFT(A2,LEN("09"))="09"</formula>
    </cfRule>
    <cfRule type="beginsWith" dxfId="74" priority="21" operator="beginsWith" text="08">
      <formula>LEFT(A2,LEN("08"))="08"</formula>
    </cfRule>
    <cfRule type="beginsWith" dxfId="73" priority="22" operator="beginsWith" text="07">
      <formula>LEFT(A2,LEN("07"))="07"</formula>
    </cfRule>
    <cfRule type="beginsWith" dxfId="72" priority="23" operator="beginsWith" text="06">
      <formula>LEFT(A2,LEN("06"))="06"</formula>
    </cfRule>
    <cfRule type="beginsWith" dxfId="71" priority="24" operator="beginsWith" text="05">
      <formula>LEFT(A2,LEN("05"))="05"</formula>
    </cfRule>
    <cfRule type="beginsWith" dxfId="70" priority="25" operator="beginsWith" text="04">
      <formula>LEFT(A2,LEN("04"))="04"</formula>
    </cfRule>
    <cfRule type="beginsWith" dxfId="69" priority="26" operator="beginsWith" text="03">
      <formula>LEFT(A2,LEN("03"))="03"</formula>
    </cfRule>
    <cfRule type="beginsWith" dxfId="68" priority="27" operator="beginsWith" text="02">
      <formula>LEFT(A2,LEN("02"))="02"</formula>
    </cfRule>
    <cfRule type="beginsWith" dxfId="67" priority="28" operator="beginsWith" text="01">
      <formula>LEFT(A2,LEN("01"))="01"</formula>
    </cfRule>
  </conditionalFormatting>
  <conditionalFormatting sqref="A5:H5 J5:XFD5 A9:H9 J9:XFD9 A13:H13 J13:XFD13 A17:H17 J17:XFD17 A21:H21 J21:XFD21 A25:XFD25 A29:XFD29 A33:XFD33 A37:XFD37 A41:H41 J41:XFD41 A45:XFD45 A49:H49 J49:XFD49 A53:H53 J53:XFD53 A57:H57 J57:XFD57 A61:XFD61">
    <cfRule type="cellIs" dxfId="66" priority="15" operator="greaterThan">
      <formula>25</formula>
    </cfRule>
  </conditionalFormatting>
  <conditionalFormatting sqref="I25 I29 I33 I37 I45">
    <cfRule type="cellIs" dxfId="65" priority="29"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112" zoomScaleNormal="80" workbookViewId="0">
      <pane xSplit="1" ySplit="1" topLeftCell="B3" activePane="bottomRight" state="frozen"/>
      <selection pane="bottomRight" activeCell="D10" sqref="A10:D111"/>
      <selection pane="bottomLeft" activeCell="A2" sqref="A2"/>
      <selection pane="topRight" activeCell="B1" sqref="B1"/>
    </sheetView>
  </sheetViews>
  <sheetFormatPr defaultColWidth="11.42578125" defaultRowHeight="15" customHeight="1"/>
  <cols>
    <col min="1" max="1" width="28.85546875" style="47" customWidth="1"/>
    <col min="2" max="2" width="15.42578125" style="35" customWidth="1"/>
    <col min="3" max="3" width="19.140625" style="35" customWidth="1"/>
    <col min="4" max="4" width="18.85546875" style="35" customWidth="1"/>
    <col min="5" max="6" width="15.42578125" style="35" customWidth="1"/>
    <col min="7" max="7" width="19.85546875" style="35" customWidth="1"/>
    <col min="8"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c r="A1" s="32" t="s">
        <v>0</v>
      </c>
      <c r="B1" s="33" t="s">
        <v>1</v>
      </c>
      <c r="C1" s="33" t="s">
        <v>2</v>
      </c>
      <c r="D1" s="65" t="s">
        <v>3</v>
      </c>
      <c r="E1" s="33" t="s">
        <v>4</v>
      </c>
      <c r="F1" s="33" t="s">
        <v>5</v>
      </c>
      <c r="G1" s="33" t="s">
        <v>6</v>
      </c>
      <c r="H1" s="75" t="s">
        <v>36</v>
      </c>
      <c r="I1" s="75" t="s">
        <v>37</v>
      </c>
      <c r="J1" s="75" t="s">
        <v>38</v>
      </c>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39</v>
      </c>
      <c r="AQ1" s="15" t="s">
        <v>40</v>
      </c>
      <c r="AR1" s="48" t="s">
        <v>41</v>
      </c>
      <c r="AS1" s="48" t="s">
        <v>42</v>
      </c>
      <c r="AT1" s="34" t="s">
        <v>43</v>
      </c>
    </row>
    <row r="2" spans="1:46">
      <c r="A2" s="67" t="s">
        <v>8</v>
      </c>
      <c r="B2" s="22">
        <v>1</v>
      </c>
      <c r="C2" s="22">
        <v>1</v>
      </c>
      <c r="D2" s="22">
        <v>1</v>
      </c>
      <c r="E2" s="22">
        <v>1</v>
      </c>
      <c r="F2" s="22">
        <v>1</v>
      </c>
      <c r="G2" s="80">
        <v>1</v>
      </c>
      <c r="H2" s="76">
        <v>1</v>
      </c>
      <c r="I2" s="76">
        <v>1</v>
      </c>
      <c r="J2" s="76">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9</v>
      </c>
      <c r="AR2" s="49">
        <v>3248.7270675283853</v>
      </c>
      <c r="AS2" s="49">
        <f t="shared" ref="AS2:AS33" si="0">IFERROR(AR2/$AR$102,0)*100</f>
        <v>9.4747393863658136</v>
      </c>
      <c r="AT2" s="8" t="s">
        <v>44</v>
      </c>
    </row>
    <row r="3" spans="1:46">
      <c r="A3" s="68" t="s">
        <v>14</v>
      </c>
      <c r="B3" s="22">
        <v>0</v>
      </c>
      <c r="C3" s="22">
        <v>0</v>
      </c>
      <c r="D3" s="22">
        <v>1</v>
      </c>
      <c r="E3" s="22">
        <v>0</v>
      </c>
      <c r="F3" s="80">
        <v>1</v>
      </c>
      <c r="G3" s="80">
        <v>1</v>
      </c>
      <c r="H3" s="76">
        <v>1</v>
      </c>
      <c r="I3" s="76">
        <v>1</v>
      </c>
      <c r="J3" s="76">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6</v>
      </c>
      <c r="AR3" s="49">
        <v>2866.327061067514</v>
      </c>
      <c r="AS3" s="49">
        <f t="shared" si="0"/>
        <v>8.3594901434314632</v>
      </c>
      <c r="AT3" s="36" t="s">
        <v>44</v>
      </c>
    </row>
    <row r="4" spans="1:46">
      <c r="A4" s="68" t="s">
        <v>16</v>
      </c>
      <c r="B4" s="22">
        <v>1</v>
      </c>
      <c r="C4" s="22">
        <v>1</v>
      </c>
      <c r="D4" s="22">
        <v>1</v>
      </c>
      <c r="E4" s="22">
        <v>1</v>
      </c>
      <c r="F4" s="22">
        <v>1</v>
      </c>
      <c r="G4" s="80">
        <v>1</v>
      </c>
      <c r="H4" s="76">
        <v>1</v>
      </c>
      <c r="I4" s="76">
        <v>1</v>
      </c>
      <c r="J4" s="76">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9</v>
      </c>
      <c r="AR4" s="49">
        <v>4239.7302476905379</v>
      </c>
      <c r="AS4" s="49">
        <f t="shared" si="0"/>
        <v>12.364947356418405</v>
      </c>
      <c r="AT4" s="36" t="s">
        <v>44</v>
      </c>
    </row>
    <row r="5" spans="1:46">
      <c r="A5" s="69" t="s">
        <v>18</v>
      </c>
      <c r="B5" s="80">
        <v>1</v>
      </c>
      <c r="C5" s="80">
        <v>1</v>
      </c>
      <c r="D5" s="80">
        <v>1</v>
      </c>
      <c r="E5" s="80">
        <v>1</v>
      </c>
      <c r="F5" s="80">
        <v>1</v>
      </c>
      <c r="G5" s="80">
        <v>1</v>
      </c>
      <c r="H5" s="76">
        <v>0</v>
      </c>
      <c r="I5" s="76">
        <v>0</v>
      </c>
      <c r="J5" s="76">
        <v>0</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2</v>
      </c>
      <c r="AQ5" s="17">
        <f t="shared" si="1"/>
        <v>6</v>
      </c>
      <c r="AR5" s="49">
        <v>1988.678872546054</v>
      </c>
      <c r="AS5" s="49">
        <f t="shared" si="0"/>
        <v>5.7998759664599078</v>
      </c>
      <c r="AT5" s="8" t="s">
        <v>44</v>
      </c>
    </row>
    <row r="6" spans="1:46">
      <c r="A6" s="69" t="s">
        <v>20</v>
      </c>
      <c r="B6" s="80">
        <v>1</v>
      </c>
      <c r="C6" s="80">
        <v>1</v>
      </c>
      <c r="D6" s="22">
        <v>1</v>
      </c>
      <c r="E6" s="80">
        <v>1</v>
      </c>
      <c r="F6" s="87">
        <v>1</v>
      </c>
      <c r="G6" s="80">
        <v>1</v>
      </c>
      <c r="H6" s="76">
        <v>0</v>
      </c>
      <c r="I6" s="76">
        <v>0</v>
      </c>
      <c r="J6" s="76">
        <v>0</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2</v>
      </c>
      <c r="AQ6" s="17">
        <f t="shared" si="1"/>
        <v>6</v>
      </c>
      <c r="AR6" s="49">
        <v>893.88941105887261</v>
      </c>
      <c r="AS6" s="49">
        <f t="shared" si="0"/>
        <v>2.6069808371000809</v>
      </c>
      <c r="AT6" s="36" t="s">
        <v>44</v>
      </c>
    </row>
    <row r="7" spans="1:46">
      <c r="A7" s="69" t="s">
        <v>22</v>
      </c>
      <c r="B7" s="22">
        <v>1</v>
      </c>
      <c r="C7" s="22">
        <v>1</v>
      </c>
      <c r="D7" s="22">
        <v>1</v>
      </c>
      <c r="E7" s="22">
        <v>1</v>
      </c>
      <c r="F7" s="22">
        <v>0</v>
      </c>
      <c r="G7" s="22">
        <v>0</v>
      </c>
      <c r="H7" s="76">
        <v>1</v>
      </c>
      <c r="I7" s="76">
        <v>1</v>
      </c>
      <c r="J7" s="76">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7</v>
      </c>
      <c r="AR7" s="49">
        <v>37.309565053431371</v>
      </c>
      <c r="AS7" s="49">
        <f t="shared" si="0"/>
        <v>0.10881135846504443</v>
      </c>
      <c r="AT7" s="36"/>
    </row>
    <row r="8" spans="1:46">
      <c r="A8" s="69" t="s">
        <v>23</v>
      </c>
      <c r="B8" s="22">
        <v>1</v>
      </c>
      <c r="C8" s="22">
        <v>1</v>
      </c>
      <c r="D8" s="22">
        <v>1</v>
      </c>
      <c r="E8" s="22">
        <v>1</v>
      </c>
      <c r="F8" s="22">
        <v>1</v>
      </c>
      <c r="G8" s="22">
        <v>0</v>
      </c>
      <c r="H8" s="76">
        <v>1</v>
      </c>
      <c r="I8" s="76">
        <v>1</v>
      </c>
      <c r="J8" s="76">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8</v>
      </c>
      <c r="AR8" s="49">
        <v>1783.8775673981379</v>
      </c>
      <c r="AS8" s="49">
        <f t="shared" si="0"/>
        <v>5.2025838726859739</v>
      </c>
      <c r="AT8" s="36"/>
    </row>
    <row r="9" spans="1:46">
      <c r="A9" s="70" t="s">
        <v>24</v>
      </c>
      <c r="B9" s="22">
        <v>1</v>
      </c>
      <c r="C9" s="22">
        <v>1</v>
      </c>
      <c r="D9" s="22">
        <v>1</v>
      </c>
      <c r="E9" s="22">
        <v>1</v>
      </c>
      <c r="F9" s="22">
        <v>1</v>
      </c>
      <c r="G9" s="22">
        <v>0</v>
      </c>
      <c r="H9" s="76">
        <v>1</v>
      </c>
      <c r="I9" s="77">
        <v>1</v>
      </c>
      <c r="J9" s="76">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8</v>
      </c>
      <c r="AR9" s="49">
        <v>1256.0427097457109</v>
      </c>
      <c r="AS9" s="49">
        <f t="shared" si="0"/>
        <v>3.6631816356426961</v>
      </c>
      <c r="AT9" s="8" t="s">
        <v>44</v>
      </c>
    </row>
    <row r="10" spans="1:46">
      <c r="A10" s="70" t="s">
        <v>25</v>
      </c>
      <c r="B10" s="22">
        <v>1</v>
      </c>
      <c r="C10" s="22">
        <v>1</v>
      </c>
      <c r="D10" s="22">
        <v>1</v>
      </c>
      <c r="E10" s="22">
        <v>1</v>
      </c>
      <c r="F10" s="22">
        <v>1</v>
      </c>
      <c r="G10" s="22">
        <v>0</v>
      </c>
      <c r="H10" s="76">
        <v>1</v>
      </c>
      <c r="I10" s="76">
        <v>0</v>
      </c>
      <c r="J10" s="76">
        <v>1</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3</v>
      </c>
      <c r="AQ10" s="17">
        <f t="shared" si="1"/>
        <v>7</v>
      </c>
      <c r="AR10" s="49">
        <v>1179.2013519089414</v>
      </c>
      <c r="AS10" s="49">
        <f t="shared" si="0"/>
        <v>3.4390779099481379</v>
      </c>
      <c r="AT10" s="8"/>
    </row>
    <row r="11" spans="1:46">
      <c r="A11" s="71" t="s">
        <v>26</v>
      </c>
      <c r="B11" s="22">
        <v>0</v>
      </c>
      <c r="C11" s="22">
        <v>1</v>
      </c>
      <c r="D11" s="22">
        <v>1</v>
      </c>
      <c r="E11" s="22">
        <v>0</v>
      </c>
      <c r="F11" s="80">
        <v>1</v>
      </c>
      <c r="G11" s="22">
        <v>0</v>
      </c>
      <c r="H11" s="76">
        <v>1</v>
      </c>
      <c r="I11" s="76">
        <v>1</v>
      </c>
      <c r="J11" s="76">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6</v>
      </c>
      <c r="AR11" s="49">
        <v>1377.1866010873889</v>
      </c>
      <c r="AS11" s="49">
        <f t="shared" si="0"/>
        <v>4.0164913396757473</v>
      </c>
      <c r="AT11" s="36" t="s">
        <v>44</v>
      </c>
    </row>
    <row r="12" spans="1:46">
      <c r="A12" s="72" t="s">
        <v>28</v>
      </c>
      <c r="B12" s="22">
        <v>0</v>
      </c>
      <c r="C12" s="22">
        <v>1</v>
      </c>
      <c r="D12" s="22">
        <v>1</v>
      </c>
      <c r="E12" s="22">
        <v>0</v>
      </c>
      <c r="F12" s="22">
        <v>1</v>
      </c>
      <c r="G12" s="22">
        <v>0</v>
      </c>
      <c r="H12" s="76">
        <v>1</v>
      </c>
      <c r="I12" s="76">
        <v>1</v>
      </c>
      <c r="J12" s="76">
        <v>1</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6</v>
      </c>
      <c r="AR12" s="49">
        <v>3799.826334695314</v>
      </c>
      <c r="AS12" s="49">
        <f t="shared" si="0"/>
        <v>11.081991034130839</v>
      </c>
      <c r="AT12" s="36"/>
    </row>
    <row r="13" spans="1:46">
      <c r="A13" s="73" t="s">
        <v>29</v>
      </c>
      <c r="B13" s="80">
        <v>1</v>
      </c>
      <c r="C13" s="80">
        <v>1</v>
      </c>
      <c r="D13" s="22">
        <v>1</v>
      </c>
      <c r="E13" s="80">
        <v>1</v>
      </c>
      <c r="F13" s="80">
        <v>1</v>
      </c>
      <c r="G13" s="80">
        <v>1</v>
      </c>
      <c r="H13" s="76">
        <v>0</v>
      </c>
      <c r="I13" s="76">
        <v>0</v>
      </c>
      <c r="J13" s="77">
        <v>1</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7</v>
      </c>
      <c r="AR13" s="49">
        <v>2872.765076249817</v>
      </c>
      <c r="AS13" s="49">
        <f t="shared" si="0"/>
        <v>8.3782662716656517</v>
      </c>
      <c r="AT13" s="8" t="s">
        <v>44</v>
      </c>
    </row>
    <row r="14" spans="1:46">
      <c r="A14" s="73" t="s">
        <v>31</v>
      </c>
      <c r="B14" s="80">
        <v>1</v>
      </c>
      <c r="C14" s="80">
        <v>1</v>
      </c>
      <c r="D14" s="22">
        <v>1</v>
      </c>
      <c r="E14" s="80">
        <v>1</v>
      </c>
      <c r="F14" s="22">
        <v>0</v>
      </c>
      <c r="G14" s="80">
        <v>1</v>
      </c>
      <c r="H14" s="76">
        <v>0</v>
      </c>
      <c r="I14" s="77">
        <v>1</v>
      </c>
      <c r="J14" s="76">
        <v>0</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6</v>
      </c>
      <c r="AR14" s="49">
        <v>811.89636270284245</v>
      </c>
      <c r="AS14" s="49">
        <f t="shared" si="0"/>
        <v>2.3678524805102152</v>
      </c>
      <c r="AT14" s="36" t="s">
        <v>44</v>
      </c>
    </row>
    <row r="15" spans="1:46">
      <c r="A15" s="74" t="s">
        <v>33</v>
      </c>
      <c r="B15" s="22">
        <v>1</v>
      </c>
      <c r="C15" s="22">
        <v>1</v>
      </c>
      <c r="D15" s="22">
        <v>1</v>
      </c>
      <c r="E15" s="22">
        <v>1</v>
      </c>
      <c r="F15" s="22">
        <v>0</v>
      </c>
      <c r="G15" s="77">
        <v>1</v>
      </c>
      <c r="H15" s="76">
        <v>0</v>
      </c>
      <c r="I15" s="77">
        <v>1</v>
      </c>
      <c r="J15" s="76">
        <v>0</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6</v>
      </c>
      <c r="AR15" s="49">
        <v>7923.3801361267924</v>
      </c>
      <c r="AS15" s="49">
        <f t="shared" si="0"/>
        <v>23.108115975412918</v>
      </c>
      <c r="AT15" s="36" t="s">
        <v>44</v>
      </c>
    </row>
    <row r="16" spans="1:46">
      <c r="A16" s="74" t="s">
        <v>35</v>
      </c>
      <c r="B16" s="22">
        <v>0</v>
      </c>
      <c r="C16" s="22">
        <v>0</v>
      </c>
      <c r="D16" s="22">
        <v>1</v>
      </c>
      <c r="E16" s="22">
        <v>0</v>
      </c>
      <c r="F16" s="22">
        <v>0</v>
      </c>
      <c r="G16" s="22">
        <v>0</v>
      </c>
      <c r="H16" s="76">
        <v>1</v>
      </c>
      <c r="I16" s="76">
        <v>1</v>
      </c>
      <c r="J16" s="76">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4</v>
      </c>
      <c r="AR16" s="49">
        <v>9.4616616646421594</v>
      </c>
      <c r="AS16" s="49">
        <f t="shared" si="0"/>
        <v>2.7594432087105242E-2</v>
      </c>
      <c r="AT16" s="8"/>
    </row>
    <row r="17" spans="1:46"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49"/>
      <c r="AS17" s="49">
        <f t="shared" si="0"/>
        <v>0</v>
      </c>
      <c r="AT17" s="36"/>
    </row>
    <row r="18" spans="1:46"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9"/>
      <c r="AS18" s="49">
        <f t="shared" si="0"/>
        <v>0</v>
      </c>
      <c r="AT18" s="36"/>
    </row>
    <row r="19" spans="1:46"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9"/>
      <c r="AS19" s="49">
        <f t="shared" si="0"/>
        <v>0</v>
      </c>
      <c r="AT19" s="36"/>
    </row>
    <row r="20" spans="1:46"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9"/>
      <c r="AS20" s="49">
        <f t="shared" si="0"/>
        <v>0</v>
      </c>
      <c r="AT20" s="36"/>
    </row>
    <row r="21" spans="1:46"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9"/>
      <c r="AS21" s="49">
        <f t="shared" si="0"/>
        <v>0</v>
      </c>
      <c r="AT21" s="36"/>
    </row>
    <row r="22" spans="1:46"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9"/>
      <c r="AS22" s="49">
        <f t="shared" si="0"/>
        <v>0</v>
      </c>
      <c r="AT22" s="36"/>
    </row>
    <row r="23" spans="1:46"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9"/>
      <c r="AS23" s="49">
        <f t="shared" si="0"/>
        <v>0</v>
      </c>
      <c r="AT23" s="36"/>
    </row>
    <row r="24" spans="1:46"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9"/>
      <c r="AS24" s="49">
        <f t="shared" si="0"/>
        <v>0</v>
      </c>
      <c r="AT24" s="36"/>
    </row>
    <row r="25" spans="1:46"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6"/>
    </row>
    <row r="26" spans="1:46"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6"/>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6"/>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c r="A102" s="16" t="s">
        <v>45</v>
      </c>
      <c r="B102" s="20">
        <f>SUM(B2:B101)</f>
        <v>11</v>
      </c>
      <c r="C102" s="20">
        <f t="shared" ref="C102:AO102" si="8">SUM(C2:C101)</f>
        <v>13</v>
      </c>
      <c r="D102" s="20">
        <f t="shared" si="8"/>
        <v>15</v>
      </c>
      <c r="E102" s="20">
        <f t="shared" si="8"/>
        <v>11</v>
      </c>
      <c r="F102" s="20">
        <f t="shared" si="8"/>
        <v>11</v>
      </c>
      <c r="G102" s="20">
        <f t="shared" si="8"/>
        <v>8</v>
      </c>
      <c r="H102" s="20">
        <f t="shared" si="8"/>
        <v>10</v>
      </c>
      <c r="I102" s="20">
        <f t="shared" si="8"/>
        <v>11</v>
      </c>
      <c r="J102" s="20">
        <f t="shared" si="8"/>
        <v>11</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51</v>
      </c>
      <c r="AQ102" s="17">
        <f t="shared" si="5"/>
        <v>101</v>
      </c>
      <c r="AR102" s="79">
        <f>SUM(AR2:AR101)</f>
        <v>34288.300026524383</v>
      </c>
      <c r="AS102" s="50">
        <f>SUM(AS2:AS101)</f>
        <v>99.999999999999986</v>
      </c>
      <c r="AT102" s="36"/>
    </row>
    <row r="103" spans="1:47">
      <c r="A103" s="59" t="s">
        <v>46</v>
      </c>
      <c r="B103" s="59" t="s">
        <v>44</v>
      </c>
      <c r="C103" s="59" t="s">
        <v>44</v>
      </c>
      <c r="D103" s="59" t="s">
        <v>44</v>
      </c>
      <c r="E103" s="59" t="s">
        <v>44</v>
      </c>
      <c r="F103" s="59" t="s">
        <v>44</v>
      </c>
      <c r="G103" s="59" t="s">
        <v>44</v>
      </c>
      <c r="H103" s="59" t="s">
        <v>44</v>
      </c>
      <c r="I103" s="59" t="s">
        <v>44</v>
      </c>
      <c r="J103" s="59" t="s">
        <v>44</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c r="A104" s="8" t="s">
        <v>47</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c r="A105" s="8" t="s">
        <v>48</v>
      </c>
      <c r="B105" s="8" t="s">
        <v>44</v>
      </c>
      <c r="C105" s="8" t="s">
        <v>44</v>
      </c>
      <c r="D105" s="8" t="s">
        <v>44</v>
      </c>
      <c r="E105" s="8" t="s">
        <v>44</v>
      </c>
      <c r="F105" s="8" t="s">
        <v>44</v>
      </c>
      <c r="G105" s="60" t="s">
        <v>44</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c r="A106" s="8" t="s">
        <v>49</v>
      </c>
      <c r="B106" s="8"/>
      <c r="C106" s="8"/>
      <c r="D106" s="8"/>
      <c r="E106" s="8"/>
      <c r="F106" s="8" t="s">
        <v>44</v>
      </c>
      <c r="G106" s="60" t="s">
        <v>44</v>
      </c>
      <c r="H106" s="60" t="s">
        <v>44</v>
      </c>
      <c r="I106" s="60" t="s">
        <v>44</v>
      </c>
      <c r="J106" s="60" t="s">
        <v>44</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50</v>
      </c>
      <c r="B107" s="8" t="s">
        <v>44</v>
      </c>
      <c r="C107" s="8" t="s">
        <v>44</v>
      </c>
      <c r="D107" s="8" t="s">
        <v>44</v>
      </c>
      <c r="E107" s="8" t="s">
        <v>44</v>
      </c>
      <c r="F107" s="8" t="s">
        <v>44</v>
      </c>
      <c r="G107" s="60" t="s">
        <v>44</v>
      </c>
      <c r="H107" s="60"/>
      <c r="I107" s="60" t="s">
        <v>44</v>
      </c>
      <c r="J107" s="60" t="s">
        <v>44</v>
      </c>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c r="A108" s="8" t="s">
        <v>51</v>
      </c>
      <c r="B108" s="66"/>
      <c r="C108" s="8" t="s">
        <v>44</v>
      </c>
      <c r="D108" s="8" t="s">
        <v>44</v>
      </c>
      <c r="E108" s="8" t="s">
        <v>44</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c r="A109" s="61" t="s">
        <v>52</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c r="A111" s="38" t="s">
        <v>53</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c r="A112" s="31" t="s">
        <v>54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c r="A113" s="6" t="s">
        <v>55</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c r="A114" s="7" t="s">
        <v>56</v>
      </c>
      <c r="B114" s="112" t="s">
        <v>57</v>
      </c>
      <c r="C114" s="113"/>
      <c r="D114" s="113"/>
      <c r="E114" s="113"/>
      <c r="F114" s="113"/>
      <c r="G114" s="113"/>
      <c r="H114" s="113"/>
      <c r="I114" s="113"/>
      <c r="J114" s="113"/>
      <c r="K114" s="113"/>
      <c r="L114" s="113"/>
      <c r="M114" s="113"/>
      <c r="N114" s="113"/>
      <c r="O114" s="113"/>
      <c r="P114" s="113"/>
      <c r="Q114" s="113"/>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58</v>
      </c>
    </row>
  </sheetData>
  <mergeCells count="1">
    <mergeCell ref="B114:Q114"/>
  </mergeCells>
  <phoneticPr fontId="6" type="noConversion"/>
  <conditionalFormatting sqref="A1:A110">
    <cfRule type="beginsWith" dxfId="64" priority="38" operator="beginsWith" text="02">
      <formula>LEFT(A1,LEN("02"))="02"</formula>
    </cfRule>
    <cfRule type="beginsWith" dxfId="63" priority="37" operator="beginsWith" text="03">
      <formula>LEFT(A1,LEN("03"))="03"</formula>
    </cfRule>
    <cfRule type="beginsWith" dxfId="62" priority="36" operator="beginsWith" text="04">
      <formula>LEFT(A1,LEN("04"))="04"</formula>
    </cfRule>
    <cfRule type="beginsWith" dxfId="61" priority="35" operator="beginsWith" text="05">
      <formula>LEFT(A1,LEN("05"))="05"</formula>
    </cfRule>
    <cfRule type="beginsWith" dxfId="60" priority="33" operator="beginsWith" text="07">
      <formula>LEFT(A1,LEN("07"))="07"</formula>
    </cfRule>
    <cfRule type="beginsWith" dxfId="59" priority="34" operator="beginsWith" text="06">
      <formula>LEFT(A1,LEN("06"))="06"</formula>
    </cfRule>
    <cfRule type="beginsWith" dxfId="58" priority="27" operator="beginsWith" text="13">
      <formula>LEFT(A1,LEN("13"))="13"</formula>
    </cfRule>
    <cfRule type="beginsWith" dxfId="57" priority="28" operator="beginsWith" text="12">
      <formula>LEFT(A1,LEN("12"))="12"</formula>
    </cfRule>
    <cfRule type="beginsWith" dxfId="56" priority="29" operator="beginsWith" text="11">
      <formula>LEFT(A1,LEN("11"))="11"</formula>
    </cfRule>
    <cfRule type="beginsWith" dxfId="55" priority="30" operator="beginsWith" text="10">
      <formula>LEFT(A1,LEN("10"))="10"</formula>
    </cfRule>
    <cfRule type="beginsWith" dxfId="54" priority="31" operator="beginsWith" text="09">
      <formula>LEFT(A1,LEN("09"))="09"</formula>
    </cfRule>
    <cfRule type="beginsWith" dxfId="53" priority="32" operator="beginsWith" text="08">
      <formula>LEFT(A1,LEN("08"))="08"</formula>
    </cfRule>
    <cfRule type="beginsWith" dxfId="52" priority="39" operator="beginsWith" text="01">
      <formula>LEFT(A1,LEN("01"))="01"</formula>
    </cfRule>
  </conditionalFormatting>
  <conditionalFormatting sqref="A111:F111 B112:F112 A113:F113 B114 A115:F1048576">
    <cfRule type="beginsWith" dxfId="51" priority="136" operator="beginsWith" text="01">
      <formula>LEFT(A111,LEN("01"))="01"</formula>
    </cfRule>
    <cfRule type="beginsWith" dxfId="50" priority="129" operator="beginsWith" text="08">
      <formula>LEFT(A111,LEN("08"))="08"</formula>
    </cfRule>
    <cfRule type="beginsWith" dxfId="49" priority="127" operator="beginsWith" text="10">
      <formula>LEFT(A111,LEN("10"))="10"</formula>
    </cfRule>
    <cfRule type="beginsWith" dxfId="48" priority="126" operator="beginsWith" text="11">
      <formula>LEFT(A111,LEN("11"))="11"</formula>
    </cfRule>
    <cfRule type="beginsWith" dxfId="47" priority="125" operator="beginsWith" text="12">
      <formula>LEFT(A111,LEN("12"))="12"</formula>
    </cfRule>
    <cfRule type="beginsWith" dxfId="46" priority="124" operator="beginsWith" text="13">
      <formula>LEFT(A111,LEN("13"))="13"</formula>
    </cfRule>
    <cfRule type="beginsWith" dxfId="45" priority="128" operator="beginsWith" text="09">
      <formula>LEFT(A111,LEN("09"))="09"</formula>
    </cfRule>
    <cfRule type="beginsWith" dxfId="44" priority="130" operator="beginsWith" text="07">
      <formula>LEFT(A111,LEN("07"))="07"</formula>
    </cfRule>
    <cfRule type="beginsWith" dxfId="43" priority="131" operator="beginsWith" text="06">
      <formula>LEFT(A111,LEN("06"))="06"</formula>
    </cfRule>
    <cfRule type="beginsWith" dxfId="42" priority="132" operator="beginsWith" text="05">
      <formula>LEFT(A111,LEN("05"))="05"</formula>
    </cfRule>
    <cfRule type="beginsWith" dxfId="41" priority="133" operator="beginsWith" text="04">
      <formula>LEFT(A111,LEN("04"))="04"</formula>
    </cfRule>
    <cfRule type="beginsWith" dxfId="40" priority="134" operator="beginsWith" text="03">
      <formula>LEFT(A111,LEN("03"))="03"</formula>
    </cfRule>
    <cfRule type="beginsWith" dxfId="39" priority="135" operator="beginsWith" text="02">
      <formula>LEFT(A111,LEN("02"))="02"</formula>
    </cfRule>
  </conditionalFormatting>
  <conditionalFormatting sqref="G15">
    <cfRule type="beginsWith" dxfId="38" priority="7" operator="beginsWith" text="07">
      <formula>LEFT(G15,LEN("07"))="07"</formula>
    </cfRule>
    <cfRule type="beginsWith" dxfId="37" priority="8" operator="beginsWith" text="06">
      <formula>LEFT(G15,LEN("06"))="06"</formula>
    </cfRule>
    <cfRule type="beginsWith" dxfId="36" priority="10" operator="beginsWith" text="04">
      <formula>LEFT(G15,LEN("04"))="04"</formula>
    </cfRule>
    <cfRule type="beginsWith" dxfId="35" priority="11" operator="beginsWith" text="03">
      <formula>LEFT(G15,LEN("03"))="03"</formula>
    </cfRule>
    <cfRule type="beginsWith" dxfId="34" priority="12" operator="beginsWith" text="02">
      <formula>LEFT(G15,LEN("02"))="02"</formula>
    </cfRule>
    <cfRule type="beginsWith" dxfId="33" priority="13" operator="beginsWith" text="01">
      <formula>LEFT(G15,LEN("01"))="01"</formula>
    </cfRule>
    <cfRule type="beginsWith" dxfId="32" priority="9" operator="beginsWith" text="05">
      <formula>LEFT(G15,LEN("05"))="05"</formula>
    </cfRule>
    <cfRule type="beginsWith" dxfId="31" priority="1" operator="beginsWith" text="13">
      <formula>LEFT(G15,LEN("13"))="13"</formula>
    </cfRule>
    <cfRule type="beginsWith" dxfId="30" priority="2" operator="beginsWith" text="12">
      <formula>LEFT(G15,LEN("12"))="12"</formula>
    </cfRule>
    <cfRule type="beginsWith" dxfId="29" priority="3" operator="beginsWith" text="11">
      <formula>LEFT(G15,LEN("11"))="11"</formula>
    </cfRule>
    <cfRule type="beginsWith" dxfId="28" priority="4" operator="beginsWith" text="10">
      <formula>LEFT(G15,LEN("10"))="10"</formula>
    </cfRule>
    <cfRule type="beginsWith" dxfId="27" priority="5" operator="beginsWith" text="09">
      <formula>LEFT(G15,LEN("09"))="09"</formula>
    </cfRule>
    <cfRule type="beginsWith" dxfId="26" priority="6" operator="beginsWith" text="08">
      <formula>LEFT(G15,LEN("08"))="08"</formula>
    </cfRule>
  </conditionalFormatting>
  <conditionalFormatting sqref="H2:J16">
    <cfRule type="beginsWith" dxfId="25" priority="19" operator="beginsWith" text="08">
      <formula>LEFT(H2,LEN("08"))="08"</formula>
    </cfRule>
    <cfRule type="beginsWith" dxfId="24" priority="18" operator="beginsWith" text="09">
      <formula>LEFT(H2,LEN("09"))="09"</formula>
    </cfRule>
    <cfRule type="beginsWith" dxfId="23" priority="17" operator="beginsWith" text="10">
      <formula>LEFT(H2,LEN("10"))="10"</formula>
    </cfRule>
    <cfRule type="beginsWith" dxfId="22" priority="16" operator="beginsWith" text="11">
      <formula>LEFT(H2,LEN("11"))="11"</formula>
    </cfRule>
    <cfRule type="beginsWith" dxfId="21" priority="15" operator="beginsWith" text="12">
      <formula>LEFT(H2,LEN("12"))="12"</formula>
    </cfRule>
    <cfRule type="beginsWith" dxfId="20" priority="25" operator="beginsWith" text="02">
      <formula>LEFT(H2,LEN("02"))="02"</formula>
    </cfRule>
    <cfRule type="beginsWith" dxfId="19" priority="14" operator="beginsWith" text="13">
      <formula>LEFT(H2,LEN("13"))="13"</formula>
    </cfRule>
    <cfRule type="beginsWith" dxfId="18" priority="26" operator="beginsWith" text="01">
      <formula>LEFT(H2,LEN("01"))="01"</formula>
    </cfRule>
    <cfRule type="beginsWith" dxfId="17" priority="24" operator="beginsWith" text="03">
      <formula>LEFT(H2,LEN("03"))="03"</formula>
    </cfRule>
    <cfRule type="beginsWith" dxfId="16" priority="23" operator="beginsWith" text="04">
      <formula>LEFT(H2,LEN("04"))="04"</formula>
    </cfRule>
    <cfRule type="beginsWith" dxfId="15" priority="22" operator="beginsWith" text="05">
      <formula>LEFT(H2,LEN("05"))="05"</formula>
    </cfRule>
    <cfRule type="beginsWith" dxfId="14" priority="21" operator="beginsWith" text="06">
      <formula>LEFT(H2,LEN("06"))="06"</formula>
    </cfRule>
    <cfRule type="beginsWith" dxfId="13" priority="20" operator="beginsWith" text="07">
      <formula>LEFT(H2,LEN("07"))="07"</formula>
    </cfRule>
  </conditionalFormatting>
  <conditionalFormatting sqref="AT1:AT2 R2:AO12 AT5 AT9:AT10 AT13 K13:AO16 AT16 F17:AO101">
    <cfRule type="beginsWith" dxfId="12" priority="46" operator="beginsWith" text="13">
      <formula>LEFT(F1,LEN("13"))="13"</formula>
    </cfRule>
    <cfRule type="beginsWith" dxfId="11" priority="47" operator="beginsWith" text="12">
      <formula>LEFT(F1,LEN("12"))="12"</formula>
    </cfRule>
    <cfRule type="beginsWith" dxfId="10" priority="48" operator="beginsWith" text="11">
      <formula>LEFT(F1,LEN("11"))="11"</formula>
    </cfRule>
    <cfRule type="beginsWith" dxfId="9" priority="49" operator="beginsWith" text="10">
      <formula>LEFT(F1,LEN("10"))="10"</formula>
    </cfRule>
    <cfRule type="beginsWith" dxfId="8" priority="50" operator="beginsWith" text="09">
      <formula>LEFT(F1,LEN("09"))="09"</formula>
    </cfRule>
    <cfRule type="beginsWith" dxfId="7" priority="51" operator="beginsWith" text="08">
      <formula>LEFT(F1,LEN("08"))="08"</formula>
    </cfRule>
    <cfRule type="beginsWith" dxfId="6" priority="52" operator="beginsWith" text="07">
      <formula>LEFT(F1,LEN("07"))="07"</formula>
    </cfRule>
    <cfRule type="beginsWith" dxfId="5" priority="53" operator="beginsWith" text="06">
      <formula>LEFT(F1,LEN("06"))="06"</formula>
    </cfRule>
    <cfRule type="beginsWith" dxfId="4" priority="54" operator="beginsWith" text="05">
      <formula>LEFT(F1,LEN("05"))="05"</formula>
    </cfRule>
    <cfRule type="beginsWith" dxfId="3" priority="56" operator="beginsWith" text="03">
      <formula>LEFT(F1,LEN("03"))="03"</formula>
    </cfRule>
    <cfRule type="beginsWith" dxfId="2" priority="57" operator="beginsWith" text="02">
      <formula>LEFT(F1,LEN("02"))="02"</formula>
    </cfRule>
    <cfRule type="beginsWith" dxfId="1" priority="58" operator="beginsWith" text="01">
      <formula>LEFT(F1,LEN("01"))="01"</formula>
    </cfRule>
    <cfRule type="beginsWith" dxfId="0" priority="55" operator="beginsWith" text="04">
      <formula>LEFT(F1,LEN("04"))="04"</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83"/>
  <sheetViews>
    <sheetView workbookViewId="0">
      <selection activeCell="C27" sqref="C27"/>
    </sheetView>
  </sheetViews>
  <sheetFormatPr defaultColWidth="11.42578125" defaultRowHeight="15"/>
  <cols>
    <col min="1" max="3" width="28.42578125" style="30" customWidth="1"/>
  </cols>
  <sheetData>
    <row r="1" spans="1:3">
      <c r="A1" s="64" t="s">
        <v>59</v>
      </c>
      <c r="B1" s="64" t="s">
        <v>60</v>
      </c>
      <c r="C1" s="64" t="s">
        <v>61</v>
      </c>
    </row>
    <row r="2" spans="1:3">
      <c r="A2" s="29">
        <v>1</v>
      </c>
      <c r="B2" s="29" t="str" cm="1">
        <f t="array" ref="B2:B10">TRANSPOSE(_xlfn._xlws.FILTER('Aptitud final'!1:1,'Aptitud final'!103:103="X"))</f>
        <v>ganaderia_dp</v>
      </c>
      <c r="C2" s="29" t="s">
        <v>8</v>
      </c>
    </row>
    <row r="3" spans="1:3">
      <c r="A3" s="29">
        <f>IF(B3="","",A2+1)</f>
        <v>2</v>
      </c>
      <c r="B3" s="29" t="str">
        <v>porcicultura_ceba</v>
      </c>
      <c r="C3" s="29" t="s">
        <v>8</v>
      </c>
    </row>
    <row r="4" spans="1:3">
      <c r="A4" s="29">
        <f t="shared" ref="A4:A50" si="0">IF(B4="","",A3+1)</f>
        <v>3</v>
      </c>
      <c r="B4" s="29" t="str">
        <v>avicultura_engorde</v>
      </c>
      <c r="C4" s="29" t="s">
        <v>8</v>
      </c>
    </row>
    <row r="5" spans="1:3">
      <c r="A5" s="29">
        <f t="shared" si="0"/>
        <v>4</v>
      </c>
      <c r="B5" s="29" t="str">
        <v>ovinos_carne</v>
      </c>
      <c r="C5" s="29" t="s">
        <v>8</v>
      </c>
    </row>
    <row r="6" spans="1:3">
      <c r="A6" s="29">
        <f t="shared" si="0"/>
        <v>5</v>
      </c>
      <c r="B6" s="29" t="str">
        <v>maiz_tecnificado</v>
      </c>
      <c r="C6" s="29" t="s">
        <v>8</v>
      </c>
    </row>
    <row r="7" spans="1:3">
      <c r="A7" s="29">
        <f t="shared" si="0"/>
        <v>6</v>
      </c>
      <c r="B7" s="29" t="str">
        <v>arroz_secano_manual</v>
      </c>
      <c r="C7" s="29" t="s">
        <v>8</v>
      </c>
    </row>
    <row r="8" spans="1:3">
      <c r="A8" s="29">
        <f t="shared" si="0"/>
        <v>7</v>
      </c>
      <c r="B8" s="29" t="str">
        <v>yuca</v>
      </c>
      <c r="C8" s="29" t="s">
        <v>8</v>
      </c>
    </row>
    <row r="9" spans="1:3">
      <c r="A9" s="29">
        <f t="shared" si="0"/>
        <v>8</v>
      </c>
      <c r="B9" s="29" t="str">
        <v>patilla</v>
      </c>
      <c r="C9" s="29" t="s">
        <v>8</v>
      </c>
    </row>
    <row r="10" spans="1:3">
      <c r="A10" s="29">
        <f t="shared" si="0"/>
        <v>9</v>
      </c>
      <c r="B10" s="29" t="str">
        <v>platano</v>
      </c>
      <c r="C10" s="29" t="s">
        <v>8</v>
      </c>
    </row>
    <row r="11" spans="1:3">
      <c r="A11" s="30" t="str">
        <f>IF(B11="","",#REF!+1)</f>
        <v/>
      </c>
    </row>
    <row r="12" spans="1:3">
      <c r="A12" s="30" t="str">
        <f t="shared" si="0"/>
        <v/>
      </c>
    </row>
    <row r="13" spans="1:3">
      <c r="A13" s="30" t="str">
        <f t="shared" si="0"/>
        <v/>
      </c>
    </row>
    <row r="14" spans="1:3">
      <c r="A14" s="30" t="str">
        <f t="shared" si="0"/>
        <v/>
      </c>
    </row>
    <row r="15" spans="1:3">
      <c r="A15" s="30" t="str">
        <f t="shared" si="0"/>
        <v/>
      </c>
    </row>
    <row r="16" spans="1:3">
      <c r="A16" s="30" t="str">
        <f t="shared" si="0"/>
        <v/>
      </c>
    </row>
    <row r="17" spans="1:1">
      <c r="A17" s="30" t="str">
        <f t="shared" si="0"/>
        <v/>
      </c>
    </row>
    <row r="18" spans="1:1">
      <c r="A18" s="30" t="str">
        <f t="shared" si="0"/>
        <v/>
      </c>
    </row>
    <row r="19" spans="1:1">
      <c r="A19" s="30" t="str">
        <f t="shared" si="0"/>
        <v/>
      </c>
    </row>
    <row r="20" spans="1:1">
      <c r="A20" s="30" t="str">
        <f t="shared" si="0"/>
        <v/>
      </c>
    </row>
    <row r="21" spans="1:1">
      <c r="A21" s="30" t="str">
        <f t="shared" si="0"/>
        <v/>
      </c>
    </row>
    <row r="22" spans="1:1">
      <c r="A22" s="30" t="str">
        <f t="shared" si="0"/>
        <v/>
      </c>
    </row>
    <row r="23" spans="1:1">
      <c r="A23" s="30" t="str">
        <f t="shared" si="0"/>
        <v/>
      </c>
    </row>
    <row r="24" spans="1:1">
      <c r="A24" s="30" t="str">
        <f t="shared" si="0"/>
        <v/>
      </c>
    </row>
    <row r="25" spans="1:1">
      <c r="A25" s="30" t="str">
        <f t="shared" si="0"/>
        <v/>
      </c>
    </row>
    <row r="26" spans="1:1">
      <c r="A26" s="30" t="str">
        <f t="shared" si="0"/>
        <v/>
      </c>
    </row>
    <row r="27" spans="1:1">
      <c r="A27" s="30" t="str">
        <f t="shared" si="0"/>
        <v/>
      </c>
    </row>
    <row r="28" spans="1:1">
      <c r="A28" s="30" t="str">
        <f t="shared" si="0"/>
        <v/>
      </c>
    </row>
    <row r="29" spans="1:1">
      <c r="A29" s="30" t="str">
        <f t="shared" si="0"/>
        <v/>
      </c>
    </row>
    <row r="30" spans="1:1">
      <c r="A30" s="30" t="str">
        <f t="shared" si="0"/>
        <v/>
      </c>
    </row>
    <row r="31" spans="1:1">
      <c r="A31" s="30" t="str">
        <f t="shared" si="0"/>
        <v/>
      </c>
    </row>
    <row r="32" spans="1:1">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ref="A51:A83" si="1">IF(B51="","",A50+1)</f>
        <v/>
      </c>
    </row>
    <row r="52" spans="1:1">
      <c r="A52" s="30" t="str">
        <f t="shared" si="1"/>
        <v/>
      </c>
    </row>
    <row r="53" spans="1:1">
      <c r="A53" s="30" t="str">
        <f t="shared" si="1"/>
        <v/>
      </c>
    </row>
    <row r="54" spans="1:1">
      <c r="A54" s="30" t="str">
        <f t="shared" si="1"/>
        <v/>
      </c>
    </row>
    <row r="55" spans="1:1">
      <c r="A55" s="30" t="str">
        <f t="shared" si="1"/>
        <v/>
      </c>
    </row>
    <row r="56" spans="1:1">
      <c r="A56" s="30" t="str">
        <f t="shared" si="1"/>
        <v/>
      </c>
    </row>
    <row r="57" spans="1:1">
      <c r="A57" s="30" t="str">
        <f t="shared" si="1"/>
        <v/>
      </c>
    </row>
    <row r="58" spans="1:1">
      <c r="A58" s="30" t="str">
        <f t="shared" si="1"/>
        <v/>
      </c>
    </row>
    <row r="59" spans="1:1">
      <c r="A59" s="30" t="str">
        <f t="shared" si="1"/>
        <v/>
      </c>
    </row>
    <row r="60" spans="1:1">
      <c r="A60" s="30" t="str">
        <f t="shared" si="1"/>
        <v/>
      </c>
    </row>
    <row r="61" spans="1:1">
      <c r="A61" s="30" t="str">
        <f t="shared" si="1"/>
        <v/>
      </c>
    </row>
    <row r="62" spans="1:1">
      <c r="A62" s="30" t="str">
        <f t="shared" si="1"/>
        <v/>
      </c>
    </row>
    <row r="63" spans="1:1">
      <c r="A63" s="30" t="str">
        <f t="shared" si="1"/>
        <v/>
      </c>
    </row>
    <row r="64" spans="1:1">
      <c r="A64" s="30" t="str">
        <f t="shared" si="1"/>
        <v/>
      </c>
    </row>
    <row r="65" spans="1:1">
      <c r="A65" s="30" t="str">
        <f t="shared" si="1"/>
        <v/>
      </c>
    </row>
    <row r="66" spans="1:1">
      <c r="A66" s="30" t="str">
        <f t="shared" si="1"/>
        <v/>
      </c>
    </row>
    <row r="67" spans="1:1">
      <c r="A67" s="30" t="str">
        <f t="shared" si="1"/>
        <v/>
      </c>
    </row>
    <row r="68" spans="1:1">
      <c r="A68" s="30" t="str">
        <f t="shared" si="1"/>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3" workbookViewId="0">
      <selection activeCell="J181" sqref="J181"/>
    </sheetView>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ganaderia_doble_proposito</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maiz_blanco</v>
      </c>
      <c r="C176" t="str">
        <v>maíz blanco</v>
      </c>
    </row>
    <row r="177" spans="1:3">
      <c r="A177" s="1" t="str">
        <v>agricola</v>
      </c>
      <c r="B177" s="1" t="str">
        <v>maiz_blanco_tecnificado</v>
      </c>
      <c r="C177" t="str">
        <v>maíz blanco tecnificado</v>
      </c>
    </row>
    <row r="178" spans="1:3">
      <c r="A178" s="1" t="str">
        <v>agricola</v>
      </c>
      <c r="B178" s="1" t="str">
        <v>maiz_blanco_tradicional</v>
      </c>
      <c r="C178" t="str">
        <v>maíz blanco tradicional</v>
      </c>
    </row>
    <row r="179" spans="1:3">
      <c r="A179" s="1" t="str">
        <v>agricola</v>
      </c>
      <c r="B179" s="1" t="str">
        <v>maiz_frijol</v>
      </c>
      <c r="C179" t="str">
        <v>maíz en asocio con frijol</v>
      </c>
    </row>
    <row r="180" spans="1:3">
      <c r="A180" s="1" t="str">
        <v>agricola</v>
      </c>
      <c r="B180" s="1" t="str">
        <v>maiz_puya</v>
      </c>
      <c r="C180" t="str">
        <v>maíz puya</v>
      </c>
    </row>
    <row r="181" spans="1:3">
      <c r="A181" s="1" t="str">
        <v>agricola</v>
      </c>
      <c r="B181" s="1" t="str">
        <v>maiz_tecnificado</v>
      </c>
      <c r="C181" t="str">
        <v>maíz tecnificado</v>
      </c>
    </row>
    <row r="182" spans="1:3">
      <c r="A182" s="1" t="str">
        <v>agricola</v>
      </c>
      <c r="B182" s="1" t="str">
        <v>maiz_tradicional</v>
      </c>
      <c r="C182" t="str">
        <v>maíz tradicional</v>
      </c>
    </row>
    <row r="183" spans="1:3">
      <c r="A183" s="1" t="str">
        <v>agricola</v>
      </c>
      <c r="B183" s="1" t="str">
        <v>malanga</v>
      </c>
      <c r="C183" t="str">
        <v>malanga</v>
      </c>
    </row>
    <row r="184" spans="1:3">
      <c r="A184" s="1" t="str">
        <v>agricola</v>
      </c>
      <c r="B184" s="1" t="str">
        <v>mamey</v>
      </c>
      <c r="C184" t="str">
        <v>mamey</v>
      </c>
    </row>
    <row r="185" spans="1:3">
      <c r="A185" s="1" t="str">
        <v>agricola</v>
      </c>
      <c r="B185" s="1" t="str">
        <v>mamoncillo</v>
      </c>
      <c r="C185" t="str">
        <v>mamoncillo</v>
      </c>
    </row>
    <row r="186" spans="1:3">
      <c r="A186" s="1" t="str">
        <v>agricola</v>
      </c>
      <c r="B186" s="1" t="str">
        <v>mandarina</v>
      </c>
      <c r="C186" t="str">
        <v>mandarina</v>
      </c>
    </row>
    <row r="187" spans="1:3">
      <c r="A187" s="1" t="str">
        <v>agricola</v>
      </c>
      <c r="B187" s="1" t="str">
        <v>mandarina_arrayana</v>
      </c>
      <c r="C187" t="str">
        <v>mandarina arrayana</v>
      </c>
    </row>
    <row r="188" spans="1:3">
      <c r="A188" s="1" t="str">
        <v>agricola</v>
      </c>
      <c r="B188" s="1" t="str">
        <v>mandarina_oneco</v>
      </c>
      <c r="C188" t="str">
        <v>mandarina oneco</v>
      </c>
    </row>
    <row r="189" spans="1:3">
      <c r="A189" s="1" t="str">
        <v>agricola</v>
      </c>
      <c r="B189" s="1" t="str">
        <v>mango</v>
      </c>
      <c r="C189" t="str">
        <v>mango</v>
      </c>
    </row>
    <row r="190" spans="1:3">
      <c r="A190" s="1" t="str">
        <v>agricola</v>
      </c>
      <c r="B190" s="1" t="str">
        <v>mango_azucar</v>
      </c>
      <c r="C190" t="str">
        <v>mango de azúcar</v>
      </c>
    </row>
    <row r="191" spans="1:3">
      <c r="A191" s="1" t="str">
        <v>agricola</v>
      </c>
      <c r="B191" s="1" t="str">
        <v>mango_citricos</v>
      </c>
      <c r="C191" t="str">
        <v>mango en asocio con cítricos</v>
      </c>
    </row>
    <row r="192" spans="1:3">
      <c r="A192" s="1" t="str">
        <v>agricola</v>
      </c>
      <c r="B192" s="1" t="str">
        <v>mango_criollo</v>
      </c>
      <c r="C192" t="str">
        <v>mango criollo</v>
      </c>
    </row>
    <row r="193" spans="1:3">
      <c r="A193" s="1" t="str">
        <v>agricola</v>
      </c>
      <c r="B193" s="1" t="str">
        <v>mango_fairchild</v>
      </c>
      <c r="C193" t="str">
        <v>mango fairchild</v>
      </c>
    </row>
    <row r="194" spans="1:3">
      <c r="A194" s="1" t="str">
        <v>agricola</v>
      </c>
      <c r="B194" s="1" t="str">
        <v>mango_hilacha</v>
      </c>
      <c r="C194" t="str">
        <v>mango hilacha</v>
      </c>
    </row>
    <row r="195" spans="1:3">
      <c r="A195" s="1" t="str">
        <v>agricola</v>
      </c>
      <c r="B195" s="1" t="str">
        <v>mango_keitt</v>
      </c>
      <c r="C195" t="str">
        <v>mango keitt</v>
      </c>
    </row>
    <row r="196" spans="1:3">
      <c r="A196" s="1" t="str">
        <v>agricola</v>
      </c>
      <c r="B196" s="1" t="str">
        <v>mango_Kent</v>
      </c>
      <c r="C196" t="str">
        <v>mango Kent</v>
      </c>
    </row>
    <row r="197" spans="1:3">
      <c r="A197" s="1" t="str">
        <v>agricola</v>
      </c>
      <c r="B197" s="1" t="str">
        <v>mango_tommy</v>
      </c>
      <c r="C197" t="str">
        <v>mango tommy</v>
      </c>
    </row>
    <row r="198" spans="1:3">
      <c r="A198" s="1" t="str">
        <v>agricola</v>
      </c>
      <c r="B198" s="1" t="str">
        <v>mangostino</v>
      </c>
      <c r="C198" t="str">
        <v>mangostino</v>
      </c>
    </row>
    <row r="199" spans="1:3">
      <c r="A199" s="1" t="str">
        <v>agricola</v>
      </c>
      <c r="B199" s="1" t="str">
        <v>mani</v>
      </c>
      <c r="C199" t="str">
        <v>maní</v>
      </c>
    </row>
    <row r="200" spans="1:3">
      <c r="A200" s="1" t="str">
        <v>agricola</v>
      </c>
      <c r="B200" s="1" t="str">
        <v>manzana</v>
      </c>
      <c r="C200" t="str">
        <v>manzana</v>
      </c>
    </row>
    <row r="201" spans="1:3">
      <c r="A201" s="1" t="str">
        <v>agricola</v>
      </c>
      <c r="B201" s="1" t="str">
        <v>manzanilla</v>
      </c>
      <c r="C201" t="str">
        <v>manzanilla</v>
      </c>
    </row>
    <row r="202" spans="1:3">
      <c r="A202" s="1" t="str">
        <v>agricola</v>
      </c>
      <c r="B202" s="1" t="str">
        <v>maracuya</v>
      </c>
      <c r="C202" t="str">
        <v>maracuyá</v>
      </c>
    </row>
    <row r="203" spans="1:3">
      <c r="A203" s="1" t="str">
        <v>agricola</v>
      </c>
      <c r="B203" s="1" t="str">
        <v>maranon</v>
      </c>
      <c r="C203" t="str">
        <v>marañón</v>
      </c>
    </row>
    <row r="204" spans="1:3">
      <c r="A204" s="1" t="str">
        <v>agricola</v>
      </c>
      <c r="B204" s="1" t="str">
        <v>melon</v>
      </c>
      <c r="C204" t="str">
        <v>melón</v>
      </c>
    </row>
    <row r="205" spans="1:3">
      <c r="A205" s="1" t="str">
        <v>agricola</v>
      </c>
      <c r="B205" s="1" t="str">
        <v>menta</v>
      </c>
      <c r="C205" t="str">
        <v>menta</v>
      </c>
    </row>
    <row r="206" spans="1:3">
      <c r="A206" s="1" t="str">
        <v>agricola</v>
      </c>
      <c r="B206" s="1" t="str">
        <v>millo</v>
      </c>
      <c r="C206" t="str">
        <v>millo</v>
      </c>
    </row>
    <row r="207" spans="1:3">
      <c r="A207" s="1" t="str">
        <v>agricola</v>
      </c>
      <c r="B207" s="1" t="str">
        <v>mora</v>
      </c>
      <c r="C207" t="str">
        <v>mora</v>
      </c>
    </row>
    <row r="208" spans="1:3">
      <c r="A208" s="1" t="str">
        <v>agricola</v>
      </c>
      <c r="B208" s="1" t="str">
        <v>morera</v>
      </c>
      <c r="C208" t="str">
        <v>morera</v>
      </c>
    </row>
    <row r="209" spans="1:3">
      <c r="A209" s="1" t="str">
        <v>agricola</v>
      </c>
      <c r="B209" s="1" t="str">
        <v>moringa</v>
      </c>
      <c r="C209" t="str">
        <v>moringa</v>
      </c>
    </row>
    <row r="210" spans="1:3">
      <c r="A210" s="1" t="str">
        <v>agricola</v>
      </c>
      <c r="B210" s="1" t="str">
        <v>nabo</v>
      </c>
      <c r="C210" t="str">
        <v>nabo</v>
      </c>
    </row>
    <row r="211" spans="1:3">
      <c r="A211" s="1" t="str">
        <v>agricola</v>
      </c>
      <c r="B211" s="1" t="str">
        <v>name</v>
      </c>
      <c r="C211" t="str">
        <v>ñame</v>
      </c>
    </row>
    <row r="212" spans="1:3">
      <c r="A212" s="1" t="str">
        <v>agricola</v>
      </c>
      <c r="B212" s="1" t="str">
        <v>name_diamante</v>
      </c>
      <c r="C212" t="str">
        <v>ñame diamante</v>
      </c>
    </row>
    <row r="213" spans="1:3">
      <c r="A213" s="1" t="str">
        <v>agricola</v>
      </c>
      <c r="B213" s="1" t="str">
        <v>name_espino</v>
      </c>
      <c r="C213" t="str">
        <v>ñame espino</v>
      </c>
    </row>
    <row r="214" spans="1:3">
      <c r="A214" s="1" t="str">
        <v>agricola</v>
      </c>
      <c r="B214" s="1" t="str">
        <v>name_frijol</v>
      </c>
      <c r="C214" t="str">
        <v>ñame en asocio con frijol</v>
      </c>
    </row>
    <row r="215" spans="1:3">
      <c r="A215" s="1" t="str">
        <v>agricola</v>
      </c>
      <c r="B215" s="1" t="str">
        <v>name_maiz</v>
      </c>
      <c r="C215" t="str">
        <v>ñame en asocio con maíz</v>
      </c>
    </row>
    <row r="216" spans="1:3">
      <c r="A216" s="1" t="str">
        <v>agricola</v>
      </c>
      <c r="B216" s="1" t="str">
        <v>name_yuca</v>
      </c>
      <c r="C216" t="str">
        <v>ñame en asocio con yuca</v>
      </c>
    </row>
    <row r="217" spans="1:3">
      <c r="A217" s="1" t="str">
        <v>agricola</v>
      </c>
      <c r="B217" s="1" t="str">
        <v>naranja</v>
      </c>
      <c r="C217" t="str">
        <v>naranja</v>
      </c>
    </row>
    <row r="218" spans="1:3">
      <c r="A218" s="1" t="str">
        <v>agricola</v>
      </c>
      <c r="B218" s="1" t="str">
        <v>naranja_jaffa</v>
      </c>
      <c r="C218" t="str">
        <v>naranja jaffa</v>
      </c>
    </row>
    <row r="219" spans="1:3">
      <c r="A219" s="1" t="str">
        <v>agricola</v>
      </c>
      <c r="B219" s="1" t="str">
        <v>naranja_salustiana</v>
      </c>
      <c r="C219" t="str">
        <v>naranja salustiana</v>
      </c>
    </row>
    <row r="220" spans="1:3">
      <c r="A220" s="1" t="str">
        <v>agricola</v>
      </c>
      <c r="B220" s="1" t="str">
        <v>naranja_tangelo</v>
      </c>
      <c r="C220" t="str">
        <v>naranja tangelo</v>
      </c>
    </row>
    <row r="221" spans="1:3">
      <c r="A221" s="1" t="str">
        <v>agricola</v>
      </c>
      <c r="B221" s="1" t="str">
        <v>naranja_valencia</v>
      </c>
      <c r="C221" t="str">
        <v>naranja valencia</v>
      </c>
    </row>
    <row r="222" spans="1:3">
      <c r="A222" s="1" t="str">
        <v>agricola</v>
      </c>
      <c r="B222" s="1" t="str">
        <v>naranja_washington</v>
      </c>
      <c r="C222" t="str">
        <v>naranja washington</v>
      </c>
    </row>
    <row r="223" spans="1:3">
      <c r="A223" s="1" t="str">
        <v>agricola</v>
      </c>
      <c r="B223" s="1" t="str">
        <v>nispero</v>
      </c>
      <c r="C223" t="str">
        <v>níspero</v>
      </c>
    </row>
    <row r="224" spans="1:3">
      <c r="A224" s="1" t="str">
        <v>agricola</v>
      </c>
      <c r="B224" s="1" t="str">
        <v>noni</v>
      </c>
      <c r="C224" t="str">
        <v>noni</v>
      </c>
    </row>
    <row r="225" spans="1:3">
      <c r="A225" s="1" t="str">
        <v>agricola</v>
      </c>
      <c r="B225" s="1" t="str">
        <v>olivo</v>
      </c>
      <c r="C225" t="str">
        <v>olivo</v>
      </c>
    </row>
    <row r="226" spans="1:3">
      <c r="A226" s="1" t="str">
        <v>agricola</v>
      </c>
      <c r="B226" s="1" t="str">
        <v>oregano</v>
      </c>
      <c r="C226" t="str">
        <v>orégano</v>
      </c>
    </row>
    <row r="227" spans="1:3">
      <c r="A227" s="1" t="str">
        <v>pecuaria</v>
      </c>
      <c r="B227" s="1" t="str">
        <v>ovinos_carne</v>
      </c>
      <c r="C227" t="str">
        <v>ovinos de carne</v>
      </c>
    </row>
    <row r="228" spans="1:3">
      <c r="A228" s="1" t="str">
        <v>pecuaria</v>
      </c>
      <c r="B228" s="1" t="str">
        <v>ovinos_leche</v>
      </c>
      <c r="C228" t="str">
        <v>ovinos de leche</v>
      </c>
    </row>
    <row r="229" spans="1:3">
      <c r="A229" s="1" t="str">
        <v>pecuaria</v>
      </c>
      <c r="B229" s="1" t="str">
        <v>ovinos_doble_propósito</v>
      </c>
      <c r="C229" t="str">
        <v>ovinos doble propósito</v>
      </c>
    </row>
    <row r="230" spans="1:3">
      <c r="A230" s="1" t="str">
        <v>pecuaria</v>
      </c>
      <c r="B230" s="1" t="str">
        <v>ovinos_triple_propósito</v>
      </c>
      <c r="C230" t="str">
        <v>ovinos triple propósito</v>
      </c>
    </row>
    <row r="231" spans="1:3">
      <c r="A231" s="1" t="str">
        <v>agricola</v>
      </c>
      <c r="B231" s="1" t="str">
        <v>palma_aceite</v>
      </c>
      <c r="C231" t="str">
        <v>palma de aceite</v>
      </c>
    </row>
    <row r="232" spans="1:3">
      <c r="A232" s="1" t="str">
        <v>agricola</v>
      </c>
      <c r="B232" s="1" t="str">
        <v>palmito</v>
      </c>
      <c r="C232" t="str">
        <v>palmito</v>
      </c>
    </row>
    <row r="233" spans="1:3">
      <c r="A233" s="1" t="str">
        <v>agricola</v>
      </c>
      <c r="B233" s="1" t="str">
        <v>papa</v>
      </c>
      <c r="C233" t="str">
        <v>papa</v>
      </c>
    </row>
    <row r="234" spans="1:3">
      <c r="A234" s="1" t="str">
        <v>agricola</v>
      </c>
      <c r="B234" s="1" t="str">
        <v>papa_pastusa</v>
      </c>
      <c r="C234" t="str">
        <v>papa pastusa</v>
      </c>
    </row>
    <row r="235" spans="1:3">
      <c r="A235" s="1" t="str">
        <v>agricola</v>
      </c>
      <c r="B235" s="1" t="str">
        <v>papa_criolla</v>
      </c>
      <c r="C235" t="str">
        <v>papa criolla</v>
      </c>
    </row>
    <row r="236" spans="1:3">
      <c r="A236" s="1" t="str">
        <v>agricola</v>
      </c>
      <c r="B236" s="1" t="str">
        <v>papaya</v>
      </c>
      <c r="C236" t="str">
        <v>papaya</v>
      </c>
    </row>
    <row r="237" spans="1:3">
      <c r="A237" s="1" t="str">
        <v>agricola</v>
      </c>
      <c r="B237" s="1" t="str">
        <v>papaya_hawaiana</v>
      </c>
      <c r="C237" t="str">
        <v>papaya hawaiana</v>
      </c>
    </row>
    <row r="238" spans="1:3">
      <c r="A238" s="1" t="str">
        <v>agricola</v>
      </c>
      <c r="B238" s="1" t="str">
        <v>papaya_maradol</v>
      </c>
      <c r="C238" t="str">
        <v>papaya maradol</v>
      </c>
    </row>
    <row r="239" spans="1:3">
      <c r="A239" s="1" t="str">
        <v>agricola</v>
      </c>
      <c r="B239" s="1" t="str">
        <v>papaya_melona</v>
      </c>
      <c r="C239" t="str">
        <v>papaya melona</v>
      </c>
    </row>
    <row r="240" spans="1:3">
      <c r="A240" s="1" t="str">
        <v>agricola</v>
      </c>
      <c r="B240" s="1" t="str">
        <v>papaya_redonda</v>
      </c>
      <c r="C240" t="str">
        <v>papaya redonda</v>
      </c>
    </row>
    <row r="241" spans="1:3">
      <c r="A241" s="1" t="str">
        <v>agricola</v>
      </c>
      <c r="B241" s="1" t="str">
        <v>papayuela</v>
      </c>
      <c r="C241" t="str">
        <v>papayuela</v>
      </c>
    </row>
    <row r="242" spans="1:3">
      <c r="A242" s="1" t="str">
        <v>agricola</v>
      </c>
      <c r="B242" s="1" t="str">
        <v>patilla</v>
      </c>
      <c r="C242" t="str">
        <v>patilla</v>
      </c>
    </row>
    <row r="243" spans="1:3">
      <c r="A243" s="1" t="str">
        <v>agricola</v>
      </c>
      <c r="B243" s="1" t="str">
        <v>patilla_melon</v>
      </c>
      <c r="C243" t="str">
        <v>patilla en asocio con melón</v>
      </c>
    </row>
    <row r="244" spans="1:3">
      <c r="A244" s="1" t="str">
        <v>pecuaria</v>
      </c>
      <c r="B244" s="1" t="str">
        <v>pavos</v>
      </c>
      <c r="C244" t="str">
        <v>pavos</v>
      </c>
    </row>
    <row r="245" spans="1:3">
      <c r="A245" s="1" t="str">
        <v>agricola</v>
      </c>
      <c r="B245" s="1" t="str">
        <v>pepino_cohombro</v>
      </c>
      <c r="C245" t="str">
        <v>pepino cohombro</v>
      </c>
    </row>
    <row r="246" spans="1:3">
      <c r="A246" s="1" t="str">
        <v>agricola</v>
      </c>
      <c r="B246" s="1" t="str">
        <v>pepino_guiso</v>
      </c>
      <c r="C246" t="str">
        <v>pepino guiso</v>
      </c>
    </row>
    <row r="247" spans="1:3">
      <c r="A247" s="1" t="str">
        <v>agricola</v>
      </c>
      <c r="B247" s="1" t="str">
        <v>pepino_melocoton</v>
      </c>
      <c r="C247" t="str">
        <v xml:space="preserve">pepino melocotón </v>
      </c>
    </row>
    <row r="248" spans="1:3">
      <c r="A248" s="1" t="str">
        <v>agricola</v>
      </c>
      <c r="B248" s="1" t="str">
        <v>pera</v>
      </c>
      <c r="C248" t="str">
        <v>pera</v>
      </c>
    </row>
    <row r="249" spans="1:3">
      <c r="A249" s="1" t="str">
        <v>agricola</v>
      </c>
      <c r="B249" s="1" t="str">
        <v>perejil</v>
      </c>
      <c r="C249" t="str">
        <v>perejil</v>
      </c>
    </row>
    <row r="250" spans="1:3">
      <c r="A250" s="1" t="str">
        <v>pecuaria</v>
      </c>
      <c r="B250" s="1" t="str">
        <v>piangua</v>
      </c>
      <c r="C250" t="str">
        <v>piangua</v>
      </c>
    </row>
    <row r="251" spans="1:3">
      <c r="A251" s="1" t="str">
        <v>agricola</v>
      </c>
      <c r="B251" s="1" t="str">
        <v>pimenton</v>
      </c>
      <c r="C251" t="str">
        <v>pimentón</v>
      </c>
    </row>
    <row r="252" spans="1:3">
      <c r="A252" s="1" t="str">
        <v>agricola</v>
      </c>
      <c r="B252" s="1" t="str">
        <v>pimienta</v>
      </c>
      <c r="C252" t="str">
        <v>pimienta</v>
      </c>
    </row>
    <row r="253" spans="1:3">
      <c r="A253" s="1" t="str">
        <v>agricola</v>
      </c>
      <c r="B253" s="1" t="str">
        <v>pimientos</v>
      </c>
      <c r="C253" t="str">
        <v>pimientos</v>
      </c>
    </row>
    <row r="254" spans="1:3">
      <c r="A254" s="1" t="str">
        <v>agricola</v>
      </c>
      <c r="B254" s="1" t="str">
        <v>pina</v>
      </c>
      <c r="C254" t="str">
        <v>piña</v>
      </c>
    </row>
    <row r="255" spans="1:3">
      <c r="A255" s="1" t="str">
        <v>agricola</v>
      </c>
      <c r="B255" s="1" t="str">
        <v>pina_cayena</v>
      </c>
      <c r="C255" t="str">
        <v>piña cayena</v>
      </c>
    </row>
    <row r="256" spans="1:3">
      <c r="A256" s="1" t="str">
        <v>agricola</v>
      </c>
      <c r="B256" s="1" t="str">
        <v>pina_gold</v>
      </c>
      <c r="C256" t="str">
        <v>piña gold</v>
      </c>
    </row>
    <row r="257" spans="1:3">
      <c r="A257" s="1" t="str">
        <v>agricola</v>
      </c>
      <c r="B257" s="1" t="str">
        <v>pina_manzana</v>
      </c>
      <c r="C257" t="str">
        <v>piña manzana</v>
      </c>
    </row>
    <row r="258" spans="1:3">
      <c r="A258" s="1" t="str">
        <v>agricola</v>
      </c>
      <c r="B258" s="1" t="str">
        <v>pina_perolera</v>
      </c>
      <c r="C258" t="str">
        <v>piña perolera</v>
      </c>
    </row>
    <row r="259" spans="1:3">
      <c r="A259" s="1" t="str">
        <v>pecuaria</v>
      </c>
      <c r="B259" s="1" t="str">
        <v>piscicultura_bocachico</v>
      </c>
      <c r="C259" t="str">
        <v>piscicultura bocachico</v>
      </c>
    </row>
    <row r="260" spans="1:3">
      <c r="A260" s="1" t="str">
        <v>pecuaria</v>
      </c>
      <c r="B260" s="1" t="str">
        <v>piscicultura_cachama</v>
      </c>
      <c r="C260" t="str">
        <v>piscicultura cachama</v>
      </c>
    </row>
    <row r="261" spans="1:3">
      <c r="A261" s="1" t="str">
        <v>pecuaria</v>
      </c>
      <c r="B261" s="1" t="str">
        <v>piscicultura_cachama_bocachico</v>
      </c>
      <c r="C261" t="str">
        <v>piscicultura cachama y bocachico</v>
      </c>
    </row>
    <row r="262" spans="1:3">
      <c r="A262" s="1" t="str">
        <v>pecuaria</v>
      </c>
      <c r="B262" s="1" t="str">
        <v>piscicultura_cachama_tilapia</v>
      </c>
      <c r="C262" t="str">
        <v>piscicultura cachama y tilapia</v>
      </c>
    </row>
    <row r="263" spans="1:3">
      <c r="A263" s="1" t="str">
        <v>pecuaria</v>
      </c>
      <c r="B263" s="1" t="str">
        <v>piscicultura_tilapia</v>
      </c>
      <c r="C263" t="str">
        <v>piscicultura tilapia</v>
      </c>
    </row>
    <row r="264" spans="1:3">
      <c r="A264" s="1" t="str">
        <v>pecuaria</v>
      </c>
      <c r="B264" s="1" t="str">
        <v>piscicultura_tilapia_bocachico</v>
      </c>
      <c r="C264" t="str">
        <v>piscicultura tilapia y bocachico</v>
      </c>
    </row>
    <row r="265" spans="1:3">
      <c r="A265" s="1" t="str">
        <v>pecuaria</v>
      </c>
      <c r="B265" s="1" t="str">
        <v>piscicultura_tilapia_cachama</v>
      </c>
      <c r="C265" t="str">
        <v>piscicultura tilapia y cachama</v>
      </c>
    </row>
    <row r="266" spans="1:3">
      <c r="A266" s="1" t="str">
        <v>pecuaria</v>
      </c>
      <c r="B266" s="1" t="str">
        <v>piscicultura_tilapia_cachama_bocachico</v>
      </c>
      <c r="C266" t="str">
        <v>piscicultura tilapia cachama y bocachico</v>
      </c>
    </row>
    <row r="267" spans="1:3">
      <c r="A267" s="1" t="str">
        <v>pecuaria</v>
      </c>
      <c r="B267" s="1" t="str">
        <v>piscicultura_trucha</v>
      </c>
      <c r="C267" t="str">
        <v>piscicultura trucha</v>
      </c>
    </row>
    <row r="268" spans="1:3">
      <c r="A268" s="1" t="str">
        <v>agricola</v>
      </c>
      <c r="B268" s="1" t="str">
        <v>pitahaya</v>
      </c>
      <c r="C268" t="str">
        <v>pitahaya</v>
      </c>
    </row>
    <row r="269" spans="1:3">
      <c r="A269" s="1" t="str">
        <v>agricola</v>
      </c>
      <c r="B269" s="1" t="str">
        <v>platano</v>
      </c>
      <c r="C269" t="str">
        <v>plátano</v>
      </c>
    </row>
    <row r="270" spans="1:3">
      <c r="A270" s="1" t="str">
        <v>agricola</v>
      </c>
      <c r="B270" s="1" t="str">
        <v>platano_cachaco</v>
      </c>
      <c r="C270" t="str">
        <v>plátano cachaco</v>
      </c>
    </row>
    <row r="271" spans="1:3">
      <c r="A271" s="1" t="str">
        <v>agricola</v>
      </c>
      <c r="B271" s="1" t="str">
        <v>platano_dominico</v>
      </c>
      <c r="C271" t="str">
        <v>plátano dominico</v>
      </c>
    </row>
    <row r="272" spans="1:3">
      <c r="A272" s="1" t="str">
        <v>agricola</v>
      </c>
      <c r="B272" s="1" t="str">
        <v>platano_dominico_harton</v>
      </c>
      <c r="C272" t="str">
        <v>plátano dominico hartón</v>
      </c>
    </row>
    <row r="273" spans="1:3">
      <c r="A273" s="1" t="str">
        <v>agricola</v>
      </c>
      <c r="B273" s="1" t="str">
        <v>platano_harton</v>
      </c>
      <c r="C273" t="str">
        <v>plátano hartón</v>
      </c>
    </row>
    <row r="274" spans="1:3">
      <c r="A274" s="1" t="str">
        <v>agricola</v>
      </c>
      <c r="B274" s="1" t="str">
        <v>pomarrosa</v>
      </c>
      <c r="C274" t="str">
        <v>pomarrosa</v>
      </c>
    </row>
    <row r="275" spans="1:3">
      <c r="A275" s="1" t="str">
        <v>agricola</v>
      </c>
      <c r="B275" s="1" t="str">
        <v>pomelo</v>
      </c>
      <c r="C275" t="str">
        <v>pomelo</v>
      </c>
    </row>
    <row r="276" spans="1:3">
      <c r="A276" s="1" t="str">
        <v>pecuaria</v>
      </c>
      <c r="B276" s="1" t="str">
        <v>porcicultura_ceba</v>
      </c>
      <c r="C276" t="str">
        <v>porcicultura de ceba</v>
      </c>
    </row>
    <row r="277" spans="1:3">
      <c r="A277" s="1" t="str">
        <v>pecuaria</v>
      </c>
      <c r="B277" s="1" t="str">
        <v>porcicultura_ciclo_completo</v>
      </c>
      <c r="C277" t="str">
        <v>porcicultura de ciclo completo</v>
      </c>
    </row>
    <row r="278" spans="1:3">
      <c r="A278" s="1" t="str">
        <v>pecuaria</v>
      </c>
      <c r="B278" s="1" t="str">
        <v>porcicultura_cria</v>
      </c>
      <c r="C278" t="str">
        <v>porcicultura de cría</v>
      </c>
    </row>
    <row r="279" spans="1:3">
      <c r="A279" s="1" t="str">
        <v>pecuaria</v>
      </c>
      <c r="B279" s="1" t="str">
        <v>porcicultura_cria_levante</v>
      </c>
      <c r="C279" t="str">
        <v>porcicultura de cría y levante</v>
      </c>
    </row>
    <row r="280" spans="1:3">
      <c r="A280" s="1" t="str">
        <v>pecuaria</v>
      </c>
      <c r="B280" s="1" t="str">
        <v>porcicultura_levante</v>
      </c>
      <c r="C280" t="str">
        <v>porcicultura de levante</v>
      </c>
    </row>
    <row r="281" spans="1:3">
      <c r="A281" s="1" t="str">
        <v>pecuaria</v>
      </c>
      <c r="B281" s="1" t="str">
        <v>porcicultura_levante_ceba</v>
      </c>
      <c r="C281" t="str">
        <v>porcicultura de levante y ceba</v>
      </c>
    </row>
    <row r="282" spans="1:3">
      <c r="A282" s="1" t="str">
        <v>agricola</v>
      </c>
      <c r="B282" s="1" t="str">
        <v>quinua</v>
      </c>
      <c r="C282" t="str">
        <v>quinua</v>
      </c>
    </row>
    <row r="283" spans="1:3">
      <c r="A283" s="1" t="str">
        <v>agricola</v>
      </c>
      <c r="B283" s="1" t="str">
        <v>rabano</v>
      </c>
      <c r="C283" t="str">
        <v>rábano</v>
      </c>
    </row>
    <row r="284" spans="1:3">
      <c r="A284" s="1" t="str">
        <v>agricola</v>
      </c>
      <c r="B284" s="1" t="str">
        <v>rambutan</v>
      </c>
      <c r="C284" t="str">
        <v>rambután</v>
      </c>
    </row>
    <row r="285" spans="1:3">
      <c r="A285" s="1" t="str">
        <v>agricola</v>
      </c>
      <c r="B285" s="1" t="str">
        <v>remolacha</v>
      </c>
      <c r="C285" t="str">
        <v>remolacha</v>
      </c>
    </row>
    <row r="286" spans="1:3">
      <c r="A286" s="1" t="str">
        <v>agricola</v>
      </c>
      <c r="B286" s="1" t="str">
        <v>repollo</v>
      </c>
      <c r="C286" t="str">
        <v>repollo</v>
      </c>
    </row>
    <row r="287" spans="1:3">
      <c r="A287" s="1" t="str">
        <v>agricola</v>
      </c>
      <c r="B287" s="1" t="str">
        <v>romero</v>
      </c>
      <c r="C287" t="str">
        <v>romero</v>
      </c>
    </row>
    <row r="288" spans="1:3">
      <c r="A288" s="1" t="str">
        <v>agricola</v>
      </c>
      <c r="B288" s="1" t="str">
        <v>ruda</v>
      </c>
      <c r="C288" t="str">
        <v>ruda</v>
      </c>
    </row>
    <row r="289" spans="1:3">
      <c r="A289" s="1" t="str">
        <v>agricola</v>
      </c>
      <c r="B289" s="1" t="str">
        <v>ruscus</v>
      </c>
      <c r="C289" t="str">
        <v>ruscus</v>
      </c>
    </row>
    <row r="290" spans="1:3">
      <c r="A290" s="1" t="str">
        <v>agricola</v>
      </c>
      <c r="B290" s="1" t="str">
        <v>sabila</v>
      </c>
      <c r="C290" t="str">
        <v>sábila</v>
      </c>
    </row>
    <row r="291" spans="1:3">
      <c r="A291" s="1" t="str">
        <v>agricola</v>
      </c>
      <c r="B291" s="1" t="str">
        <v>sacha_inchi</v>
      </c>
      <c r="C291" t="str">
        <v>sacha inchi</v>
      </c>
    </row>
    <row r="292" spans="1:3">
      <c r="A292" s="1" t="str">
        <v>agricola</v>
      </c>
      <c r="B292" s="1" t="str">
        <v>sorgo</v>
      </c>
      <c r="C292" t="str">
        <v>sorgo</v>
      </c>
    </row>
    <row r="293" spans="1:3">
      <c r="A293" s="1" t="str">
        <v>agricola</v>
      </c>
      <c r="B293" s="1" t="str">
        <v>soya</v>
      </c>
      <c r="C293" t="str">
        <v>soya</v>
      </c>
    </row>
    <row r="294" spans="1:3">
      <c r="A294" s="1" t="str">
        <v>agricola</v>
      </c>
      <c r="B294" s="1" t="str">
        <v>tabaco</v>
      </c>
      <c r="C294" t="str">
        <v>tabaco</v>
      </c>
    </row>
    <row r="295" spans="1:3">
      <c r="A295" s="1" t="str">
        <v>agricola</v>
      </c>
      <c r="B295" s="1" t="str">
        <v>tamarindo</v>
      </c>
      <c r="C295" t="str">
        <v>tamarindo</v>
      </c>
    </row>
    <row r="296" spans="1:3">
      <c r="A296" s="1" t="str">
        <v>agricola</v>
      </c>
      <c r="B296" s="1" t="str">
        <v>te</v>
      </c>
      <c r="C296" t="str">
        <v>té</v>
      </c>
    </row>
    <row r="297" spans="1:3">
      <c r="A297" s="1" t="str">
        <v>agricola</v>
      </c>
      <c r="B297" s="1" t="str">
        <v>tomate</v>
      </c>
      <c r="C297" t="str">
        <v>tomate</v>
      </c>
    </row>
    <row r="298" spans="1:3">
      <c r="A298" s="1" t="str">
        <v>agricola</v>
      </c>
      <c r="B298" s="1" t="str">
        <v>tomate_arbol</v>
      </c>
      <c r="C298" t="str">
        <v>tomate de árbol</v>
      </c>
    </row>
    <row r="299" spans="1:3">
      <c r="A299" s="1" t="str">
        <v>agricola</v>
      </c>
      <c r="B299" s="1" t="str">
        <v>tomate_cherry</v>
      </c>
      <c r="C299" t="str">
        <v>tomate cherry</v>
      </c>
    </row>
    <row r="300" spans="1:3">
      <c r="A300" s="1" t="str">
        <v>agricola</v>
      </c>
      <c r="B300" s="1" t="str">
        <v>tomate_invernadero</v>
      </c>
      <c r="C300" t="str">
        <v>tomate de invernadero</v>
      </c>
    </row>
    <row r="301" spans="1:3">
      <c r="A301" s="1" t="str">
        <v>agricola</v>
      </c>
      <c r="B301" s="1" t="str">
        <v>tomate_mesa</v>
      </c>
      <c r="C301" t="str">
        <v>tomate de mesa</v>
      </c>
    </row>
    <row r="302" spans="1:3">
      <c r="A302" s="1" t="str">
        <v>agricola</v>
      </c>
      <c r="B302" s="1" t="str">
        <v>tomillo</v>
      </c>
      <c r="C302" t="str">
        <v>tomillo</v>
      </c>
    </row>
    <row r="303" spans="1:3">
      <c r="A303" s="1" t="str">
        <v>agricola</v>
      </c>
      <c r="B303" s="1" t="str">
        <v>toronja</v>
      </c>
      <c r="C303" t="str">
        <v>toronja</v>
      </c>
    </row>
    <row r="304" spans="1:3">
      <c r="A304" s="1" t="str">
        <v>agricola</v>
      </c>
      <c r="B304" s="1" t="str">
        <v>toronjil</v>
      </c>
      <c r="C304" t="str">
        <v>toronjil</v>
      </c>
    </row>
    <row r="305" spans="1:3">
      <c r="A305" s="1" t="str">
        <v>agricola</v>
      </c>
      <c r="B305" s="1" t="str">
        <v>trigo</v>
      </c>
      <c r="C305" t="str">
        <v>trigo</v>
      </c>
    </row>
    <row r="306" spans="1:3">
      <c r="A306" s="1" t="str">
        <v>agricola</v>
      </c>
      <c r="B306" s="1" t="str">
        <v>uchuva</v>
      </c>
      <c r="C306" t="str">
        <v>uchuva</v>
      </c>
    </row>
    <row r="307" spans="1:3">
      <c r="A307" s="1" t="str">
        <v>agricola</v>
      </c>
      <c r="B307" s="1" t="str">
        <v>ulluco</v>
      </c>
      <c r="C307" t="str">
        <v>ulluco</v>
      </c>
    </row>
    <row r="308" spans="1:3">
      <c r="A308" s="1" t="str">
        <v>agricola</v>
      </c>
      <c r="B308" s="1" t="str">
        <v>uva</v>
      </c>
      <c r="C308" t="str">
        <v>uva</v>
      </c>
    </row>
    <row r="309" spans="1:3">
      <c r="A309" s="1" t="str">
        <v>agricola</v>
      </c>
      <c r="B309" s="1" t="str">
        <v>uva_caimarona</v>
      </c>
      <c r="C309" t="str">
        <v>uva caimarona</v>
      </c>
    </row>
    <row r="310" spans="1:3">
      <c r="A310" s="1" t="str">
        <v>agricola</v>
      </c>
      <c r="B310" s="1" t="str">
        <v>uva_Isabela</v>
      </c>
      <c r="C310" t="str">
        <v>uva Isabela</v>
      </c>
    </row>
    <row r="311" spans="1:3">
      <c r="A311" s="1" t="str">
        <v>agricola</v>
      </c>
      <c r="B311" s="1" t="str">
        <v>yacon</v>
      </c>
      <c r="C311" t="str">
        <v>yacón</v>
      </c>
    </row>
    <row r="312" spans="1:3">
      <c r="A312" s="1" t="str">
        <v>agricola</v>
      </c>
      <c r="B312" s="1" t="str">
        <v>yuca</v>
      </c>
      <c r="C312" t="str">
        <v>yuca</v>
      </c>
    </row>
    <row r="313" spans="1:3">
      <c r="A313" s="1" t="str">
        <v>agricola</v>
      </c>
      <c r="B313" s="1" t="str">
        <v>yuca_ahuyama</v>
      </c>
      <c r="C313" t="str">
        <v>yuca en asocio con ahuyama</v>
      </c>
    </row>
    <row r="314" spans="1:3">
      <c r="A314" s="1" t="str">
        <v>agricola</v>
      </c>
      <c r="B314" s="1" t="str">
        <v>yuca_industrial</v>
      </c>
      <c r="C314" t="str">
        <v>yuca para uso industrial</v>
      </c>
    </row>
    <row r="315" spans="1:3">
      <c r="A315" s="1" t="str">
        <v>agricola</v>
      </c>
      <c r="B315" s="1" t="str">
        <v>yuca_maiz</v>
      </c>
      <c r="C315" t="str">
        <v>yuca en asocio con maíz</v>
      </c>
    </row>
    <row r="316" spans="1:3">
      <c r="A316" s="1" t="str">
        <v>agricola</v>
      </c>
      <c r="B316" s="1" t="str">
        <v>yuca_maiz_ahuyama</v>
      </c>
      <c r="C316" t="str">
        <v>yuca en asocio con maíz y ahuyama</v>
      </c>
    </row>
    <row r="317" spans="1:3">
      <c r="A317" s="1" t="str">
        <v>agricola</v>
      </c>
      <c r="B317" s="1" t="str">
        <v>yuca_maiz_name</v>
      </c>
      <c r="C317" t="str">
        <v>yuca en asocio con maíz y ñame</v>
      </c>
    </row>
    <row r="318" spans="1:3">
      <c r="A318" s="1" t="str">
        <v>agricola</v>
      </c>
      <c r="B318" s="1" t="str">
        <v>yuca_maiz_name_ahuyama</v>
      </c>
      <c r="C318" t="str">
        <v>Yuca en asocio con maíz, ñame y ahuyama</v>
      </c>
    </row>
    <row r="319" spans="1:3">
      <c r="A319" s="1" t="str">
        <v>agricola</v>
      </c>
      <c r="B319" s="1" t="str">
        <v>yuca_maiz_name_patilla</v>
      </c>
      <c r="C319" t="str">
        <v>Yuca en asocio con maíz, ñame y patilla</v>
      </c>
    </row>
    <row r="320" spans="1:3">
      <c r="A320" s="1" t="str">
        <v>agricola</v>
      </c>
      <c r="B320" s="1" t="str">
        <v>yuca_maiz_patilla</v>
      </c>
      <c r="C320" t="str">
        <v>yuca en asocio con maíz y patilla</v>
      </c>
    </row>
    <row r="321" spans="1:3">
      <c r="A321" s="1" t="str">
        <v>agricola</v>
      </c>
      <c r="B321" s="1" t="str">
        <v>yuca_name</v>
      </c>
      <c r="C321" t="str">
        <v>yuca en asocio con ñame</v>
      </c>
    </row>
    <row r="322" spans="1:3">
      <c r="A322" s="1" t="str">
        <v>agricola</v>
      </c>
      <c r="B322" s="1" t="str">
        <v>yuca_patilla</v>
      </c>
      <c r="C322" t="str">
        <v>yuca en asocio con patilla</v>
      </c>
    </row>
    <row r="323" spans="1:3">
      <c r="A323" s="1" t="str">
        <v>agricola</v>
      </c>
      <c r="B323" s="1" t="str">
        <v>zanahoria</v>
      </c>
      <c r="C323" t="str">
        <v>zanahoria</v>
      </c>
    </row>
    <row r="324" spans="1:3">
      <c r="A324" s="1" t="str">
        <v>agricola</v>
      </c>
      <c r="B324" s="1" t="str">
        <v>zapote</v>
      </c>
      <c r="C324" t="str">
        <v>zapote</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79D2A468-11B1-4627-A0E7-13D40DF9A9B3}"/>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2025-09-15T19:43:31Z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