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1"/>
  <workbookPr updateLinks="always" codeName="ThisWorkbook" defaultThemeVersion="166925"/>
  <mc:AlternateContent xmlns:mc="http://schemas.openxmlformats.org/markup-compatibility/2006">
    <mc:Choice Requires="x15">
      <x15ac:absPath xmlns:x15ac="http://schemas.microsoft.com/office/spreadsheetml/2010/11/ac" url="C:\Users\alape\OneDrive\Escritorio\ANEXOS 6 SUCRE\"/>
    </mc:Choice>
  </mc:AlternateContent>
  <xr:revisionPtr revIDLastSave="97" documentId="13_ncr:1_{5E63093F-6672-43B6-9A39-9E366989E1B6}" xr6:coauthVersionLast="47" xr6:coauthVersionMax="47" xr10:uidLastSave="{3F201B1D-D7F8-4814-8890-3C0E7CAA81CB}"/>
  <bookViews>
    <workbookView xWindow="-108" yWindow="-108" windowWidth="23256" windowHeight="13896"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final'!$A$1:$M$51</definedName>
    <definedName name="_xlnm._FilterDatabase" localSheetId="0" hidden="1">SIPRA!$B$1:$F$37</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 i="12"/>
  <c r="AP4" i="12"/>
  <c r="AP5" i="12"/>
  <c r="AP6" i="12"/>
  <c r="AP7" i="12"/>
  <c r="AP8" i="12"/>
  <c r="AP9" i="12"/>
  <c r="AP10" i="12"/>
  <c r="AP11" i="12"/>
  <c r="AP12" i="12"/>
  <c r="AP13" i="12"/>
  <c r="AP14" i="12"/>
  <c r="AP15" i="12"/>
  <c r="AP16" i="12"/>
  <c r="AP17" i="12"/>
  <c r="AP18" i="12"/>
  <c r="AP19" i="12"/>
  <c r="AP20" i="12"/>
  <c r="AP21" i="12"/>
  <c r="AP2" i="12"/>
  <c r="AP3" i="12"/>
  <c r="B1" i="17" a="1"/>
  <c r="B1" i="17" s="1"/>
  <c r="A1" i="17" a="1"/>
  <c r="A1" i="17" s="1"/>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13" i="16"/>
  <c r="AR102" i="12"/>
  <c r="AS7" i="12" s="1"/>
  <c r="U102" i="12"/>
  <c r="T102" i="12"/>
  <c r="S102" i="12"/>
  <c r="R102" i="12"/>
  <c r="Q102" i="12"/>
  <c r="P102" i="12"/>
  <c r="O102" i="12"/>
  <c r="N102" i="12"/>
  <c r="M102" i="12"/>
  <c r="L102" i="12"/>
  <c r="K102" i="12"/>
  <c r="J102" i="12"/>
  <c r="I102" i="12"/>
  <c r="H102" i="12"/>
  <c r="G102" i="12"/>
  <c r="F102" i="12"/>
  <c r="E102" i="12"/>
  <c r="D102" i="12"/>
  <c r="C102" i="12"/>
  <c r="B102" i="12"/>
  <c r="AQ102" i="12" l="1"/>
  <c r="AP102" i="12"/>
  <c r="AS17" i="12"/>
  <c r="AS21" i="12"/>
  <c r="AS4" i="12"/>
  <c r="AS18" i="12"/>
  <c r="AS10" i="12"/>
  <c r="AS2" i="12"/>
  <c r="AS20" i="12"/>
  <c r="AS13" i="12"/>
  <c r="AS8" i="12"/>
  <c r="AS6" i="12"/>
  <c r="AS3" i="12"/>
  <c r="AS14" i="12"/>
  <c r="AS15" i="12"/>
  <c r="AS19" i="12"/>
  <c r="AS16" i="12"/>
  <c r="AS11" i="12"/>
  <c r="AS5" i="12"/>
  <c r="AS9" i="12"/>
  <c r="AS12" i="12"/>
  <c r="AS102"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tc={D769E9C9-F174-4CCA-BA97-DA51A3762D2E}</author>
    <author>tc={3F967255-1FCE-4509-AFEE-D0C7C6B23940}</author>
  </authors>
  <commentList>
    <comment ref="F16" authorId="0" shapeId="0" xr:uid="{D769E9C9-F174-4CCA-BA97-DA51A3762D2E}">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@Daisy Zamira Delgado Mendez Segun tableros, si hay aptitud para aguacate en esta UFH
Reply:
    corregido</t>
      </text>
    </comment>
    <comment ref="AR102" authorId="1" shapeId="0" xr:uid="{3F967255-1FCE-4509-AFEE-D0C7C6B23940}">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@Daisy Zamira Delgado Mendez @Sara Viviana Carrero Puentes Ajustar de igual forma que el anexo 6 de la carpeta 7</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<sst xmlns="http://schemas.openxmlformats.org/spreadsheetml/2006/main" count="242" uniqueCount="70">
  <si>
    <t>UFH</t>
  </si>
  <si>
    <t>Ganaderia_dp</t>
  </si>
  <si>
    <t>avicultura engorde</t>
  </si>
  <si>
    <t>porcicultura_ciclo_completo</t>
  </si>
  <si>
    <t>maiz_amarillo_tradicional</t>
  </si>
  <si>
    <t>Apicultura</t>
  </si>
  <si>
    <t>Observaciones</t>
  </si>
  <si>
    <t>03Vai-73</t>
  </si>
  <si>
    <t>Área total</t>
  </si>
  <si>
    <t>Apto</t>
  </si>
  <si>
    <t>No apto</t>
  </si>
  <si>
    <t>% aptitud</t>
  </si>
  <si>
    <t xml:space="preserve">Se flexibiliza por proximidad al 25% </t>
  </si>
  <si>
    <t>03Vc-73</t>
  </si>
  <si>
    <t>En el municipio de Chalan se realizó una flexibilización de criterios a partir del análisis técnico realizado a los requerimientos para la producción de porcicultura , en concordancia con la misma UFH del municipio de Colosó</t>
  </si>
  <si>
    <t>03Wai-73</t>
  </si>
  <si>
    <t>03Wb-73</t>
  </si>
  <si>
    <t>04Vc-67</t>
  </si>
  <si>
    <t>04Vcs1-67</t>
  </si>
  <si>
    <t>04Wc-67</t>
  </si>
  <si>
    <t>04Wc2s1-67</t>
  </si>
  <si>
    <t>En el municipio de Chalan se realizó una flexibilización de criterios a partir del análisis técnico realizado a los requerimientos para la producción de ganaderia y porcicultura , en concordancia con la misma UFH del municipio de Colosó</t>
  </si>
  <si>
    <t>04Wcs1-67</t>
  </si>
  <si>
    <t>05Vd-61</t>
  </si>
  <si>
    <t>06We-55</t>
  </si>
  <si>
    <t>Se flexibiliza por proximidad al 25% y cartografía social</t>
  </si>
  <si>
    <t>07Ve2s1-49</t>
  </si>
  <si>
    <t>07We-49</t>
  </si>
  <si>
    <t>07Wes1-49</t>
  </si>
  <si>
    <t>08Ve2s1-44</t>
  </si>
  <si>
    <t>09Vf-38</t>
  </si>
  <si>
    <t>En el municipio de Chalan se realizó una flexibilización de criterios a partir del análisis técnico realizado a los requerimientos para la producción de porcicultura y maiz amarillo tradicional, en concordancia con la misma UFH del municipio de San José de Toluviejo y reporte por cartosocial en los encuentros territoriales respectivamente</t>
  </si>
  <si>
    <t>09Vf2s1-38</t>
  </si>
  <si>
    <t>09Wf-38</t>
  </si>
  <si>
    <t>09Wf2s1-38</t>
  </si>
  <si>
    <t>10Vf2s1-30</t>
  </si>
  <si>
    <t>ganaderia_dp</t>
  </si>
  <si>
    <t>avicultura_engorde</t>
  </si>
  <si>
    <t>aguacate_criollo</t>
  </si>
  <si>
    <t>tabaco</t>
  </si>
  <si>
    <t>yuca</t>
  </si>
  <si>
    <t>name_diamante</t>
  </si>
  <si>
    <t>name_espino</t>
  </si>
  <si>
    <t>frijol_caupi</t>
  </si>
  <si>
    <t>apicultura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</si>
  <si>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</si>
  <si>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</si>
  <si>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</si>
  <si>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</si>
  <si>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</si>
  <si>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</si>
  <si>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</si>
  <si>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</si>
  <si>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</si>
  <si>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</si>
  <si>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</si>
  <si>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</si>
  <si>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</si>
  <si>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</si>
  <si>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</si>
  <si>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</si>
  <si>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</si>
  <si>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</si>
  <si>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</si>
  <si>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</si>
  <si>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</si>
  <si>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</si>
  <si>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</si>
  <si>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aguacate</t>
  </si>
  <si>
    <t>frijol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</si>
</sst>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
    <numFmt numFmtId="166" formatCode="0.0"/>
    <numFmt numFmtId="167" formatCode="[=0]0.00;[&lt;1]0.0000;0.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name val="Calibri"/>
    </font>
    <font>
      <sz val="11"/>
      <color rgb="FF000000"/>
      <name val="Calibri"/>
    </font>
  </fonts>
  <fills count="11">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9">
    <xf numFmtId="0" fontId="0" fillId="0" borderId="0" xfId="0"/>
    <xf numFmtId="0" fontId="0" fillId="0" borderId="0" xfId="0" applyAlignment="1">
      <alignment horizontal="center"/>
    </xf>
    <xf numFmtId="0" fontId="3" fillId="0" borderId="0" xfId="0" applyFont="1" applyAlignment="1">
      <alignment horizontal="center" vertic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164" fontId="12" fillId="9" borderId="2" xfId="0" applyNumberFormat="1" applyFont="1" applyFill="1" applyBorder="1" applyAlignment="1">
      <alignment horizontal="center" vertical="center"/>
    </xf>
    <xf numFmtId="0" fontId="8" fillId="10" borderId="1" xfId="0" applyFont="1" applyFill="1" applyBorder="1" applyAlignment="1">
      <alignment horizontal="center" vertical="center"/>
    </xf>
    <xf numFmtId="164" fontId="8" fillId="9" borderId="1" xfId="0" applyNumberFormat="1" applyFont="1" applyFill="1" applyBorder="1" applyAlignment="1">
      <alignment horizontal="center" vertical="center" wrapText="1"/>
    </xf>
    <xf numFmtId="0" fontId="9" fillId="7" borderId="1" xfId="0" applyFont="1" applyFill="1" applyBorder="1" applyAlignment="1">
      <alignment horizontal="center" vertical="center" wrapText="1"/>
    </xf>
    <xf numFmtId="0" fontId="3" fillId="4" borderId="2" xfId="0" applyFont="1" applyFill="1" applyBorder="1" applyAlignment="1">
      <alignment horizontal="center"/>
    </xf>
    <xf numFmtId="0" fontId="9" fillId="4" borderId="1" xfId="0" applyFont="1" applyFill="1" applyBorder="1" applyAlignment="1">
      <alignment horizontal="center" vertical="center" wrapText="1"/>
    </xf>
    <xf numFmtId="0" fontId="10" fillId="4" borderId="2" xfId="0" applyFont="1" applyFill="1" applyBorder="1" applyAlignment="1">
      <alignment horizontal="center"/>
    </xf>
    <xf numFmtId="166" fontId="12" fillId="9" borderId="2" xfId="0" applyNumberFormat="1" applyFont="1" applyFill="1" applyBorder="1" applyAlignment="1">
      <alignment horizontal="center" vertical="center"/>
    </xf>
    <xf numFmtId="2" fontId="12" fillId="9" borderId="2" xfId="0" applyNumberFormat="1" applyFont="1" applyFill="1" applyBorder="1" applyAlignment="1">
      <alignment horizontal="center" vertical="center"/>
    </xf>
    <xf numFmtId="0" fontId="4" fillId="0" borderId="2" xfId="0" applyFont="1" applyBorder="1" applyAlignment="1">
      <alignment horizontal="center" vertical="center"/>
    </xf>
    <xf numFmtId="0" fontId="3" fillId="0" borderId="10" xfId="0" applyFont="1" applyBorder="1" applyAlignment="1">
      <alignment horizontal="center"/>
    </xf>
    <xf numFmtId="0" fontId="3" fillId="0" borderId="0" xfId="0" applyFont="1" applyAlignment="1">
      <alignment horizontal="center"/>
    </xf>
    <xf numFmtId="0" fontId="3" fillId="0" borderId="11" xfId="0" applyFont="1" applyBorder="1" applyAlignment="1">
      <alignment horizontal="center"/>
    </xf>
    <xf numFmtId="0" fontId="8" fillId="10" borderId="1" xfId="0" applyFont="1" applyFill="1" applyBorder="1" applyAlignment="1">
      <alignment horizontal="center" vertical="center" wrapText="1"/>
    </xf>
    <xf numFmtId="0" fontId="16" fillId="6" borderId="1" xfId="0" applyFont="1" applyFill="1" applyBorder="1" applyAlignment="1">
      <alignment horizontal="center" vertical="center"/>
    </xf>
    <xf numFmtId="0" fontId="17" fillId="5" borderId="2" xfId="0" applyFont="1" applyFill="1" applyBorder="1" applyAlignment="1">
      <alignment horizontal="center"/>
    </xf>
    <xf numFmtId="0" fontId="17" fillId="0" borderId="1" xfId="0" applyFont="1" applyBorder="1" applyAlignment="1">
      <alignment horizontal="center"/>
    </xf>
    <xf numFmtId="0" fontId="0" fillId="0" borderId="0" xfId="0" applyAlignment="1">
      <alignment horizontal="center" wrapText="1"/>
    </xf>
    <xf numFmtId="0" fontId="0" fillId="0" borderId="2" xfId="0" applyBorder="1" applyAlignment="1">
      <alignment horizontal="center" vertical="center"/>
    </xf>
    <xf numFmtId="0" fontId="3" fillId="0" borderId="2" xfId="0" applyFont="1" applyBorder="1" applyAlignment="1">
      <alignment horizontal="center"/>
    </xf>
    <xf numFmtId="0" fontId="17" fillId="0" borderId="2" xfId="0" applyFont="1" applyBorder="1" applyAlignment="1">
      <alignment horizontal="center"/>
    </xf>
    <xf numFmtId="0" fontId="0" fillId="0" borderId="12" xfId="0" applyBorder="1" applyAlignment="1">
      <alignment horizontal="center" vertical="center"/>
    </xf>
    <xf numFmtId="0" fontId="17" fillId="0" borderId="12" xfId="0" applyFont="1" applyBorder="1" applyAlignment="1">
      <alignment horizontal="center"/>
    </xf>
    <xf numFmtId="0" fontId="1" fillId="3" borderId="1" xfId="0" applyFont="1" applyFill="1" applyBorder="1" applyAlignment="1">
      <alignment horizontal="center" wrapText="1"/>
    </xf>
    <xf numFmtId="0" fontId="0" fillId="0" borderId="2" xfId="0" applyBorder="1" applyAlignment="1">
      <alignment horizontal="center" wrapText="1"/>
    </xf>
    <xf numFmtId="0" fontId="3" fillId="0" borderId="1" xfId="0" applyFont="1" applyBorder="1" applyAlignment="1">
      <alignment horizontal="center" wrapText="1"/>
    </xf>
    <xf numFmtId="164" fontId="3" fillId="0" borderId="1" xfId="0" applyNumberFormat="1" applyFont="1" applyBorder="1" applyAlignment="1">
      <alignment horizontal="center" wrapText="1"/>
    </xf>
    <xf numFmtId="0" fontId="3" fillId="2" borderId="1" xfId="0" applyFont="1" applyFill="1" applyBorder="1" applyAlignment="1">
      <alignment horizontal="center" wrapText="1"/>
    </xf>
    <xf numFmtId="2" fontId="3" fillId="0" borderId="1" xfId="1" applyNumberFormat="1" applyFont="1" applyFill="1" applyBorder="1" applyAlignment="1">
      <alignment horizontal="center" wrapText="1"/>
    </xf>
    <xf numFmtId="2" fontId="17" fillId="4" borderId="1" xfId="1" applyNumberFormat="1" applyFont="1" applyFill="1" applyBorder="1" applyAlignment="1">
      <alignment horizontal="center" wrapText="1"/>
    </xf>
    <xf numFmtId="10" fontId="3" fillId="2" borderId="1" xfId="1" applyNumberFormat="1" applyFont="1" applyFill="1" applyBorder="1" applyAlignment="1">
      <alignment horizontal="center" wrapText="1"/>
    </xf>
    <xf numFmtId="2" fontId="3" fillId="4" borderId="1" xfId="1" applyNumberFormat="1" applyFont="1" applyFill="1" applyBorder="1" applyAlignment="1">
      <alignment horizontal="center" wrapText="1"/>
    </xf>
    <xf numFmtId="164" fontId="3" fillId="0" borderId="1" xfId="1" applyNumberFormat="1" applyFont="1" applyFill="1" applyBorder="1" applyAlignment="1">
      <alignment horizontal="center" wrapText="1"/>
    </xf>
    <xf numFmtId="167" fontId="0" fillId="0" borderId="0" xfId="0" applyNumberFormat="1" applyAlignment="1">
      <alignment horizontal="center" wrapText="1"/>
    </xf>
    <xf numFmtId="10" fontId="0" fillId="0" borderId="0" xfId="0" applyNumberFormat="1" applyAlignment="1">
      <alignment horizontal="center" wrapText="1"/>
    </xf>
    <xf numFmtId="2" fontId="4" fillId="4" borderId="1" xfId="1" applyNumberFormat="1" applyFont="1" applyFill="1" applyBorder="1" applyAlignment="1">
      <alignment horizontal="center" wrapText="1"/>
    </xf>
    <xf numFmtId="0" fontId="1" fillId="3" borderId="13" xfId="0" applyFont="1" applyFill="1" applyBorder="1" applyAlignment="1">
      <alignment horizontal="center" wrapText="1"/>
    </xf>
    <xf numFmtId="167" fontId="3" fillId="0" borderId="13" xfId="0" applyNumberFormat="1" applyFont="1" applyBorder="1" applyAlignment="1">
      <alignment horizontal="center" wrapText="1"/>
    </xf>
    <xf numFmtId="10" fontId="3" fillId="4" borderId="13" xfId="1" applyNumberFormat="1" applyFont="1" applyFill="1" applyBorder="1" applyAlignment="1">
      <alignment horizontal="center" wrapText="1"/>
    </xf>
    <xf numFmtId="10" fontId="3" fillId="0" borderId="13" xfId="1" applyNumberFormat="1" applyFont="1" applyFill="1" applyBorder="1" applyAlignment="1">
      <alignment horizontal="center" wrapText="1"/>
    </xf>
    <xf numFmtId="0" fontId="0" fillId="0" borderId="0" xfId="0" applyAlignment="1">
      <alignment horizontal="center" vertical="center" wrapText="1"/>
    </xf>
    <xf numFmtId="0" fontId="4" fillId="0" borderId="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1" fillId="0" borderId="0" xfId="0" applyFont="1" applyAlignment="1">
      <alignment horizontal="center" vertical="center" wrapText="1"/>
    </xf>
    <xf numFmtId="0" fontId="4" fillId="0" borderId="6"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304">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FFFFFF"/>
      </font>
      <fill>
        <patternFill>
          <bgColor rgb="FF42288C"/>
        </patternFill>
      </fill>
    </dxf>
    <dxf>
      <font>
        <color rgb="FFFFFFFF"/>
      </font>
      <fill>
        <patternFill>
          <bgColor rgb="FF005CE6"/>
        </patternFill>
      </fill>
    </dxf>
    <dxf>
      <fill>
        <patternFill>
          <bgColor rgb="FF00A9E6"/>
        </patternFill>
      </fill>
    </dxf>
    <dxf>
      <fill>
        <patternFill>
          <bgColor rgb="FF00FFFF"/>
        </patternFill>
      </fill>
    </dxf>
    <dxf>
      <font>
        <color rgb="FFFFFFFF"/>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rgb="FFFFFFFF"/>
      </font>
      <fill>
        <patternFill>
          <bgColor rgb="FF8D4925"/>
        </patternFill>
      </fill>
    </dxf>
    <dxf>
      <font>
        <color rgb="FFFFFFFF"/>
      </font>
      <fill>
        <patternFill>
          <bgColor rgb="FF473626"/>
        </patternFill>
      </fill>
    </dxf>
    <dxf>
      <font>
        <color rgb="FFFFFFFF"/>
      </font>
      <fill>
        <patternFill>
          <bgColor rgb="FF42288C"/>
        </patternFill>
      </fill>
    </dxf>
    <dxf>
      <font>
        <color rgb="FFFFFFFF"/>
      </font>
      <fill>
        <patternFill>
          <bgColor rgb="FF005CE6"/>
        </patternFill>
      </fill>
    </dxf>
    <dxf>
      <fill>
        <patternFill>
          <bgColor rgb="FF00A9E6"/>
        </patternFill>
      </fill>
    </dxf>
    <dxf>
      <fill>
        <patternFill>
          <bgColor rgb="FF00FFFF"/>
        </patternFill>
      </fill>
    </dxf>
    <dxf>
      <font>
        <color rgb="FFFFFFFF"/>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rgb="FFFFFFFF"/>
      </font>
      <fill>
        <patternFill>
          <bgColor rgb="FF8D4925"/>
        </patternFill>
      </fill>
    </dxf>
    <dxf>
      <font>
        <color rgb="FFFFFFFF"/>
      </font>
      <fill>
        <patternFill>
          <bgColor rgb="FF473626"/>
        </patternFill>
      </fill>
    </dxf>
    <dxf>
      <font>
        <color rgb="FFFFFFFF"/>
      </font>
      <fill>
        <patternFill>
          <bgColor rgb="FF42288C"/>
        </patternFill>
      </fill>
    </dxf>
    <dxf>
      <font>
        <color rgb="FFFFFFFF"/>
      </font>
      <fill>
        <patternFill>
          <bgColor rgb="FF005CE6"/>
        </patternFill>
      </fill>
    </dxf>
    <dxf>
      <fill>
        <patternFill>
          <bgColor rgb="FF00A9E6"/>
        </patternFill>
      </fill>
    </dxf>
    <dxf>
      <fill>
        <patternFill>
          <bgColor rgb="FF00FFFF"/>
        </patternFill>
      </fill>
    </dxf>
    <dxf>
      <font>
        <color rgb="FFFFFFFF"/>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rgb="FFFFFFFF"/>
      </font>
      <fill>
        <patternFill>
          <bgColor rgb="FF8D4925"/>
        </patternFill>
      </fill>
    </dxf>
    <dxf>
      <font>
        <color rgb="FFFFFFFF"/>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ocumenttasks/documenttask1.xml><?xml version="1.0" encoding="utf-8"?>
<Tasks xmlns="http://schemas.microsoft.com/office/tasks/2019/documenttasks">
  <Task id="{330330C7-A3BA-4E3D-A9AE-56C9FFADA146}">
    <Anchor>
      <Comment id="{3F967255-1FCE-4509-AFEE-D0C7C6B23940}"/>
    </Anchor>
    <History>
      <Event time="2025-09-10T15:19:16.09" id="{714FB4A9-37D1-42F5-A5B1-C6C872ED8F65}">
        <Attribution userId="S::zaida.silva@ant.gov.co::5cb4d16d-e658-4bb5-9337-721761f8c441" userName="Zaida Alexandra Silva Pecha" userProvider="AD"/>
        <Anchor>
          <Comment id="{3F967255-1FCE-4509-AFEE-D0C7C6B23940}"/>
        </Anchor>
        <Create/>
      </Event>
      <Event time="2025-09-10T15:19:16.09" id="{CF3F96A1-62FE-4373-A976-5616224760FB}">
        <Attribution userId="S::zaida.silva@ant.gov.co::5cb4d16d-e658-4bb5-9337-721761f8c441" userName="Zaida Alexandra Silva Pecha" userProvider="AD"/>
        <Anchor>
          <Comment id="{3F967255-1FCE-4509-AFEE-D0C7C6B23940}"/>
        </Anchor>
        <Assign userId="S::daisy.delgado@ant.gov.co::da48e00c-02ff-4a88-abef-4a9fafd3d20e" userName="Daisy Zamira Delgado Mendez" userProvider="AD"/>
      </Event>
      <Event time="2025-09-10T15:19:16.09" id="{EEEFD8BD-4C41-4857-9455-C3B1F37D36FE}">
        <Attribution userId="S::zaida.silva@ant.gov.co::5cb4d16d-e658-4bb5-9337-721761f8c441" userName="Zaida Alexandra Silva Pecha" userProvider="AD"/>
        <Anchor>
          <Comment id="{3F967255-1FCE-4509-AFEE-D0C7C6B23940}"/>
        </Anchor>
        <SetTitle title="@Daisy Zamira Delgado Mendez @Sara Viviana Carrero Puentes Ajustar de igual forma que el anexo 6 de la carpeta 7"/>
      </Event>
    </History>
  </Task>
  <Task id="{3518C8D8-EEFC-40CA-9819-5036029B23D4}">
    <Anchor>
      <Comment id="{D769E9C9-F174-4CCA-BA97-DA51A3762D2E}"/>
    </Anchor>
    <History>
      <Event time="2025-09-11T12:48:01.67" id="{AEAF86B1-CC48-475A-B082-1200B1CBCA5A}">
        <Attribution userId="S::zaida.silva@ant.gov.co::5cb4d16d-e658-4bb5-9337-721761f8c441" userName="Zaida Alexandra Silva Pecha" userProvider="AD"/>
        <Anchor>
          <Comment id="{D769E9C9-F174-4CCA-BA97-DA51A3762D2E}"/>
        </Anchor>
        <Create/>
      </Event>
      <Event time="2025-09-11T12:48:01.67" id="{61EA09A5-59E4-4132-A4C2-749579DBFB55}">
        <Attribution userId="S::zaida.silva@ant.gov.co::5cb4d16d-e658-4bb5-9337-721761f8c441" userName="Zaida Alexandra Silva Pecha" userProvider="AD"/>
        <Anchor>
          <Comment id="{D769E9C9-F174-4CCA-BA97-DA51A3762D2E}"/>
        </Anchor>
        <Assign userId="S::daisy.delgado@ant.gov.co::da48e00c-02ff-4a88-abef-4a9fafd3d20e" userName="Daisy Zamira Delgado Mendez" userProvider="AD"/>
      </Event>
      <Event time="2025-09-11T12:48:01.67" id="{94F693F9-01C5-4E1B-8EE7-B476798474BF}">
        <Attribution userId="S::zaida.silva@ant.gov.co::5cb4d16d-e658-4bb5-9337-721761f8c441" userName="Zaida Alexandra Silva Pecha" userProvider="AD"/>
        <Anchor>
          <Comment id="{D769E9C9-F174-4CCA-BA97-DA51A3762D2E}"/>
        </Anchor>
        <SetTitle title="@Daisy Zamira Delgado Mendez Segun tableros, si hay aptitud para aguacate en esta UFH"/>
      </Event>
      <Event time="2025-09-11T15:51:21.75" id="{79548B30-0B86-401E-94CA-C30C7852A455}">
        <Attribution userId="S::daisy.delgado@ant.gov.co::da48e00c-02ff-4a88-abef-4a9fafd3d20e" userName="Daisy Zamira Delgado Mendez" userProvider="AD"/>
        <Progress percentComplete="100"/>
      </Event>
    </History>
  </Task>
</Task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 val="Diccionario líneas"/>
      <sheetName val="Hoja1"/>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batata</v>
          </cell>
          <cell r="C50" t="str">
            <v>batata</v>
          </cell>
        </row>
        <row r="51">
          <cell r="A51" t="str">
            <v>agricola</v>
          </cell>
          <cell r="B51" t="str">
            <v>berenjena</v>
          </cell>
          <cell r="C51" t="str">
            <v>berenjena</v>
          </cell>
        </row>
        <row r="52">
          <cell r="A52" t="str">
            <v>agricola</v>
          </cell>
          <cell r="B52" t="str">
            <v>bijao</v>
          </cell>
          <cell r="C52" t="str">
            <v>bijao</v>
          </cell>
        </row>
        <row r="53">
          <cell r="A53" t="str">
            <v>agricola</v>
          </cell>
          <cell r="B53" t="str">
            <v>bore</v>
          </cell>
          <cell r="C53" t="str">
            <v>bore</v>
          </cell>
        </row>
        <row r="54">
          <cell r="A54" t="str">
            <v>agricola</v>
          </cell>
          <cell r="B54" t="str">
            <v>borojo</v>
          </cell>
          <cell r="C54" t="str">
            <v>borojó</v>
          </cell>
        </row>
        <row r="55">
          <cell r="A55" t="str">
            <v>agricola</v>
          </cell>
          <cell r="B55" t="str">
            <v>brevo</v>
          </cell>
          <cell r="C55" t="str">
            <v>brevo</v>
          </cell>
        </row>
        <row r="56">
          <cell r="A56" t="str">
            <v>agricola</v>
          </cell>
          <cell r="B56" t="str">
            <v>brocoli</v>
          </cell>
          <cell r="C56" t="str">
            <v>brócoli</v>
          </cell>
        </row>
        <row r="57">
          <cell r="A57" t="str">
            <v>pecuaria</v>
          </cell>
          <cell r="B57" t="str">
            <v>bufalos</v>
          </cell>
          <cell r="C57" t="str">
            <v>búfalos</v>
          </cell>
        </row>
        <row r="58">
          <cell r="A58" t="str">
            <v>agricola</v>
          </cell>
          <cell r="B58" t="str">
            <v>cacao</v>
          </cell>
          <cell r="C58" t="str">
            <v>cacao</v>
          </cell>
        </row>
        <row r="59">
          <cell r="A59" t="str">
            <v>agricola</v>
          </cell>
          <cell r="B59" t="str">
            <v>cacao_aguacate</v>
          </cell>
          <cell r="C59" t="str">
            <v>cacao en asocio con aguacate</v>
          </cell>
        </row>
        <row r="60">
          <cell r="A60" t="str">
            <v>agricola</v>
          </cell>
          <cell r="B60" t="str">
            <v>cacao_banano</v>
          </cell>
          <cell r="C60" t="str">
            <v>cacao en asocio con banano</v>
          </cell>
        </row>
        <row r="61">
          <cell r="A61" t="str">
            <v>agricola</v>
          </cell>
          <cell r="B61" t="str">
            <v>cacao_banano_aguacate</v>
          </cell>
          <cell r="C61" t="str">
            <v>cacao en asocio con banano y aguacate</v>
          </cell>
        </row>
        <row r="62">
          <cell r="A62" t="str">
            <v>agricola</v>
          </cell>
          <cell r="B62" t="str">
            <v>cacao_banano_aguacate_citricos</v>
          </cell>
          <cell r="C62" t="str">
            <v>cacao en asocio con banano, aguacate y cítricos</v>
          </cell>
        </row>
        <row r="63">
          <cell r="A63" t="str">
            <v>agricola</v>
          </cell>
          <cell r="B63" t="str">
            <v>cacao_platano</v>
          </cell>
          <cell r="C63" t="str">
            <v>cacao en asocio con plátano</v>
          </cell>
        </row>
        <row r="64">
          <cell r="A64" t="str">
            <v>agricola</v>
          </cell>
          <cell r="B64" t="str">
            <v>cacao_platano_aguacate</v>
          </cell>
          <cell r="C64" t="str">
            <v>cacao en asocio con plátano y aguacate</v>
          </cell>
        </row>
        <row r="65">
          <cell r="A65" t="str">
            <v>agricola</v>
          </cell>
          <cell r="B65" t="str">
            <v>cacao_platano_aguacate_citricos</v>
          </cell>
          <cell r="C65" t="str">
            <v>cacao en asocio con plátano, aguacate y cítricos</v>
          </cell>
        </row>
        <row r="66">
          <cell r="A66" t="str">
            <v>agricola</v>
          </cell>
          <cell r="B66" t="str">
            <v>cacao_sombrio</v>
          </cell>
          <cell r="C66" t="str">
            <v>cacao sombrío</v>
          </cell>
        </row>
        <row r="67">
          <cell r="A67" t="str">
            <v>agricola</v>
          </cell>
          <cell r="B67" t="str">
            <v>cafe</v>
          </cell>
          <cell r="C67" t="str">
            <v>café</v>
          </cell>
        </row>
        <row r="68">
          <cell r="A68" t="str">
            <v>agricola</v>
          </cell>
          <cell r="B68" t="str">
            <v>cafe_aguacate</v>
          </cell>
          <cell r="C68" t="str">
            <v>café en asocio con aguacate</v>
          </cell>
        </row>
        <row r="69">
          <cell r="A69" t="str">
            <v>agricola</v>
          </cell>
          <cell r="B69" t="str">
            <v>cafe_banano</v>
          </cell>
          <cell r="C69" t="str">
            <v>café en asocio con banano</v>
          </cell>
        </row>
        <row r="70">
          <cell r="A70" t="str">
            <v>agricola</v>
          </cell>
          <cell r="B70" t="str">
            <v>cafe_banano_citricos</v>
          </cell>
          <cell r="C70" t="str">
            <v>café en asocio con banano y cítricos</v>
          </cell>
        </row>
        <row r="71">
          <cell r="A71" t="str">
            <v>agricola</v>
          </cell>
          <cell r="B71" t="str">
            <v>cafe_frijol</v>
          </cell>
          <cell r="C71" t="str">
            <v>café en asocio con frijol</v>
          </cell>
        </row>
        <row r="72">
          <cell r="A72" t="str">
            <v>agricola</v>
          </cell>
          <cell r="B72" t="str">
            <v>cafe_maiz</v>
          </cell>
          <cell r="C72" t="str">
            <v>café en asocio con maíz</v>
          </cell>
        </row>
        <row r="73">
          <cell r="A73" t="str">
            <v>agricola</v>
          </cell>
          <cell r="B73" t="str">
            <v>cafe_platano</v>
          </cell>
          <cell r="C73" t="str">
            <v>café en asocio con plátano</v>
          </cell>
        </row>
        <row r="74">
          <cell r="A74" t="str">
            <v>agricola</v>
          </cell>
          <cell r="B74" t="str">
            <v>cafe_platano_citricos</v>
          </cell>
          <cell r="C74" t="str">
            <v>café en asocio con plátano y cítricos</v>
          </cell>
        </row>
        <row r="75">
          <cell r="A75" t="str">
            <v>agricola</v>
          </cell>
          <cell r="B75" t="str">
            <v>cafe_sombrio</v>
          </cell>
          <cell r="C75" t="str">
            <v>café sombrío</v>
          </cell>
        </row>
        <row r="76">
          <cell r="A76" t="str">
            <v>agricola</v>
          </cell>
          <cell r="B76" t="str">
            <v>caimo</v>
          </cell>
          <cell r="C76" t="str">
            <v>caimo</v>
          </cell>
        </row>
        <row r="77">
          <cell r="A77" t="str">
            <v>agricola</v>
          </cell>
          <cell r="B77" t="str">
            <v>calabacin</v>
          </cell>
          <cell r="C77" t="str">
            <v>calabacín</v>
          </cell>
        </row>
        <row r="78">
          <cell r="A78" t="str">
            <v>agricola</v>
          </cell>
          <cell r="B78" t="str">
            <v>calabaza</v>
          </cell>
          <cell r="C78" t="str">
            <v>calabaza</v>
          </cell>
        </row>
        <row r="79">
          <cell r="A79" t="str">
            <v>agricola</v>
          </cell>
          <cell r="B79" t="str">
            <v>calendula</v>
          </cell>
          <cell r="C79" t="str">
            <v>caléndula</v>
          </cell>
        </row>
        <row r="80">
          <cell r="A80" t="str">
            <v>pecuaria</v>
          </cell>
          <cell r="B80" t="str">
            <v>camaron</v>
          </cell>
          <cell r="C80" t="str">
            <v>camarón</v>
          </cell>
        </row>
        <row r="81">
          <cell r="A81" t="str">
            <v>agricola</v>
          </cell>
          <cell r="B81" t="str">
            <v>cana</v>
          </cell>
          <cell r="C81" t="str">
            <v>caña</v>
          </cell>
        </row>
        <row r="82">
          <cell r="A82" t="str">
            <v>agricola</v>
          </cell>
          <cell r="B82" t="str">
            <v>cana_de_azucar</v>
          </cell>
          <cell r="C82" t="str">
            <v>caña de azúcar</v>
          </cell>
        </row>
        <row r="83">
          <cell r="A83" t="str">
            <v>agricola</v>
          </cell>
          <cell r="B83" t="str">
            <v>cana_flecha</v>
          </cell>
          <cell r="C83" t="str">
            <v>caña flecha</v>
          </cell>
        </row>
        <row r="84">
          <cell r="A84" t="str">
            <v>agricola</v>
          </cell>
          <cell r="B84" t="str">
            <v>cana_miel</v>
          </cell>
          <cell r="C84" t="str">
            <v>caña miel</v>
          </cell>
        </row>
        <row r="85">
          <cell r="A85" t="str">
            <v>agricola</v>
          </cell>
          <cell r="B85" t="str">
            <v>cana_panelera</v>
          </cell>
          <cell r="C85" t="str">
            <v>caña panelera</v>
          </cell>
        </row>
        <row r="86">
          <cell r="A86" t="str">
            <v>pecuaria</v>
          </cell>
          <cell r="B86" t="str">
            <v>caprinos_carne</v>
          </cell>
          <cell r="C86" t="str">
            <v>caprinos de carne</v>
          </cell>
        </row>
        <row r="87">
          <cell r="A87" t="str">
            <v>pecuaria</v>
          </cell>
          <cell r="B87" t="str">
            <v>caprinos_leche</v>
          </cell>
          <cell r="C87" t="str">
            <v>caprinos de leche</v>
          </cell>
        </row>
        <row r="88">
          <cell r="A88" t="str">
            <v>pecuaria</v>
          </cell>
          <cell r="B88" t="str">
            <v>caprinos_dp</v>
          </cell>
          <cell r="C88" t="str">
            <v>caprinos doble propósito</v>
          </cell>
        </row>
        <row r="89">
          <cell r="A89" t="str">
            <v>agricola</v>
          </cell>
          <cell r="B89" t="str">
            <v>carambolo</v>
          </cell>
          <cell r="C89" t="str">
            <v>carambolo</v>
          </cell>
        </row>
        <row r="90">
          <cell r="A90" t="str">
            <v>agricola</v>
          </cell>
          <cell r="B90" t="str">
            <v>cardamomo</v>
          </cell>
          <cell r="C90" t="str">
            <v>cardamomo</v>
          </cell>
        </row>
        <row r="91">
          <cell r="A91" t="str">
            <v>agricola</v>
          </cell>
          <cell r="B91" t="str">
            <v>caucho</v>
          </cell>
          <cell r="C91" t="str">
            <v>caucho</v>
          </cell>
        </row>
        <row r="92">
          <cell r="A92" t="str">
            <v>agricola</v>
          </cell>
          <cell r="B92" t="str">
            <v>cebada</v>
          </cell>
          <cell r="C92" t="str">
            <v>cebada</v>
          </cell>
        </row>
        <row r="93">
          <cell r="A93" t="str">
            <v>agricola</v>
          </cell>
          <cell r="B93" t="str">
            <v>cebolla_bulbo</v>
          </cell>
          <cell r="C93" t="str">
            <v>cebolla bulbo</v>
          </cell>
        </row>
        <row r="94">
          <cell r="A94" t="str">
            <v>agricola</v>
          </cell>
          <cell r="B94" t="str">
            <v>cebolla_junca</v>
          </cell>
          <cell r="C94" t="str">
            <v>cebolla junca</v>
          </cell>
        </row>
        <row r="95">
          <cell r="A95" t="str">
            <v>agricola</v>
          </cell>
          <cell r="B95" t="str">
            <v>cebolla_rama</v>
          </cell>
          <cell r="C95" t="str">
            <v>cebolla de rama</v>
          </cell>
        </row>
        <row r="96">
          <cell r="A96" t="str">
            <v>agricola</v>
          </cell>
          <cell r="B96" t="str">
            <v>chamba</v>
          </cell>
          <cell r="C96" t="str">
            <v>chamba</v>
          </cell>
        </row>
        <row r="97">
          <cell r="A97" t="str">
            <v>agricola</v>
          </cell>
          <cell r="B97" t="str">
            <v>chirimoya</v>
          </cell>
          <cell r="C97" t="str">
            <v>chirimoya</v>
          </cell>
        </row>
        <row r="98">
          <cell r="A98" t="str">
            <v>agricola</v>
          </cell>
          <cell r="B98" t="str">
            <v>cholupa</v>
          </cell>
          <cell r="C98" t="str">
            <v>cholupa</v>
          </cell>
        </row>
        <row r="99">
          <cell r="A99" t="str">
            <v>agricola</v>
          </cell>
          <cell r="B99" t="str">
            <v>chontaduro</v>
          </cell>
          <cell r="C99" t="str">
            <v>chontaduro</v>
          </cell>
        </row>
        <row r="100">
          <cell r="A100" t="str">
            <v>agricola</v>
          </cell>
          <cell r="B100" t="str">
            <v>cidra_poncil</v>
          </cell>
          <cell r="C100" t="str">
            <v>cidra poncil</v>
          </cell>
        </row>
        <row r="101">
          <cell r="A101" t="str">
            <v>agricola</v>
          </cell>
          <cell r="B101" t="str">
            <v>cilantro</v>
          </cell>
          <cell r="C101" t="str">
            <v>cilantro</v>
          </cell>
        </row>
        <row r="102">
          <cell r="A102" t="str">
            <v>agricola</v>
          </cell>
          <cell r="B102" t="str">
            <v>cilantro_cimarron</v>
          </cell>
          <cell r="C102" t="str">
            <v>cilantro cimarrón</v>
          </cell>
        </row>
        <row r="103">
          <cell r="A103" t="str">
            <v>agricola</v>
          </cell>
          <cell r="B103" t="str">
            <v>ciruela</v>
          </cell>
          <cell r="C103" t="str">
            <v>ciruela</v>
          </cell>
        </row>
        <row r="104">
          <cell r="A104" t="str">
            <v>agricola</v>
          </cell>
          <cell r="B104" t="str">
            <v>ciruela_castilla</v>
          </cell>
          <cell r="C104" t="str">
            <v>ciruela castilla</v>
          </cell>
        </row>
        <row r="105">
          <cell r="A105" t="str">
            <v>agricola</v>
          </cell>
          <cell r="B105" t="str">
            <v>ciruela_costena</v>
          </cell>
          <cell r="C105" t="str">
            <v>ciruela costeña</v>
          </cell>
        </row>
        <row r="106">
          <cell r="A106" t="str">
            <v>agricola</v>
          </cell>
          <cell r="B106" t="str">
            <v>citricos</v>
          </cell>
          <cell r="C106" t="str">
            <v>cítricos</v>
          </cell>
        </row>
        <row r="107">
          <cell r="A107" t="str">
            <v>agricola</v>
          </cell>
          <cell r="B107" t="str">
            <v>coco</v>
          </cell>
          <cell r="C107" t="str">
            <v>coco</v>
          </cell>
        </row>
        <row r="108">
          <cell r="A108" t="str">
            <v>pecuaria</v>
          </cell>
          <cell r="B108" t="str">
            <v>codornices</v>
          </cell>
          <cell r="C108" t="str">
            <v>codornices</v>
          </cell>
        </row>
        <row r="109">
          <cell r="A109" t="str">
            <v>agricola</v>
          </cell>
          <cell r="B109" t="str">
            <v>col</v>
          </cell>
          <cell r="C109" t="str">
            <v>col</v>
          </cell>
        </row>
        <row r="110">
          <cell r="A110" t="str">
            <v>agricola</v>
          </cell>
          <cell r="B110" t="str">
            <v>coliflor</v>
          </cell>
          <cell r="C110" t="str">
            <v>coliflor</v>
          </cell>
        </row>
        <row r="111">
          <cell r="A111" t="str">
            <v>agricola</v>
          </cell>
          <cell r="B111" t="str">
            <v>copoazu</v>
          </cell>
          <cell r="C111" t="str">
            <v>copoazú</v>
          </cell>
        </row>
        <row r="112">
          <cell r="A112" t="str">
            <v>agricola</v>
          </cell>
          <cell r="B112" t="str">
            <v>corozo</v>
          </cell>
          <cell r="C112" t="str">
            <v>corozo</v>
          </cell>
        </row>
        <row r="113">
          <cell r="A113" t="str">
            <v>agricola</v>
          </cell>
          <cell r="B113" t="str">
            <v>cubios</v>
          </cell>
          <cell r="C113" t="str">
            <v>cubios</v>
          </cell>
        </row>
        <row r="114">
          <cell r="A114" t="str">
            <v>pecuaria</v>
          </cell>
          <cell r="B114" t="str">
            <v>cunicultura</v>
          </cell>
          <cell r="C114" t="str">
            <v>cunicultura</v>
          </cell>
        </row>
        <row r="115">
          <cell r="A115" t="str">
            <v>agricola</v>
          </cell>
          <cell r="B115" t="str">
            <v>curcuma</v>
          </cell>
          <cell r="C115" t="str">
            <v>cúrcuma</v>
          </cell>
        </row>
        <row r="116">
          <cell r="A116" t="str">
            <v>agricola</v>
          </cell>
          <cell r="B116" t="str">
            <v>curuba</v>
          </cell>
          <cell r="C116" t="str">
            <v>curuba</v>
          </cell>
        </row>
        <row r="117">
          <cell r="A117" t="str">
            <v>pecuaria</v>
          </cell>
          <cell r="B117" t="str">
            <v>cuyicultura</v>
          </cell>
          <cell r="C117" t="str">
            <v>cuyicultura</v>
          </cell>
        </row>
        <row r="118">
          <cell r="A118" t="str">
            <v>agricola</v>
          </cell>
          <cell r="B118" t="str">
            <v>datil</v>
          </cell>
          <cell r="C118" t="str">
            <v>dátil</v>
          </cell>
        </row>
        <row r="119">
          <cell r="A119" t="str">
            <v>agricola</v>
          </cell>
          <cell r="B119" t="str">
            <v>durazno</v>
          </cell>
          <cell r="C119" t="str">
            <v>durazno</v>
          </cell>
        </row>
        <row r="120">
          <cell r="A120" t="str">
            <v>agricola</v>
          </cell>
          <cell r="B120" t="str">
            <v>esparrago</v>
          </cell>
          <cell r="C120" t="str">
            <v>espárrago</v>
          </cell>
        </row>
        <row r="121">
          <cell r="A121" t="str">
            <v>agricola</v>
          </cell>
          <cell r="B121" t="str">
            <v>espinaca</v>
          </cell>
          <cell r="C121" t="str">
            <v>espinaca</v>
          </cell>
        </row>
        <row r="122">
          <cell r="A122" t="str">
            <v>agricola</v>
          </cell>
          <cell r="B122" t="str">
            <v>estevia</v>
          </cell>
          <cell r="C122" t="str">
            <v>estevia</v>
          </cell>
        </row>
        <row r="123">
          <cell r="A123" t="str">
            <v>agricola</v>
          </cell>
          <cell r="B123" t="str">
            <v>feijoa</v>
          </cell>
          <cell r="C123" t="str">
            <v>feijoa</v>
          </cell>
        </row>
        <row r="124">
          <cell r="A124" t="str">
            <v>agricola</v>
          </cell>
          <cell r="B124" t="str">
            <v>fique</v>
          </cell>
          <cell r="C124" t="str">
            <v>fique</v>
          </cell>
        </row>
        <row r="125">
          <cell r="A125" t="str">
            <v>agricola</v>
          </cell>
          <cell r="B125" t="str">
            <v>frambuesa</v>
          </cell>
          <cell r="C125" t="str">
            <v>frambuesa</v>
          </cell>
        </row>
        <row r="126">
          <cell r="A126" t="str">
            <v>agricola</v>
          </cell>
          <cell r="B126" t="str">
            <v>fresa</v>
          </cell>
          <cell r="C126" t="str">
            <v>fresa</v>
          </cell>
        </row>
        <row r="127">
          <cell r="A127" t="str">
            <v>agricola</v>
          </cell>
          <cell r="B127" t="str">
            <v>frijol</v>
          </cell>
          <cell r="C127" t="str">
            <v>frijol</v>
          </cell>
        </row>
        <row r="128">
          <cell r="A128" t="str">
            <v>agricola</v>
          </cell>
          <cell r="B128" t="str">
            <v>frijol_arbustivo</v>
          </cell>
          <cell r="C128" t="str">
            <v>frijol arbustivo</v>
          </cell>
        </row>
        <row r="129">
          <cell r="A129" t="str">
            <v>agricola</v>
          </cell>
          <cell r="B129" t="str">
            <v>frijol_cabeza_negra</v>
          </cell>
          <cell r="C129" t="str">
            <v>frijol cabeza negra</v>
          </cell>
        </row>
        <row r="130">
          <cell r="A130" t="str">
            <v>agricola</v>
          </cell>
          <cell r="B130" t="str">
            <v>frijol_calima</v>
          </cell>
          <cell r="C130" t="str">
            <v>frijol calima</v>
          </cell>
        </row>
        <row r="131">
          <cell r="A131" t="str">
            <v>agricola</v>
          </cell>
          <cell r="B131" t="str">
            <v>frijol_caraota</v>
          </cell>
          <cell r="C131" t="str">
            <v>frijol caraota</v>
          </cell>
        </row>
        <row r="132">
          <cell r="A132" t="str">
            <v>agricola</v>
          </cell>
          <cell r="B132" t="str">
            <v>frijol_cargamanto</v>
          </cell>
          <cell r="C132" t="str">
            <v>frijol cargamanto</v>
          </cell>
        </row>
        <row r="133">
          <cell r="A133" t="str">
            <v>agricola</v>
          </cell>
          <cell r="B133" t="str">
            <v>frijol_caupi</v>
          </cell>
          <cell r="C133" t="str">
            <v>frijol caupí</v>
          </cell>
        </row>
        <row r="134">
          <cell r="A134" t="str">
            <v>agricola</v>
          </cell>
          <cell r="B134" t="str">
            <v>frijol_rosado</v>
          </cell>
          <cell r="C134" t="str">
            <v>frijol rosado</v>
          </cell>
        </row>
        <row r="135">
          <cell r="A135" t="str">
            <v>agricola</v>
          </cell>
          <cell r="B135" t="str">
            <v>frijol_voluble</v>
          </cell>
          <cell r="C135" t="str">
            <v>frijol voluble</v>
          </cell>
        </row>
        <row r="136">
          <cell r="A136" t="str">
            <v>agricola</v>
          </cell>
          <cell r="B136" t="str">
            <v>frijol_zaragoza</v>
          </cell>
          <cell r="C136" t="str">
            <v>frijol zaragoza</v>
          </cell>
        </row>
        <row r="137">
          <cell r="A137" t="str">
            <v>pecuaria</v>
          </cell>
          <cell r="B137" t="str">
            <v>ganaderia_ceba</v>
          </cell>
          <cell r="C137" t="str">
            <v>ganadería de ceba</v>
          </cell>
        </row>
        <row r="138">
          <cell r="A138" t="str">
            <v>pecuaria</v>
          </cell>
          <cell r="B138" t="str">
            <v>ganaderia_cria</v>
          </cell>
          <cell r="C138" t="str">
            <v>ganadería de cría</v>
          </cell>
        </row>
        <row r="139">
          <cell r="A139" t="str">
            <v>pecuaria</v>
          </cell>
          <cell r="B139" t="str">
            <v>ganaderia_dp</v>
          </cell>
          <cell r="C139" t="str">
            <v>ganadería doble propósito</v>
          </cell>
        </row>
        <row r="140">
          <cell r="A140" t="str">
            <v>pecuaria</v>
          </cell>
          <cell r="B140" t="str">
            <v>ganaderia_leche</v>
          </cell>
          <cell r="C140" t="str">
            <v>ganadería de leche</v>
          </cell>
        </row>
        <row r="141">
          <cell r="A141" t="str">
            <v>agricola</v>
          </cell>
          <cell r="B141" t="str">
            <v>garbanzo</v>
          </cell>
          <cell r="C141" t="str">
            <v>garbanzo</v>
          </cell>
        </row>
        <row r="142">
          <cell r="A142" t="str">
            <v>agricola</v>
          </cell>
          <cell r="B142" t="str">
            <v>girasol</v>
          </cell>
          <cell r="C142" t="str">
            <v>girasol</v>
          </cell>
        </row>
        <row r="143">
          <cell r="A143" t="str">
            <v>agricola</v>
          </cell>
          <cell r="B143" t="str">
            <v>granadilla</v>
          </cell>
          <cell r="C143" t="str">
            <v>granadilla</v>
          </cell>
        </row>
        <row r="144">
          <cell r="A144" t="str">
            <v>agricola</v>
          </cell>
          <cell r="B144" t="str">
            <v>guama</v>
          </cell>
          <cell r="C144" t="str">
            <v>guama</v>
          </cell>
        </row>
        <row r="145">
          <cell r="A145" t="str">
            <v>agricola</v>
          </cell>
          <cell r="B145" t="str">
            <v>guanabana</v>
          </cell>
          <cell r="C145" t="str">
            <v>guanábana</v>
          </cell>
        </row>
        <row r="146">
          <cell r="A146" t="str">
            <v>agricola</v>
          </cell>
          <cell r="B146" t="str">
            <v>guandul</v>
          </cell>
          <cell r="C146" t="str">
            <v>guandul</v>
          </cell>
        </row>
        <row r="147">
          <cell r="A147" t="str">
            <v>agricola</v>
          </cell>
          <cell r="B147" t="str">
            <v>guatila</v>
          </cell>
          <cell r="C147" t="str">
            <v>guatila</v>
          </cell>
        </row>
        <row r="148">
          <cell r="A148" t="str">
            <v>agricola</v>
          </cell>
          <cell r="B148" t="str">
            <v>guayaba</v>
          </cell>
          <cell r="C148" t="str">
            <v>guayaba</v>
          </cell>
        </row>
        <row r="149">
          <cell r="A149" t="str">
            <v>agricola</v>
          </cell>
          <cell r="B149" t="str">
            <v>guayaba_agria</v>
          </cell>
          <cell r="C149" t="str">
            <v>guayaba agria</v>
          </cell>
        </row>
        <row r="150">
          <cell r="A150" t="str">
            <v>agricola</v>
          </cell>
          <cell r="B150" t="str">
            <v>gulupa</v>
          </cell>
          <cell r="C150" t="str">
            <v>gulupa</v>
          </cell>
        </row>
        <row r="151">
          <cell r="A151" t="str">
            <v>agricola</v>
          </cell>
          <cell r="B151" t="str">
            <v>haba</v>
          </cell>
          <cell r="C151" t="str">
            <v>haba</v>
          </cell>
        </row>
        <row r="152">
          <cell r="A152" t="str">
            <v>agricola</v>
          </cell>
          <cell r="B152" t="str">
            <v>habichuela</v>
          </cell>
          <cell r="C152" t="str">
            <v>habichuela</v>
          </cell>
        </row>
        <row r="153">
          <cell r="A153" t="str">
            <v>agricola</v>
          </cell>
          <cell r="B153" t="str">
            <v>hibias</v>
          </cell>
          <cell r="C153" t="str">
            <v>hibias</v>
          </cell>
        </row>
        <row r="154">
          <cell r="A154" t="str">
            <v>agricola</v>
          </cell>
          <cell r="B154" t="str">
            <v>hierbabuena</v>
          </cell>
          <cell r="C154" t="str">
            <v>hierbabuena</v>
          </cell>
        </row>
        <row r="155">
          <cell r="A155" t="str">
            <v>agricola</v>
          </cell>
          <cell r="B155" t="str">
            <v>higo</v>
          </cell>
          <cell r="C155" t="str">
            <v>higo</v>
          </cell>
        </row>
        <row r="156">
          <cell r="A156" t="str">
            <v>agricola</v>
          </cell>
          <cell r="B156" t="str">
            <v>higuerilla</v>
          </cell>
          <cell r="C156" t="str">
            <v>higuerilla</v>
          </cell>
        </row>
        <row r="157">
          <cell r="A157" t="str">
            <v>agricola</v>
          </cell>
          <cell r="B157" t="str">
            <v>hortalizas</v>
          </cell>
          <cell r="C157" t="str">
            <v>hortalizas</v>
          </cell>
        </row>
        <row r="158">
          <cell r="A158" t="str">
            <v>agricola</v>
          </cell>
          <cell r="B158" t="str">
            <v>hortensias</v>
          </cell>
          <cell r="C158" t="str">
            <v>hortensias</v>
          </cell>
        </row>
        <row r="159">
          <cell r="A159" t="str">
            <v>agricola</v>
          </cell>
          <cell r="B159" t="str">
            <v>iraca</v>
          </cell>
          <cell r="C159" t="str">
            <v>iraca</v>
          </cell>
        </row>
        <row r="160">
          <cell r="A160" t="str">
            <v>agricola</v>
          </cell>
          <cell r="B160" t="str">
            <v>jengibre</v>
          </cell>
          <cell r="C160" t="str">
            <v>jengibre</v>
          </cell>
        </row>
        <row r="161">
          <cell r="A161" t="str">
            <v>agricola</v>
          </cell>
          <cell r="B161" t="str">
            <v>laurel</v>
          </cell>
          <cell r="C161" t="str">
            <v>laurel</v>
          </cell>
        </row>
        <row r="162">
          <cell r="A162" t="str">
            <v>agricola</v>
          </cell>
          <cell r="B162" t="str">
            <v>lechuga</v>
          </cell>
          <cell r="C162" t="str">
            <v>lechuga</v>
          </cell>
        </row>
        <row r="163">
          <cell r="A163" t="str">
            <v>agricola</v>
          </cell>
          <cell r="B163" t="str">
            <v>lechuga_hidroponica</v>
          </cell>
          <cell r="C163" t="str">
            <v>lechuga hidropónica</v>
          </cell>
        </row>
        <row r="164">
          <cell r="A164" t="str">
            <v>agricola</v>
          </cell>
          <cell r="B164" t="str">
            <v>lima</v>
          </cell>
          <cell r="C164" t="str">
            <v>lima</v>
          </cell>
        </row>
        <row r="165">
          <cell r="A165" t="str">
            <v>agricola</v>
          </cell>
          <cell r="B165" t="str">
            <v>limon</v>
          </cell>
          <cell r="C165" t="str">
            <v>limón</v>
          </cell>
        </row>
        <row r="166">
          <cell r="A166" t="str">
            <v>agricola</v>
          </cell>
          <cell r="B166" t="str">
            <v>limon_criollo</v>
          </cell>
          <cell r="C166" t="str">
            <v>limón criollo</v>
          </cell>
        </row>
        <row r="167">
          <cell r="A167" t="str">
            <v>agricola</v>
          </cell>
          <cell r="B167" t="str">
            <v>limon_mandarino</v>
          </cell>
          <cell r="C167" t="str">
            <v>limón mandarino</v>
          </cell>
        </row>
        <row r="168">
          <cell r="A168" t="str">
            <v>agricola</v>
          </cell>
          <cell r="B168" t="str">
            <v>limon_tahiti</v>
          </cell>
          <cell r="C168" t="str">
            <v>limón tahití</v>
          </cell>
        </row>
        <row r="169">
          <cell r="A169" t="str">
            <v>agricola</v>
          </cell>
          <cell r="B169" t="str">
            <v>limonaria</v>
          </cell>
          <cell r="C169" t="str">
            <v>limonaria</v>
          </cell>
        </row>
        <row r="170">
          <cell r="A170" t="str">
            <v>agricola</v>
          </cell>
          <cell r="B170" t="str">
            <v>lulo</v>
          </cell>
          <cell r="C170" t="str">
            <v>lulo</v>
          </cell>
        </row>
        <row r="171">
          <cell r="A171" t="str">
            <v>agricola</v>
          </cell>
          <cell r="B171" t="str">
            <v>macadamia</v>
          </cell>
          <cell r="C171" t="str">
            <v>macadamia</v>
          </cell>
        </row>
        <row r="172">
          <cell r="A172" t="str">
            <v>agricola</v>
          </cell>
          <cell r="B172" t="str">
            <v>maiz</v>
          </cell>
          <cell r="C172" t="str">
            <v>maíz</v>
          </cell>
        </row>
        <row r="173">
          <cell r="A173" t="str">
            <v>agricola</v>
          </cell>
          <cell r="B173" t="str">
            <v>maiz_amarillo</v>
          </cell>
          <cell r="C173" t="str">
            <v>maíz amarillo</v>
          </cell>
        </row>
        <row r="174">
          <cell r="A174" t="str">
            <v>agricola</v>
          </cell>
          <cell r="B174" t="str">
            <v>maiz_amarillo_tecnificado</v>
          </cell>
          <cell r="C174" t="str">
            <v>maíz amarillo tecnificado</v>
          </cell>
        </row>
        <row r="175">
          <cell r="A175" t="str">
            <v>agricola</v>
          </cell>
          <cell r="B175" t="str">
            <v>maiz_amarillo_tradicional</v>
          </cell>
          <cell r="C175" t="str">
            <v>maíz amarillo tradicional</v>
          </cell>
        </row>
        <row r="176">
          <cell r="A176" t="str">
            <v>agricola</v>
          </cell>
          <cell r="B176" t="str">
            <v>maiz_blanco</v>
          </cell>
          <cell r="C176" t="str">
            <v>maíz blanco</v>
          </cell>
        </row>
        <row r="177">
          <cell r="A177" t="str">
            <v>agricola</v>
          </cell>
          <cell r="B177" t="str">
            <v>maiz_blanco_tecnificado</v>
          </cell>
          <cell r="C177" t="str">
            <v>maíz blanco tecnificado</v>
          </cell>
        </row>
        <row r="178">
          <cell r="A178" t="str">
            <v>agricola</v>
          </cell>
          <cell r="B178" t="str">
            <v>maiz_blanco_tradicional</v>
          </cell>
          <cell r="C178" t="str">
            <v>maíz blanco tradicional</v>
          </cell>
        </row>
        <row r="179">
          <cell r="A179" t="str">
            <v>agricola</v>
          </cell>
          <cell r="B179" t="str">
            <v>maiz_frijol</v>
          </cell>
          <cell r="C179" t="str">
            <v>maíz en asocio con frijol</v>
          </cell>
        </row>
        <row r="180">
          <cell r="A180" t="str">
            <v>agricola</v>
          </cell>
          <cell r="B180" t="str">
            <v>maiz_puya</v>
          </cell>
          <cell r="C180" t="str">
            <v>maíz puya</v>
          </cell>
        </row>
        <row r="181">
          <cell r="A181" t="str">
            <v>agricola</v>
          </cell>
          <cell r="B181" t="str">
            <v>maiz_tecnificado</v>
          </cell>
          <cell r="C181" t="str">
            <v>maíz tecnificado</v>
          </cell>
        </row>
        <row r="182">
          <cell r="A182" t="str">
            <v>agricola</v>
          </cell>
          <cell r="B182" t="str">
            <v>maiz_tradicional</v>
          </cell>
          <cell r="C182" t="str">
            <v>maíz tradicional</v>
          </cell>
        </row>
        <row r="183">
          <cell r="A183" t="str">
            <v>agricola</v>
          </cell>
          <cell r="B183" t="str">
            <v>malanga</v>
          </cell>
          <cell r="C183" t="str">
            <v>malanga</v>
          </cell>
        </row>
        <row r="184">
          <cell r="A184" t="str">
            <v>agricola</v>
          </cell>
          <cell r="B184" t="str">
            <v>mamey</v>
          </cell>
          <cell r="C184" t="str">
            <v>mamey</v>
          </cell>
        </row>
        <row r="185">
          <cell r="A185" t="str">
            <v>agricola</v>
          </cell>
          <cell r="B185" t="str">
            <v>mamoncillo</v>
          </cell>
          <cell r="C185" t="str">
            <v>mamoncillo</v>
          </cell>
        </row>
        <row r="186">
          <cell r="A186" t="str">
            <v>agricola</v>
          </cell>
          <cell r="B186" t="str">
            <v>mandarina</v>
          </cell>
          <cell r="C186" t="str">
            <v>mandarina</v>
          </cell>
        </row>
        <row r="187">
          <cell r="A187" t="str">
            <v>agricola</v>
          </cell>
          <cell r="B187" t="str">
            <v>mandarina_arrayana</v>
          </cell>
          <cell r="C187" t="str">
            <v>mandarina arrayana</v>
          </cell>
        </row>
        <row r="188">
          <cell r="A188" t="str">
            <v>agricola</v>
          </cell>
          <cell r="B188" t="str">
            <v>mandarina_oneco</v>
          </cell>
          <cell r="C188" t="str">
            <v>mandarina oneco</v>
          </cell>
        </row>
        <row r="189">
          <cell r="A189" t="str">
            <v>agricola</v>
          </cell>
          <cell r="B189" t="str">
            <v>mango</v>
          </cell>
          <cell r="C189" t="str">
            <v>mango</v>
          </cell>
        </row>
        <row r="190">
          <cell r="A190" t="str">
            <v>agricola</v>
          </cell>
          <cell r="B190" t="str">
            <v>mango_azucar</v>
          </cell>
          <cell r="C190" t="str">
            <v>mango de azúcar</v>
          </cell>
        </row>
        <row r="191">
          <cell r="A191" t="str">
            <v>agricola</v>
          </cell>
          <cell r="B191" t="str">
            <v>mango_citricos</v>
          </cell>
          <cell r="C191" t="str">
            <v>mango en asocio con cítricos</v>
          </cell>
        </row>
        <row r="192">
          <cell r="A192" t="str">
            <v>agricola</v>
          </cell>
          <cell r="B192" t="str">
            <v>mango_criollo</v>
          </cell>
          <cell r="C192" t="str">
            <v>mango criollo</v>
          </cell>
        </row>
        <row r="193">
          <cell r="A193" t="str">
            <v>agricola</v>
          </cell>
          <cell r="B193" t="str">
            <v>mango_fairchild</v>
          </cell>
          <cell r="C193" t="str">
            <v>mango fairchild</v>
          </cell>
        </row>
        <row r="194">
          <cell r="A194" t="str">
            <v>agricola</v>
          </cell>
          <cell r="B194" t="str">
            <v>mango_hilacha</v>
          </cell>
          <cell r="C194" t="str">
            <v>mango hilacha</v>
          </cell>
        </row>
        <row r="195">
          <cell r="A195" t="str">
            <v>agricola</v>
          </cell>
          <cell r="B195" t="str">
            <v>mango_keitt</v>
          </cell>
          <cell r="C195" t="str">
            <v>mango keitt</v>
          </cell>
        </row>
        <row r="196">
          <cell r="A196" t="str">
            <v>agricola</v>
          </cell>
          <cell r="B196" t="str">
            <v>mango_Kent</v>
          </cell>
          <cell r="C196" t="str">
            <v>mango Kent</v>
          </cell>
        </row>
        <row r="197">
          <cell r="A197" t="str">
            <v>agricola</v>
          </cell>
          <cell r="B197" t="str">
            <v>mango_tommy</v>
          </cell>
          <cell r="C197" t="str">
            <v>mango tommy</v>
          </cell>
        </row>
        <row r="198">
          <cell r="A198" t="str">
            <v>agricola</v>
          </cell>
          <cell r="B198" t="str">
            <v>mangostino</v>
          </cell>
          <cell r="C198" t="str">
            <v>mangostino</v>
          </cell>
        </row>
        <row r="199">
          <cell r="A199" t="str">
            <v>agricola</v>
          </cell>
          <cell r="B199" t="str">
            <v>mani</v>
          </cell>
          <cell r="C199" t="str">
            <v>maní</v>
          </cell>
        </row>
        <row r="200">
          <cell r="A200" t="str">
            <v>agricola</v>
          </cell>
          <cell r="B200" t="str">
            <v>manzana</v>
          </cell>
          <cell r="C200" t="str">
            <v>manzana</v>
          </cell>
        </row>
        <row r="201">
          <cell r="A201" t="str">
            <v>agricola</v>
          </cell>
          <cell r="B201" t="str">
            <v>manzanilla</v>
          </cell>
          <cell r="C201" t="str">
            <v>manzanilla</v>
          </cell>
        </row>
        <row r="202">
          <cell r="A202" t="str">
            <v>agricola</v>
          </cell>
          <cell r="B202" t="str">
            <v>maracuya</v>
          </cell>
          <cell r="C202" t="str">
            <v>maracuyá</v>
          </cell>
        </row>
        <row r="203">
          <cell r="A203" t="str">
            <v>agricola</v>
          </cell>
          <cell r="B203" t="str">
            <v>maranon</v>
          </cell>
          <cell r="C203" t="str">
            <v>marañón</v>
          </cell>
        </row>
        <row r="204">
          <cell r="A204" t="str">
            <v>agricola</v>
          </cell>
          <cell r="B204" t="str">
            <v>melon</v>
          </cell>
          <cell r="C204" t="str">
            <v>melón</v>
          </cell>
        </row>
        <row r="205">
          <cell r="A205" t="str">
            <v>agricola</v>
          </cell>
          <cell r="B205" t="str">
            <v>menta</v>
          </cell>
          <cell r="C205" t="str">
            <v>menta</v>
          </cell>
        </row>
        <row r="206">
          <cell r="A206" t="str">
            <v>agricola</v>
          </cell>
          <cell r="B206" t="str">
            <v>millo</v>
          </cell>
          <cell r="C206" t="str">
            <v>millo</v>
          </cell>
        </row>
        <row r="207">
          <cell r="A207" t="str">
            <v>agricola</v>
          </cell>
          <cell r="B207" t="str">
            <v>mora</v>
          </cell>
          <cell r="C207" t="str">
            <v>mora</v>
          </cell>
        </row>
        <row r="208">
          <cell r="A208" t="str">
            <v>agricola</v>
          </cell>
          <cell r="B208" t="str">
            <v>morera</v>
          </cell>
          <cell r="C208" t="str">
            <v>morera</v>
          </cell>
        </row>
        <row r="209">
          <cell r="A209" t="str">
            <v>agricola</v>
          </cell>
          <cell r="B209" t="str">
            <v>moringa</v>
          </cell>
          <cell r="C209" t="str">
            <v>moringa</v>
          </cell>
        </row>
        <row r="210">
          <cell r="A210" t="str">
            <v>agricola</v>
          </cell>
          <cell r="B210" t="str">
            <v>nabo</v>
          </cell>
          <cell r="C210" t="str">
            <v>nabo</v>
          </cell>
        </row>
        <row r="211">
          <cell r="A211" t="str">
            <v>agricola</v>
          </cell>
          <cell r="B211" t="str">
            <v>name</v>
          </cell>
          <cell r="C211" t="str">
            <v>ñame</v>
          </cell>
        </row>
        <row r="212">
          <cell r="A212" t="str">
            <v>agricola</v>
          </cell>
          <cell r="B212" t="str">
            <v>name_diamante</v>
          </cell>
          <cell r="C212" t="str">
            <v>ñame diamante</v>
          </cell>
        </row>
        <row r="213">
          <cell r="A213" t="str">
            <v>agricola</v>
          </cell>
          <cell r="B213" t="str">
            <v>name_espino</v>
          </cell>
          <cell r="C213" t="str">
            <v>ñame espino</v>
          </cell>
        </row>
        <row r="214">
          <cell r="A214" t="str">
            <v>agricola</v>
          </cell>
          <cell r="B214" t="str">
            <v>name_frijol</v>
          </cell>
          <cell r="C214" t="str">
            <v>ñame en asocio con frijol</v>
          </cell>
        </row>
        <row r="215">
          <cell r="A215" t="str">
            <v>agricola</v>
          </cell>
          <cell r="B215" t="str">
            <v>name_maiz</v>
          </cell>
          <cell r="C215" t="str">
            <v>ñame en asocio con maíz</v>
          </cell>
        </row>
        <row r="216">
          <cell r="A216" t="str">
            <v>agricola</v>
          </cell>
          <cell r="B216" t="str">
            <v>name_yuca</v>
          </cell>
          <cell r="C216" t="str">
            <v>ñame en asocio con yuca</v>
          </cell>
        </row>
        <row r="217">
          <cell r="A217" t="str">
            <v>agricola</v>
          </cell>
          <cell r="B217" t="str">
            <v>naranja</v>
          </cell>
          <cell r="C217" t="str">
            <v>naranja</v>
          </cell>
        </row>
        <row r="218">
          <cell r="A218" t="str">
            <v>agricola</v>
          </cell>
          <cell r="B218" t="str">
            <v>naranja_jaffa</v>
          </cell>
          <cell r="C218" t="str">
            <v>naranja jaffa</v>
          </cell>
        </row>
        <row r="219">
          <cell r="A219" t="str">
            <v>agricola</v>
          </cell>
          <cell r="B219" t="str">
            <v>naranja_salustiana</v>
          </cell>
          <cell r="C219" t="str">
            <v>naranja salustiana</v>
          </cell>
        </row>
        <row r="220">
          <cell r="A220" t="str">
            <v>agricola</v>
          </cell>
          <cell r="B220" t="str">
            <v>naranja_tangelo</v>
          </cell>
          <cell r="C220" t="str">
            <v>naranja tangelo</v>
          </cell>
        </row>
        <row r="221">
          <cell r="A221" t="str">
            <v>agricola</v>
          </cell>
          <cell r="B221" t="str">
            <v>naranja_valencia</v>
          </cell>
          <cell r="C221" t="str">
            <v>naranja valencia</v>
          </cell>
        </row>
        <row r="222">
          <cell r="A222" t="str">
            <v>agricola</v>
          </cell>
          <cell r="B222" t="str">
            <v>naranja_washington</v>
          </cell>
          <cell r="C222" t="str">
            <v>naranja washington</v>
          </cell>
        </row>
        <row r="223">
          <cell r="A223" t="str">
            <v>agricola</v>
          </cell>
          <cell r="B223" t="str">
            <v>nispero</v>
          </cell>
          <cell r="C223" t="str">
            <v>níspero</v>
          </cell>
        </row>
        <row r="224">
          <cell r="A224" t="str">
            <v>agricola</v>
          </cell>
          <cell r="B224" t="str">
            <v>noni</v>
          </cell>
          <cell r="C224" t="str">
            <v>noni</v>
          </cell>
        </row>
        <row r="225">
          <cell r="A225" t="str">
            <v>agricola</v>
          </cell>
          <cell r="B225" t="str">
            <v>olivo</v>
          </cell>
          <cell r="C225" t="str">
            <v>olivo</v>
          </cell>
        </row>
        <row r="226">
          <cell r="A226" t="str">
            <v>agricola</v>
          </cell>
          <cell r="B226" t="str">
            <v>oregano</v>
          </cell>
          <cell r="C226" t="str">
            <v>orégano</v>
          </cell>
        </row>
        <row r="227">
          <cell r="A227" t="str">
            <v>pecuaria</v>
          </cell>
          <cell r="B227" t="str">
            <v>ovinos_carne</v>
          </cell>
          <cell r="C227" t="str">
            <v>ovinos de carne</v>
          </cell>
        </row>
        <row r="228">
          <cell r="A228" t="str">
            <v>pecuaria</v>
          </cell>
          <cell r="B228" t="str">
            <v>ovinos_leche</v>
          </cell>
          <cell r="C228" t="str">
            <v>ovinos de leche</v>
          </cell>
        </row>
        <row r="229">
          <cell r="A229" t="str">
            <v>pecuaria</v>
          </cell>
          <cell r="B229" t="str">
            <v>ovinos_doble_propósito</v>
          </cell>
          <cell r="C229" t="str">
            <v>ovinos doble propósito</v>
          </cell>
        </row>
        <row r="230">
          <cell r="A230" t="str">
            <v>pecuaria</v>
          </cell>
          <cell r="B230" t="str">
            <v>ovinos_triple_propósito</v>
          </cell>
          <cell r="C230" t="str">
            <v>ovinos triple propósito</v>
          </cell>
        </row>
        <row r="231">
          <cell r="A231" t="str">
            <v>agricola</v>
          </cell>
          <cell r="B231" t="str">
            <v>palma_aceite</v>
          </cell>
          <cell r="C231" t="str">
            <v>palma de aceite</v>
          </cell>
        </row>
        <row r="232">
          <cell r="A232" t="str">
            <v>agricola</v>
          </cell>
          <cell r="B232" t="str">
            <v>palmito</v>
          </cell>
          <cell r="C232" t="str">
            <v>palmito</v>
          </cell>
        </row>
        <row r="233">
          <cell r="A233" t="str">
            <v>agricola</v>
          </cell>
          <cell r="B233" t="str">
            <v>papa</v>
          </cell>
          <cell r="C233" t="str">
            <v>papa</v>
          </cell>
        </row>
        <row r="234">
          <cell r="A234" t="str">
            <v>agricola</v>
          </cell>
          <cell r="B234" t="str">
            <v>papa_pastusa</v>
          </cell>
          <cell r="C234" t="str">
            <v>papa pastusa</v>
          </cell>
        </row>
        <row r="235">
          <cell r="A235" t="str">
            <v>agricola</v>
          </cell>
          <cell r="B235" t="str">
            <v>papa_criolla</v>
          </cell>
          <cell r="C235" t="str">
            <v>papa criolla</v>
          </cell>
        </row>
        <row r="236">
          <cell r="A236" t="str">
            <v>agricola</v>
          </cell>
          <cell r="B236" t="str">
            <v>papaya</v>
          </cell>
          <cell r="C236" t="str">
            <v>papaya</v>
          </cell>
        </row>
        <row r="237">
          <cell r="A237" t="str">
            <v>agricola</v>
          </cell>
          <cell r="B237" t="str">
            <v>papaya_hawaiana</v>
          </cell>
          <cell r="C237" t="str">
            <v>papaya hawaiana</v>
          </cell>
        </row>
        <row r="238">
          <cell r="A238" t="str">
            <v>agricola</v>
          </cell>
          <cell r="B238" t="str">
            <v>papaya_maradol</v>
          </cell>
          <cell r="C238" t="str">
            <v>papaya maradol</v>
          </cell>
        </row>
        <row r="239">
          <cell r="A239" t="str">
            <v>agricola</v>
          </cell>
          <cell r="B239" t="str">
            <v>papaya_melona</v>
          </cell>
          <cell r="C239" t="str">
            <v>papaya melona</v>
          </cell>
        </row>
        <row r="240">
          <cell r="A240" t="str">
            <v>agricola</v>
          </cell>
          <cell r="B240" t="str">
            <v>papaya_redonda</v>
          </cell>
          <cell r="C240" t="str">
            <v>papaya redonda</v>
          </cell>
        </row>
        <row r="241">
          <cell r="A241" t="str">
            <v>agricola</v>
          </cell>
          <cell r="B241" t="str">
            <v>papayuela</v>
          </cell>
          <cell r="C241" t="str">
            <v>papayuela</v>
          </cell>
        </row>
        <row r="242">
          <cell r="A242" t="str">
            <v>agricola</v>
          </cell>
          <cell r="B242" t="str">
            <v>patilla</v>
          </cell>
          <cell r="C242" t="str">
            <v>patilla</v>
          </cell>
        </row>
        <row r="243">
          <cell r="A243" t="str">
            <v>agricola</v>
          </cell>
          <cell r="B243" t="str">
            <v>patilla_melon</v>
          </cell>
          <cell r="C243" t="str">
            <v>patilla en asocio con melón</v>
          </cell>
        </row>
        <row r="244">
          <cell r="A244" t="str">
            <v>pecuaria</v>
          </cell>
          <cell r="B244" t="str">
            <v>pavos</v>
          </cell>
          <cell r="C244" t="str">
            <v>pavos</v>
          </cell>
        </row>
        <row r="245">
          <cell r="A245" t="str">
            <v>agricola</v>
          </cell>
          <cell r="B245" t="str">
            <v>pepino_cohombro</v>
          </cell>
          <cell r="C245" t="str">
            <v>pepino cohombro</v>
          </cell>
        </row>
        <row r="246">
          <cell r="A246" t="str">
            <v>agricola</v>
          </cell>
          <cell r="B246" t="str">
            <v>pepino_guiso</v>
          </cell>
          <cell r="C246" t="str">
            <v>pepino guiso</v>
          </cell>
        </row>
        <row r="247">
          <cell r="A247" t="str">
            <v>agricola</v>
          </cell>
          <cell r="B247" t="str">
            <v>pepino_melocoton</v>
          </cell>
          <cell r="C247" t="str">
            <v xml:space="preserve">pepino melocotón </v>
          </cell>
        </row>
        <row r="248">
          <cell r="A248" t="str">
            <v>agricola</v>
          </cell>
          <cell r="B248" t="str">
            <v>pera</v>
          </cell>
          <cell r="C248" t="str">
            <v>pera</v>
          </cell>
        </row>
        <row r="249">
          <cell r="A249" t="str">
            <v>agricola</v>
          </cell>
          <cell r="B249" t="str">
            <v>perejil</v>
          </cell>
          <cell r="C249" t="str">
            <v>perejil</v>
          </cell>
        </row>
        <row r="250">
          <cell r="A250" t="str">
            <v>pecuaria</v>
          </cell>
          <cell r="B250" t="str">
            <v>piangua</v>
          </cell>
          <cell r="C250" t="str">
            <v>piangua</v>
          </cell>
        </row>
        <row r="251">
          <cell r="A251" t="str">
            <v>agricola</v>
          </cell>
          <cell r="B251" t="str">
            <v>pimenton</v>
          </cell>
          <cell r="C251" t="str">
            <v>pimentón</v>
          </cell>
        </row>
        <row r="252">
          <cell r="A252" t="str">
            <v>agricola</v>
          </cell>
          <cell r="B252" t="str">
            <v>pimienta</v>
          </cell>
          <cell r="C252" t="str">
            <v>pimienta</v>
          </cell>
        </row>
        <row r="253">
          <cell r="A253" t="str">
            <v>agricola</v>
          </cell>
          <cell r="B253" t="str">
            <v>pimientos</v>
          </cell>
          <cell r="C253" t="str">
            <v>pimientos</v>
          </cell>
        </row>
        <row r="254">
          <cell r="A254" t="str">
            <v>agricola</v>
          </cell>
          <cell r="B254" t="str">
            <v>pina</v>
          </cell>
          <cell r="C254" t="str">
            <v>piña</v>
          </cell>
        </row>
        <row r="255">
          <cell r="A255" t="str">
            <v>agricola</v>
          </cell>
          <cell r="B255" t="str">
            <v>pina_cayena</v>
          </cell>
          <cell r="C255" t="str">
            <v>piña cayena</v>
          </cell>
        </row>
        <row r="256">
          <cell r="A256" t="str">
            <v>agricola</v>
          </cell>
          <cell r="B256" t="str">
            <v>pina_gold</v>
          </cell>
          <cell r="C256" t="str">
            <v>piña gold</v>
          </cell>
        </row>
        <row r="257">
          <cell r="A257" t="str">
            <v>agricola</v>
          </cell>
          <cell r="B257" t="str">
            <v>pina_manzana</v>
          </cell>
          <cell r="C257" t="str">
            <v>piña manzana</v>
          </cell>
        </row>
        <row r="258">
          <cell r="A258" t="str">
            <v>agricola</v>
          </cell>
          <cell r="B258" t="str">
            <v>pina_perolera</v>
          </cell>
          <cell r="C258" t="str">
            <v>piña perolera</v>
          </cell>
        </row>
        <row r="259">
          <cell r="A259" t="str">
            <v>pecuaria</v>
          </cell>
          <cell r="B259" t="str">
            <v>piscicultura_bocachico</v>
          </cell>
          <cell r="C259" t="str">
            <v>piscicultura bocachico</v>
          </cell>
        </row>
        <row r="260">
          <cell r="A260" t="str">
            <v>pecuaria</v>
          </cell>
          <cell r="B260" t="str">
            <v>piscicultura_cachama</v>
          </cell>
          <cell r="C260" t="str">
            <v>piscicultura cachama</v>
          </cell>
        </row>
        <row r="261">
          <cell r="A261" t="str">
            <v>pecuaria</v>
          </cell>
          <cell r="B261" t="str">
            <v>piscicultura_cachama_bocachico</v>
          </cell>
          <cell r="C261" t="str">
            <v>piscicultura cachama y bocachico</v>
          </cell>
        </row>
        <row r="262">
          <cell r="A262" t="str">
            <v>pecuaria</v>
          </cell>
          <cell r="B262" t="str">
            <v>piscicultura_cachama_tilapia</v>
          </cell>
          <cell r="C262" t="str">
            <v>piscicultura cachama y tilapia</v>
          </cell>
        </row>
        <row r="263">
          <cell r="A263" t="str">
            <v>pecuaria</v>
          </cell>
          <cell r="B263" t="str">
            <v>piscicultura_tilapia</v>
          </cell>
          <cell r="C263" t="str">
            <v>piscicultura tilapia</v>
          </cell>
        </row>
        <row r="264">
          <cell r="A264" t="str">
            <v>pecuaria</v>
          </cell>
          <cell r="B264" t="str">
            <v>piscicultura_tilapia_bocachico</v>
          </cell>
          <cell r="C264" t="str">
            <v>piscicultura tilapia y bocachico</v>
          </cell>
        </row>
        <row r="265">
          <cell r="A265" t="str">
            <v>pecuaria</v>
          </cell>
          <cell r="B265" t="str">
            <v>piscicultura_tilapia_cachama</v>
          </cell>
          <cell r="C265" t="str">
            <v>piscicultura tilapia y cachama</v>
          </cell>
        </row>
        <row r="266">
          <cell r="A266" t="str">
            <v>pecuaria</v>
          </cell>
          <cell r="B266" t="str">
            <v>piscicultura_tilapia_cachama_bocachico</v>
          </cell>
          <cell r="C266" t="str">
            <v>piscicultura tilapia cachama y bocachico</v>
          </cell>
        </row>
        <row r="267">
          <cell r="A267" t="str">
            <v>pecuaria</v>
          </cell>
          <cell r="B267" t="str">
            <v>piscicultura_trucha</v>
          </cell>
          <cell r="C267" t="str">
            <v>piscicultura trucha</v>
          </cell>
        </row>
        <row r="268">
          <cell r="A268" t="str">
            <v>agricola</v>
          </cell>
          <cell r="B268" t="str">
            <v>pitahaya</v>
          </cell>
          <cell r="C268" t="str">
            <v>pitahaya</v>
          </cell>
        </row>
        <row r="269">
          <cell r="A269" t="str">
            <v>agricola</v>
          </cell>
          <cell r="B269" t="str">
            <v>platano</v>
          </cell>
          <cell r="C269" t="str">
            <v>plátano</v>
          </cell>
        </row>
        <row r="270">
          <cell r="A270" t="str">
            <v>agricola</v>
          </cell>
          <cell r="B270" t="str">
            <v>platano_cachaco</v>
          </cell>
          <cell r="C270" t="str">
            <v>plátano cachaco</v>
          </cell>
        </row>
        <row r="271">
          <cell r="A271" t="str">
            <v>agricola</v>
          </cell>
          <cell r="B271" t="str">
            <v>platano_dominico</v>
          </cell>
          <cell r="C271" t="str">
            <v>plátano dominico</v>
          </cell>
        </row>
        <row r="272">
          <cell r="A272" t="str">
            <v>agricola</v>
          </cell>
          <cell r="B272" t="str">
            <v>platano_dominico_harton</v>
          </cell>
          <cell r="C272" t="str">
            <v>plátano dominico hartón</v>
          </cell>
        </row>
        <row r="273">
          <cell r="A273" t="str">
            <v>agricola</v>
          </cell>
          <cell r="B273" t="str">
            <v>platano_harton</v>
          </cell>
          <cell r="C273" t="str">
            <v>plátano hartón</v>
          </cell>
        </row>
        <row r="274">
          <cell r="A274" t="str">
            <v>agricola</v>
          </cell>
          <cell r="B274" t="str">
            <v>pomarrosa</v>
          </cell>
          <cell r="C274" t="str">
            <v>pomarrosa</v>
          </cell>
        </row>
        <row r="275">
          <cell r="A275" t="str">
            <v>agricola</v>
          </cell>
          <cell r="B275" t="str">
            <v>pomelo</v>
          </cell>
          <cell r="C275" t="str">
            <v>pomelo</v>
          </cell>
        </row>
        <row r="276">
          <cell r="A276" t="str">
            <v>pecuaria</v>
          </cell>
          <cell r="B276" t="str">
            <v>porcicultura_ceba</v>
          </cell>
          <cell r="C276" t="str">
            <v>porcicultura de ceba</v>
          </cell>
        </row>
        <row r="277">
          <cell r="A277" t="str">
            <v>pecuaria</v>
          </cell>
          <cell r="B277" t="str">
            <v>porcicultura_ciclo_completo</v>
          </cell>
          <cell r="C277" t="str">
            <v>porcicultura de ciclo completo</v>
          </cell>
        </row>
        <row r="278">
          <cell r="A278" t="str">
            <v>pecuaria</v>
          </cell>
          <cell r="B278" t="str">
            <v>porcicultura_cria</v>
          </cell>
          <cell r="C278" t="str">
            <v>porcicultura de cría</v>
          </cell>
        </row>
        <row r="279">
          <cell r="A279" t="str">
            <v>pecuaria</v>
          </cell>
          <cell r="B279" t="str">
            <v>porcicultura_cria_levante</v>
          </cell>
          <cell r="C279" t="str">
            <v>porcicultura de cría y levante</v>
          </cell>
        </row>
        <row r="280">
          <cell r="A280" t="str">
            <v>pecuaria</v>
          </cell>
          <cell r="B280" t="str">
            <v>porcicultura_levante</v>
          </cell>
          <cell r="C280" t="str">
            <v>porcicultura de levante</v>
          </cell>
        </row>
        <row r="281">
          <cell r="A281" t="str">
            <v>pecuaria</v>
          </cell>
          <cell r="B281" t="str">
            <v>porcicultura_levante_ceba</v>
          </cell>
          <cell r="C281" t="str">
            <v>porcicultura de levante y ceba</v>
          </cell>
        </row>
        <row r="282">
          <cell r="A282" t="str">
            <v>agricola</v>
          </cell>
          <cell r="B282" t="str">
            <v>quinua</v>
          </cell>
          <cell r="C282" t="str">
            <v>quinua</v>
          </cell>
        </row>
        <row r="283">
          <cell r="A283" t="str">
            <v>agricola</v>
          </cell>
          <cell r="B283" t="str">
            <v>rabano</v>
          </cell>
          <cell r="C283" t="str">
            <v>rábano</v>
          </cell>
        </row>
        <row r="284">
          <cell r="A284" t="str">
            <v>agricola</v>
          </cell>
          <cell r="B284" t="str">
            <v>rambutan</v>
          </cell>
          <cell r="C284" t="str">
            <v>rambután</v>
          </cell>
        </row>
        <row r="285">
          <cell r="A285" t="str">
            <v>agricola</v>
          </cell>
          <cell r="B285" t="str">
            <v>remolacha</v>
          </cell>
          <cell r="C285" t="str">
            <v>remolacha</v>
          </cell>
        </row>
        <row r="286">
          <cell r="A286" t="str">
            <v>agricola</v>
          </cell>
          <cell r="B286" t="str">
            <v>repollo</v>
          </cell>
          <cell r="C286" t="str">
            <v>repollo</v>
          </cell>
        </row>
        <row r="287">
          <cell r="A287" t="str">
            <v>agricola</v>
          </cell>
          <cell r="B287" t="str">
            <v>romero</v>
          </cell>
          <cell r="C287" t="str">
            <v>romero</v>
          </cell>
        </row>
        <row r="288">
          <cell r="A288" t="str">
            <v>agricola</v>
          </cell>
          <cell r="B288" t="str">
            <v>ruda</v>
          </cell>
          <cell r="C288" t="str">
            <v>ruda</v>
          </cell>
        </row>
        <row r="289">
          <cell r="A289" t="str">
            <v>agricola</v>
          </cell>
          <cell r="B289" t="str">
            <v>ruscus</v>
          </cell>
          <cell r="C289" t="str">
            <v>ruscus</v>
          </cell>
        </row>
        <row r="290">
          <cell r="A290" t="str">
            <v>agricola</v>
          </cell>
          <cell r="B290" t="str">
            <v>sabila</v>
          </cell>
          <cell r="C290" t="str">
            <v>sábila</v>
          </cell>
        </row>
        <row r="291">
          <cell r="A291" t="str">
            <v>agricola</v>
          </cell>
          <cell r="B291" t="str">
            <v>sacha_inchi</v>
          </cell>
          <cell r="C291" t="str">
            <v>sacha inchi</v>
          </cell>
        </row>
        <row r="292">
          <cell r="A292" t="str">
            <v>agricola</v>
          </cell>
          <cell r="B292" t="str">
            <v>sorgo</v>
          </cell>
          <cell r="C292" t="str">
            <v>sorgo</v>
          </cell>
        </row>
        <row r="293">
          <cell r="A293" t="str">
            <v>agricola</v>
          </cell>
          <cell r="B293" t="str">
            <v>soya</v>
          </cell>
          <cell r="C293" t="str">
            <v>soya</v>
          </cell>
        </row>
        <row r="294">
          <cell r="A294" t="str">
            <v>agricola</v>
          </cell>
          <cell r="B294" t="str">
            <v>tabaco</v>
          </cell>
          <cell r="C294" t="str">
            <v>tabaco</v>
          </cell>
        </row>
        <row r="295">
          <cell r="A295" t="str">
            <v>agricola</v>
          </cell>
          <cell r="B295" t="str">
            <v>tamarindo</v>
          </cell>
          <cell r="C295" t="str">
            <v>tamarindo</v>
          </cell>
        </row>
        <row r="296">
          <cell r="A296" t="str">
            <v>agricola</v>
          </cell>
          <cell r="B296" t="str">
            <v>te</v>
          </cell>
          <cell r="C296" t="str">
            <v>té</v>
          </cell>
        </row>
        <row r="297">
          <cell r="A297" t="str">
            <v>agricola</v>
          </cell>
          <cell r="B297" t="str">
            <v>tomate</v>
          </cell>
          <cell r="C297" t="str">
            <v>tomate</v>
          </cell>
        </row>
        <row r="298">
          <cell r="A298" t="str">
            <v>agricola</v>
          </cell>
          <cell r="B298" t="str">
            <v>tomate_arbol</v>
          </cell>
          <cell r="C298" t="str">
            <v>tomate de árbol</v>
          </cell>
        </row>
        <row r="299">
          <cell r="A299" t="str">
            <v>agricola</v>
          </cell>
          <cell r="B299" t="str">
            <v>tomate_cherry</v>
          </cell>
          <cell r="C299" t="str">
            <v>tomate cherry</v>
          </cell>
        </row>
        <row r="300">
          <cell r="A300" t="str">
            <v>agricola</v>
          </cell>
          <cell r="B300" t="str">
            <v>tomate_invernadero</v>
          </cell>
          <cell r="C300" t="str">
            <v>tomate de invernadero</v>
          </cell>
        </row>
        <row r="301">
          <cell r="A301" t="str">
            <v>agricola</v>
          </cell>
          <cell r="B301" t="str">
            <v>tomate_mesa</v>
          </cell>
          <cell r="C301" t="str">
            <v>tomate de mesa</v>
          </cell>
        </row>
        <row r="302">
          <cell r="A302" t="str">
            <v>agricola</v>
          </cell>
          <cell r="B302" t="str">
            <v>tomillo</v>
          </cell>
          <cell r="C302" t="str">
            <v>tomillo</v>
          </cell>
        </row>
        <row r="303">
          <cell r="A303" t="str">
            <v>agricola</v>
          </cell>
          <cell r="B303" t="str">
            <v>toronja</v>
          </cell>
          <cell r="C303" t="str">
            <v>toronja</v>
          </cell>
        </row>
        <row r="304">
          <cell r="A304" t="str">
            <v>agricola</v>
          </cell>
          <cell r="B304" t="str">
            <v>toronjil</v>
          </cell>
          <cell r="C304" t="str">
            <v>toronjil</v>
          </cell>
        </row>
        <row r="305">
          <cell r="A305" t="str">
            <v>agricola</v>
          </cell>
          <cell r="B305" t="str">
            <v>trigo</v>
          </cell>
          <cell r="C305" t="str">
            <v>trigo</v>
          </cell>
        </row>
        <row r="306">
          <cell r="A306" t="str">
            <v>agricola</v>
          </cell>
          <cell r="B306" t="str">
            <v>uchuva</v>
          </cell>
          <cell r="C306" t="str">
            <v>uchuva</v>
          </cell>
        </row>
        <row r="307">
          <cell r="A307" t="str">
            <v>agricola</v>
          </cell>
          <cell r="B307" t="str">
            <v>ulluco</v>
          </cell>
          <cell r="C307" t="str">
            <v>ulluco</v>
          </cell>
        </row>
        <row r="308">
          <cell r="A308" t="str">
            <v>agricola</v>
          </cell>
          <cell r="B308" t="str">
            <v>uva</v>
          </cell>
          <cell r="C308" t="str">
            <v>uva</v>
          </cell>
        </row>
        <row r="309">
          <cell r="A309" t="str">
            <v>agricola</v>
          </cell>
          <cell r="B309" t="str">
            <v>uva_caimarona</v>
          </cell>
          <cell r="C309" t="str">
            <v>uva caimarona</v>
          </cell>
        </row>
        <row r="310">
          <cell r="A310" t="str">
            <v>agricola</v>
          </cell>
          <cell r="B310" t="str">
            <v>uva_Isabela</v>
          </cell>
          <cell r="C310" t="str">
            <v>uva Isabela</v>
          </cell>
        </row>
        <row r="311">
          <cell r="A311" t="str">
            <v>agricola</v>
          </cell>
          <cell r="B311" t="str">
            <v>yacon</v>
          </cell>
          <cell r="C311" t="str">
            <v>yacón</v>
          </cell>
        </row>
        <row r="312">
          <cell r="A312" t="str">
            <v>agricola</v>
          </cell>
          <cell r="B312" t="str">
            <v>yuca</v>
          </cell>
          <cell r="C312" t="str">
            <v>yuca</v>
          </cell>
        </row>
        <row r="313">
          <cell r="A313" t="str">
            <v>agricola</v>
          </cell>
          <cell r="B313" t="str">
            <v>yuca_ahuyama</v>
          </cell>
          <cell r="C313" t="str">
            <v>yuca en asocio con ahuyama</v>
          </cell>
        </row>
        <row r="314">
          <cell r="A314" t="str">
            <v>agricola</v>
          </cell>
          <cell r="B314" t="str">
            <v>yuca_industrial</v>
          </cell>
          <cell r="C314" t="str">
            <v>yuca para uso industrial</v>
          </cell>
        </row>
        <row r="315">
          <cell r="A315" t="str">
            <v>agricola</v>
          </cell>
          <cell r="B315" t="str">
            <v>yuca_maiz</v>
          </cell>
          <cell r="C315" t="str">
            <v>yuca en asocio con maíz</v>
          </cell>
        </row>
        <row r="316">
          <cell r="A316" t="str">
            <v>agricola</v>
          </cell>
          <cell r="B316" t="str">
            <v>yuca_maiz_ahuyama</v>
          </cell>
          <cell r="C316" t="str">
            <v>yuca en asocio con maíz y ahuyama</v>
          </cell>
        </row>
        <row r="317">
          <cell r="A317" t="str">
            <v>agricola</v>
          </cell>
          <cell r="B317" t="str">
            <v>yuca_maiz_name</v>
          </cell>
          <cell r="C317" t="str">
            <v>yuca en asocio con maíz y ñame</v>
          </cell>
        </row>
        <row r="318">
          <cell r="A318" t="str">
            <v>agricola</v>
          </cell>
          <cell r="B318" t="str">
            <v>yuca_maiz_name_ahuyama</v>
          </cell>
          <cell r="C318" t="str">
            <v>Yuca en asocio con maíz, ñame y ahuyama</v>
          </cell>
        </row>
        <row r="319">
          <cell r="A319" t="str">
            <v>agricola</v>
          </cell>
          <cell r="B319" t="str">
            <v>yuca_maiz_name_patilla</v>
          </cell>
          <cell r="C319" t="str">
            <v>Yuca en asocio con maíz, ñame y patilla</v>
          </cell>
        </row>
        <row r="320">
          <cell r="A320" t="str">
            <v>agricola</v>
          </cell>
          <cell r="B320" t="str">
            <v>yuca_maiz_patilla</v>
          </cell>
          <cell r="C320" t="str">
            <v>yuca en asocio con maíz y patilla</v>
          </cell>
        </row>
        <row r="321">
          <cell r="A321" t="str">
            <v>agricola</v>
          </cell>
          <cell r="B321" t="str">
            <v>yuca_name</v>
          </cell>
          <cell r="C321" t="str">
            <v>yuca en asocio con ñame</v>
          </cell>
        </row>
        <row r="322">
          <cell r="A322" t="str">
            <v>agricola</v>
          </cell>
          <cell r="B322" t="str">
            <v>yuca_patilla</v>
          </cell>
          <cell r="C322" t="str">
            <v>yuca en asocio con patilla</v>
          </cell>
        </row>
        <row r="323">
          <cell r="A323" t="str">
            <v>agricola</v>
          </cell>
          <cell r="B323" t="str">
            <v>zanahoria</v>
          </cell>
          <cell r="C323" t="str">
            <v>zanahoria</v>
          </cell>
        </row>
        <row r="324">
          <cell r="A324" t="str">
            <v>agricola</v>
          </cell>
          <cell r="B324" t="str">
            <v>zapote</v>
          </cell>
          <cell r="C324" t="str">
            <v>zapote</v>
          </cell>
        </row>
      </sheetData>
      <sheetData sheetId="1"/>
      <sheetData sheetId="2"/>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Sara Viviana Carrero Puentes" id="{798A0FAE-ED25-46D4-9102-BC1A3A5C430F}" userId="sara.carrero@ant.gov.co" providerId="PeoplePicker"/>
  <person displayName="Daisy Zamira Delgado Mendez" id="{E7BC4744-C9BC-489E-92A5-E2D0BCB7EE48}" userId="daisy.delgado@ant.gov.co" providerId="PeoplePicker"/>
  <person displayName="Zaida Alexandra Silva Pecha" id="{4B718933-430F-4DCF-A94D-644F2101ADC8}" userId="S::zaida.silva@ant.gov.co::5cb4d16d-e658-4bb5-9337-721761f8c441" providerId="AD"/>
  <person displayName="Daisy Zamira Delgado Mendez" id="{D7ACCEBA-F8AD-41E7-9ABE-772E8DDFC914}" userId="S::daisy.delgado@ant.gov.co::da48e00c-02ff-4a88-abef-4a9fafd3d20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6" dT="2025-09-11T12:48:01.07" personId="{4B718933-430F-4DCF-A94D-644F2101ADC8}" id="{D769E9C9-F174-4CCA-BA97-DA51A3762D2E}" done="1">
    <text>@Daisy Zamira Delgado Mendez Segun tableros, si hay aptitud para aguacate en esta UFH</text>
    <mentions>
      <mention mentionpersonId="{E7BC4744-C9BC-489E-92A5-E2D0BCB7EE48}" mentionId="{45E40AC6-7700-4DA5-84D7-A4A9C6DA5059}" startIndex="0" length="28"/>
    </mentions>
  </threadedComment>
  <threadedComment ref="F16" dT="2025-09-11T15:50:34.47" personId="{D7ACCEBA-F8AD-41E7-9ABE-772E8DDFC914}" id="{4382C874-2474-4482-846B-C403092F4981}" parentId="{D769E9C9-F174-4CCA-BA97-DA51A3762D2E}">
    <text>corregido</text>
  </threadedComment>
  <threadedComment ref="AR102" dT="2025-09-10T15:19:16.01" personId="{4B718933-430F-4DCF-A94D-644F2101ADC8}" id="{3F967255-1FCE-4509-AFEE-D0C7C6B23940}">
    <text>@Daisy Zamira Delgado Mendez @Sara Viviana Carrero Puentes Ajustar de igual forma que el anexo 6 de la carpeta 7</text>
    <mentions>
      <mention mentionpersonId="{E7BC4744-C9BC-489E-92A5-E2D0BCB7EE48}" mentionId="{0B5110D6-37E0-4A20-BDEA-5CD336EA86B1}" startIndex="0" length="28"/>
      <mention mentionpersonId="{798A0FAE-ED25-46D4-9102-BC1A3A5C430F}" mentionId="{5EB3E5A6-5403-4AA2-B941-8A0512055E6B}" startIndex="29" length="29"/>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H85"/>
  <sheetViews>
    <sheetView zoomScale="60" zoomScaleNormal="60" workbookViewId="0">
      <pane ySplit="1" topLeftCell="A2" activePane="bottomLeft" state="frozen"/>
      <selection pane="bottomLeft" activeCell="H16" sqref="H16"/>
    </sheetView>
  </sheetViews>
  <sheetFormatPr defaultColWidth="11.42578125" defaultRowHeight="15"/>
  <cols>
    <col min="1" max="1" width="16.42578125" style="78" customWidth="1"/>
    <col min="2" max="2" width="11.42578125" style="78"/>
    <col min="3" max="3" width="20.140625" style="78" customWidth="1"/>
    <col min="4" max="4" width="21.5703125" style="78" customWidth="1"/>
    <col min="5" max="5" width="18" style="78" customWidth="1"/>
    <col min="6" max="6" width="19.7109375" style="78" customWidth="1"/>
    <col min="7" max="7" width="11.42578125" style="78"/>
    <col min="8" max="8" width="104.85546875" style="78" customWidth="1"/>
    <col min="9" max="16384" width="11.42578125" style="78"/>
  </cols>
  <sheetData>
    <row r="1" spans="1:8" ht="30.75">
      <c r="A1" s="84" t="s">
        <v>0</v>
      </c>
      <c r="B1" s="84"/>
      <c r="C1" s="84" t="s">
        <v>1</v>
      </c>
      <c r="D1" s="84" t="s">
        <v>2</v>
      </c>
      <c r="E1" s="84" t="s">
        <v>3</v>
      </c>
      <c r="F1" s="84" t="s">
        <v>4</v>
      </c>
      <c r="G1" s="97" t="s">
        <v>5</v>
      </c>
      <c r="H1" s="97" t="s">
        <v>6</v>
      </c>
    </row>
    <row r="2" spans="1:8">
      <c r="A2" s="106" t="s">
        <v>7</v>
      </c>
      <c r="B2" s="86" t="s">
        <v>8</v>
      </c>
      <c r="C2" s="87">
        <v>68.557556700000006</v>
      </c>
      <c r="D2" s="87">
        <v>68.557558950000001</v>
      </c>
      <c r="E2" s="87">
        <v>68.557556700000006</v>
      </c>
      <c r="F2" s="87">
        <v>68.557557610000003</v>
      </c>
      <c r="G2" s="98">
        <v>68.557556247899669</v>
      </c>
      <c r="H2" s="85"/>
    </row>
    <row r="3" spans="1:8">
      <c r="A3" s="103"/>
      <c r="B3" s="86" t="s">
        <v>9</v>
      </c>
      <c r="C3" s="87">
        <v>68.557556700000006</v>
      </c>
      <c r="D3" s="87">
        <v>65.630223560000005</v>
      </c>
      <c r="E3" s="87">
        <v>68.557556700000006</v>
      </c>
      <c r="F3" s="87">
        <v>66.482434609999999</v>
      </c>
      <c r="G3" s="98">
        <v>15.59457334116358</v>
      </c>
      <c r="H3" s="85"/>
    </row>
    <row r="4" spans="1:8">
      <c r="A4" s="103"/>
      <c r="B4" s="86" t="s">
        <v>10</v>
      </c>
      <c r="C4" s="87">
        <v>0</v>
      </c>
      <c r="D4" s="87">
        <v>2.927335389</v>
      </c>
      <c r="E4" s="87">
        <v>0</v>
      </c>
      <c r="F4" s="87">
        <v>2.0751230010000001</v>
      </c>
      <c r="G4" s="98">
        <v>52.962982906736087</v>
      </c>
      <c r="H4" s="85"/>
    </row>
    <row r="5" spans="1:8">
      <c r="A5" s="104"/>
      <c r="B5" s="88" t="s">
        <v>11</v>
      </c>
      <c r="C5" s="89">
        <v>100</v>
      </c>
      <c r="D5" s="89">
        <v>95.73</v>
      </c>
      <c r="E5" s="89">
        <v>100</v>
      </c>
      <c r="F5" s="89">
        <v>96.97</v>
      </c>
      <c r="G5" s="99">
        <v>0.22746687884811151</v>
      </c>
      <c r="H5" s="85" t="s">
        <v>12</v>
      </c>
    </row>
    <row r="6" spans="1:8">
      <c r="A6" s="102" t="s">
        <v>13</v>
      </c>
      <c r="B6" s="86" t="s">
        <v>8</v>
      </c>
      <c r="C6" s="87">
        <v>194.81325910000001</v>
      </c>
      <c r="D6" s="87">
        <v>194.8132588</v>
      </c>
      <c r="E6" s="87">
        <v>194.8132598</v>
      </c>
      <c r="F6" s="87">
        <v>194.8132588</v>
      </c>
      <c r="G6" s="98">
        <v>194.81325907908649</v>
      </c>
      <c r="H6" s="85"/>
    </row>
    <row r="7" spans="1:8">
      <c r="A7" s="103"/>
      <c r="B7" s="86" t="s">
        <v>9</v>
      </c>
      <c r="C7" s="87">
        <v>0</v>
      </c>
      <c r="D7" s="87">
        <v>3.244227032</v>
      </c>
      <c r="E7" s="87">
        <v>3.7683941430000001</v>
      </c>
      <c r="F7" s="87">
        <v>1.0687162450000001</v>
      </c>
      <c r="G7" s="98">
        <v>0.37527690117393409</v>
      </c>
      <c r="H7" s="85"/>
    </row>
    <row r="8" spans="1:8">
      <c r="A8" s="103"/>
      <c r="B8" s="86" t="s">
        <v>10</v>
      </c>
      <c r="C8" s="87">
        <v>194.81325910000001</v>
      </c>
      <c r="D8" s="87">
        <v>191.56903170000001</v>
      </c>
      <c r="E8" s="87">
        <v>191.0448657</v>
      </c>
      <c r="F8" s="87">
        <v>193.74454259999999</v>
      </c>
      <c r="G8" s="98">
        <v>194.43798217791249</v>
      </c>
      <c r="H8" s="85"/>
    </row>
    <row r="9" spans="1:8" ht="30.75">
      <c r="A9" s="104"/>
      <c r="B9" s="88" t="s">
        <v>11</v>
      </c>
      <c r="C9" s="89">
        <v>0</v>
      </c>
      <c r="D9" s="89">
        <v>0.16</v>
      </c>
      <c r="E9" s="90">
        <v>0.19</v>
      </c>
      <c r="F9" s="89">
        <v>0.55000000000000004</v>
      </c>
      <c r="G9" s="100">
        <v>1.926341682018607E-3</v>
      </c>
      <c r="H9" s="85" t="s">
        <v>14</v>
      </c>
    </row>
    <row r="10" spans="1:8">
      <c r="A10" s="102" t="s">
        <v>15</v>
      </c>
      <c r="B10" s="86" t="s">
        <v>8</v>
      </c>
      <c r="C10" s="87">
        <v>318.70272949999998</v>
      </c>
      <c r="D10" s="87">
        <v>318.70273120000002</v>
      </c>
      <c r="E10" s="87">
        <v>318.70273329999998</v>
      </c>
      <c r="F10" s="87">
        <v>318.70273270000001</v>
      </c>
      <c r="G10" s="98">
        <v>318.70273327392209</v>
      </c>
      <c r="H10" s="85"/>
    </row>
    <row r="11" spans="1:8">
      <c r="A11" s="103"/>
      <c r="B11" s="86" t="s">
        <v>9</v>
      </c>
      <c r="C11" s="87">
        <v>280.80799059999998</v>
      </c>
      <c r="D11" s="87">
        <v>303.94358</v>
      </c>
      <c r="E11" s="87">
        <v>266.06900710000002</v>
      </c>
      <c r="F11" s="87">
        <v>256.95134560000002</v>
      </c>
      <c r="G11" s="98">
        <v>112.5978801755822</v>
      </c>
      <c r="H11" s="85"/>
    </row>
    <row r="12" spans="1:8">
      <c r="A12" s="103"/>
      <c r="B12" s="86" t="s">
        <v>10</v>
      </c>
      <c r="C12" s="87">
        <v>37.894738910000001</v>
      </c>
      <c r="D12" s="87">
        <v>14.759151149999999</v>
      </c>
      <c r="E12" s="87">
        <v>52.633726209999999</v>
      </c>
      <c r="F12" s="87">
        <v>61.75138707</v>
      </c>
      <c r="G12" s="98">
        <v>206.10485309833999</v>
      </c>
      <c r="H12" s="85"/>
    </row>
    <row r="13" spans="1:8">
      <c r="A13" s="104"/>
      <c r="B13" s="88" t="s">
        <v>11</v>
      </c>
      <c r="C13" s="89">
        <v>88.11</v>
      </c>
      <c r="D13" s="89">
        <v>95.37</v>
      </c>
      <c r="E13" s="89">
        <v>83.49</v>
      </c>
      <c r="F13" s="89">
        <v>80.62</v>
      </c>
      <c r="G13" s="100">
        <v>0.35330064169485897</v>
      </c>
      <c r="H13" s="85"/>
    </row>
    <row r="14" spans="1:8">
      <c r="A14" s="102" t="s">
        <v>16</v>
      </c>
      <c r="B14" s="86" t="s">
        <v>8</v>
      </c>
      <c r="C14" s="87">
        <v>138.72123999999999</v>
      </c>
      <c r="D14" s="87">
        <v>138.72123869999999</v>
      </c>
      <c r="E14" s="87">
        <v>138.721239</v>
      </c>
      <c r="F14" s="87">
        <v>138.7212389</v>
      </c>
      <c r="G14" s="98">
        <v>138.72124077914219</v>
      </c>
      <c r="H14" s="85"/>
    </row>
    <row r="15" spans="1:8">
      <c r="A15" s="103"/>
      <c r="B15" s="86" t="s">
        <v>9</v>
      </c>
      <c r="C15" s="87">
        <v>131.28603150000001</v>
      </c>
      <c r="D15" s="87">
        <v>137.8342356</v>
      </c>
      <c r="E15" s="87">
        <v>132.7465177</v>
      </c>
      <c r="F15" s="87">
        <v>132.62815359999999</v>
      </c>
      <c r="G15" s="98">
        <v>96.65327417973694</v>
      </c>
      <c r="H15" s="85"/>
    </row>
    <row r="16" spans="1:8">
      <c r="A16" s="103"/>
      <c r="B16" s="86" t="s">
        <v>10</v>
      </c>
      <c r="C16" s="87">
        <v>7.4352084749999996</v>
      </c>
      <c r="D16" s="87">
        <v>0.88700306699999998</v>
      </c>
      <c r="E16" s="87">
        <v>5.9747212709999999</v>
      </c>
      <c r="F16" s="87">
        <v>6.0930852619999998</v>
      </c>
      <c r="G16" s="98">
        <v>42.067966599405239</v>
      </c>
      <c r="H16" s="85"/>
    </row>
    <row r="17" spans="1:8">
      <c r="A17" s="104"/>
      <c r="B17" s="88" t="s">
        <v>11</v>
      </c>
      <c r="C17" s="89">
        <v>94.64</v>
      </c>
      <c r="D17" s="89">
        <v>99.36</v>
      </c>
      <c r="E17" s="89">
        <v>95.69</v>
      </c>
      <c r="F17" s="89">
        <v>95.61</v>
      </c>
      <c r="G17" s="100">
        <v>0.69674459107252673</v>
      </c>
      <c r="H17" s="85"/>
    </row>
    <row r="18" spans="1:8">
      <c r="A18" s="102" t="s">
        <v>17</v>
      </c>
      <c r="B18" s="86" t="s">
        <v>8</v>
      </c>
      <c r="C18" s="87">
        <v>184.5762522</v>
      </c>
      <c r="D18" s="87">
        <v>184.57624899999999</v>
      </c>
      <c r="E18" s="87">
        <v>184.57624920000001</v>
      </c>
      <c r="F18" s="87">
        <v>184.57624939999999</v>
      </c>
      <c r="G18" s="98">
        <v>184.57624944651619</v>
      </c>
      <c r="H18" s="85"/>
    </row>
    <row r="19" spans="1:8">
      <c r="A19" s="103"/>
      <c r="B19" s="86" t="s">
        <v>9</v>
      </c>
      <c r="C19" s="87">
        <v>183.8326429</v>
      </c>
      <c r="D19" s="87">
        <v>181.3444471</v>
      </c>
      <c r="E19" s="87">
        <v>184.57624920000001</v>
      </c>
      <c r="F19" s="87">
        <v>184.3482334</v>
      </c>
      <c r="G19" s="98">
        <v>42.471975659839693</v>
      </c>
      <c r="H19" s="85"/>
    </row>
    <row r="20" spans="1:8">
      <c r="A20" s="103"/>
      <c r="B20" s="86" t="s">
        <v>10</v>
      </c>
      <c r="C20" s="87">
        <v>0.74360931900000005</v>
      </c>
      <c r="D20" s="87">
        <v>3.2318019069999999</v>
      </c>
      <c r="E20" s="87">
        <v>0</v>
      </c>
      <c r="F20" s="87">
        <v>0.22801603000000001</v>
      </c>
      <c r="G20" s="98">
        <v>142.10427378667649</v>
      </c>
      <c r="H20" s="85"/>
    </row>
    <row r="21" spans="1:8">
      <c r="A21" s="104"/>
      <c r="B21" s="88" t="s">
        <v>11</v>
      </c>
      <c r="C21" s="89">
        <v>99.6</v>
      </c>
      <c r="D21" s="89">
        <v>98.25</v>
      </c>
      <c r="E21" s="89">
        <v>100</v>
      </c>
      <c r="F21" s="89">
        <v>99.88</v>
      </c>
      <c r="G21" s="99">
        <v>0.23010531304650109</v>
      </c>
      <c r="H21" s="85" t="s">
        <v>12</v>
      </c>
    </row>
    <row r="22" spans="1:8">
      <c r="A22" s="102" t="s">
        <v>18</v>
      </c>
      <c r="B22" s="86" t="s">
        <v>8</v>
      </c>
      <c r="C22" s="87">
        <v>908.92253849999997</v>
      </c>
      <c r="D22" s="87">
        <v>908.92254179999998</v>
      </c>
      <c r="E22" s="87">
        <v>908.92254119999996</v>
      </c>
      <c r="F22" s="87">
        <v>908.92253770000002</v>
      </c>
      <c r="G22" s="98">
        <v>908.92253573199071</v>
      </c>
      <c r="H22" s="85"/>
    </row>
    <row r="23" spans="1:8">
      <c r="A23" s="103"/>
      <c r="B23" s="86" t="s">
        <v>9</v>
      </c>
      <c r="C23" s="87">
        <v>719.09287059999997</v>
      </c>
      <c r="D23" s="87">
        <v>315.90030719999999</v>
      </c>
      <c r="E23" s="87">
        <v>845.97187719999999</v>
      </c>
      <c r="F23" s="87">
        <v>831.44907809999995</v>
      </c>
      <c r="G23" s="98">
        <v>637.97207800645083</v>
      </c>
      <c r="H23" s="85"/>
    </row>
    <row r="24" spans="1:8">
      <c r="A24" s="103"/>
      <c r="B24" s="86" t="s">
        <v>10</v>
      </c>
      <c r="C24" s="87">
        <v>189.8296679</v>
      </c>
      <c r="D24" s="87">
        <v>593.02223460000005</v>
      </c>
      <c r="E24" s="87">
        <v>62.950664039999999</v>
      </c>
      <c r="F24" s="87">
        <v>77.473459590000004</v>
      </c>
      <c r="G24" s="98">
        <v>270.95045772553988</v>
      </c>
      <c r="H24" s="85"/>
    </row>
    <row r="25" spans="1:8">
      <c r="A25" s="104"/>
      <c r="B25" s="91" t="s">
        <v>11</v>
      </c>
      <c r="C25" s="89">
        <v>79.11</v>
      </c>
      <c r="D25" s="89">
        <v>34.76</v>
      </c>
      <c r="E25" s="89">
        <v>93.07</v>
      </c>
      <c r="F25" s="89">
        <v>91.48</v>
      </c>
      <c r="G25" s="100">
        <v>0.70189928506136889</v>
      </c>
      <c r="H25" s="85"/>
    </row>
    <row r="26" spans="1:8">
      <c r="A26" s="102" t="s">
        <v>19</v>
      </c>
      <c r="B26" s="86" t="s">
        <v>8</v>
      </c>
      <c r="C26" s="87">
        <v>552.85913830000004</v>
      </c>
      <c r="D26" s="87">
        <v>552.85913670000002</v>
      </c>
      <c r="E26" s="87">
        <v>552.85913819999996</v>
      </c>
      <c r="F26" s="87">
        <v>552.8591381</v>
      </c>
      <c r="G26" s="98">
        <v>552.85914093185261</v>
      </c>
      <c r="H26" s="85"/>
    </row>
    <row r="27" spans="1:8">
      <c r="A27" s="103"/>
      <c r="B27" s="86" t="s">
        <v>9</v>
      </c>
      <c r="C27" s="87">
        <v>522.00449070000002</v>
      </c>
      <c r="D27" s="87">
        <v>520.21615789999998</v>
      </c>
      <c r="E27" s="87">
        <v>522.76010710000003</v>
      </c>
      <c r="F27" s="87">
        <v>512.88896929999999</v>
      </c>
      <c r="G27" s="98">
        <v>231.4037166385092</v>
      </c>
      <c r="H27" s="85"/>
    </row>
    <row r="28" spans="1:8">
      <c r="A28" s="103"/>
      <c r="B28" s="86" t="s">
        <v>10</v>
      </c>
      <c r="C28" s="87">
        <v>30.854647620000001</v>
      </c>
      <c r="D28" s="87">
        <v>32.642978769999999</v>
      </c>
      <c r="E28" s="87">
        <v>30.099031069999999</v>
      </c>
      <c r="F28" s="87">
        <v>39.97016876</v>
      </c>
      <c r="G28" s="98">
        <v>321.45542429334341</v>
      </c>
      <c r="H28" s="85"/>
    </row>
    <row r="29" spans="1:8">
      <c r="A29" s="103"/>
      <c r="B29" s="88" t="s">
        <v>11</v>
      </c>
      <c r="C29" s="89">
        <v>94.42</v>
      </c>
      <c r="D29" s="89">
        <v>94.1</v>
      </c>
      <c r="E29" s="89">
        <v>94.56</v>
      </c>
      <c r="F29" s="89">
        <v>92.77</v>
      </c>
      <c r="G29" s="100">
        <v>0.41855818147182061</v>
      </c>
      <c r="H29" s="85"/>
    </row>
    <row r="30" spans="1:8">
      <c r="A30" s="102" t="s">
        <v>20</v>
      </c>
      <c r="B30" s="86" t="s">
        <v>8</v>
      </c>
      <c r="C30" s="87">
        <v>30.53400023</v>
      </c>
      <c r="D30" s="87">
        <v>30.534000259999999</v>
      </c>
      <c r="E30" s="87">
        <v>30.53400023</v>
      </c>
      <c r="F30" s="87">
        <v>30.53400023</v>
      </c>
      <c r="G30" s="98">
        <v>30.534001002528129</v>
      </c>
      <c r="H30" s="85"/>
    </row>
    <row r="31" spans="1:8">
      <c r="A31" s="103"/>
      <c r="B31" s="86" t="s">
        <v>9</v>
      </c>
      <c r="C31" s="87">
        <v>0</v>
      </c>
      <c r="D31" s="87">
        <v>5.2983602440000004</v>
      </c>
      <c r="E31" s="87">
        <v>0</v>
      </c>
      <c r="F31" s="87">
        <v>0</v>
      </c>
      <c r="G31" s="98">
        <v>9.8063325539911688</v>
      </c>
      <c r="H31" s="85"/>
    </row>
    <row r="32" spans="1:8">
      <c r="A32" s="103"/>
      <c r="B32" s="86" t="s">
        <v>10</v>
      </c>
      <c r="C32" s="87">
        <v>30.53400023</v>
      </c>
      <c r="D32" s="87">
        <v>25.235640020000002</v>
      </c>
      <c r="E32" s="87">
        <v>30.53400023</v>
      </c>
      <c r="F32" s="87">
        <v>30.53400023</v>
      </c>
      <c r="G32" s="98">
        <v>20.72766844853696</v>
      </c>
      <c r="H32" s="85"/>
    </row>
    <row r="33" spans="1:8" ht="45.75">
      <c r="A33" s="103"/>
      <c r="B33" s="88" t="s">
        <v>11</v>
      </c>
      <c r="C33" s="92">
        <v>0</v>
      </c>
      <c r="D33" s="89">
        <v>17.350000000000001</v>
      </c>
      <c r="E33" s="92">
        <v>0</v>
      </c>
      <c r="F33" s="89">
        <v>0</v>
      </c>
      <c r="G33" s="100">
        <v>0.32116107395094512</v>
      </c>
      <c r="H33" s="85" t="s">
        <v>21</v>
      </c>
    </row>
    <row r="34" spans="1:8">
      <c r="A34" s="102" t="s">
        <v>22</v>
      </c>
      <c r="B34" s="86" t="s">
        <v>8</v>
      </c>
      <c r="C34" s="87">
        <v>385.59608589999999</v>
      </c>
      <c r="D34" s="87">
        <v>385.5960844</v>
      </c>
      <c r="E34" s="87">
        <v>385.59608429999997</v>
      </c>
      <c r="F34" s="87">
        <v>385.59608559999998</v>
      </c>
      <c r="G34" s="98">
        <v>385.59608110476148</v>
      </c>
      <c r="H34" s="85"/>
    </row>
    <row r="35" spans="1:8">
      <c r="A35" s="103"/>
      <c r="B35" s="86" t="s">
        <v>9</v>
      </c>
      <c r="C35" s="87">
        <v>385.38159080000003</v>
      </c>
      <c r="D35" s="87">
        <v>309.26104729999997</v>
      </c>
      <c r="E35" s="87">
        <v>384.45174980000002</v>
      </c>
      <c r="F35" s="87">
        <v>383.75813470000003</v>
      </c>
      <c r="G35" s="98">
        <v>330.25242873441812</v>
      </c>
      <c r="H35" s="85"/>
    </row>
    <row r="36" spans="1:8">
      <c r="A36" s="103"/>
      <c r="B36" s="86" t="s">
        <v>10</v>
      </c>
      <c r="C36" s="87">
        <v>0.21449515299999999</v>
      </c>
      <c r="D36" s="87">
        <v>76.335037020000001</v>
      </c>
      <c r="E36" s="87">
        <v>1.1443345709999999</v>
      </c>
      <c r="F36" s="87">
        <v>1.8379509030000001</v>
      </c>
      <c r="G36" s="98">
        <v>55.343652370343392</v>
      </c>
      <c r="H36" s="85"/>
    </row>
    <row r="37" spans="1:8">
      <c r="A37" s="103"/>
      <c r="B37" s="88" t="s">
        <v>11</v>
      </c>
      <c r="C37" s="89">
        <v>99.94</v>
      </c>
      <c r="D37" s="89">
        <v>80.2</v>
      </c>
      <c r="E37" s="89">
        <v>99.7</v>
      </c>
      <c r="F37" s="89">
        <v>99.52</v>
      </c>
      <c r="G37" s="100">
        <v>0.85647247188877096</v>
      </c>
      <c r="H37" s="85"/>
    </row>
    <row r="38" spans="1:8">
      <c r="A38" s="102" t="s">
        <v>23</v>
      </c>
      <c r="B38" s="86" t="s">
        <v>8</v>
      </c>
      <c r="C38" s="93">
        <v>604.60476700000004</v>
      </c>
      <c r="D38" s="93">
        <v>604.60476619999997</v>
      </c>
      <c r="E38" s="93">
        <v>604.60476830000005</v>
      </c>
      <c r="F38" s="93">
        <v>604.60476310000001</v>
      </c>
      <c r="G38" s="98">
        <v>604.6047662807257</v>
      </c>
      <c r="H38" s="85"/>
    </row>
    <row r="39" spans="1:8">
      <c r="A39" s="103"/>
      <c r="B39" s="86" t="s">
        <v>9</v>
      </c>
      <c r="C39" s="87">
        <v>32.697531769999998</v>
      </c>
      <c r="D39" s="87">
        <v>299.76497940000002</v>
      </c>
      <c r="E39" s="87">
        <v>49.442522830000001</v>
      </c>
      <c r="F39" s="87">
        <v>40.98272352</v>
      </c>
      <c r="G39" s="98">
        <v>2.9135800735988142</v>
      </c>
      <c r="H39" s="85"/>
    </row>
    <row r="40" spans="1:8">
      <c r="A40" s="103"/>
      <c r="B40" s="86" t="s">
        <v>10</v>
      </c>
      <c r="C40" s="87">
        <v>571.90723519999995</v>
      </c>
      <c r="D40" s="87">
        <v>304.83978680000001</v>
      </c>
      <c r="E40" s="87">
        <v>555.16224550000004</v>
      </c>
      <c r="F40" s="87">
        <v>563.62203959999999</v>
      </c>
      <c r="G40" s="98">
        <v>601.69118620712686</v>
      </c>
      <c r="H40" s="85"/>
    </row>
    <row r="41" spans="1:8" ht="45.75">
      <c r="A41" s="104"/>
      <c r="B41" s="88" t="s">
        <v>11</v>
      </c>
      <c r="C41" s="92">
        <v>5.41</v>
      </c>
      <c r="D41" s="89">
        <v>49.58</v>
      </c>
      <c r="E41" s="92">
        <v>8.18</v>
      </c>
      <c r="F41" s="89">
        <v>6.78</v>
      </c>
      <c r="G41" s="100">
        <v>4.818982972168635E-3</v>
      </c>
      <c r="H41" s="85" t="s">
        <v>21</v>
      </c>
    </row>
    <row r="42" spans="1:8">
      <c r="A42" s="102" t="s">
        <v>24</v>
      </c>
      <c r="B42" s="86" t="s">
        <v>8</v>
      </c>
      <c r="C42" s="93">
        <v>75.422990100000007</v>
      </c>
      <c r="D42" s="93">
        <v>75.422990549999994</v>
      </c>
      <c r="E42" s="93">
        <v>75.422990429999999</v>
      </c>
      <c r="F42" s="93">
        <v>75.42299113</v>
      </c>
      <c r="G42" s="98">
        <v>75.42299129787105</v>
      </c>
      <c r="H42" s="85"/>
    </row>
    <row r="43" spans="1:8">
      <c r="A43" s="103"/>
      <c r="B43" s="86" t="s">
        <v>9</v>
      </c>
      <c r="C43" s="93">
        <v>75.290766039999994</v>
      </c>
      <c r="D43" s="93">
        <v>75.422990549999994</v>
      </c>
      <c r="E43" s="93">
        <v>75.350167189999993</v>
      </c>
      <c r="F43" s="93">
        <v>75.375574240000006</v>
      </c>
      <c r="G43" s="98">
        <v>14.916251753950011</v>
      </c>
      <c r="H43" s="85"/>
    </row>
    <row r="44" spans="1:8">
      <c r="A44" s="103"/>
      <c r="B44" s="86" t="s">
        <v>10</v>
      </c>
      <c r="C44" s="87">
        <v>0.13222405400000001</v>
      </c>
      <c r="D44" s="87">
        <v>0</v>
      </c>
      <c r="E44" s="87">
        <v>7.2823245999999994E-2</v>
      </c>
      <c r="F44" s="87">
        <v>4.7416883999999999E-2</v>
      </c>
      <c r="G44" s="98">
        <v>60.506739543921043</v>
      </c>
      <c r="H44" s="85"/>
    </row>
    <row r="45" spans="1:8">
      <c r="A45" s="104"/>
      <c r="B45" s="88" t="s">
        <v>11</v>
      </c>
      <c r="C45" s="89">
        <v>99.82</v>
      </c>
      <c r="D45" s="89">
        <v>100</v>
      </c>
      <c r="E45" s="89">
        <v>99.9</v>
      </c>
      <c r="F45" s="89">
        <v>99.94</v>
      </c>
      <c r="G45" s="99">
        <v>0.19776796832468041</v>
      </c>
      <c r="H45" s="85" t="s">
        <v>25</v>
      </c>
    </row>
    <row r="46" spans="1:8">
      <c r="A46" s="102" t="s">
        <v>26</v>
      </c>
      <c r="B46" s="86" t="s">
        <v>8</v>
      </c>
      <c r="C46" s="87">
        <v>2.079877948</v>
      </c>
      <c r="D46" s="87">
        <v>2.0798781769999999</v>
      </c>
      <c r="E46" s="87">
        <v>2.0798781289999999</v>
      </c>
      <c r="F46" s="87">
        <v>2.0798809739999999</v>
      </c>
      <c r="G46" s="98">
        <v>2.079877419114609</v>
      </c>
      <c r="H46" s="85"/>
    </row>
    <row r="47" spans="1:8">
      <c r="A47" s="103"/>
      <c r="B47" s="86" t="s">
        <v>9</v>
      </c>
      <c r="C47" s="93">
        <v>0.43269111300000002</v>
      </c>
      <c r="D47" s="93">
        <v>1.8461793470000001</v>
      </c>
      <c r="E47" s="93">
        <v>1.3612738150000001</v>
      </c>
      <c r="F47" s="93">
        <v>0.88931587400000001</v>
      </c>
      <c r="G47" s="98">
        <v>1.249068081851654</v>
      </c>
      <c r="H47" s="85"/>
    </row>
    <row r="48" spans="1:8">
      <c r="A48" s="103"/>
      <c r="B48" s="86" t="s">
        <v>10</v>
      </c>
      <c r="C48" s="93">
        <v>1.6471868350000001</v>
      </c>
      <c r="D48" s="93">
        <v>0.23369883</v>
      </c>
      <c r="E48" s="93">
        <v>0.71860431400000002</v>
      </c>
      <c r="F48" s="93">
        <v>1.1905650999999999</v>
      </c>
      <c r="G48" s="98">
        <v>0.8308093372629558</v>
      </c>
      <c r="H48" s="85"/>
    </row>
    <row r="49" spans="1:8">
      <c r="A49" s="104"/>
      <c r="B49" s="88" t="s">
        <v>11</v>
      </c>
      <c r="C49" s="89">
        <v>20.8</v>
      </c>
      <c r="D49" s="89">
        <v>88.76</v>
      </c>
      <c r="E49" s="89">
        <v>65.45</v>
      </c>
      <c r="F49" s="89">
        <v>42.76</v>
      </c>
      <c r="G49" s="100">
        <v>0.60054889310898618</v>
      </c>
      <c r="H49" s="85"/>
    </row>
    <row r="50" spans="1:8">
      <c r="A50" s="105" t="s">
        <v>27</v>
      </c>
      <c r="B50" s="86" t="s">
        <v>8</v>
      </c>
      <c r="C50" s="87">
        <v>134.2983193</v>
      </c>
      <c r="D50" s="87">
        <v>134.2983188</v>
      </c>
      <c r="E50" s="87">
        <v>134.29831870000001</v>
      </c>
      <c r="F50" s="87">
        <v>134.29832060000001</v>
      </c>
      <c r="G50" s="98">
        <v>134.29831636265311</v>
      </c>
      <c r="H50" s="85"/>
    </row>
    <row r="51" spans="1:8">
      <c r="A51" s="105"/>
      <c r="B51" s="86" t="s">
        <v>9</v>
      </c>
      <c r="C51" s="87">
        <v>66.080868670000001</v>
      </c>
      <c r="D51" s="87">
        <v>124.0087644</v>
      </c>
      <c r="E51" s="87">
        <v>95.411238659999995</v>
      </c>
      <c r="F51" s="87">
        <v>90.251199319999998</v>
      </c>
      <c r="G51" s="98">
        <v>7.8031555275431934</v>
      </c>
      <c r="H51" s="85"/>
    </row>
    <row r="52" spans="1:8">
      <c r="A52" s="105"/>
      <c r="B52" s="86" t="s">
        <v>10</v>
      </c>
      <c r="C52" s="93">
        <v>68.217450600000006</v>
      </c>
      <c r="D52" s="93">
        <v>10.28955442</v>
      </c>
      <c r="E52" s="93">
        <v>38.887079999999997</v>
      </c>
      <c r="F52" s="93">
        <v>44.047121249999996</v>
      </c>
      <c r="G52" s="98">
        <v>126.4951608351099</v>
      </c>
      <c r="H52" s="85"/>
    </row>
    <row r="53" spans="1:8">
      <c r="A53" s="105"/>
      <c r="B53" s="88" t="s">
        <v>11</v>
      </c>
      <c r="C53" s="89">
        <v>49.2</v>
      </c>
      <c r="D53" s="89">
        <v>92.34</v>
      </c>
      <c r="E53" s="89">
        <v>71.040000000000006</v>
      </c>
      <c r="F53" s="89">
        <v>67.2</v>
      </c>
      <c r="G53" s="100">
        <v>5.8103152287269963E-2</v>
      </c>
      <c r="H53" s="85"/>
    </row>
    <row r="54" spans="1:8">
      <c r="A54" s="105" t="s">
        <v>28</v>
      </c>
      <c r="B54" s="86" t="s">
        <v>8</v>
      </c>
      <c r="C54" s="87">
        <v>3.7915995809999998</v>
      </c>
      <c r="D54" s="87">
        <v>3.7915995809999998</v>
      </c>
      <c r="E54" s="87">
        <v>3.7915995809999998</v>
      </c>
      <c r="F54" s="87">
        <v>3.7915995809999998</v>
      </c>
      <c r="G54" s="98">
        <v>3.79159958119289</v>
      </c>
      <c r="H54" s="85"/>
    </row>
    <row r="55" spans="1:8">
      <c r="A55" s="105"/>
      <c r="B55" s="86" t="s">
        <v>9</v>
      </c>
      <c r="C55" s="87">
        <v>3.7915995809999998</v>
      </c>
      <c r="D55" s="87">
        <v>3.7915995809999998</v>
      </c>
      <c r="E55" s="87">
        <v>3.7915995809999998</v>
      </c>
      <c r="F55" s="87">
        <v>3.7915995809999998</v>
      </c>
      <c r="G55" s="98">
        <v>3.79159958119289</v>
      </c>
      <c r="H55" s="85"/>
    </row>
    <row r="56" spans="1:8">
      <c r="A56" s="105"/>
      <c r="B56" s="86" t="s">
        <v>10</v>
      </c>
      <c r="C56" s="87">
        <v>0</v>
      </c>
      <c r="D56" s="87">
        <v>0</v>
      </c>
      <c r="E56" s="87">
        <v>0</v>
      </c>
      <c r="F56" s="87">
        <v>0</v>
      </c>
      <c r="G56" s="98">
        <v>0</v>
      </c>
      <c r="H56" s="85"/>
    </row>
    <row r="57" spans="1:8">
      <c r="A57" s="105"/>
      <c r="B57" s="88" t="s">
        <v>11</v>
      </c>
      <c r="C57" s="89">
        <v>100</v>
      </c>
      <c r="D57" s="89">
        <v>100</v>
      </c>
      <c r="E57" s="89">
        <v>100</v>
      </c>
      <c r="F57" s="89">
        <v>100</v>
      </c>
      <c r="G57" s="100">
        <v>1</v>
      </c>
      <c r="H57" s="85"/>
    </row>
    <row r="58" spans="1:8">
      <c r="A58" s="102" t="s">
        <v>29</v>
      </c>
      <c r="B58" s="86" t="s">
        <v>8</v>
      </c>
      <c r="C58" s="93">
        <v>22.927413380000001</v>
      </c>
      <c r="D58" s="93">
        <v>22.92741161</v>
      </c>
      <c r="E58" s="93">
        <v>22.92741466</v>
      </c>
      <c r="F58" s="93">
        <v>22.927414769999999</v>
      </c>
      <c r="G58" s="98">
        <v>22.92741379900659</v>
      </c>
      <c r="H58" s="85"/>
    </row>
    <row r="59" spans="1:8">
      <c r="A59" s="103" t="s">
        <v>29</v>
      </c>
      <c r="B59" s="86" t="s">
        <v>9</v>
      </c>
      <c r="C59" s="87">
        <v>0</v>
      </c>
      <c r="D59" s="87">
        <v>7.2259460960000004</v>
      </c>
      <c r="E59" s="87">
        <v>7.304838524</v>
      </c>
      <c r="F59" s="87">
        <v>6.1952555890000003</v>
      </c>
      <c r="G59" s="98">
        <v>4.1580132583805121</v>
      </c>
      <c r="H59" s="85"/>
    </row>
    <row r="60" spans="1:8">
      <c r="A60" s="103" t="s">
        <v>29</v>
      </c>
      <c r="B60" s="86" t="s">
        <v>10</v>
      </c>
      <c r="C60" s="87">
        <v>22.927413380000001</v>
      </c>
      <c r="D60" s="87">
        <v>15.70146551</v>
      </c>
      <c r="E60" s="87">
        <v>15.622576130000001</v>
      </c>
      <c r="F60" s="87">
        <v>16.73215918</v>
      </c>
      <c r="G60" s="98">
        <v>18.769400540626069</v>
      </c>
      <c r="H60" s="85"/>
    </row>
    <row r="61" spans="1:8">
      <c r="A61" s="104" t="s">
        <v>29</v>
      </c>
      <c r="B61" s="88" t="s">
        <v>11</v>
      </c>
      <c r="C61" s="89">
        <v>0</v>
      </c>
      <c r="D61" s="89">
        <v>31.52</v>
      </c>
      <c r="E61" s="89">
        <v>31.86</v>
      </c>
      <c r="F61" s="89">
        <v>27.02</v>
      </c>
      <c r="G61" s="100">
        <v>0.1813555290113302</v>
      </c>
      <c r="H61" s="85"/>
    </row>
    <row r="62" spans="1:8">
      <c r="A62" s="101" t="s">
        <v>30</v>
      </c>
      <c r="B62" s="86" t="s">
        <v>8</v>
      </c>
      <c r="C62" s="93">
        <v>624.72621579999998</v>
      </c>
      <c r="D62" s="93">
        <v>624.72621070000002</v>
      </c>
      <c r="E62" s="93">
        <v>624.72621500000002</v>
      </c>
      <c r="F62" s="93">
        <v>624.72621849999996</v>
      </c>
      <c r="G62" s="98">
        <v>624.72621414622188</v>
      </c>
      <c r="H62" s="85"/>
    </row>
    <row r="63" spans="1:8">
      <c r="A63" s="101" t="s">
        <v>30</v>
      </c>
      <c r="B63" s="86" t="s">
        <v>9</v>
      </c>
      <c r="C63" s="93">
        <v>3.3016662029999999</v>
      </c>
      <c r="D63" s="93">
        <v>434.21158270000001</v>
      </c>
      <c r="E63" s="93">
        <v>93.769323020000002</v>
      </c>
      <c r="F63" s="93">
        <v>103.9245434</v>
      </c>
      <c r="G63" s="98">
        <v>31.678026248480979</v>
      </c>
      <c r="H63" s="85"/>
    </row>
    <row r="64" spans="1:8">
      <c r="A64" s="101" t="s">
        <v>30</v>
      </c>
      <c r="B64" s="86" t="s">
        <v>10</v>
      </c>
      <c r="C64" s="87">
        <v>621.42454959999998</v>
      </c>
      <c r="D64" s="87">
        <v>190.51462799999999</v>
      </c>
      <c r="E64" s="87">
        <v>530.95689200000004</v>
      </c>
      <c r="F64" s="87">
        <v>520.80167510000001</v>
      </c>
      <c r="G64" s="98">
        <v>593.04818789774095</v>
      </c>
      <c r="H64" s="85"/>
    </row>
    <row r="65" spans="1:8" ht="45.75">
      <c r="A65" s="101" t="s">
        <v>30</v>
      </c>
      <c r="B65" s="88" t="s">
        <v>11</v>
      </c>
      <c r="C65" s="89">
        <v>0.53</v>
      </c>
      <c r="D65" s="89">
        <v>69.5</v>
      </c>
      <c r="E65" s="92">
        <v>15.01</v>
      </c>
      <c r="F65" s="96">
        <v>16.64</v>
      </c>
      <c r="G65" s="100">
        <v>5.0707054596345953E-2</v>
      </c>
      <c r="H65" s="85" t="s">
        <v>31</v>
      </c>
    </row>
    <row r="66" spans="1:8">
      <c r="A66" s="101" t="s">
        <v>32</v>
      </c>
      <c r="B66" s="86" t="s">
        <v>8</v>
      </c>
      <c r="C66" s="87">
        <v>389.66466630000002</v>
      </c>
      <c r="D66" s="87">
        <v>389.66466209999999</v>
      </c>
      <c r="E66" s="87">
        <v>389.66466580000002</v>
      </c>
      <c r="F66" s="87">
        <v>389.66467080000001</v>
      </c>
      <c r="G66" s="98">
        <v>389.66466818671893</v>
      </c>
      <c r="H66" s="85"/>
    </row>
    <row r="67" spans="1:8">
      <c r="A67" s="101" t="s">
        <v>32</v>
      </c>
      <c r="B67" s="86" t="s">
        <v>9</v>
      </c>
      <c r="C67" s="93">
        <v>9.6676613719999995</v>
      </c>
      <c r="D67" s="93">
        <v>309.94622909999998</v>
      </c>
      <c r="E67" s="93">
        <v>315.72011070000002</v>
      </c>
      <c r="F67" s="93">
        <v>188.0166543</v>
      </c>
      <c r="G67" s="98">
        <v>0</v>
      </c>
      <c r="H67" s="85"/>
    </row>
    <row r="68" spans="1:8">
      <c r="A68" s="101" t="s">
        <v>32</v>
      </c>
      <c r="B68" s="86" t="s">
        <v>10</v>
      </c>
      <c r="C68" s="93">
        <v>379.997005</v>
      </c>
      <c r="D68" s="93">
        <v>79.718432960000001</v>
      </c>
      <c r="E68" s="93">
        <v>73.944555100000002</v>
      </c>
      <c r="F68" s="93">
        <v>201.64801639999999</v>
      </c>
      <c r="G68" s="98">
        <v>389.66466818671893</v>
      </c>
      <c r="H68" s="85"/>
    </row>
    <row r="69" spans="1:8">
      <c r="A69" s="101" t="s">
        <v>32</v>
      </c>
      <c r="B69" s="88" t="s">
        <v>11</v>
      </c>
      <c r="C69" s="89">
        <v>2.48</v>
      </c>
      <c r="D69" s="89">
        <v>79.540000000000006</v>
      </c>
      <c r="E69" s="89">
        <v>81.02</v>
      </c>
      <c r="F69" s="89">
        <v>48.25</v>
      </c>
      <c r="G69" s="100">
        <v>0</v>
      </c>
      <c r="H69" s="85"/>
    </row>
    <row r="70" spans="1:8">
      <c r="A70" s="101" t="s">
        <v>33</v>
      </c>
      <c r="B70" s="86" t="s">
        <v>8</v>
      </c>
      <c r="C70" s="87">
        <v>165.49605819999999</v>
      </c>
      <c r="D70" s="87">
        <v>165.49605879999999</v>
      </c>
      <c r="E70" s="87">
        <v>165.49605750000001</v>
      </c>
      <c r="F70" s="87">
        <v>165.49605740000001</v>
      </c>
      <c r="G70" s="98">
        <v>165.4960608884156</v>
      </c>
      <c r="H70" s="85"/>
    </row>
    <row r="71" spans="1:8">
      <c r="A71" s="101" t="s">
        <v>33</v>
      </c>
      <c r="B71" s="86" t="s">
        <v>9</v>
      </c>
      <c r="C71" s="87">
        <v>2.7787020120000001</v>
      </c>
      <c r="D71" s="87">
        <v>156.70302839999999</v>
      </c>
      <c r="E71" s="87">
        <v>134.02275929999999</v>
      </c>
      <c r="F71" s="87">
        <v>60.938808790000003</v>
      </c>
      <c r="G71" s="98">
        <v>16.172252693219949</v>
      </c>
      <c r="H71" s="85"/>
    </row>
    <row r="72" spans="1:8">
      <c r="A72" s="101" t="s">
        <v>33</v>
      </c>
      <c r="B72" s="86" t="s">
        <v>10</v>
      </c>
      <c r="C72" s="93">
        <v>162.71735620000001</v>
      </c>
      <c r="D72" s="93">
        <v>8.7930303649999999</v>
      </c>
      <c r="E72" s="93">
        <v>31.473298239999998</v>
      </c>
      <c r="F72" s="93">
        <v>104.55724859999999</v>
      </c>
      <c r="G72" s="98">
        <v>149.3238081951956</v>
      </c>
      <c r="H72" s="85"/>
    </row>
    <row r="73" spans="1:8">
      <c r="A73" s="101" t="s">
        <v>33</v>
      </c>
      <c r="B73" s="88" t="s">
        <v>11</v>
      </c>
      <c r="C73" s="89">
        <v>1.68</v>
      </c>
      <c r="D73" s="89">
        <v>94.69</v>
      </c>
      <c r="E73" s="89">
        <v>80.98</v>
      </c>
      <c r="F73" s="89">
        <v>36.82</v>
      </c>
      <c r="G73" s="100">
        <v>9.7719864789555133E-2</v>
      </c>
      <c r="H73" s="85"/>
    </row>
    <row r="74" spans="1:8">
      <c r="A74" s="101" t="s">
        <v>34</v>
      </c>
      <c r="B74" s="86" t="s">
        <v>8</v>
      </c>
      <c r="C74" s="87">
        <v>116.7500436</v>
      </c>
      <c r="D74" s="87">
        <v>116.7500428</v>
      </c>
      <c r="E74" s="87">
        <v>116.7500426</v>
      </c>
      <c r="F74" s="87">
        <v>116.7500436</v>
      </c>
      <c r="G74" s="98">
        <v>116.75004353462199</v>
      </c>
      <c r="H74" s="85"/>
    </row>
    <row r="75" spans="1:8">
      <c r="A75" s="101" t="s">
        <v>34</v>
      </c>
      <c r="B75" s="86" t="s">
        <v>9</v>
      </c>
      <c r="C75" s="87">
        <v>2.5983026169999999</v>
      </c>
      <c r="D75" s="87">
        <v>95.408604150000002</v>
      </c>
      <c r="E75" s="87">
        <v>83.620631840000001</v>
      </c>
      <c r="F75" s="87">
        <v>49.011341379999998</v>
      </c>
      <c r="G75" s="98">
        <v>9.1770721432068922E-2</v>
      </c>
      <c r="H75" s="85"/>
    </row>
    <row r="76" spans="1:8">
      <c r="A76" s="101" t="s">
        <v>34</v>
      </c>
      <c r="B76" s="86" t="s">
        <v>10</v>
      </c>
      <c r="C76" s="87">
        <v>114.151741</v>
      </c>
      <c r="D76" s="87">
        <v>21.34143868</v>
      </c>
      <c r="E76" s="87">
        <v>33.129410749999998</v>
      </c>
      <c r="F76" s="87">
        <v>67.738702250000003</v>
      </c>
      <c r="G76" s="98">
        <v>116.6582728131899</v>
      </c>
      <c r="H76" s="85"/>
    </row>
    <row r="77" spans="1:8">
      <c r="A77" s="101" t="s">
        <v>34</v>
      </c>
      <c r="B77" s="88" t="s">
        <v>11</v>
      </c>
      <c r="C77" s="89">
        <v>2.23</v>
      </c>
      <c r="D77" s="89">
        <v>81.72</v>
      </c>
      <c r="E77" s="89">
        <v>71.62</v>
      </c>
      <c r="F77" s="89">
        <v>41.98</v>
      </c>
      <c r="G77" s="100">
        <v>7.8604443008070072E-4</v>
      </c>
      <c r="H77" s="85"/>
    </row>
    <row r="78" spans="1:8">
      <c r="A78" s="102" t="s">
        <v>35</v>
      </c>
      <c r="B78" s="86" t="s">
        <v>8</v>
      </c>
      <c r="C78" s="93">
        <v>718.22924220000004</v>
      </c>
      <c r="D78" s="93">
        <v>718.22924239999998</v>
      </c>
      <c r="E78" s="93">
        <v>718.22924009999997</v>
      </c>
      <c r="F78" s="93">
        <v>718.22923849999995</v>
      </c>
      <c r="G78" s="98">
        <v>718.22923999784291</v>
      </c>
      <c r="H78" s="85"/>
    </row>
    <row r="79" spans="1:8">
      <c r="A79" s="103"/>
      <c r="B79" s="86" t="s">
        <v>9</v>
      </c>
      <c r="C79" s="87">
        <v>7.8545000000000004E-3</v>
      </c>
      <c r="D79" s="87">
        <v>107.1115472</v>
      </c>
      <c r="E79" s="87">
        <v>132.28589199999999</v>
      </c>
      <c r="F79" s="87">
        <v>52.135708030000004</v>
      </c>
      <c r="G79" s="98">
        <v>2.1776531603628322</v>
      </c>
      <c r="H79" s="85"/>
    </row>
    <row r="80" spans="1:8">
      <c r="A80" s="103"/>
      <c r="B80" s="86" t="s">
        <v>10</v>
      </c>
      <c r="C80" s="87">
        <v>718.22138770000004</v>
      </c>
      <c r="D80" s="87">
        <v>611.11769519999996</v>
      </c>
      <c r="E80" s="87">
        <v>585.94334809999998</v>
      </c>
      <c r="F80" s="87">
        <v>666.09353050000004</v>
      </c>
      <c r="G80" s="98">
        <v>716.05158683748004</v>
      </c>
      <c r="H80" s="85"/>
    </row>
    <row r="81" spans="1:8" ht="45.75">
      <c r="A81" s="104"/>
      <c r="B81" s="88" t="s">
        <v>11</v>
      </c>
      <c r="C81" s="89">
        <v>0</v>
      </c>
      <c r="D81" s="89">
        <v>14.91</v>
      </c>
      <c r="E81" s="92">
        <v>18.420000000000002</v>
      </c>
      <c r="F81" s="96">
        <v>7.26</v>
      </c>
      <c r="G81" s="100">
        <v>3.0319750841240781E-3</v>
      </c>
      <c r="H81" s="85" t="s">
        <v>31</v>
      </c>
    </row>
    <row r="82" spans="1:8">
      <c r="G82" s="94"/>
    </row>
    <row r="83" spans="1:8">
      <c r="G83" s="94"/>
    </row>
    <row r="84" spans="1:8">
      <c r="G84" s="94"/>
    </row>
    <row r="85" spans="1:8">
      <c r="G85" s="95"/>
    </row>
  </sheetData>
  <autoFilter ref="B1:F37" xr:uid="{0A81C690-5968-40EA-9542-AD00D72632C9}"/>
  <mergeCells count="20">
    <mergeCell ref="A2:A5"/>
    <mergeCell ref="A6:A9"/>
    <mergeCell ref="A10:A13"/>
    <mergeCell ref="A14:A17"/>
    <mergeCell ref="A18:A21"/>
    <mergeCell ref="A22:A25"/>
    <mergeCell ref="A26:A29"/>
    <mergeCell ref="A30:A33"/>
    <mergeCell ref="A34:A37"/>
    <mergeCell ref="A38:A41"/>
    <mergeCell ref="A42:A45"/>
    <mergeCell ref="A46:A49"/>
    <mergeCell ref="A50:A53"/>
    <mergeCell ref="A54:A57"/>
    <mergeCell ref="A58:A61"/>
    <mergeCell ref="A62:A65"/>
    <mergeCell ref="A66:A69"/>
    <mergeCell ref="A70:A73"/>
    <mergeCell ref="A74:A77"/>
    <mergeCell ref="A78:A81"/>
  </mergeCells>
  <phoneticPr fontId="6" type="noConversion"/>
  <conditionalFormatting sqref="A2">
    <cfRule type="beginsWith" dxfId="303" priority="278" operator="beginsWith" text="13">
      <formula>LEFT(A2,LEN("13"))="13"</formula>
    </cfRule>
    <cfRule type="beginsWith" dxfId="302" priority="279" operator="beginsWith" text="12">
      <formula>LEFT(A2,LEN("12"))="12"</formula>
    </cfRule>
    <cfRule type="beginsWith" dxfId="301" priority="280" operator="beginsWith" text="11">
      <formula>LEFT(A2,LEN("11"))="11"</formula>
    </cfRule>
    <cfRule type="beginsWith" dxfId="300" priority="281" operator="beginsWith" text="10">
      <formula>LEFT(A2,LEN("10"))="10"</formula>
    </cfRule>
    <cfRule type="beginsWith" dxfId="299" priority="282" operator="beginsWith" text="09">
      <formula>LEFT(A2,LEN("09"))="09"</formula>
    </cfRule>
    <cfRule type="beginsWith" dxfId="298" priority="283" operator="beginsWith" text="08">
      <formula>LEFT(A2,LEN("08"))="08"</formula>
    </cfRule>
    <cfRule type="beginsWith" dxfId="297" priority="284" operator="beginsWith" text="07">
      <formula>LEFT(A2,LEN("07"))="07"</formula>
    </cfRule>
    <cfRule type="beginsWith" dxfId="296" priority="285" operator="beginsWith" text="06">
      <formula>LEFT(A2,LEN("06"))="06"</formula>
    </cfRule>
    <cfRule type="beginsWith" dxfId="295" priority="286" operator="beginsWith" text="05">
      <formula>LEFT(A2,LEN("05"))="05"</formula>
    </cfRule>
    <cfRule type="beginsWith" dxfId="294" priority="287" operator="beginsWith" text="04">
      <formula>LEFT(A2,LEN("04"))="04"</formula>
    </cfRule>
    <cfRule type="beginsWith" dxfId="293" priority="288" operator="beginsWith" text="03">
      <formula>LEFT(A2,LEN("03"))="03"</formula>
    </cfRule>
    <cfRule type="beginsWith" dxfId="292" priority="289" operator="beginsWith" text="02">
      <formula>LEFT(A2,LEN("02"))="02"</formula>
    </cfRule>
    <cfRule type="beginsWith" dxfId="291" priority="290" operator="beginsWith" text="01">
      <formula>LEFT(A2,LEN("01"))="01"</formula>
    </cfRule>
  </conditionalFormatting>
  <conditionalFormatting sqref="A6">
    <cfRule type="beginsWith" dxfId="290" priority="265" operator="beginsWith" text="13">
      <formula>LEFT(A6,LEN("13"))="13"</formula>
    </cfRule>
    <cfRule type="beginsWith" dxfId="289" priority="266" operator="beginsWith" text="12">
      <formula>LEFT(A6,LEN("12"))="12"</formula>
    </cfRule>
    <cfRule type="beginsWith" dxfId="288" priority="267" operator="beginsWith" text="11">
      <formula>LEFT(A6,LEN("11"))="11"</formula>
    </cfRule>
    <cfRule type="beginsWith" dxfId="287" priority="268" operator="beginsWith" text="10">
      <formula>LEFT(A6,LEN("10"))="10"</formula>
    </cfRule>
    <cfRule type="beginsWith" dxfId="286" priority="269" operator="beginsWith" text="09">
      <formula>LEFT(A6,LEN("09"))="09"</formula>
    </cfRule>
    <cfRule type="beginsWith" dxfId="285" priority="270" operator="beginsWith" text="08">
      <formula>LEFT(A6,LEN("08"))="08"</formula>
    </cfRule>
    <cfRule type="beginsWith" dxfId="284" priority="271" operator="beginsWith" text="07">
      <formula>LEFT(A6,LEN("07"))="07"</formula>
    </cfRule>
    <cfRule type="beginsWith" dxfId="283" priority="272" operator="beginsWith" text="06">
      <formula>LEFT(A6,LEN("06"))="06"</formula>
    </cfRule>
    <cfRule type="beginsWith" dxfId="282" priority="273" operator="beginsWith" text="05">
      <formula>LEFT(A6,LEN("05"))="05"</formula>
    </cfRule>
    <cfRule type="beginsWith" dxfId="281" priority="274" operator="beginsWith" text="04">
      <formula>LEFT(A6,LEN("04"))="04"</formula>
    </cfRule>
    <cfRule type="beginsWith" dxfId="280" priority="275" operator="beginsWith" text="03">
      <formula>LEFT(A6,LEN("03"))="03"</formula>
    </cfRule>
    <cfRule type="beginsWith" dxfId="279" priority="276" operator="beginsWith" text="02">
      <formula>LEFT(A6,LEN("02"))="02"</formula>
    </cfRule>
    <cfRule type="beginsWith" dxfId="278" priority="277" operator="beginsWith" text="01">
      <formula>LEFT(A6,LEN("01"))="01"</formula>
    </cfRule>
  </conditionalFormatting>
  <conditionalFormatting sqref="A10">
    <cfRule type="beginsWith" dxfId="277" priority="226" operator="beginsWith" text="13">
      <formula>LEFT(A10,LEN("13"))="13"</formula>
    </cfRule>
    <cfRule type="beginsWith" dxfId="276" priority="227" operator="beginsWith" text="12">
      <formula>LEFT(A10,LEN("12"))="12"</formula>
    </cfRule>
    <cfRule type="beginsWith" dxfId="275" priority="228" operator="beginsWith" text="11">
      <formula>LEFT(A10,LEN("11"))="11"</formula>
    </cfRule>
    <cfRule type="beginsWith" dxfId="274" priority="229" operator="beginsWith" text="10">
      <formula>LEFT(A10,LEN("10"))="10"</formula>
    </cfRule>
    <cfRule type="beginsWith" dxfId="273" priority="230" operator="beginsWith" text="09">
      <formula>LEFT(A10,LEN("09"))="09"</formula>
    </cfRule>
    <cfRule type="beginsWith" dxfId="272" priority="231" operator="beginsWith" text="08">
      <formula>LEFT(A10,LEN("08"))="08"</formula>
    </cfRule>
    <cfRule type="beginsWith" dxfId="271" priority="232" operator="beginsWith" text="07">
      <formula>LEFT(A10,LEN("07"))="07"</formula>
    </cfRule>
    <cfRule type="beginsWith" dxfId="270" priority="233" operator="beginsWith" text="06">
      <formula>LEFT(A10,LEN("06"))="06"</formula>
    </cfRule>
    <cfRule type="beginsWith" dxfId="269" priority="234" operator="beginsWith" text="05">
      <formula>LEFT(A10,LEN("05"))="05"</formula>
    </cfRule>
    <cfRule type="beginsWith" dxfId="268" priority="235" operator="beginsWith" text="04">
      <formula>LEFT(A10,LEN("04"))="04"</formula>
    </cfRule>
    <cfRule type="beginsWith" dxfId="267" priority="236" operator="beginsWith" text="03">
      <formula>LEFT(A10,LEN("03"))="03"</formula>
    </cfRule>
    <cfRule type="beginsWith" dxfId="266" priority="237" operator="beginsWith" text="02">
      <formula>LEFT(A10,LEN("02"))="02"</formula>
    </cfRule>
    <cfRule type="beginsWith" dxfId="265" priority="238" operator="beginsWith" text="01">
      <formula>LEFT(A10,LEN("01"))="01"</formula>
    </cfRule>
  </conditionalFormatting>
  <conditionalFormatting sqref="A14">
    <cfRule type="beginsWith" dxfId="264" priority="213" operator="beginsWith" text="13">
      <formula>LEFT(A14,LEN("13"))="13"</formula>
    </cfRule>
    <cfRule type="beginsWith" dxfId="263" priority="214" operator="beginsWith" text="12">
      <formula>LEFT(A14,LEN("12"))="12"</formula>
    </cfRule>
    <cfRule type="beginsWith" dxfId="262" priority="215" operator="beginsWith" text="11">
      <formula>LEFT(A14,LEN("11"))="11"</formula>
    </cfRule>
    <cfRule type="beginsWith" dxfId="261" priority="216" operator="beginsWith" text="10">
      <formula>LEFT(A14,LEN("10"))="10"</formula>
    </cfRule>
    <cfRule type="beginsWith" dxfId="260" priority="217" operator="beginsWith" text="09">
      <formula>LEFT(A14,LEN("09"))="09"</formula>
    </cfRule>
    <cfRule type="beginsWith" dxfId="259" priority="218" operator="beginsWith" text="08">
      <formula>LEFT(A14,LEN("08"))="08"</formula>
    </cfRule>
    <cfRule type="beginsWith" dxfId="258" priority="219" operator="beginsWith" text="07">
      <formula>LEFT(A14,LEN("07"))="07"</formula>
    </cfRule>
    <cfRule type="beginsWith" dxfId="257" priority="220" operator="beginsWith" text="06">
      <formula>LEFT(A14,LEN("06"))="06"</formula>
    </cfRule>
    <cfRule type="beginsWith" dxfId="256" priority="221" operator="beginsWith" text="05">
      <formula>LEFT(A14,LEN("05"))="05"</formula>
    </cfRule>
    <cfRule type="beginsWith" dxfId="255" priority="222" operator="beginsWith" text="04">
      <formula>LEFT(A14,LEN("04"))="04"</formula>
    </cfRule>
    <cfRule type="beginsWith" dxfId="254" priority="223" operator="beginsWith" text="03">
      <formula>LEFT(A14,LEN("03"))="03"</formula>
    </cfRule>
    <cfRule type="beginsWith" dxfId="253" priority="224" operator="beginsWith" text="02">
      <formula>LEFT(A14,LEN("02"))="02"</formula>
    </cfRule>
    <cfRule type="beginsWith" dxfId="252" priority="225" operator="beginsWith" text="01">
      <formula>LEFT(A14,LEN("01"))="01"</formula>
    </cfRule>
  </conditionalFormatting>
  <conditionalFormatting sqref="A18">
    <cfRule type="beginsWith" dxfId="251" priority="200" operator="beginsWith" text="13">
      <formula>LEFT(A18,LEN("13"))="13"</formula>
    </cfRule>
    <cfRule type="beginsWith" dxfId="250" priority="201" operator="beginsWith" text="12">
      <formula>LEFT(A18,LEN("12"))="12"</formula>
    </cfRule>
    <cfRule type="beginsWith" dxfId="249" priority="202" operator="beginsWith" text="11">
      <formula>LEFT(A18,LEN("11"))="11"</formula>
    </cfRule>
    <cfRule type="beginsWith" dxfId="248" priority="203" operator="beginsWith" text="10">
      <formula>LEFT(A18,LEN("10"))="10"</formula>
    </cfRule>
    <cfRule type="beginsWith" dxfId="247" priority="204" operator="beginsWith" text="09">
      <formula>LEFT(A18,LEN("09"))="09"</formula>
    </cfRule>
    <cfRule type="beginsWith" dxfId="246" priority="205" operator="beginsWith" text="08">
      <formula>LEFT(A18,LEN("08"))="08"</formula>
    </cfRule>
    <cfRule type="beginsWith" dxfId="245" priority="206" operator="beginsWith" text="07">
      <formula>LEFT(A18,LEN("07"))="07"</formula>
    </cfRule>
    <cfRule type="beginsWith" dxfId="244" priority="207" operator="beginsWith" text="06">
      <formula>LEFT(A18,LEN("06"))="06"</formula>
    </cfRule>
    <cfRule type="beginsWith" dxfId="243" priority="208" operator="beginsWith" text="05">
      <formula>LEFT(A18,LEN("05"))="05"</formula>
    </cfRule>
    <cfRule type="beginsWith" dxfId="242" priority="209" operator="beginsWith" text="04">
      <formula>LEFT(A18,LEN("04"))="04"</formula>
    </cfRule>
    <cfRule type="beginsWith" dxfId="241" priority="210" operator="beginsWith" text="03">
      <formula>LEFT(A18,LEN("03"))="03"</formula>
    </cfRule>
    <cfRule type="beginsWith" dxfId="240" priority="211" operator="beginsWith" text="02">
      <formula>LEFT(A18,LEN("02"))="02"</formula>
    </cfRule>
    <cfRule type="beginsWith" dxfId="239" priority="212" operator="beginsWith" text="01">
      <formula>LEFT(A18,LEN("01"))="01"</formula>
    </cfRule>
  </conditionalFormatting>
  <conditionalFormatting sqref="A22">
    <cfRule type="beginsWith" dxfId="238" priority="174" operator="beginsWith" text="13">
      <formula>LEFT(A22,LEN("13"))="13"</formula>
    </cfRule>
    <cfRule type="beginsWith" dxfId="237" priority="175" operator="beginsWith" text="12">
      <formula>LEFT(A22,LEN("12"))="12"</formula>
    </cfRule>
    <cfRule type="beginsWith" dxfId="236" priority="176" operator="beginsWith" text="11">
      <formula>LEFT(A22,LEN("11"))="11"</formula>
    </cfRule>
    <cfRule type="beginsWith" dxfId="235" priority="177" operator="beginsWith" text="10">
      <formula>LEFT(A22,LEN("10"))="10"</formula>
    </cfRule>
    <cfRule type="beginsWith" dxfId="234" priority="178" operator="beginsWith" text="09">
      <formula>LEFT(A22,LEN("09"))="09"</formula>
    </cfRule>
    <cfRule type="beginsWith" dxfId="233" priority="179" operator="beginsWith" text="08">
      <formula>LEFT(A22,LEN("08"))="08"</formula>
    </cfRule>
    <cfRule type="beginsWith" dxfId="232" priority="180" operator="beginsWith" text="07">
      <formula>LEFT(A22,LEN("07"))="07"</formula>
    </cfRule>
    <cfRule type="beginsWith" dxfId="231" priority="181" operator="beginsWith" text="06">
      <formula>LEFT(A22,LEN("06"))="06"</formula>
    </cfRule>
    <cfRule type="beginsWith" dxfId="230" priority="182" operator="beginsWith" text="05">
      <formula>LEFT(A22,LEN("05"))="05"</formula>
    </cfRule>
    <cfRule type="beginsWith" dxfId="229" priority="183" operator="beginsWith" text="04">
      <formula>LEFT(A22,LEN("04"))="04"</formula>
    </cfRule>
    <cfRule type="beginsWith" dxfId="228" priority="184" operator="beginsWith" text="03">
      <formula>LEFT(A22,LEN("03"))="03"</formula>
    </cfRule>
    <cfRule type="beginsWith" dxfId="227" priority="185" operator="beginsWith" text="02">
      <formula>LEFT(A22,LEN("02"))="02"</formula>
    </cfRule>
    <cfRule type="beginsWith" dxfId="226" priority="186" operator="beginsWith" text="01">
      <formula>LEFT(A22,LEN("01"))="01"</formula>
    </cfRule>
  </conditionalFormatting>
  <conditionalFormatting sqref="A26">
    <cfRule type="beginsWith" dxfId="225" priority="148" operator="beginsWith" text="13">
      <formula>LEFT(A26,LEN("13"))="13"</formula>
    </cfRule>
    <cfRule type="beginsWith" dxfId="224" priority="149" operator="beginsWith" text="12">
      <formula>LEFT(A26,LEN("12"))="12"</formula>
    </cfRule>
    <cfRule type="beginsWith" dxfId="223" priority="150" operator="beginsWith" text="11">
      <formula>LEFT(A26,LEN("11"))="11"</formula>
    </cfRule>
    <cfRule type="beginsWith" dxfId="222" priority="151" operator="beginsWith" text="10">
      <formula>LEFT(A26,LEN("10"))="10"</formula>
    </cfRule>
    <cfRule type="beginsWith" dxfId="221" priority="152" operator="beginsWith" text="09">
      <formula>LEFT(A26,LEN("09"))="09"</formula>
    </cfRule>
    <cfRule type="beginsWith" dxfId="220" priority="153" operator="beginsWith" text="08">
      <formula>LEFT(A26,LEN("08"))="08"</formula>
    </cfRule>
    <cfRule type="beginsWith" dxfId="219" priority="154" operator="beginsWith" text="07">
      <formula>LEFT(A26,LEN("07"))="07"</formula>
    </cfRule>
    <cfRule type="beginsWith" dxfId="218" priority="155" operator="beginsWith" text="06">
      <formula>LEFT(A26,LEN("06"))="06"</formula>
    </cfRule>
    <cfRule type="beginsWith" dxfId="217" priority="156" operator="beginsWith" text="05">
      <formula>LEFT(A26,LEN("05"))="05"</formula>
    </cfRule>
    <cfRule type="beginsWith" dxfId="216" priority="157" operator="beginsWith" text="04">
      <formula>LEFT(A26,LEN("04"))="04"</formula>
    </cfRule>
    <cfRule type="beginsWith" dxfId="215" priority="158" operator="beginsWith" text="03">
      <formula>LEFT(A26,LEN("03"))="03"</formula>
    </cfRule>
    <cfRule type="beginsWith" dxfId="214" priority="159" operator="beginsWith" text="02">
      <formula>LEFT(A26,LEN("02"))="02"</formula>
    </cfRule>
    <cfRule type="beginsWith" dxfId="213" priority="160" operator="beginsWith" text="01">
      <formula>LEFT(A26,LEN("01"))="01"</formula>
    </cfRule>
  </conditionalFormatting>
  <conditionalFormatting sqref="A30">
    <cfRule type="beginsWith" dxfId="212" priority="135" operator="beginsWith" text="13">
      <formula>LEFT(A30,LEN("13"))="13"</formula>
    </cfRule>
    <cfRule type="beginsWith" dxfId="211" priority="136" operator="beginsWith" text="12">
      <formula>LEFT(A30,LEN("12"))="12"</formula>
    </cfRule>
    <cfRule type="beginsWith" dxfId="210" priority="137" operator="beginsWith" text="11">
      <formula>LEFT(A30,LEN("11"))="11"</formula>
    </cfRule>
    <cfRule type="beginsWith" dxfId="209" priority="138" operator="beginsWith" text="10">
      <formula>LEFT(A30,LEN("10"))="10"</formula>
    </cfRule>
    <cfRule type="beginsWith" dxfId="208" priority="139" operator="beginsWith" text="09">
      <formula>LEFT(A30,LEN("09"))="09"</formula>
    </cfRule>
    <cfRule type="beginsWith" dxfId="207" priority="140" operator="beginsWith" text="08">
      <formula>LEFT(A30,LEN("08"))="08"</formula>
    </cfRule>
    <cfRule type="beginsWith" dxfId="206" priority="141" operator="beginsWith" text="07">
      <formula>LEFT(A30,LEN("07"))="07"</formula>
    </cfRule>
    <cfRule type="beginsWith" dxfId="205" priority="142" operator="beginsWith" text="06">
      <formula>LEFT(A30,LEN("06"))="06"</formula>
    </cfRule>
    <cfRule type="beginsWith" dxfId="204" priority="143" operator="beginsWith" text="05">
      <formula>LEFT(A30,LEN("05"))="05"</formula>
    </cfRule>
    <cfRule type="beginsWith" dxfId="203" priority="144" operator="beginsWith" text="04">
      <formula>LEFT(A30,LEN("04"))="04"</formula>
    </cfRule>
    <cfRule type="beginsWith" dxfId="202" priority="145" operator="beginsWith" text="03">
      <formula>LEFT(A30,LEN("03"))="03"</formula>
    </cfRule>
    <cfRule type="beginsWith" dxfId="201" priority="146" operator="beginsWith" text="02">
      <formula>LEFT(A30,LEN("02"))="02"</formula>
    </cfRule>
    <cfRule type="beginsWith" dxfId="200" priority="147" operator="beginsWith" text="01">
      <formula>LEFT(A30,LEN("01"))="01"</formula>
    </cfRule>
  </conditionalFormatting>
  <conditionalFormatting sqref="A34">
    <cfRule type="beginsWith" dxfId="199" priority="122" operator="beginsWith" text="13">
      <formula>LEFT(A34,LEN("13"))="13"</formula>
    </cfRule>
    <cfRule type="beginsWith" dxfId="198" priority="123" operator="beginsWith" text="12">
      <formula>LEFT(A34,LEN("12"))="12"</formula>
    </cfRule>
    <cfRule type="beginsWith" dxfId="197" priority="124" operator="beginsWith" text="11">
      <formula>LEFT(A34,LEN("11"))="11"</formula>
    </cfRule>
    <cfRule type="beginsWith" dxfId="196" priority="125" operator="beginsWith" text="10">
      <formula>LEFT(A34,LEN("10"))="10"</formula>
    </cfRule>
    <cfRule type="beginsWith" dxfId="195" priority="126" operator="beginsWith" text="09">
      <formula>LEFT(A34,LEN("09"))="09"</formula>
    </cfRule>
    <cfRule type="beginsWith" dxfId="194" priority="127" operator="beginsWith" text="08">
      <formula>LEFT(A34,LEN("08"))="08"</formula>
    </cfRule>
    <cfRule type="beginsWith" dxfId="193" priority="128" operator="beginsWith" text="07">
      <formula>LEFT(A34,LEN("07"))="07"</formula>
    </cfRule>
    <cfRule type="beginsWith" dxfId="192" priority="129" operator="beginsWith" text="06">
      <formula>LEFT(A34,LEN("06"))="06"</formula>
    </cfRule>
    <cfRule type="beginsWith" dxfId="191" priority="130" operator="beginsWith" text="05">
      <formula>LEFT(A34,LEN("05"))="05"</formula>
    </cfRule>
    <cfRule type="beginsWith" dxfId="190" priority="131" operator="beginsWith" text="04">
      <formula>LEFT(A34,LEN("04"))="04"</formula>
    </cfRule>
    <cfRule type="beginsWith" dxfId="189" priority="132" operator="beginsWith" text="03">
      <formula>LEFT(A34,LEN("03"))="03"</formula>
    </cfRule>
    <cfRule type="beginsWith" dxfId="188" priority="133" operator="beginsWith" text="02">
      <formula>LEFT(A34,LEN("02"))="02"</formula>
    </cfRule>
    <cfRule type="beginsWith" dxfId="187" priority="134" operator="beginsWith" text="01">
      <formula>LEFT(A34,LEN("01"))="01"</formula>
    </cfRule>
  </conditionalFormatting>
  <conditionalFormatting sqref="A38">
    <cfRule type="beginsWith" dxfId="186" priority="96" operator="beginsWith" text="13">
      <formula>LEFT(A38,LEN("13"))="13"</formula>
    </cfRule>
    <cfRule type="beginsWith" dxfId="185" priority="97" operator="beginsWith" text="12">
      <formula>LEFT(A38,LEN("12"))="12"</formula>
    </cfRule>
    <cfRule type="beginsWith" dxfId="184" priority="98" operator="beginsWith" text="11">
      <formula>LEFT(A38,LEN("11"))="11"</formula>
    </cfRule>
    <cfRule type="beginsWith" dxfId="183" priority="99" operator="beginsWith" text="10">
      <formula>LEFT(A38,LEN("10"))="10"</formula>
    </cfRule>
    <cfRule type="beginsWith" dxfId="182" priority="100" operator="beginsWith" text="09">
      <formula>LEFT(A38,LEN("09"))="09"</formula>
    </cfRule>
    <cfRule type="beginsWith" dxfId="181" priority="101" operator="beginsWith" text="08">
      <formula>LEFT(A38,LEN("08"))="08"</formula>
    </cfRule>
    <cfRule type="beginsWith" dxfId="180" priority="102" operator="beginsWith" text="07">
      <formula>LEFT(A38,LEN("07"))="07"</formula>
    </cfRule>
    <cfRule type="beginsWith" dxfId="179" priority="103" operator="beginsWith" text="06">
      <formula>LEFT(A38,LEN("06"))="06"</formula>
    </cfRule>
    <cfRule type="beginsWith" dxfId="178" priority="104" operator="beginsWith" text="05">
      <formula>LEFT(A38,LEN("05"))="05"</formula>
    </cfRule>
    <cfRule type="beginsWith" dxfId="177" priority="105" operator="beginsWith" text="04">
      <formula>LEFT(A38,LEN("04"))="04"</formula>
    </cfRule>
    <cfRule type="beginsWith" dxfId="176" priority="106" operator="beginsWith" text="03">
      <formula>LEFT(A38,LEN("03"))="03"</formula>
    </cfRule>
    <cfRule type="beginsWith" dxfId="175" priority="107" operator="beginsWith" text="02">
      <formula>LEFT(A38,LEN("02"))="02"</formula>
    </cfRule>
    <cfRule type="beginsWith" dxfId="174" priority="108" operator="beginsWith" text="01">
      <formula>LEFT(A38,LEN("01"))="01"</formula>
    </cfRule>
  </conditionalFormatting>
  <conditionalFormatting sqref="A42">
    <cfRule type="beginsWith" dxfId="173" priority="83" operator="beginsWith" text="13">
      <formula>LEFT(A42,LEN("13"))="13"</formula>
    </cfRule>
    <cfRule type="beginsWith" dxfId="172" priority="84" operator="beginsWith" text="12">
      <formula>LEFT(A42,LEN("12"))="12"</formula>
    </cfRule>
    <cfRule type="beginsWith" dxfId="171" priority="85" operator="beginsWith" text="11">
      <formula>LEFT(A42,LEN("11"))="11"</formula>
    </cfRule>
    <cfRule type="beginsWith" dxfId="170" priority="86" operator="beginsWith" text="10">
      <formula>LEFT(A42,LEN("10"))="10"</formula>
    </cfRule>
    <cfRule type="beginsWith" dxfId="169" priority="87" operator="beginsWith" text="09">
      <formula>LEFT(A42,LEN("09"))="09"</formula>
    </cfRule>
    <cfRule type="beginsWith" dxfId="168" priority="88" operator="beginsWith" text="08">
      <formula>LEFT(A42,LEN("08"))="08"</formula>
    </cfRule>
    <cfRule type="beginsWith" dxfId="167" priority="89" operator="beginsWith" text="07">
      <formula>LEFT(A42,LEN("07"))="07"</formula>
    </cfRule>
    <cfRule type="beginsWith" dxfId="166" priority="90" operator="beginsWith" text="06">
      <formula>LEFT(A42,LEN("06"))="06"</formula>
    </cfRule>
    <cfRule type="beginsWith" dxfId="165" priority="91" operator="beginsWith" text="05">
      <formula>LEFT(A42,LEN("05"))="05"</formula>
    </cfRule>
    <cfRule type="beginsWith" dxfId="164" priority="92" operator="beginsWith" text="04">
      <formula>LEFT(A42,LEN("04"))="04"</formula>
    </cfRule>
    <cfRule type="beginsWith" dxfId="163" priority="93" operator="beginsWith" text="03">
      <formula>LEFT(A42,LEN("03"))="03"</formula>
    </cfRule>
    <cfRule type="beginsWith" dxfId="162" priority="94" operator="beginsWith" text="02">
      <formula>LEFT(A42,LEN("02"))="02"</formula>
    </cfRule>
    <cfRule type="beginsWith" dxfId="161" priority="95" operator="beginsWith" text="01">
      <formula>LEFT(A42,LEN("01"))="01"</formula>
    </cfRule>
  </conditionalFormatting>
  <conditionalFormatting sqref="A46">
    <cfRule type="beginsWith" dxfId="160" priority="70" operator="beginsWith" text="13">
      <formula>LEFT(A46,LEN("13"))="13"</formula>
    </cfRule>
    <cfRule type="beginsWith" dxfId="159" priority="71" operator="beginsWith" text="12">
      <formula>LEFT(A46,LEN("12"))="12"</formula>
    </cfRule>
    <cfRule type="beginsWith" dxfId="158" priority="72" operator="beginsWith" text="11">
      <formula>LEFT(A46,LEN("11"))="11"</formula>
    </cfRule>
    <cfRule type="beginsWith" dxfId="157" priority="73" operator="beginsWith" text="10">
      <formula>LEFT(A46,LEN("10"))="10"</formula>
    </cfRule>
    <cfRule type="beginsWith" dxfId="156" priority="74" operator="beginsWith" text="09">
      <formula>LEFT(A46,LEN("09"))="09"</formula>
    </cfRule>
    <cfRule type="beginsWith" dxfId="155" priority="75" operator="beginsWith" text="08">
      <formula>LEFT(A46,LEN("08"))="08"</formula>
    </cfRule>
    <cfRule type="beginsWith" dxfId="154" priority="76" operator="beginsWith" text="07">
      <formula>LEFT(A46,LEN("07"))="07"</formula>
    </cfRule>
    <cfRule type="beginsWith" dxfId="153" priority="77" operator="beginsWith" text="06">
      <formula>LEFT(A46,LEN("06"))="06"</formula>
    </cfRule>
    <cfRule type="beginsWith" dxfId="152" priority="78" operator="beginsWith" text="05">
      <formula>LEFT(A46,LEN("05"))="05"</formula>
    </cfRule>
    <cfRule type="beginsWith" dxfId="151" priority="79" operator="beginsWith" text="04">
      <formula>LEFT(A46,LEN("04"))="04"</formula>
    </cfRule>
    <cfRule type="beginsWith" dxfId="150" priority="80" operator="beginsWith" text="03">
      <formula>LEFT(A46,LEN("03"))="03"</formula>
    </cfRule>
    <cfRule type="beginsWith" dxfId="149" priority="81" operator="beginsWith" text="02">
      <formula>LEFT(A46,LEN("02"))="02"</formula>
    </cfRule>
    <cfRule type="beginsWith" dxfId="148" priority="82" operator="beginsWith" text="01">
      <formula>LEFT(A46,LEN("01"))="01"</formula>
    </cfRule>
  </conditionalFormatting>
  <conditionalFormatting sqref="A50">
    <cfRule type="beginsWith" dxfId="147" priority="435" operator="beginsWith" text="13">
      <formula>LEFT(A50,LEN("13"))="13"</formula>
    </cfRule>
    <cfRule type="beginsWith" dxfId="146" priority="436" operator="beginsWith" text="12">
      <formula>LEFT(A50,LEN("12"))="12"</formula>
    </cfRule>
    <cfRule type="beginsWith" dxfId="145" priority="437" operator="beginsWith" text="11">
      <formula>LEFT(A50,LEN("11"))="11"</formula>
    </cfRule>
    <cfRule type="beginsWith" dxfId="144" priority="438" operator="beginsWith" text="10">
      <formula>LEFT(A50,LEN("10"))="10"</formula>
    </cfRule>
    <cfRule type="beginsWith" dxfId="143" priority="439" operator="beginsWith" text="09">
      <formula>LEFT(A50,LEN("09"))="09"</formula>
    </cfRule>
    <cfRule type="beginsWith" dxfId="142" priority="440" operator="beginsWith" text="08">
      <formula>LEFT(A50,LEN("08"))="08"</formula>
    </cfRule>
    <cfRule type="beginsWith" dxfId="141" priority="441" operator="beginsWith" text="07">
      <formula>LEFT(A50,LEN("07"))="07"</formula>
    </cfRule>
    <cfRule type="beginsWith" dxfId="140" priority="442" operator="beginsWith" text="06">
      <formula>LEFT(A50,LEN("06"))="06"</formula>
    </cfRule>
    <cfRule type="beginsWith" dxfId="139" priority="443" operator="beginsWith" text="05">
      <formula>LEFT(A50,LEN("05"))="05"</formula>
    </cfRule>
    <cfRule type="beginsWith" dxfId="138" priority="444" operator="beginsWith" text="04">
      <formula>LEFT(A50,LEN("04"))="04"</formula>
    </cfRule>
    <cfRule type="beginsWith" dxfId="137" priority="445" operator="beginsWith" text="03">
      <formula>LEFT(A50,LEN("03"))="03"</formula>
    </cfRule>
    <cfRule type="beginsWith" dxfId="136" priority="446" operator="beginsWith" text="02">
      <formula>LEFT(A50,LEN("02"))="02"</formula>
    </cfRule>
    <cfRule type="beginsWith" dxfId="135" priority="447" operator="beginsWith" text="01">
      <formula>LEFT(A50,LEN("01"))="01"</formula>
    </cfRule>
  </conditionalFormatting>
  <conditionalFormatting sqref="A54">
    <cfRule type="beginsWith" dxfId="134" priority="57" operator="beginsWith" text="13">
      <formula>LEFT(A54,LEN("13"))="13"</formula>
    </cfRule>
    <cfRule type="beginsWith" dxfId="133" priority="58" operator="beginsWith" text="12">
      <formula>LEFT(A54,LEN("12"))="12"</formula>
    </cfRule>
    <cfRule type="beginsWith" dxfId="132" priority="59" operator="beginsWith" text="11">
      <formula>LEFT(A54,LEN("11"))="11"</formula>
    </cfRule>
    <cfRule type="beginsWith" dxfId="131" priority="60" operator="beginsWith" text="10">
      <formula>LEFT(A54,LEN("10"))="10"</formula>
    </cfRule>
    <cfRule type="beginsWith" dxfId="130" priority="61" operator="beginsWith" text="09">
      <formula>LEFT(A54,LEN("09"))="09"</formula>
    </cfRule>
    <cfRule type="beginsWith" dxfId="129" priority="62" operator="beginsWith" text="08">
      <formula>LEFT(A54,LEN("08"))="08"</formula>
    </cfRule>
    <cfRule type="beginsWith" dxfId="128" priority="63" operator="beginsWith" text="07">
      <formula>LEFT(A54,LEN("07"))="07"</formula>
    </cfRule>
    <cfRule type="beginsWith" dxfId="127" priority="64" operator="beginsWith" text="06">
      <formula>LEFT(A54,LEN("06"))="06"</formula>
    </cfRule>
    <cfRule type="beginsWith" dxfId="126" priority="65" operator="beginsWith" text="05">
      <formula>LEFT(A54,LEN("05"))="05"</formula>
    </cfRule>
    <cfRule type="beginsWith" dxfId="125" priority="66" operator="beginsWith" text="04">
      <formula>LEFT(A54,LEN("04"))="04"</formula>
    </cfRule>
    <cfRule type="beginsWith" dxfId="124" priority="67" operator="beginsWith" text="03">
      <formula>LEFT(A54,LEN("03"))="03"</formula>
    </cfRule>
    <cfRule type="beginsWith" dxfId="123" priority="68" operator="beginsWith" text="02">
      <formula>LEFT(A54,LEN("02"))="02"</formula>
    </cfRule>
    <cfRule type="beginsWith" dxfId="122" priority="69" operator="beginsWith" text="01">
      <formula>LEFT(A54,LEN("01"))="01"</formula>
    </cfRule>
  </conditionalFormatting>
  <conditionalFormatting sqref="A58">
    <cfRule type="beginsWith" dxfId="121" priority="44" operator="beginsWith" text="13">
      <formula>LEFT(A58,LEN("13"))="13"</formula>
    </cfRule>
    <cfRule type="beginsWith" dxfId="120" priority="45" operator="beginsWith" text="12">
      <formula>LEFT(A58,LEN("12"))="12"</formula>
    </cfRule>
    <cfRule type="beginsWith" dxfId="119" priority="46" operator="beginsWith" text="11">
      <formula>LEFT(A58,LEN("11"))="11"</formula>
    </cfRule>
    <cfRule type="beginsWith" dxfId="118" priority="47" operator="beginsWith" text="10">
      <formula>LEFT(A58,LEN("10"))="10"</formula>
    </cfRule>
    <cfRule type="beginsWith" dxfId="117" priority="48" operator="beginsWith" text="09">
      <formula>LEFT(A58,LEN("09"))="09"</formula>
    </cfRule>
    <cfRule type="beginsWith" dxfId="116" priority="49" operator="beginsWith" text="08">
      <formula>LEFT(A58,LEN("08"))="08"</formula>
    </cfRule>
    <cfRule type="beginsWith" dxfId="115" priority="50" operator="beginsWith" text="07">
      <formula>LEFT(A58,LEN("07"))="07"</formula>
    </cfRule>
    <cfRule type="beginsWith" dxfId="114" priority="51" operator="beginsWith" text="06">
      <formula>LEFT(A58,LEN("06"))="06"</formula>
    </cfRule>
    <cfRule type="beginsWith" dxfId="113" priority="52" operator="beginsWith" text="05">
      <formula>LEFT(A58,LEN("05"))="05"</formula>
    </cfRule>
    <cfRule type="beginsWith" dxfId="112" priority="53" operator="beginsWith" text="04">
      <formula>LEFT(A58,LEN("04"))="04"</formula>
    </cfRule>
    <cfRule type="beginsWith" dxfId="111" priority="54" operator="beginsWith" text="03">
      <formula>LEFT(A58,LEN("03"))="03"</formula>
    </cfRule>
    <cfRule type="beginsWith" dxfId="110" priority="55" operator="beginsWith" text="02">
      <formula>LEFT(A58,LEN("02"))="02"</formula>
    </cfRule>
    <cfRule type="beginsWith" dxfId="109" priority="56" operator="beginsWith" text="01">
      <formula>LEFT(A58,LEN("01"))="01"</formula>
    </cfRule>
  </conditionalFormatting>
  <conditionalFormatting sqref="A62">
    <cfRule type="beginsWith" dxfId="108" priority="396" operator="beginsWith" text="13">
      <formula>LEFT(A62,LEN("13"))="13"</formula>
    </cfRule>
    <cfRule type="beginsWith" dxfId="107" priority="397" operator="beginsWith" text="12">
      <formula>LEFT(A62,LEN("12"))="12"</formula>
    </cfRule>
    <cfRule type="beginsWith" dxfId="106" priority="398" operator="beginsWith" text="11">
      <formula>LEFT(A62,LEN("11"))="11"</formula>
    </cfRule>
    <cfRule type="beginsWith" dxfId="105" priority="399" operator="beginsWith" text="10">
      <formula>LEFT(A62,LEN("10"))="10"</formula>
    </cfRule>
    <cfRule type="beginsWith" dxfId="104" priority="400" operator="beginsWith" text="09">
      <formula>LEFT(A62,LEN("09"))="09"</formula>
    </cfRule>
    <cfRule type="beginsWith" dxfId="103" priority="401" operator="beginsWith" text="08">
      <formula>LEFT(A62,LEN("08"))="08"</formula>
    </cfRule>
    <cfRule type="beginsWith" dxfId="102" priority="402" operator="beginsWith" text="07">
      <formula>LEFT(A62,LEN("07"))="07"</formula>
    </cfRule>
    <cfRule type="beginsWith" dxfId="101" priority="403" operator="beginsWith" text="06">
      <formula>LEFT(A62,LEN("06"))="06"</formula>
    </cfRule>
    <cfRule type="beginsWith" dxfId="100" priority="404" operator="beginsWith" text="05">
      <formula>LEFT(A62,LEN("05"))="05"</formula>
    </cfRule>
    <cfRule type="beginsWith" dxfId="99" priority="405" operator="beginsWith" text="04">
      <formula>LEFT(A62,LEN("04"))="04"</formula>
    </cfRule>
    <cfRule type="beginsWith" dxfId="98" priority="406" operator="beginsWith" text="03">
      <formula>LEFT(A62,LEN("03"))="03"</formula>
    </cfRule>
    <cfRule type="beginsWith" dxfId="97" priority="407" operator="beginsWith" text="02">
      <formula>LEFT(A62,LEN("02"))="02"</formula>
    </cfRule>
    <cfRule type="beginsWith" dxfId="96" priority="408" operator="beginsWith" text="01">
      <formula>LEFT(A62,LEN("01"))="01"</formula>
    </cfRule>
  </conditionalFormatting>
  <conditionalFormatting sqref="A66">
    <cfRule type="beginsWith" dxfId="95" priority="383" operator="beginsWith" text="13">
      <formula>LEFT(A66,LEN("13"))="13"</formula>
    </cfRule>
    <cfRule type="beginsWith" dxfId="94" priority="384" operator="beginsWith" text="12">
      <formula>LEFT(A66,LEN("12"))="12"</formula>
    </cfRule>
    <cfRule type="beginsWith" dxfId="93" priority="385" operator="beginsWith" text="11">
      <formula>LEFT(A66,LEN("11"))="11"</formula>
    </cfRule>
    <cfRule type="beginsWith" dxfId="92" priority="386" operator="beginsWith" text="10">
      <formula>LEFT(A66,LEN("10"))="10"</formula>
    </cfRule>
    <cfRule type="beginsWith" dxfId="91" priority="387" operator="beginsWith" text="09">
      <formula>LEFT(A66,LEN("09"))="09"</formula>
    </cfRule>
    <cfRule type="beginsWith" dxfId="90" priority="388" operator="beginsWith" text="08">
      <formula>LEFT(A66,LEN("08"))="08"</formula>
    </cfRule>
    <cfRule type="beginsWith" dxfId="89" priority="389" operator="beginsWith" text="07">
      <formula>LEFT(A66,LEN("07"))="07"</formula>
    </cfRule>
    <cfRule type="beginsWith" dxfId="88" priority="390" operator="beginsWith" text="06">
      <formula>LEFT(A66,LEN("06"))="06"</formula>
    </cfRule>
    <cfRule type="beginsWith" dxfId="87" priority="391" operator="beginsWith" text="05">
      <formula>LEFT(A66,LEN("05"))="05"</formula>
    </cfRule>
    <cfRule type="beginsWith" dxfId="86" priority="392" operator="beginsWith" text="04">
      <formula>LEFT(A66,LEN("04"))="04"</formula>
    </cfRule>
    <cfRule type="beginsWith" dxfId="85" priority="393" operator="beginsWith" text="03">
      <formula>LEFT(A66,LEN("03"))="03"</formula>
    </cfRule>
    <cfRule type="beginsWith" dxfId="84" priority="394" operator="beginsWith" text="02">
      <formula>LEFT(A66,LEN("02"))="02"</formula>
    </cfRule>
    <cfRule type="beginsWith" dxfId="83" priority="395" operator="beginsWith" text="01">
      <formula>LEFT(A66,LEN("01"))="01"</formula>
    </cfRule>
  </conditionalFormatting>
  <conditionalFormatting sqref="A70">
    <cfRule type="beginsWith" dxfId="82" priority="370" operator="beginsWith" text="13">
      <formula>LEFT(A70,LEN("13"))="13"</formula>
    </cfRule>
    <cfRule type="beginsWith" dxfId="81" priority="371" operator="beginsWith" text="12">
      <formula>LEFT(A70,LEN("12"))="12"</formula>
    </cfRule>
    <cfRule type="beginsWith" dxfId="80" priority="372" operator="beginsWith" text="11">
      <formula>LEFT(A70,LEN("11"))="11"</formula>
    </cfRule>
    <cfRule type="beginsWith" dxfId="79" priority="373" operator="beginsWith" text="10">
      <formula>LEFT(A70,LEN("10"))="10"</formula>
    </cfRule>
    <cfRule type="beginsWith" dxfId="78" priority="374" operator="beginsWith" text="09">
      <formula>LEFT(A70,LEN("09"))="09"</formula>
    </cfRule>
    <cfRule type="beginsWith" dxfId="77" priority="375" operator="beginsWith" text="08">
      <formula>LEFT(A70,LEN("08"))="08"</formula>
    </cfRule>
    <cfRule type="beginsWith" dxfId="76" priority="376" operator="beginsWith" text="07">
      <formula>LEFT(A70,LEN("07"))="07"</formula>
    </cfRule>
    <cfRule type="beginsWith" dxfId="75" priority="377" operator="beginsWith" text="06">
      <formula>LEFT(A70,LEN("06"))="06"</formula>
    </cfRule>
    <cfRule type="beginsWith" dxfId="74" priority="378" operator="beginsWith" text="05">
      <formula>LEFT(A70,LEN("05"))="05"</formula>
    </cfRule>
    <cfRule type="beginsWith" dxfId="73" priority="379" operator="beginsWith" text="04">
      <formula>LEFT(A70,LEN("04"))="04"</formula>
    </cfRule>
    <cfRule type="beginsWith" dxfId="72" priority="380" operator="beginsWith" text="03">
      <formula>LEFT(A70,LEN("03"))="03"</formula>
    </cfRule>
    <cfRule type="beginsWith" dxfId="71" priority="381" operator="beginsWith" text="02">
      <formula>LEFT(A70,LEN("02"))="02"</formula>
    </cfRule>
    <cfRule type="beginsWith" dxfId="70" priority="382" operator="beginsWith" text="01">
      <formula>LEFT(A70,LEN("01"))="01"</formula>
    </cfRule>
  </conditionalFormatting>
  <conditionalFormatting sqref="A74">
    <cfRule type="beginsWith" dxfId="69" priority="357" operator="beginsWith" text="13">
      <formula>LEFT(A74,LEN("13"))="13"</formula>
    </cfRule>
    <cfRule type="beginsWith" dxfId="68" priority="358" operator="beginsWith" text="12">
      <formula>LEFT(A74,LEN("12"))="12"</formula>
    </cfRule>
    <cfRule type="beginsWith" dxfId="67" priority="359" operator="beginsWith" text="11">
      <formula>LEFT(A74,LEN("11"))="11"</formula>
    </cfRule>
    <cfRule type="beginsWith" dxfId="66" priority="360" operator="beginsWith" text="10">
      <formula>LEFT(A74,LEN("10"))="10"</formula>
    </cfRule>
    <cfRule type="beginsWith" dxfId="65" priority="361" operator="beginsWith" text="09">
      <formula>LEFT(A74,LEN("09"))="09"</formula>
    </cfRule>
    <cfRule type="beginsWith" dxfId="64" priority="362" operator="beginsWith" text="08">
      <formula>LEFT(A74,LEN("08"))="08"</formula>
    </cfRule>
    <cfRule type="beginsWith" dxfId="63" priority="363" operator="beginsWith" text="07">
      <formula>LEFT(A74,LEN("07"))="07"</formula>
    </cfRule>
    <cfRule type="beginsWith" dxfId="62" priority="364" operator="beginsWith" text="06">
      <formula>LEFT(A74,LEN("06"))="06"</formula>
    </cfRule>
    <cfRule type="beginsWith" dxfId="61" priority="365" operator="beginsWith" text="05">
      <formula>LEFT(A74,LEN("05"))="05"</formula>
    </cfRule>
    <cfRule type="beginsWith" dxfId="60" priority="366" operator="beginsWith" text="04">
      <formula>LEFT(A74,LEN("04"))="04"</formula>
    </cfRule>
    <cfRule type="beginsWith" dxfId="59" priority="367" operator="beginsWith" text="03">
      <formula>LEFT(A74,LEN("03"))="03"</formula>
    </cfRule>
    <cfRule type="beginsWith" dxfId="58" priority="368" operator="beginsWith" text="02">
      <formula>LEFT(A74,LEN("02"))="02"</formula>
    </cfRule>
    <cfRule type="beginsWith" dxfId="57" priority="369" operator="beginsWith" text="01">
      <formula>LEFT(A74,LEN("01"))="01"</formula>
    </cfRule>
  </conditionalFormatting>
  <conditionalFormatting sqref="A78">
    <cfRule type="beginsWith" dxfId="56" priority="31" operator="beginsWith" text="13">
      <formula>LEFT(A78,LEN("13"))="13"</formula>
    </cfRule>
    <cfRule type="beginsWith" dxfId="55" priority="32" operator="beginsWith" text="12">
      <formula>LEFT(A78,LEN("12"))="12"</formula>
    </cfRule>
    <cfRule type="beginsWith" dxfId="54" priority="33" operator="beginsWith" text="11">
      <formula>LEFT(A78,LEN("11"))="11"</formula>
    </cfRule>
    <cfRule type="beginsWith" dxfId="53" priority="34" operator="beginsWith" text="10">
      <formula>LEFT(A78,LEN("10"))="10"</formula>
    </cfRule>
    <cfRule type="beginsWith" dxfId="52" priority="35" operator="beginsWith" text="09">
      <formula>LEFT(A78,LEN("09"))="09"</formula>
    </cfRule>
    <cfRule type="beginsWith" dxfId="51" priority="36" operator="beginsWith" text="08">
      <formula>LEFT(A78,LEN("08"))="08"</formula>
    </cfRule>
    <cfRule type="beginsWith" dxfId="50" priority="37" operator="beginsWith" text="07">
      <formula>LEFT(A78,LEN("07"))="07"</formula>
    </cfRule>
    <cfRule type="beginsWith" dxfId="49" priority="38" operator="beginsWith" text="06">
      <formula>LEFT(A78,LEN("06"))="06"</formula>
    </cfRule>
    <cfRule type="beginsWith" dxfId="48" priority="39" operator="beginsWith" text="05">
      <formula>LEFT(A78,LEN("05"))="05"</formula>
    </cfRule>
    <cfRule type="beginsWith" dxfId="47" priority="40" operator="beginsWith" text="04">
      <formula>LEFT(A78,LEN("04"))="04"</formula>
    </cfRule>
    <cfRule type="beginsWith" dxfId="46" priority="41" operator="beginsWith" text="03">
      <formula>LEFT(A78,LEN("03"))="03"</formula>
    </cfRule>
    <cfRule type="beginsWith" dxfId="45" priority="42" operator="beginsWith" text="02">
      <formula>LEFT(A78,LEN("02"))="02"</formula>
    </cfRule>
    <cfRule type="beginsWith" dxfId="44" priority="43" operator="beginsWith" text="01">
      <formula>LEFT(A78,LEN("01"))="01"</formula>
    </cfRule>
  </conditionalFormatting>
  <conditionalFormatting sqref="C33 D41">
    <cfRule type="cellIs" dxfId="43" priority="346" operator="greaterThan">
      <formula>0.25</formula>
    </cfRule>
  </conditionalFormatting>
  <conditionalFormatting sqref="C9:E9">
    <cfRule type="cellIs" dxfId="42" priority="2" operator="greaterThan">
      <formula>25</formula>
    </cfRule>
  </conditionalFormatting>
  <conditionalFormatting sqref="C13:F13 C17:F17 C21:F21 C25:F25 C29:F29 C33 E33:F33 C37:F37 D41">
    <cfRule type="cellIs" dxfId="41" priority="347" operator="greaterThan">
      <formula>"25.00"</formula>
    </cfRule>
  </conditionalFormatting>
  <conditionalFormatting sqref="C5:G5 C9:E9 G9 C13:G13 C17:G17 C21:G21 C25:G25 C29:G29 E33:G33 C37:G37 G41 C45:G45 C49:G49 C53:G53 C57:G57 C61:G61 D65 G65 D69:G69 D73:G73 D77:G77 C81 G81">
    <cfRule type="cellIs" dxfId="40" priority="344" operator="greaterThan">
      <formula>0.25</formula>
    </cfRule>
  </conditionalFormatting>
  <conditionalFormatting sqref="C5:G5 G9 G13 G17 G21 G25 G29 G33 G37 G41 G45 G49 G53 G57 G61 G65 G69 G73 G77 G81">
    <cfRule type="cellIs" dxfId="39" priority="3" operator="greaterThan">
      <formula>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60" zoomScaleNormal="60" workbookViewId="0">
      <pane xSplit="1" ySplit="1" topLeftCell="B2" activePane="bottomRight" state="frozen"/>
      <selection pane="bottomRight" activeCell="F16" sqref="F16"/>
      <selection pane="bottomLeft" activeCell="A2" sqref="A2"/>
      <selection pane="topRight" activeCell="B1" sqref="B1"/>
    </sheetView>
  </sheetViews>
  <sheetFormatPr defaultColWidth="11.42578125" defaultRowHeight="15" customHeight="1"/>
  <cols>
    <col min="1" max="1" width="35.42578125" style="42" customWidth="1"/>
    <col min="2" max="2" width="20.5703125" style="30" customWidth="1"/>
    <col min="3" max="3" width="23.140625" style="30" customWidth="1"/>
    <col min="4" max="4" width="23.85546875" style="30" customWidth="1"/>
    <col min="5" max="5" width="22.140625" style="30" customWidth="1"/>
    <col min="6" max="6" width="13.7109375" style="30" customWidth="1"/>
    <col min="7" max="7" width="10.85546875" style="30" customWidth="1"/>
    <col min="8" max="8" width="12.5703125" style="30" customWidth="1"/>
    <col min="9" max="9" width="15.5703125" style="30" customWidth="1"/>
    <col min="10" max="10" width="13.140625" style="30" customWidth="1"/>
    <col min="11" max="11" width="13.42578125" style="30" customWidth="1"/>
    <col min="12" max="12" width="15.85546875" style="30" customWidth="1"/>
    <col min="13" max="16" width="15.85546875" style="30" hidden="1" customWidth="1"/>
    <col min="17" max="17" width="11.42578125" style="30" hidden="1" customWidth="1"/>
    <col min="18" max="39" width="15.85546875" style="30" hidden="1" customWidth="1"/>
    <col min="40" max="40" width="11.7109375" style="30" hidden="1" customWidth="1"/>
    <col min="41" max="41" width="11.42578125" style="30" hidden="1" customWidth="1"/>
    <col min="42" max="43" width="16.28515625" style="37" customWidth="1"/>
    <col min="44" max="45" width="16.28515625" style="53" customWidth="1"/>
    <col min="46" max="46" width="16.28515625" style="37" customWidth="1"/>
    <col min="47" max="16384" width="11.42578125" style="30"/>
  </cols>
  <sheetData>
    <row r="1" spans="1:46" ht="30.75">
      <c r="A1" s="27" t="s">
        <v>0</v>
      </c>
      <c r="B1" s="28" t="s">
        <v>36</v>
      </c>
      <c r="C1" s="28" t="s">
        <v>37</v>
      </c>
      <c r="D1" s="60" t="s">
        <v>3</v>
      </c>
      <c r="E1" s="28" t="s">
        <v>4</v>
      </c>
      <c r="F1" s="74" t="s">
        <v>38</v>
      </c>
      <c r="G1" s="62" t="s">
        <v>39</v>
      </c>
      <c r="H1" s="62" t="s">
        <v>40</v>
      </c>
      <c r="I1" s="62" t="s">
        <v>41</v>
      </c>
      <c r="J1" s="62" t="s">
        <v>42</v>
      </c>
      <c r="K1" s="62" t="s">
        <v>43</v>
      </c>
      <c r="L1" s="75" t="s">
        <v>44</v>
      </c>
      <c r="M1" s="62"/>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15" t="s">
        <v>45</v>
      </c>
      <c r="AQ1" s="13" t="s">
        <v>46</v>
      </c>
      <c r="AR1" s="43" t="s">
        <v>47</v>
      </c>
      <c r="AS1" s="43" t="s">
        <v>48</v>
      </c>
      <c r="AT1" s="29" t="s">
        <v>49</v>
      </c>
    </row>
    <row r="2" spans="1:46">
      <c r="A2" s="70" t="s">
        <v>7</v>
      </c>
      <c r="B2" s="20">
        <v>1</v>
      </c>
      <c r="C2" s="20">
        <v>1</v>
      </c>
      <c r="D2" s="20">
        <v>1</v>
      </c>
      <c r="E2" s="20">
        <v>1</v>
      </c>
      <c r="F2" s="22">
        <v>1</v>
      </c>
      <c r="G2" s="22">
        <v>1</v>
      </c>
      <c r="H2" s="22">
        <v>1</v>
      </c>
      <c r="I2" s="22">
        <v>1</v>
      </c>
      <c r="J2" s="21">
        <v>1</v>
      </c>
      <c r="K2" s="21">
        <v>1</v>
      </c>
      <c r="L2" s="76">
        <v>1</v>
      </c>
      <c r="M2" s="22"/>
      <c r="N2" s="21"/>
      <c r="O2" s="22"/>
      <c r="P2" s="22"/>
      <c r="Q2" s="22"/>
      <c r="R2" s="19"/>
      <c r="S2" s="19"/>
      <c r="T2" s="19"/>
      <c r="U2" s="19"/>
      <c r="V2" s="19"/>
      <c r="W2" s="19"/>
      <c r="X2" s="19"/>
      <c r="Y2" s="19"/>
      <c r="Z2" s="19"/>
      <c r="AA2" s="19"/>
      <c r="AB2" s="19"/>
      <c r="AC2" s="19"/>
      <c r="AD2" s="19"/>
      <c r="AE2" s="19"/>
      <c r="AF2" s="19"/>
      <c r="AG2" s="19"/>
      <c r="AH2" s="19"/>
      <c r="AI2" s="19"/>
      <c r="AJ2" s="19"/>
      <c r="AK2" s="19"/>
      <c r="AL2" s="19"/>
      <c r="AM2" s="19"/>
      <c r="AN2" s="19"/>
      <c r="AO2" s="19"/>
      <c r="AP2" s="15">
        <f>SUMIFS(B2:AO2,$B$106:$AO$106,"X",$B$103:$AO$103,"X")</f>
        <v>7</v>
      </c>
      <c r="AQ2" s="15">
        <f>SUMIFS(B2:AO2,$B$103:$AO$103,"X")</f>
        <v>11</v>
      </c>
      <c r="AR2" s="69">
        <v>68.557599999999994</v>
      </c>
      <c r="AS2" s="44">
        <f t="shared" ref="AS2:AS21" si="0">IFERROR(AR2/$AR$102,0)*100</f>
        <v>1.2096099464188959</v>
      </c>
      <c r="AT2" s="6"/>
    </row>
    <row r="3" spans="1:46">
      <c r="A3" s="70" t="s">
        <v>13</v>
      </c>
      <c r="B3" s="20">
        <v>1</v>
      </c>
      <c r="C3" s="20">
        <v>0</v>
      </c>
      <c r="D3" s="65">
        <v>1</v>
      </c>
      <c r="E3" s="20">
        <v>0</v>
      </c>
      <c r="F3" s="22">
        <v>1</v>
      </c>
      <c r="G3" s="22">
        <v>1</v>
      </c>
      <c r="H3" s="22">
        <v>1</v>
      </c>
      <c r="I3" s="22">
        <v>1</v>
      </c>
      <c r="J3" s="21">
        <v>1</v>
      </c>
      <c r="K3" s="21">
        <v>1</v>
      </c>
      <c r="L3" s="76">
        <v>0</v>
      </c>
      <c r="M3" s="22"/>
      <c r="N3" s="21"/>
      <c r="O3" s="22"/>
      <c r="P3" s="22"/>
      <c r="Q3" s="22"/>
      <c r="R3" s="19"/>
      <c r="S3" s="19"/>
      <c r="T3" s="19"/>
      <c r="U3" s="19"/>
      <c r="V3" s="19"/>
      <c r="W3" s="19"/>
      <c r="X3" s="19"/>
      <c r="Y3" s="19"/>
      <c r="Z3" s="19"/>
      <c r="AA3" s="19"/>
      <c r="AB3" s="19"/>
      <c r="AC3" s="19"/>
      <c r="AD3" s="19"/>
      <c r="AE3" s="19"/>
      <c r="AF3" s="19"/>
      <c r="AG3" s="19"/>
      <c r="AH3" s="19"/>
      <c r="AI3" s="19"/>
      <c r="AJ3" s="19"/>
      <c r="AK3" s="19"/>
      <c r="AL3" s="19"/>
      <c r="AM3" s="19"/>
      <c r="AN3" s="19"/>
      <c r="AO3" s="19"/>
      <c r="AP3" s="15">
        <f>SUMIF($B$106:$U$106,"X",B3:U3)</f>
        <v>6</v>
      </c>
      <c r="AQ3" s="15">
        <f>SUMIFS(B3:AO3,$B$103:$AO$103,"X")</f>
        <v>8</v>
      </c>
      <c r="AR3" s="69">
        <v>194.8133</v>
      </c>
      <c r="AS3" s="44">
        <f t="shared" si="0"/>
        <v>3.4372280443698195</v>
      </c>
      <c r="AT3" s="31" t="s">
        <v>50</v>
      </c>
    </row>
    <row r="4" spans="1:46">
      <c r="A4" s="70" t="s">
        <v>15</v>
      </c>
      <c r="B4" s="20">
        <v>1</v>
      </c>
      <c r="C4" s="20">
        <v>1</v>
      </c>
      <c r="D4" s="20">
        <v>1</v>
      </c>
      <c r="E4" s="20">
        <v>1</v>
      </c>
      <c r="F4" s="22">
        <v>1</v>
      </c>
      <c r="G4" s="22">
        <v>1</v>
      </c>
      <c r="H4" s="22">
        <v>1</v>
      </c>
      <c r="I4" s="22">
        <v>1</v>
      </c>
      <c r="J4" s="21">
        <v>1</v>
      </c>
      <c r="K4" s="21">
        <v>1</v>
      </c>
      <c r="L4" s="76">
        <v>1</v>
      </c>
      <c r="M4" s="22"/>
      <c r="N4" s="21"/>
      <c r="O4" s="22"/>
      <c r="P4" s="22"/>
      <c r="Q4" s="22"/>
      <c r="R4" s="19"/>
      <c r="S4" s="19"/>
      <c r="T4" s="19"/>
      <c r="U4" s="19"/>
      <c r="V4" s="19"/>
      <c r="W4" s="19"/>
      <c r="X4" s="19"/>
      <c r="Y4" s="19"/>
      <c r="Z4" s="19"/>
      <c r="AA4" s="19"/>
      <c r="AB4" s="19"/>
      <c r="AC4" s="19"/>
      <c r="AD4" s="19"/>
      <c r="AE4" s="19"/>
      <c r="AF4" s="19"/>
      <c r="AG4" s="19"/>
      <c r="AH4" s="19"/>
      <c r="AI4" s="19"/>
      <c r="AJ4" s="19"/>
      <c r="AK4" s="19"/>
      <c r="AL4" s="19"/>
      <c r="AM4" s="19"/>
      <c r="AN4" s="19"/>
      <c r="AO4" s="19"/>
      <c r="AP4" s="15">
        <f>SUMIF($B$106:$U$106,"X",B4:U4)</f>
        <v>7</v>
      </c>
      <c r="AQ4" s="15">
        <f>SUMIFS(B4:AO4,$B$103:$AO$103,"X")</f>
        <v>11</v>
      </c>
      <c r="AR4" s="69">
        <v>318.70269999999999</v>
      </c>
      <c r="AS4" s="44">
        <f t="shared" si="0"/>
        <v>5.6230958474415313</v>
      </c>
      <c r="AT4" s="31"/>
    </row>
    <row r="5" spans="1:46">
      <c r="A5" s="70" t="s">
        <v>16</v>
      </c>
      <c r="B5" s="20">
        <v>1</v>
      </c>
      <c r="C5" s="20">
        <v>1</v>
      </c>
      <c r="D5" s="20">
        <v>1</v>
      </c>
      <c r="E5" s="20">
        <v>1</v>
      </c>
      <c r="F5" s="22">
        <v>1</v>
      </c>
      <c r="G5" s="22">
        <v>1</v>
      </c>
      <c r="H5" s="22">
        <v>1</v>
      </c>
      <c r="I5" s="22">
        <v>1</v>
      </c>
      <c r="J5" s="21">
        <v>1</v>
      </c>
      <c r="K5" s="21">
        <v>1</v>
      </c>
      <c r="L5" s="76">
        <v>1</v>
      </c>
      <c r="M5" s="22"/>
      <c r="N5" s="21"/>
      <c r="O5" s="22"/>
      <c r="P5" s="22"/>
      <c r="Q5" s="22"/>
      <c r="R5" s="19"/>
      <c r="S5" s="19"/>
      <c r="T5" s="19"/>
      <c r="U5" s="19"/>
      <c r="V5" s="19"/>
      <c r="W5" s="19"/>
      <c r="X5" s="19"/>
      <c r="Y5" s="19"/>
      <c r="Z5" s="19"/>
      <c r="AA5" s="19"/>
      <c r="AB5" s="19"/>
      <c r="AC5" s="19"/>
      <c r="AD5" s="19"/>
      <c r="AE5" s="19"/>
      <c r="AF5" s="19"/>
      <c r="AG5" s="19"/>
      <c r="AH5" s="19"/>
      <c r="AI5" s="19"/>
      <c r="AJ5" s="19"/>
      <c r="AK5" s="19"/>
      <c r="AL5" s="19"/>
      <c r="AM5" s="19"/>
      <c r="AN5" s="19"/>
      <c r="AO5" s="19"/>
      <c r="AP5" s="15">
        <f>SUMIF($B$106:$U$106,"X",B5:U5)</f>
        <v>7</v>
      </c>
      <c r="AQ5" s="15">
        <f>SUMIFS(B5:AO5,$B$103:$AO$103,"X")</f>
        <v>11</v>
      </c>
      <c r="AR5" s="69">
        <v>138.72120000000001</v>
      </c>
      <c r="AS5" s="44">
        <f t="shared" si="0"/>
        <v>2.4475556801749914</v>
      </c>
      <c r="AT5" s="6"/>
    </row>
    <row r="6" spans="1:46">
      <c r="A6" s="70" t="s">
        <v>17</v>
      </c>
      <c r="B6" s="20">
        <v>1</v>
      </c>
      <c r="C6" s="20">
        <v>1</v>
      </c>
      <c r="D6" s="20">
        <v>1</v>
      </c>
      <c r="E6" s="20">
        <v>1</v>
      </c>
      <c r="F6" s="22">
        <v>1</v>
      </c>
      <c r="G6" s="22">
        <v>1</v>
      </c>
      <c r="H6" s="22">
        <v>1</v>
      </c>
      <c r="I6" s="22">
        <v>1</v>
      </c>
      <c r="J6" s="21">
        <v>1</v>
      </c>
      <c r="K6" s="21">
        <v>1</v>
      </c>
      <c r="L6" s="76">
        <v>1</v>
      </c>
      <c r="M6" s="22"/>
      <c r="N6" s="21"/>
      <c r="O6" s="22"/>
      <c r="P6" s="22"/>
      <c r="Q6" s="22"/>
      <c r="R6" s="19"/>
      <c r="S6" s="19"/>
      <c r="T6" s="19"/>
      <c r="U6" s="19"/>
      <c r="V6" s="19"/>
      <c r="W6" s="19"/>
      <c r="X6" s="19"/>
      <c r="Y6" s="19"/>
      <c r="Z6" s="19"/>
      <c r="AA6" s="19"/>
      <c r="AB6" s="19"/>
      <c r="AC6" s="19"/>
      <c r="AD6" s="19"/>
      <c r="AE6" s="19"/>
      <c r="AF6" s="19"/>
      <c r="AG6" s="19"/>
      <c r="AH6" s="19"/>
      <c r="AI6" s="19"/>
      <c r="AJ6" s="19"/>
      <c r="AK6" s="19"/>
      <c r="AL6" s="19"/>
      <c r="AM6" s="19"/>
      <c r="AN6" s="19"/>
      <c r="AO6" s="19"/>
      <c r="AP6" s="15">
        <f>SUMIF($B$106:$U$106,"X",B6:U6)</f>
        <v>7</v>
      </c>
      <c r="AQ6" s="15">
        <f>SUMIFS(B6:AO6,$B$103:$AO$103,"X")</f>
        <v>11</v>
      </c>
      <c r="AR6" s="69">
        <v>184.5762</v>
      </c>
      <c r="AS6" s="44">
        <f t="shared" si="0"/>
        <v>3.2566076903538548</v>
      </c>
      <c r="AT6" s="31"/>
    </row>
    <row r="7" spans="1:46">
      <c r="A7" s="70" t="s">
        <v>18</v>
      </c>
      <c r="B7" s="20">
        <v>1</v>
      </c>
      <c r="C7" s="20">
        <v>1</v>
      </c>
      <c r="D7" s="20">
        <v>1</v>
      </c>
      <c r="E7" s="20">
        <v>1</v>
      </c>
      <c r="F7" s="22">
        <v>1</v>
      </c>
      <c r="G7" s="22">
        <v>1</v>
      </c>
      <c r="H7" s="22">
        <v>1</v>
      </c>
      <c r="I7" s="22">
        <v>1</v>
      </c>
      <c r="J7" s="21">
        <v>1</v>
      </c>
      <c r="K7" s="21">
        <v>1</v>
      </c>
      <c r="L7" s="76">
        <v>1</v>
      </c>
      <c r="M7" s="22"/>
      <c r="N7" s="21"/>
      <c r="O7" s="22"/>
      <c r="P7" s="22"/>
      <c r="Q7" s="22"/>
      <c r="R7" s="19"/>
      <c r="S7" s="19"/>
      <c r="T7" s="19"/>
      <c r="U7" s="19"/>
      <c r="V7" s="19"/>
      <c r="W7" s="19"/>
      <c r="X7" s="19"/>
      <c r="Y7" s="19"/>
      <c r="Z7" s="19"/>
      <c r="AA7" s="19"/>
      <c r="AB7" s="19"/>
      <c r="AC7" s="19"/>
      <c r="AD7" s="19"/>
      <c r="AE7" s="19"/>
      <c r="AF7" s="19"/>
      <c r="AG7" s="19"/>
      <c r="AH7" s="19"/>
      <c r="AI7" s="19"/>
      <c r="AJ7" s="19"/>
      <c r="AK7" s="19"/>
      <c r="AL7" s="19"/>
      <c r="AM7" s="19"/>
      <c r="AN7" s="19"/>
      <c r="AO7" s="19"/>
      <c r="AP7" s="15">
        <f>SUMIF($B$106:$U$106,"X",B7:U7)</f>
        <v>7</v>
      </c>
      <c r="AQ7" s="15">
        <f>SUMIFS(B7:AO7,$B$103:$AO$103,"X")</f>
        <v>11</v>
      </c>
      <c r="AR7" s="69">
        <v>908.94</v>
      </c>
      <c r="AS7" s="44">
        <f>IFERROR(AR7/$AR$102,0)*100</f>
        <v>16.037067585475445</v>
      </c>
      <c r="AT7" s="31"/>
    </row>
    <row r="8" spans="1:46">
      <c r="A8" s="70" t="s">
        <v>19</v>
      </c>
      <c r="B8" s="20">
        <v>1</v>
      </c>
      <c r="C8" s="20">
        <v>1</v>
      </c>
      <c r="D8" s="20">
        <v>1</v>
      </c>
      <c r="E8" s="20">
        <v>1</v>
      </c>
      <c r="F8" s="22">
        <v>1</v>
      </c>
      <c r="G8" s="22">
        <v>1</v>
      </c>
      <c r="H8" s="22">
        <v>1</v>
      </c>
      <c r="I8" s="22">
        <v>1</v>
      </c>
      <c r="J8" s="21">
        <v>1</v>
      </c>
      <c r="K8" s="21">
        <v>1</v>
      </c>
      <c r="L8" s="76">
        <v>1</v>
      </c>
      <c r="M8" s="22"/>
      <c r="N8" s="21"/>
      <c r="O8" s="22"/>
      <c r="P8" s="22"/>
      <c r="Q8" s="22"/>
      <c r="R8" s="19"/>
      <c r="S8" s="19"/>
      <c r="T8" s="19"/>
      <c r="U8" s="19"/>
      <c r="V8" s="19"/>
      <c r="W8" s="19"/>
      <c r="X8" s="19"/>
      <c r="Y8" s="19"/>
      <c r="Z8" s="19"/>
      <c r="AA8" s="19"/>
      <c r="AB8" s="19"/>
      <c r="AC8" s="19"/>
      <c r="AD8" s="19"/>
      <c r="AE8" s="19"/>
      <c r="AF8" s="19"/>
      <c r="AG8" s="19"/>
      <c r="AH8" s="19"/>
      <c r="AI8" s="19"/>
      <c r="AJ8" s="19"/>
      <c r="AK8" s="19"/>
      <c r="AL8" s="19"/>
      <c r="AM8" s="19"/>
      <c r="AN8" s="19"/>
      <c r="AO8" s="19"/>
      <c r="AP8" s="15">
        <f>SUMIF($B$106:$U$106,"X",B8:U8)</f>
        <v>7</v>
      </c>
      <c r="AQ8" s="15">
        <f>SUMIFS(B8:AO8,$B$103:$AO$103,"X")</f>
        <v>11</v>
      </c>
      <c r="AR8" s="69">
        <v>552.85</v>
      </c>
      <c r="AS8" s="44">
        <f t="shared" si="0"/>
        <v>9.7543213134311397</v>
      </c>
      <c r="AT8" s="31"/>
    </row>
    <row r="9" spans="1:46">
      <c r="A9" s="70" t="s">
        <v>20</v>
      </c>
      <c r="B9" s="65">
        <v>1</v>
      </c>
      <c r="C9" s="20">
        <v>0</v>
      </c>
      <c r="D9" s="65">
        <v>1</v>
      </c>
      <c r="E9" s="20">
        <v>0</v>
      </c>
      <c r="F9" s="22">
        <v>1</v>
      </c>
      <c r="G9" s="22">
        <v>1</v>
      </c>
      <c r="H9" s="22">
        <v>1</v>
      </c>
      <c r="I9" s="22">
        <v>1</v>
      </c>
      <c r="J9" s="21">
        <v>1</v>
      </c>
      <c r="K9" s="21">
        <v>1</v>
      </c>
      <c r="L9" s="76">
        <v>1</v>
      </c>
      <c r="M9" s="22"/>
      <c r="N9" s="21"/>
      <c r="O9" s="22"/>
      <c r="P9" s="22"/>
      <c r="Q9" s="22"/>
      <c r="R9" s="19"/>
      <c r="S9" s="19"/>
      <c r="T9" s="19"/>
      <c r="U9" s="19"/>
      <c r="V9" s="19"/>
      <c r="W9" s="19"/>
      <c r="X9" s="19"/>
      <c r="Y9" s="19"/>
      <c r="Z9" s="19"/>
      <c r="AA9" s="19"/>
      <c r="AB9" s="19"/>
      <c r="AC9" s="19"/>
      <c r="AD9" s="19"/>
      <c r="AE9" s="19"/>
      <c r="AF9" s="19"/>
      <c r="AG9" s="19"/>
      <c r="AH9" s="19"/>
      <c r="AI9" s="19"/>
      <c r="AJ9" s="19"/>
      <c r="AK9" s="19"/>
      <c r="AL9" s="19"/>
      <c r="AM9" s="19"/>
      <c r="AN9" s="19"/>
      <c r="AO9" s="19"/>
      <c r="AP9" s="15">
        <f>SUMIF($B$106:$U$106,"X",B9:U9)</f>
        <v>6</v>
      </c>
      <c r="AQ9" s="15">
        <f>SUMIFS(B9:AO9,$B$103:$AO$103,"X")</f>
        <v>9</v>
      </c>
      <c r="AR9" s="69">
        <v>30.533999999999999</v>
      </c>
      <c r="AS9" s="44">
        <f t="shared" si="0"/>
        <v>0.53873283347075418</v>
      </c>
      <c r="AT9" s="6" t="s">
        <v>50</v>
      </c>
    </row>
    <row r="10" spans="1:46">
      <c r="A10" s="70" t="s">
        <v>22</v>
      </c>
      <c r="B10" s="20">
        <v>1</v>
      </c>
      <c r="C10" s="20">
        <v>1</v>
      </c>
      <c r="D10" s="20">
        <v>1</v>
      </c>
      <c r="E10" s="20">
        <v>1</v>
      </c>
      <c r="F10" s="22">
        <v>1</v>
      </c>
      <c r="G10" s="22">
        <v>1</v>
      </c>
      <c r="H10" s="22">
        <v>1</v>
      </c>
      <c r="I10" s="22">
        <v>1</v>
      </c>
      <c r="J10" s="21">
        <v>1</v>
      </c>
      <c r="K10" s="21">
        <v>1</v>
      </c>
      <c r="L10" s="76">
        <v>1</v>
      </c>
      <c r="M10" s="22"/>
      <c r="N10" s="21"/>
      <c r="O10" s="22"/>
      <c r="P10" s="22"/>
      <c r="Q10" s="22"/>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5">
        <f>SUMIF($B$106:$U$106,"X",B10:U10)</f>
        <v>7</v>
      </c>
      <c r="AQ10" s="15">
        <f>SUMIFS(B10:AO10,$B$103:$AO$103,"X")</f>
        <v>11</v>
      </c>
      <c r="AR10" s="69">
        <v>385.59</v>
      </c>
      <c r="AS10" s="44">
        <f t="shared" si="0"/>
        <v>6.8032355164075478</v>
      </c>
      <c r="AT10" s="6"/>
    </row>
    <row r="11" spans="1:46">
      <c r="A11" s="70" t="s">
        <v>23</v>
      </c>
      <c r="B11" s="65">
        <v>1</v>
      </c>
      <c r="C11" s="20">
        <v>1</v>
      </c>
      <c r="D11" s="65">
        <v>1</v>
      </c>
      <c r="E11" s="20">
        <v>0</v>
      </c>
      <c r="F11" s="22">
        <v>1</v>
      </c>
      <c r="G11" s="65">
        <v>1</v>
      </c>
      <c r="H11" s="22">
        <v>1</v>
      </c>
      <c r="I11" s="22">
        <v>1</v>
      </c>
      <c r="J11" s="21">
        <v>1</v>
      </c>
      <c r="K11" s="21">
        <v>1</v>
      </c>
      <c r="L11" s="76">
        <v>0</v>
      </c>
      <c r="M11" s="22"/>
      <c r="N11" s="21"/>
      <c r="O11" s="22"/>
      <c r="P11" s="22"/>
      <c r="Q11" s="22"/>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5">
        <f>SUMIF($B$106:$U$106,"X",B11:U11)</f>
        <v>6</v>
      </c>
      <c r="AQ11" s="15">
        <f>SUMIFS(B11:AO11,$B$103:$AO$103,"X")</f>
        <v>9</v>
      </c>
      <c r="AR11" s="69">
        <v>604.91999999999996</v>
      </c>
      <c r="AS11" s="44">
        <f t="shared" si="0"/>
        <v>10.673028938990258</v>
      </c>
      <c r="AT11" s="31" t="s">
        <v>50</v>
      </c>
    </row>
    <row r="12" spans="1:46">
      <c r="A12" s="70" t="s">
        <v>24</v>
      </c>
      <c r="B12" s="20">
        <v>1</v>
      </c>
      <c r="C12" s="20">
        <v>1</v>
      </c>
      <c r="D12" s="20">
        <v>1</v>
      </c>
      <c r="E12" s="20">
        <v>1</v>
      </c>
      <c r="F12" s="65">
        <v>1</v>
      </c>
      <c r="G12" s="65">
        <v>1</v>
      </c>
      <c r="H12" s="22">
        <v>0</v>
      </c>
      <c r="I12" s="22">
        <v>0</v>
      </c>
      <c r="J12" s="21">
        <v>0</v>
      </c>
      <c r="K12" s="21">
        <v>1</v>
      </c>
      <c r="L12" s="76">
        <v>0</v>
      </c>
      <c r="M12" s="22"/>
      <c r="N12" s="21"/>
      <c r="O12" s="22"/>
      <c r="P12" s="22"/>
      <c r="Q12" s="22"/>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5">
        <f>SUMIF($B$106:$U$106,"X",B12:U12)</f>
        <v>4</v>
      </c>
      <c r="AQ12" s="15">
        <f>SUMIFS(B12:AO12,$B$103:$AO$103,"X")</f>
        <v>7</v>
      </c>
      <c r="AR12" s="69">
        <v>75.423000000000002</v>
      </c>
      <c r="AS12" s="44">
        <f t="shared" si="0"/>
        <v>1.3307410263596215</v>
      </c>
      <c r="AT12" s="31" t="s">
        <v>50</v>
      </c>
    </row>
    <row r="13" spans="1:46">
      <c r="A13" s="70" t="s">
        <v>26</v>
      </c>
      <c r="B13" s="20">
        <v>0</v>
      </c>
      <c r="C13" s="20">
        <v>1</v>
      </c>
      <c r="D13" s="20">
        <v>1</v>
      </c>
      <c r="E13" s="20">
        <v>1</v>
      </c>
      <c r="F13" s="65">
        <v>1</v>
      </c>
      <c r="G13" s="22">
        <v>0</v>
      </c>
      <c r="H13" s="22">
        <v>0</v>
      </c>
      <c r="I13" s="22">
        <v>0</v>
      </c>
      <c r="J13" s="21">
        <v>0</v>
      </c>
      <c r="K13" s="21">
        <v>1</v>
      </c>
      <c r="L13" s="76">
        <v>1</v>
      </c>
      <c r="M13" s="64"/>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5">
        <f>SUMIF($B$106:$U$106,"X",B13:U13)</f>
        <v>3</v>
      </c>
      <c r="AQ13" s="15">
        <f>SUMIFS(B13:AO13,$B$103:$AO$103,"X")</f>
        <v>6</v>
      </c>
      <c r="AR13" s="69">
        <v>2.0798999999999999</v>
      </c>
      <c r="AS13" s="44">
        <f t="shared" si="0"/>
        <v>3.6697138283088411E-2</v>
      </c>
      <c r="AT13" s="6"/>
    </row>
    <row r="14" spans="1:46">
      <c r="A14" s="70" t="s">
        <v>27</v>
      </c>
      <c r="B14" s="20">
        <v>1</v>
      </c>
      <c r="C14" s="20">
        <v>1</v>
      </c>
      <c r="D14" s="20">
        <v>1</v>
      </c>
      <c r="E14" s="20">
        <v>1</v>
      </c>
      <c r="F14" s="65">
        <v>1</v>
      </c>
      <c r="G14" s="22">
        <v>0</v>
      </c>
      <c r="H14" s="22">
        <v>0</v>
      </c>
      <c r="I14" s="22">
        <v>0</v>
      </c>
      <c r="J14" s="21">
        <v>0</v>
      </c>
      <c r="K14" s="21">
        <v>1</v>
      </c>
      <c r="L14" s="76">
        <v>0</v>
      </c>
      <c r="M14" s="64"/>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5">
        <f>SUMIF($B$106:$U$106,"X",B14:U14)</f>
        <v>3</v>
      </c>
      <c r="AQ14" s="15">
        <f>SUMIFS(B14:AO14,$B$103:$AO$103,"X")</f>
        <v>6</v>
      </c>
      <c r="AR14" s="69">
        <v>134.29830000000001</v>
      </c>
      <c r="AS14" s="44">
        <f t="shared" si="0"/>
        <v>2.3695193452972223</v>
      </c>
      <c r="AT14" s="31"/>
    </row>
    <row r="15" spans="1:46">
      <c r="A15" s="70" t="s">
        <v>28</v>
      </c>
      <c r="B15" s="20">
        <v>1</v>
      </c>
      <c r="C15" s="20">
        <v>1</v>
      </c>
      <c r="D15" s="20">
        <v>1</v>
      </c>
      <c r="E15" s="20">
        <v>1</v>
      </c>
      <c r="F15" s="65">
        <v>1</v>
      </c>
      <c r="G15" s="22">
        <v>0</v>
      </c>
      <c r="H15" s="65">
        <v>1</v>
      </c>
      <c r="I15" s="22">
        <v>0</v>
      </c>
      <c r="J15" s="21">
        <v>0</v>
      </c>
      <c r="K15" s="21">
        <v>1</v>
      </c>
      <c r="L15" s="76">
        <v>1</v>
      </c>
      <c r="M15" s="64"/>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5">
        <f>SUMIF($B$106:$U$106,"X",B15:U15)</f>
        <v>4</v>
      </c>
      <c r="AQ15" s="15">
        <f>SUMIFS(B15:AO15,$B$103:$AO$103,"X")</f>
        <v>8</v>
      </c>
      <c r="AR15" s="69">
        <v>3.7915999999999999</v>
      </c>
      <c r="AS15" s="44">
        <f t="shared" si="0"/>
        <v>6.6897865048395594E-2</v>
      </c>
      <c r="AT15" s="31" t="s">
        <v>50</v>
      </c>
    </row>
    <row r="16" spans="1:46">
      <c r="A16" s="70" t="s">
        <v>29</v>
      </c>
      <c r="B16" s="20">
        <v>0</v>
      </c>
      <c r="C16" s="20">
        <v>1</v>
      </c>
      <c r="D16" s="20">
        <v>1</v>
      </c>
      <c r="E16" s="20">
        <v>1</v>
      </c>
      <c r="F16" s="22">
        <v>0</v>
      </c>
      <c r="G16" s="22">
        <v>0</v>
      </c>
      <c r="H16" s="22">
        <v>0</v>
      </c>
      <c r="I16" s="22">
        <v>0</v>
      </c>
      <c r="J16" s="21">
        <v>0</v>
      </c>
      <c r="K16" s="21">
        <v>1</v>
      </c>
      <c r="L16" s="76">
        <v>1</v>
      </c>
      <c r="M16" s="64"/>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5">
        <f>SUMIF($B$106:$U$106,"X",B16:U16)</f>
        <v>2</v>
      </c>
      <c r="AQ16" s="15">
        <f>SUMIFS(B16:AO16,$B$103:$AO$103,"X")</f>
        <v>5</v>
      </c>
      <c r="AR16" s="69">
        <v>22.927399999999999</v>
      </c>
      <c r="AS16" s="44">
        <f t="shared" si="0"/>
        <v>0.40452424071911203</v>
      </c>
      <c r="AT16" s="6"/>
    </row>
    <row r="17" spans="1:46">
      <c r="A17" s="70" t="s">
        <v>30</v>
      </c>
      <c r="B17" s="20">
        <v>0</v>
      </c>
      <c r="C17" s="20">
        <v>1</v>
      </c>
      <c r="D17" s="65">
        <v>1</v>
      </c>
      <c r="E17" s="65">
        <v>1</v>
      </c>
      <c r="F17" s="65">
        <v>1</v>
      </c>
      <c r="G17" s="22">
        <v>0</v>
      </c>
      <c r="H17" s="22">
        <v>0</v>
      </c>
      <c r="I17" s="22">
        <v>0</v>
      </c>
      <c r="J17" s="21">
        <v>0</v>
      </c>
      <c r="K17" s="21">
        <v>1</v>
      </c>
      <c r="L17" s="76">
        <v>0</v>
      </c>
      <c r="M17" s="64"/>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5">
        <f>SUMIF($B$106:$U$106,"X",B17:U17)</f>
        <v>3</v>
      </c>
      <c r="AQ17" s="15">
        <f>SUMIFS(B17:AO17,$B$103:$AO$103,"X")</f>
        <v>5</v>
      </c>
      <c r="AR17" s="69">
        <v>626.34</v>
      </c>
      <c r="AS17" s="44">
        <f t="shared" si="0"/>
        <v>11.050957061507569</v>
      </c>
      <c r="AT17" s="31" t="s">
        <v>50</v>
      </c>
    </row>
    <row r="18" spans="1:46">
      <c r="A18" s="70" t="s">
        <v>32</v>
      </c>
      <c r="B18" s="20">
        <v>0</v>
      </c>
      <c r="C18" s="20">
        <v>1</v>
      </c>
      <c r="D18" s="20">
        <v>1</v>
      </c>
      <c r="E18" s="20">
        <v>1</v>
      </c>
      <c r="F18" s="65">
        <v>1</v>
      </c>
      <c r="G18" s="22">
        <v>0</v>
      </c>
      <c r="H18" s="65">
        <v>1</v>
      </c>
      <c r="I18" s="22">
        <v>0</v>
      </c>
      <c r="J18" s="21">
        <v>0</v>
      </c>
      <c r="K18" s="21">
        <v>1</v>
      </c>
      <c r="L18" s="76">
        <v>0</v>
      </c>
      <c r="M18" s="64"/>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5">
        <f>SUMIF($B$106:$U$106,"X",B18:U18)</f>
        <v>4</v>
      </c>
      <c r="AQ18" s="15">
        <f>SUMIFS(B18:AO18,$B$103:$AO$103,"X")</f>
        <v>6</v>
      </c>
      <c r="AR18" s="69">
        <v>408.97</v>
      </c>
      <c r="AS18" s="44">
        <f t="shared" si="0"/>
        <v>7.2157452971944176</v>
      </c>
      <c r="AT18" s="31" t="s">
        <v>50</v>
      </c>
    </row>
    <row r="19" spans="1:46">
      <c r="A19" s="70" t="s">
        <v>33</v>
      </c>
      <c r="B19" s="20">
        <v>0</v>
      </c>
      <c r="C19" s="20">
        <v>1</v>
      </c>
      <c r="D19" s="20">
        <v>1</v>
      </c>
      <c r="E19" s="20">
        <v>1</v>
      </c>
      <c r="F19" s="65">
        <v>1</v>
      </c>
      <c r="G19" s="22">
        <v>0</v>
      </c>
      <c r="H19" s="22">
        <v>0</v>
      </c>
      <c r="I19" s="65">
        <v>1</v>
      </c>
      <c r="J19" s="65">
        <v>1</v>
      </c>
      <c r="K19" s="21">
        <v>1</v>
      </c>
      <c r="L19" s="76">
        <v>0</v>
      </c>
      <c r="M19" s="64"/>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5">
        <f>SUMIF($B$106:$U$106,"X",B19:U19)</f>
        <v>5</v>
      </c>
      <c r="AQ19" s="15">
        <f>SUMIFS(B19:AO19,$B$103:$AO$103,"X")</f>
        <v>7</v>
      </c>
      <c r="AR19" s="69">
        <v>166.22</v>
      </c>
      <c r="AS19" s="44">
        <f t="shared" si="0"/>
        <v>2.9327363456968869</v>
      </c>
      <c r="AT19" s="31" t="s">
        <v>50</v>
      </c>
    </row>
    <row r="20" spans="1:46">
      <c r="A20" s="70" t="s">
        <v>34</v>
      </c>
      <c r="B20" s="20">
        <v>0</v>
      </c>
      <c r="C20" s="20">
        <v>1</v>
      </c>
      <c r="D20" s="20">
        <v>1</v>
      </c>
      <c r="E20" s="20">
        <v>1</v>
      </c>
      <c r="F20" s="22">
        <v>0</v>
      </c>
      <c r="G20" s="22">
        <v>0</v>
      </c>
      <c r="H20" s="22">
        <v>0</v>
      </c>
      <c r="I20" s="22">
        <v>0</v>
      </c>
      <c r="J20" s="21">
        <v>0</v>
      </c>
      <c r="K20" s="21">
        <v>1</v>
      </c>
      <c r="L20" s="76">
        <v>0</v>
      </c>
      <c r="M20" s="64"/>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5">
        <f>SUMIF($B$106:$U$106,"X",B20:U20)</f>
        <v>2</v>
      </c>
      <c r="AQ20" s="15">
        <f>SUMIFS(B20:AO20,$B$103:$AO$103,"X")</f>
        <v>4</v>
      </c>
      <c r="AR20" s="69">
        <v>121.26</v>
      </c>
      <c r="AS20" s="44">
        <f t="shared" si="0"/>
        <v>2.1394754498809081</v>
      </c>
      <c r="AT20" s="31"/>
    </row>
    <row r="21" spans="1:46">
      <c r="A21" s="70" t="s">
        <v>35</v>
      </c>
      <c r="B21" s="20">
        <v>0</v>
      </c>
      <c r="C21" s="20">
        <v>0</v>
      </c>
      <c r="D21" s="65">
        <v>1</v>
      </c>
      <c r="E21" s="65">
        <v>1</v>
      </c>
      <c r="F21" s="65">
        <v>1</v>
      </c>
      <c r="G21" s="22">
        <v>0</v>
      </c>
      <c r="H21" s="22">
        <v>0</v>
      </c>
      <c r="I21" s="22">
        <v>0</v>
      </c>
      <c r="J21" s="21">
        <v>0</v>
      </c>
      <c r="K21" s="21">
        <v>1</v>
      </c>
      <c r="L21" s="76">
        <v>0</v>
      </c>
      <c r="M21" s="64"/>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5">
        <f>SUMIF($B$106:$U$106,"X",B21:U21)</f>
        <v>3</v>
      </c>
      <c r="AQ21" s="15">
        <f>SUMIFS(B21:AO21,$B$103:$AO$103,"X")</f>
        <v>4</v>
      </c>
      <c r="AR21" s="69">
        <v>718.22919999999999</v>
      </c>
      <c r="AS21" s="44">
        <f t="shared" si="0"/>
        <v>12.672222833478514</v>
      </c>
      <c r="AT21" s="31" t="s">
        <v>50</v>
      </c>
    </row>
    <row r="22" spans="1:46" ht="15" hidden="1" customHeight="1">
      <c r="A22" s="70"/>
      <c r="B22" s="20"/>
      <c r="C22" s="20"/>
      <c r="D22" s="20"/>
      <c r="E22" s="20"/>
      <c r="F22" s="20"/>
      <c r="G22" s="22"/>
      <c r="H22" s="22"/>
      <c r="I22" s="22"/>
      <c r="J22" s="21"/>
      <c r="K22" s="21"/>
      <c r="L22" s="21"/>
      <c r="M22" s="64"/>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5"/>
      <c r="AQ22" s="15"/>
      <c r="AR22" s="68"/>
      <c r="AS22" s="44"/>
      <c r="AT22" s="31"/>
    </row>
    <row r="23" spans="1:46" ht="15" hidden="1" customHeight="1">
      <c r="B23" s="20"/>
      <c r="C23" s="20"/>
      <c r="D23" s="20"/>
      <c r="E23" s="20"/>
      <c r="F23" s="20"/>
      <c r="G23" s="22"/>
      <c r="H23" s="22"/>
      <c r="I23" s="22"/>
      <c r="J23" s="21"/>
      <c r="K23" s="21"/>
      <c r="L23" s="21"/>
      <c r="M23" s="66"/>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5"/>
      <c r="AQ23" s="15"/>
      <c r="AR23" s="68"/>
      <c r="AS23" s="44"/>
      <c r="AT23" s="31"/>
    </row>
    <row r="24" spans="1:46" ht="15" hidden="1" customHeight="1">
      <c r="B24" s="20"/>
      <c r="C24" s="20"/>
      <c r="D24" s="20"/>
      <c r="E24" s="20"/>
      <c r="F24" s="20"/>
      <c r="G24" s="22"/>
      <c r="H24" s="22"/>
      <c r="I24" s="22"/>
      <c r="J24" s="21"/>
      <c r="K24" s="21"/>
      <c r="L24" s="21"/>
      <c r="M24" s="64"/>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5"/>
      <c r="AQ24" s="15"/>
      <c r="AR24" s="68"/>
      <c r="AS24" s="44"/>
      <c r="AT24" s="31"/>
    </row>
    <row r="25" spans="1:46" hidden="1">
      <c r="A25" s="70"/>
      <c r="B25" s="20"/>
      <c r="C25" s="20"/>
      <c r="D25" s="20"/>
      <c r="E25" s="20"/>
      <c r="F25" s="20"/>
      <c r="G25" s="20"/>
      <c r="H25" s="20"/>
      <c r="I25" s="20"/>
      <c r="J25" s="67"/>
      <c r="K25" s="21"/>
      <c r="L25" s="21"/>
      <c r="M25" s="64"/>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5"/>
      <c r="AQ25" s="15"/>
      <c r="AR25" s="61"/>
      <c r="AS25" s="44"/>
      <c r="AT25" s="31"/>
    </row>
    <row r="26" spans="1:46" hidden="1">
      <c r="A26" s="70"/>
      <c r="B26" s="20"/>
      <c r="C26" s="20"/>
      <c r="D26" s="20"/>
      <c r="E26" s="20"/>
      <c r="F26" s="20"/>
      <c r="G26" s="20"/>
      <c r="H26" s="20"/>
      <c r="I26" s="20"/>
      <c r="J26" s="21"/>
      <c r="K26" s="21"/>
      <c r="L26" s="21"/>
      <c r="M26" s="64"/>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5"/>
      <c r="AQ26" s="15"/>
      <c r="AR26" s="61"/>
      <c r="AS26" s="44"/>
      <c r="AT26" s="31"/>
    </row>
    <row r="27" spans="1:46" hidden="1">
      <c r="A27" s="70"/>
      <c r="B27" s="20"/>
      <c r="C27" s="20"/>
      <c r="D27" s="20"/>
      <c r="E27" s="20"/>
      <c r="F27" s="20"/>
      <c r="G27" s="20"/>
      <c r="H27" s="20"/>
      <c r="I27" s="20"/>
      <c r="J27" s="21"/>
      <c r="K27" s="21"/>
      <c r="L27" s="21"/>
      <c r="M27" s="64"/>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5"/>
      <c r="AQ27" s="15"/>
      <c r="AR27" s="61"/>
      <c r="AS27" s="44"/>
      <c r="AT27" s="31"/>
    </row>
    <row r="28" spans="1:46" hidden="1">
      <c r="A28" s="70"/>
      <c r="B28" s="20"/>
      <c r="C28" s="20"/>
      <c r="D28" s="20"/>
      <c r="E28" s="20"/>
      <c r="F28" s="20"/>
      <c r="G28" s="20"/>
      <c r="H28" s="20"/>
      <c r="I28" s="20"/>
      <c r="J28" s="21"/>
      <c r="K28" s="21"/>
      <c r="L28" s="21"/>
      <c r="M28" s="64"/>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5"/>
      <c r="AQ28" s="15"/>
      <c r="AR28" s="61"/>
      <c r="AS28" s="44"/>
      <c r="AT28" s="31"/>
    </row>
    <row r="29" spans="1:46" hidden="1">
      <c r="A29" s="70"/>
      <c r="B29" s="20"/>
      <c r="C29" s="20"/>
      <c r="D29" s="20"/>
      <c r="E29" s="20"/>
      <c r="F29" s="20"/>
      <c r="G29" s="20"/>
      <c r="H29" s="20"/>
      <c r="I29" s="20"/>
      <c r="J29" s="21"/>
      <c r="K29" s="21"/>
      <c r="L29" s="21"/>
      <c r="M29" s="64"/>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5"/>
      <c r="AQ29" s="15"/>
      <c r="AR29" s="61"/>
      <c r="AS29" s="44"/>
      <c r="AT29" s="31"/>
    </row>
    <row r="30" spans="1:46" hidden="1">
      <c r="A30" s="70"/>
      <c r="B30" s="20"/>
      <c r="C30" s="20"/>
      <c r="D30" s="20"/>
      <c r="E30" s="20"/>
      <c r="F30" s="20"/>
      <c r="G30" s="20"/>
      <c r="H30" s="20"/>
      <c r="I30" s="20"/>
      <c r="J30" s="21"/>
      <c r="K30" s="21"/>
      <c r="L30" s="21"/>
      <c r="M30" s="64"/>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5"/>
      <c r="AQ30" s="15"/>
      <c r="AR30" s="61"/>
      <c r="AS30" s="44"/>
      <c r="AT30" s="31"/>
    </row>
    <row r="31" spans="1:46" hidden="1">
      <c r="A31" s="70"/>
      <c r="B31" s="20"/>
      <c r="C31" s="20"/>
      <c r="D31" s="20"/>
      <c r="E31" s="20"/>
      <c r="F31" s="20"/>
      <c r="G31" s="20"/>
      <c r="H31" s="20"/>
      <c r="I31" s="20"/>
      <c r="J31" s="21"/>
      <c r="K31" s="21"/>
      <c r="L31" s="21"/>
      <c r="M31" s="64"/>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5"/>
      <c r="AQ31" s="15"/>
      <c r="AR31" s="61"/>
      <c r="AS31" s="44"/>
      <c r="AT31" s="31"/>
    </row>
    <row r="32" spans="1:46" hidden="1">
      <c r="A32" s="70"/>
      <c r="B32" s="20"/>
      <c r="C32" s="20"/>
      <c r="D32" s="20"/>
      <c r="E32" s="20"/>
      <c r="F32" s="20"/>
      <c r="G32" s="20"/>
      <c r="H32" s="20"/>
      <c r="I32" s="20"/>
      <c r="J32" s="21"/>
      <c r="K32" s="21"/>
      <c r="L32" s="21"/>
      <c r="M32" s="64"/>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5"/>
      <c r="AQ32" s="15"/>
      <c r="AR32" s="61"/>
      <c r="AS32" s="44"/>
      <c r="AT32" s="31"/>
    </row>
    <row r="33" spans="1:46" hidden="1">
      <c r="A33" s="70"/>
      <c r="B33" s="20"/>
      <c r="C33" s="20"/>
      <c r="D33" s="20"/>
      <c r="E33" s="20"/>
      <c r="F33" s="20"/>
      <c r="G33" s="20"/>
      <c r="H33" s="20"/>
      <c r="I33" s="20"/>
      <c r="J33" s="21"/>
      <c r="K33" s="21"/>
      <c r="L33" s="21"/>
      <c r="M33" s="64"/>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5"/>
      <c r="AQ33" s="15"/>
      <c r="AR33" s="61"/>
      <c r="AS33" s="44"/>
      <c r="AT33" s="31"/>
    </row>
    <row r="34" spans="1:46" hidden="1">
      <c r="A34" s="70"/>
      <c r="B34" s="20"/>
      <c r="C34" s="20"/>
      <c r="D34" s="20"/>
      <c r="E34" s="20"/>
      <c r="F34" s="20"/>
      <c r="G34" s="20"/>
      <c r="H34" s="20"/>
      <c r="I34" s="20"/>
      <c r="J34" s="21"/>
      <c r="K34" s="21"/>
      <c r="L34" s="21"/>
      <c r="M34" s="64"/>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5"/>
      <c r="AQ34" s="15"/>
      <c r="AR34" s="61"/>
      <c r="AS34" s="44"/>
      <c r="AT34" s="31"/>
    </row>
    <row r="35" spans="1:46" hidden="1">
      <c r="A35" s="70"/>
      <c r="B35" s="20"/>
      <c r="C35" s="20"/>
      <c r="D35" s="20"/>
      <c r="E35" s="20"/>
      <c r="F35" s="20"/>
      <c r="G35" s="20"/>
      <c r="H35" s="20"/>
      <c r="I35" s="20"/>
      <c r="J35" s="21"/>
      <c r="K35" s="21"/>
      <c r="L35" s="65"/>
      <c r="M35" s="64"/>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5"/>
      <c r="AQ35" s="15"/>
      <c r="AR35" s="61"/>
      <c r="AS35" s="44"/>
      <c r="AT35" s="31"/>
    </row>
    <row r="36" spans="1:46" hidden="1">
      <c r="A36" s="70"/>
      <c r="B36" s="20"/>
      <c r="C36" s="20"/>
      <c r="D36" s="20"/>
      <c r="E36" s="20"/>
      <c r="F36" s="20"/>
      <c r="G36" s="20"/>
      <c r="H36" s="20"/>
      <c r="I36" s="20"/>
      <c r="J36" s="21"/>
      <c r="K36" s="21"/>
      <c r="L36" s="65"/>
      <c r="M36" s="64"/>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5"/>
      <c r="AQ36" s="15"/>
      <c r="AR36" s="61"/>
      <c r="AS36" s="44"/>
      <c r="AT36" s="31"/>
    </row>
    <row r="37" spans="1:46" hidden="1">
      <c r="A37" s="70"/>
      <c r="B37" s="20"/>
      <c r="C37" s="20"/>
      <c r="D37" s="20"/>
      <c r="E37" s="20"/>
      <c r="F37" s="20"/>
      <c r="G37" s="20"/>
      <c r="H37" s="20"/>
      <c r="I37" s="20"/>
      <c r="J37" s="21"/>
      <c r="K37" s="21"/>
      <c r="L37" s="65"/>
      <c r="M37" s="64"/>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5"/>
      <c r="AQ37" s="15"/>
      <c r="AR37" s="61"/>
      <c r="AS37" s="44"/>
      <c r="AT37" s="31"/>
    </row>
    <row r="38" spans="1:46" hidden="1">
      <c r="A38" s="70"/>
      <c r="B38" s="20"/>
      <c r="C38" s="20"/>
      <c r="D38" s="20"/>
      <c r="E38" s="20"/>
      <c r="F38" s="20"/>
      <c r="G38" s="20"/>
      <c r="H38" s="20"/>
      <c r="I38" s="20"/>
      <c r="J38" s="21"/>
      <c r="K38" s="21"/>
      <c r="L38" s="21"/>
      <c r="M38" s="64"/>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5"/>
      <c r="AQ38" s="15"/>
      <c r="AR38" s="61"/>
      <c r="AS38" s="44"/>
      <c r="AT38" s="31"/>
    </row>
    <row r="39" spans="1:46" hidden="1">
      <c r="A39" s="70"/>
      <c r="B39" s="20"/>
      <c r="C39" s="20"/>
      <c r="D39" s="20"/>
      <c r="E39" s="20"/>
      <c r="F39" s="20"/>
      <c r="G39" s="20"/>
      <c r="H39" s="20"/>
      <c r="I39" s="20"/>
      <c r="J39" s="21"/>
      <c r="K39" s="21"/>
      <c r="L39" s="21"/>
      <c r="M39" s="64"/>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5"/>
      <c r="AQ39" s="15"/>
      <c r="AR39" s="61"/>
      <c r="AS39" s="44"/>
      <c r="AT39" s="31"/>
    </row>
    <row r="40" spans="1:46" hidden="1">
      <c r="A40" s="70"/>
      <c r="B40" s="20"/>
      <c r="C40" s="20"/>
      <c r="D40" s="20"/>
      <c r="E40" s="20"/>
      <c r="F40" s="20"/>
      <c r="G40" s="20"/>
      <c r="H40" s="20"/>
      <c r="I40" s="20"/>
      <c r="J40" s="21"/>
      <c r="K40" s="21"/>
      <c r="L40" s="65"/>
      <c r="M40" s="64"/>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5"/>
      <c r="AQ40" s="15"/>
      <c r="AR40" s="61"/>
      <c r="AS40" s="44"/>
      <c r="AT40" s="31"/>
    </row>
    <row r="41" spans="1:46" hidden="1">
      <c r="A41" s="70"/>
      <c r="B41" s="20"/>
      <c r="C41" s="20"/>
      <c r="D41" s="20"/>
      <c r="E41" s="20"/>
      <c r="F41" s="20"/>
      <c r="G41" s="20"/>
      <c r="H41" s="20"/>
      <c r="I41" s="20"/>
      <c r="J41" s="21"/>
      <c r="K41" s="21"/>
      <c r="L41" s="21"/>
      <c r="M41" s="64"/>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5"/>
      <c r="AQ41" s="15"/>
      <c r="AR41" s="61"/>
      <c r="AS41" s="44"/>
      <c r="AT41" s="31"/>
    </row>
    <row r="42" spans="1:46" hidden="1">
      <c r="A42" s="70"/>
      <c r="B42" s="20"/>
      <c r="C42" s="20"/>
      <c r="D42" s="20"/>
      <c r="E42" s="20"/>
      <c r="F42" s="20"/>
      <c r="G42" s="20"/>
      <c r="H42" s="20"/>
      <c r="I42" s="20"/>
      <c r="J42" s="21"/>
      <c r="K42" s="21"/>
      <c r="L42" s="21"/>
      <c r="M42" s="64"/>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5"/>
      <c r="AQ42" s="15"/>
      <c r="AR42" s="61"/>
      <c r="AS42" s="44"/>
      <c r="AT42" s="31"/>
    </row>
    <row r="43" spans="1:46" hidden="1">
      <c r="A43" s="70"/>
      <c r="B43" s="20"/>
      <c r="C43" s="20"/>
      <c r="D43" s="20"/>
      <c r="E43" s="20"/>
      <c r="F43" s="20"/>
      <c r="G43" s="20"/>
      <c r="H43" s="20"/>
      <c r="I43" s="20"/>
      <c r="J43" s="21"/>
      <c r="K43" s="21"/>
      <c r="L43" s="21"/>
      <c r="M43" s="64"/>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5"/>
      <c r="AQ43" s="15"/>
      <c r="AR43" s="63"/>
      <c r="AS43" s="44"/>
      <c r="AT43" s="31"/>
    </row>
    <row r="44" spans="1:46" hidden="1">
      <c r="A44" s="70"/>
      <c r="B44" s="20"/>
      <c r="C44" s="20"/>
      <c r="D44" s="20"/>
      <c r="E44" s="20"/>
      <c r="F44" s="20"/>
      <c r="G44" s="20"/>
      <c r="H44" s="20"/>
      <c r="I44" s="20"/>
      <c r="J44" s="21"/>
      <c r="K44" s="21"/>
      <c r="L44" s="21"/>
      <c r="M44" s="64"/>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5"/>
      <c r="AQ44" s="15"/>
      <c r="AR44" s="63"/>
      <c r="AS44" s="44"/>
      <c r="AT44" s="31"/>
    </row>
    <row r="45" spans="1:46" hidden="1">
      <c r="A45" s="70"/>
      <c r="B45" s="20"/>
      <c r="C45" s="20"/>
      <c r="D45" s="20"/>
      <c r="E45" s="20"/>
      <c r="F45" s="20"/>
      <c r="G45" s="20"/>
      <c r="H45" s="20"/>
      <c r="I45" s="20"/>
      <c r="J45" s="21"/>
      <c r="K45" s="21"/>
      <c r="L45" s="21"/>
      <c r="M45" s="64"/>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5"/>
      <c r="AQ45" s="15"/>
      <c r="AR45" s="63"/>
      <c r="AS45" s="44"/>
      <c r="AT45" s="31"/>
    </row>
    <row r="46" spans="1:46" hidden="1">
      <c r="A46" s="70"/>
      <c r="B46" s="20"/>
      <c r="C46" s="20"/>
      <c r="D46" s="20"/>
      <c r="E46" s="20"/>
      <c r="F46" s="20"/>
      <c r="G46" s="20"/>
      <c r="H46" s="20"/>
      <c r="I46" s="20"/>
      <c r="J46" s="21"/>
      <c r="K46" s="21"/>
      <c r="L46" s="21"/>
      <c r="M46" s="64"/>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5"/>
      <c r="AQ46" s="15"/>
      <c r="AR46" s="63"/>
      <c r="AS46" s="44"/>
      <c r="AT46" s="31"/>
    </row>
    <row r="47" spans="1:46" hidden="1">
      <c r="A47" s="70"/>
      <c r="B47" s="20"/>
      <c r="C47" s="20"/>
      <c r="D47" s="20"/>
      <c r="E47" s="20"/>
      <c r="F47" s="20"/>
      <c r="G47" s="20"/>
      <c r="H47" s="20"/>
      <c r="I47" s="20"/>
      <c r="J47" s="21"/>
      <c r="K47" s="21"/>
      <c r="L47" s="21"/>
      <c r="M47" s="64"/>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5"/>
      <c r="AQ47" s="15"/>
      <c r="AR47" s="63"/>
      <c r="AS47" s="44"/>
      <c r="AT47" s="31"/>
    </row>
    <row r="48" spans="1:46" hidden="1">
      <c r="A48" s="70"/>
      <c r="B48" s="20"/>
      <c r="C48" s="20"/>
      <c r="D48" s="20"/>
      <c r="E48" s="20"/>
      <c r="F48" s="20"/>
      <c r="G48" s="20"/>
      <c r="H48" s="20"/>
      <c r="I48" s="20"/>
      <c r="J48" s="21"/>
      <c r="K48" s="21"/>
      <c r="L48" s="21"/>
      <c r="M48" s="64"/>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5"/>
      <c r="AQ48" s="15"/>
      <c r="AR48" s="63"/>
      <c r="AS48" s="44"/>
      <c r="AT48" s="31"/>
    </row>
    <row r="49" spans="1:46" hidden="1">
      <c r="A49" s="70"/>
      <c r="B49" s="20"/>
      <c r="C49" s="20"/>
      <c r="D49" s="20"/>
      <c r="E49" s="20"/>
      <c r="F49" s="20"/>
      <c r="G49" s="20"/>
      <c r="H49" s="20"/>
      <c r="I49" s="20"/>
      <c r="J49" s="21"/>
      <c r="K49" s="21"/>
      <c r="L49" s="21"/>
      <c r="M49" s="64"/>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5"/>
      <c r="AQ49" s="15"/>
      <c r="AR49" s="63"/>
      <c r="AS49" s="44"/>
      <c r="AT49" s="31"/>
    </row>
    <row r="50" spans="1:46" hidden="1">
      <c r="A50" s="70"/>
      <c r="B50" s="20"/>
      <c r="C50" s="20"/>
      <c r="D50" s="20"/>
      <c r="E50" s="20"/>
      <c r="F50" s="20"/>
      <c r="G50" s="20"/>
      <c r="H50" s="20"/>
      <c r="I50" s="20"/>
      <c r="J50" s="21"/>
      <c r="K50" s="21"/>
      <c r="L50" s="21"/>
      <c r="M50" s="64"/>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5"/>
      <c r="AQ50" s="15"/>
      <c r="AR50" s="63"/>
      <c r="AS50" s="44"/>
      <c r="AT50" s="31"/>
    </row>
    <row r="51" spans="1:46" hidden="1">
      <c r="A51" s="70"/>
      <c r="B51" s="20"/>
      <c r="C51" s="20"/>
      <c r="D51" s="20"/>
      <c r="E51" s="20"/>
      <c r="F51" s="20"/>
      <c r="G51" s="20"/>
      <c r="H51" s="20"/>
      <c r="I51" s="20"/>
      <c r="J51" s="21"/>
      <c r="K51" s="21"/>
      <c r="L51" s="21"/>
      <c r="M51" s="64"/>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5"/>
      <c r="AQ51" s="15"/>
      <c r="AR51" s="63"/>
      <c r="AS51" s="44"/>
      <c r="AT51" s="31"/>
    </row>
    <row r="52" spans="1:46" hidden="1">
      <c r="A52" s="16"/>
      <c r="B52" s="17"/>
      <c r="C52" s="17"/>
      <c r="D52" s="17"/>
      <c r="E52" s="17"/>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5"/>
      <c r="AQ52" s="15"/>
      <c r="AR52" s="63"/>
      <c r="AS52" s="44"/>
      <c r="AT52" s="31"/>
    </row>
    <row r="53" spans="1:46" hidden="1">
      <c r="A53" s="16"/>
      <c r="B53" s="17"/>
      <c r="C53" s="17"/>
      <c r="D53" s="17"/>
      <c r="E53" s="17"/>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5"/>
      <c r="AQ53" s="15"/>
      <c r="AR53" s="63"/>
      <c r="AS53" s="44"/>
      <c r="AT53" s="31"/>
    </row>
    <row r="54" spans="1:46" hidden="1">
      <c r="A54" s="16"/>
      <c r="B54" s="17"/>
      <c r="C54" s="17"/>
      <c r="D54" s="17"/>
      <c r="E54" s="17"/>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5"/>
      <c r="AQ54" s="15"/>
      <c r="AR54" s="63"/>
      <c r="AS54" s="44"/>
      <c r="AT54" s="31"/>
    </row>
    <row r="55" spans="1:46" hidden="1">
      <c r="A55" s="16"/>
      <c r="B55" s="17"/>
      <c r="C55" s="17"/>
      <c r="D55" s="17"/>
      <c r="E55" s="17"/>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5"/>
      <c r="AQ55" s="15"/>
      <c r="AR55" s="44"/>
      <c r="AS55" s="44"/>
      <c r="AT55" s="31"/>
    </row>
    <row r="56" spans="1:46" hidden="1">
      <c r="A56" s="16"/>
      <c r="B56" s="17"/>
      <c r="C56" s="17"/>
      <c r="D56" s="17"/>
      <c r="E56" s="17"/>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5"/>
      <c r="AQ56" s="15"/>
      <c r="AR56" s="44"/>
      <c r="AS56" s="44"/>
      <c r="AT56" s="31"/>
    </row>
    <row r="57" spans="1:46" hidden="1">
      <c r="A57" s="16"/>
      <c r="B57" s="17"/>
      <c r="C57" s="17"/>
      <c r="D57" s="17"/>
      <c r="E57" s="17"/>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5"/>
      <c r="AQ57" s="15"/>
      <c r="AR57" s="44"/>
      <c r="AS57" s="44"/>
      <c r="AT57" s="31"/>
    </row>
    <row r="58" spans="1:46" hidden="1">
      <c r="A58" s="16"/>
      <c r="B58" s="17"/>
      <c r="C58" s="17"/>
      <c r="D58" s="17"/>
      <c r="E58" s="17"/>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5"/>
      <c r="AQ58" s="15"/>
      <c r="AR58" s="44"/>
      <c r="AS58" s="44"/>
      <c r="AT58" s="31"/>
    </row>
    <row r="59" spans="1:46" hidden="1">
      <c r="A59" s="16"/>
      <c r="B59" s="17"/>
      <c r="C59" s="17"/>
      <c r="D59" s="17"/>
      <c r="E59" s="17"/>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5"/>
      <c r="AQ59" s="15"/>
      <c r="AR59" s="44"/>
      <c r="AS59" s="44"/>
      <c r="AT59" s="31"/>
    </row>
    <row r="60" spans="1:46" hidden="1">
      <c r="A60" s="16"/>
      <c r="B60" s="17"/>
      <c r="C60" s="17"/>
      <c r="D60" s="17"/>
      <c r="E60" s="17"/>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5"/>
      <c r="AQ60" s="15"/>
      <c r="AR60" s="44"/>
      <c r="AS60" s="44"/>
      <c r="AT60" s="31"/>
    </row>
    <row r="61" spans="1:46" hidden="1">
      <c r="A61" s="16"/>
      <c r="B61" s="17"/>
      <c r="C61" s="17"/>
      <c r="D61" s="17"/>
      <c r="E61" s="17"/>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5"/>
      <c r="AQ61" s="15"/>
      <c r="AR61" s="44"/>
      <c r="AS61" s="44"/>
      <c r="AT61" s="31"/>
    </row>
    <row r="62" spans="1:46" hidden="1">
      <c r="A62" s="16"/>
      <c r="B62" s="17"/>
      <c r="C62" s="17"/>
      <c r="D62" s="17"/>
      <c r="E62" s="17"/>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5"/>
      <c r="AQ62" s="15"/>
      <c r="AR62" s="44"/>
      <c r="AS62" s="44"/>
      <c r="AT62" s="31"/>
    </row>
    <row r="63" spans="1:46" hidden="1">
      <c r="A63" s="16"/>
      <c r="B63" s="17"/>
      <c r="C63" s="17"/>
      <c r="D63" s="17"/>
      <c r="E63" s="17"/>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5"/>
      <c r="AQ63" s="15"/>
      <c r="AR63" s="44"/>
      <c r="AS63" s="44"/>
      <c r="AT63" s="31"/>
    </row>
    <row r="64" spans="1:46" hidden="1">
      <c r="A64" s="16"/>
      <c r="B64" s="17"/>
      <c r="C64" s="17"/>
      <c r="D64" s="17"/>
      <c r="E64" s="17"/>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5"/>
      <c r="AQ64" s="15"/>
      <c r="AR64" s="44"/>
      <c r="AS64" s="44"/>
      <c r="AT64" s="31"/>
    </row>
    <row r="65" spans="1:46" hidden="1">
      <c r="A65" s="16"/>
      <c r="B65" s="17"/>
      <c r="C65" s="17"/>
      <c r="D65" s="17"/>
      <c r="E65" s="17"/>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5"/>
      <c r="AQ65" s="15"/>
      <c r="AR65" s="44"/>
      <c r="AS65" s="44"/>
      <c r="AT65" s="31"/>
    </row>
    <row r="66" spans="1:46" hidden="1">
      <c r="A66" s="16"/>
      <c r="B66" s="17"/>
      <c r="C66" s="17"/>
      <c r="D66" s="17"/>
      <c r="E66" s="17"/>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5"/>
      <c r="AQ66" s="15"/>
      <c r="AR66" s="44"/>
      <c r="AS66" s="44"/>
      <c r="AT66" s="31"/>
    </row>
    <row r="67" spans="1:46" hidden="1">
      <c r="A67" s="16"/>
      <c r="B67" s="17"/>
      <c r="C67" s="17"/>
      <c r="D67" s="17"/>
      <c r="E67" s="17"/>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5"/>
      <c r="AQ67" s="15"/>
      <c r="AR67" s="44"/>
      <c r="AS67" s="44"/>
      <c r="AT67" s="31"/>
    </row>
    <row r="68" spans="1:46" hidden="1">
      <c r="A68" s="16"/>
      <c r="B68" s="17"/>
      <c r="C68" s="17"/>
      <c r="D68" s="17"/>
      <c r="E68" s="17"/>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5"/>
      <c r="AQ68" s="15"/>
      <c r="AR68" s="44"/>
      <c r="AS68" s="44"/>
      <c r="AT68" s="31"/>
    </row>
    <row r="69" spans="1:46" hidden="1">
      <c r="A69" s="16"/>
      <c r="B69" s="17"/>
      <c r="C69" s="17"/>
      <c r="D69" s="17"/>
      <c r="E69" s="17"/>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5"/>
      <c r="AQ69" s="15"/>
      <c r="AR69" s="44"/>
      <c r="AS69" s="44"/>
      <c r="AT69" s="31"/>
    </row>
    <row r="70" spans="1:46" hidden="1">
      <c r="A70" s="16"/>
      <c r="B70" s="17"/>
      <c r="C70" s="17"/>
      <c r="D70" s="17"/>
      <c r="E70" s="17"/>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5"/>
      <c r="AQ70" s="15"/>
      <c r="AR70" s="44"/>
      <c r="AS70" s="44"/>
      <c r="AT70" s="31"/>
    </row>
    <row r="71" spans="1:46" hidden="1">
      <c r="A71" s="16"/>
      <c r="B71" s="17"/>
      <c r="C71" s="17"/>
      <c r="D71" s="17"/>
      <c r="E71" s="17"/>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5"/>
      <c r="AQ71" s="15"/>
      <c r="AR71" s="44"/>
      <c r="AS71" s="44"/>
      <c r="AT71" s="31"/>
    </row>
    <row r="72" spans="1:46" hidden="1">
      <c r="A72" s="16"/>
      <c r="B72" s="17"/>
      <c r="C72" s="17"/>
      <c r="D72" s="17"/>
      <c r="E72" s="17"/>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5"/>
      <c r="AQ72" s="15"/>
      <c r="AR72" s="44"/>
      <c r="AS72" s="44"/>
      <c r="AT72" s="31"/>
    </row>
    <row r="73" spans="1:46" hidden="1">
      <c r="A73" s="16"/>
      <c r="B73" s="17"/>
      <c r="C73" s="17"/>
      <c r="D73" s="17"/>
      <c r="E73" s="17"/>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5"/>
      <c r="AQ73" s="15"/>
      <c r="AR73" s="44"/>
      <c r="AS73" s="44"/>
      <c r="AT73" s="31"/>
    </row>
    <row r="74" spans="1:46" hidden="1">
      <c r="A74" s="16"/>
      <c r="B74" s="17"/>
      <c r="C74" s="17"/>
      <c r="D74" s="17"/>
      <c r="E74" s="17"/>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5"/>
      <c r="AQ74" s="15"/>
      <c r="AR74" s="44"/>
      <c r="AS74" s="44"/>
      <c r="AT74" s="31"/>
    </row>
    <row r="75" spans="1:46" hidden="1">
      <c r="A75" s="16"/>
      <c r="B75" s="17"/>
      <c r="C75" s="17"/>
      <c r="D75" s="17"/>
      <c r="E75" s="17"/>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5"/>
      <c r="AQ75" s="15"/>
      <c r="AR75" s="44"/>
      <c r="AS75" s="44"/>
      <c r="AT75" s="31"/>
    </row>
    <row r="76" spans="1:46" hidden="1">
      <c r="A76" s="16"/>
      <c r="B76" s="17"/>
      <c r="C76" s="17"/>
      <c r="D76" s="17"/>
      <c r="E76" s="17"/>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5"/>
      <c r="AQ76" s="15"/>
      <c r="AR76" s="44"/>
      <c r="AS76" s="44"/>
      <c r="AT76" s="31"/>
    </row>
    <row r="77" spans="1:46" hidden="1">
      <c r="A77" s="16"/>
      <c r="B77" s="17"/>
      <c r="C77" s="17"/>
      <c r="D77" s="17"/>
      <c r="E77" s="17"/>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5"/>
      <c r="AQ77" s="15"/>
      <c r="AR77" s="44"/>
      <c r="AS77" s="44"/>
      <c r="AT77" s="31"/>
    </row>
    <row r="78" spans="1:46" hidden="1">
      <c r="A78" s="16"/>
      <c r="B78" s="17"/>
      <c r="C78" s="17"/>
      <c r="D78" s="17"/>
      <c r="E78" s="17"/>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5"/>
      <c r="AQ78" s="15"/>
      <c r="AR78" s="44"/>
      <c r="AS78" s="44"/>
      <c r="AT78" s="31"/>
    </row>
    <row r="79" spans="1:46" hidden="1">
      <c r="A79" s="16"/>
      <c r="B79" s="17"/>
      <c r="C79" s="17"/>
      <c r="D79" s="17"/>
      <c r="E79" s="17"/>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5"/>
      <c r="AQ79" s="15"/>
      <c r="AR79" s="44"/>
      <c r="AS79" s="44"/>
      <c r="AT79" s="31"/>
    </row>
    <row r="80" spans="1:46" hidden="1">
      <c r="A80" s="16"/>
      <c r="B80" s="17"/>
      <c r="C80" s="17"/>
      <c r="D80" s="17"/>
      <c r="E80" s="17"/>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5"/>
      <c r="AQ80" s="15"/>
      <c r="AR80" s="44"/>
      <c r="AS80" s="44"/>
      <c r="AT80" s="31"/>
    </row>
    <row r="81" spans="1:46" hidden="1">
      <c r="A81" s="16"/>
      <c r="B81" s="17"/>
      <c r="C81" s="17"/>
      <c r="D81" s="17"/>
      <c r="E81" s="17"/>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5"/>
      <c r="AQ81" s="15"/>
      <c r="AR81" s="44"/>
      <c r="AS81" s="44"/>
      <c r="AT81" s="31"/>
    </row>
    <row r="82" spans="1:46" hidden="1">
      <c r="A82" s="16"/>
      <c r="B82" s="17"/>
      <c r="C82" s="17"/>
      <c r="D82" s="17"/>
      <c r="E82" s="17"/>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5"/>
      <c r="AQ82" s="15"/>
      <c r="AR82" s="44"/>
      <c r="AS82" s="44"/>
      <c r="AT82" s="31"/>
    </row>
    <row r="83" spans="1:46" hidden="1">
      <c r="A83" s="16"/>
      <c r="B83" s="17"/>
      <c r="C83" s="17"/>
      <c r="D83" s="17"/>
      <c r="E83" s="17"/>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5"/>
      <c r="AQ83" s="15"/>
      <c r="AR83" s="44"/>
      <c r="AS83" s="44"/>
      <c r="AT83" s="31"/>
    </row>
    <row r="84" spans="1:46" hidden="1">
      <c r="A84" s="16"/>
      <c r="B84" s="17"/>
      <c r="C84" s="17"/>
      <c r="D84" s="17"/>
      <c r="E84" s="17"/>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5"/>
      <c r="AQ84" s="15"/>
      <c r="AR84" s="44"/>
      <c r="AS84" s="44"/>
      <c r="AT84" s="31"/>
    </row>
    <row r="85" spans="1:46" hidden="1">
      <c r="A85" s="16"/>
      <c r="B85" s="17"/>
      <c r="C85" s="17"/>
      <c r="D85" s="17"/>
      <c r="E85" s="17"/>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5"/>
      <c r="AQ85" s="15"/>
      <c r="AR85" s="44"/>
      <c r="AS85" s="44"/>
      <c r="AT85" s="31"/>
    </row>
    <row r="86" spans="1:46" hidden="1">
      <c r="A86" s="16"/>
      <c r="B86" s="17"/>
      <c r="C86" s="17"/>
      <c r="D86" s="17"/>
      <c r="E86" s="17"/>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5"/>
      <c r="AQ86" s="15"/>
      <c r="AR86" s="44"/>
      <c r="AS86" s="44"/>
      <c r="AT86" s="31"/>
    </row>
    <row r="87" spans="1:46" hidden="1">
      <c r="A87" s="16"/>
      <c r="B87" s="17"/>
      <c r="C87" s="17"/>
      <c r="D87" s="17"/>
      <c r="E87" s="17"/>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5"/>
      <c r="AQ87" s="15"/>
      <c r="AR87" s="44"/>
      <c r="AS87" s="44"/>
      <c r="AT87" s="31"/>
    </row>
    <row r="88" spans="1:46" hidden="1">
      <c r="A88" s="16"/>
      <c r="B88" s="17"/>
      <c r="C88" s="17"/>
      <c r="D88" s="17"/>
      <c r="E88" s="17"/>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5"/>
      <c r="AQ88" s="15"/>
      <c r="AR88" s="44"/>
      <c r="AS88" s="44"/>
      <c r="AT88" s="31"/>
    </row>
    <row r="89" spans="1:46" hidden="1">
      <c r="A89" s="16"/>
      <c r="B89" s="17"/>
      <c r="C89" s="17"/>
      <c r="D89" s="17"/>
      <c r="E89" s="17"/>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5"/>
      <c r="AQ89" s="15"/>
      <c r="AR89" s="44"/>
      <c r="AS89" s="44"/>
      <c r="AT89" s="31"/>
    </row>
    <row r="90" spans="1:46" hidden="1">
      <c r="A90" s="16"/>
      <c r="B90" s="17"/>
      <c r="C90" s="17"/>
      <c r="D90" s="17"/>
      <c r="E90" s="17"/>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5"/>
      <c r="AQ90" s="15"/>
      <c r="AR90" s="44"/>
      <c r="AS90" s="44"/>
      <c r="AT90" s="31"/>
    </row>
    <row r="91" spans="1:46" hidden="1">
      <c r="A91" s="16"/>
      <c r="B91" s="17"/>
      <c r="C91" s="17"/>
      <c r="D91" s="17"/>
      <c r="E91" s="17"/>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5"/>
      <c r="AQ91" s="15"/>
      <c r="AR91" s="44"/>
      <c r="AS91" s="44"/>
      <c r="AT91" s="31"/>
    </row>
    <row r="92" spans="1:46" hidden="1">
      <c r="A92" s="16"/>
      <c r="B92" s="17"/>
      <c r="C92" s="17"/>
      <c r="D92" s="17"/>
      <c r="E92" s="17"/>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5"/>
      <c r="AQ92" s="15"/>
      <c r="AR92" s="44"/>
      <c r="AS92" s="44"/>
      <c r="AT92" s="31"/>
    </row>
    <row r="93" spans="1:46" hidden="1">
      <c r="A93" s="16"/>
      <c r="B93" s="17"/>
      <c r="C93" s="17"/>
      <c r="D93" s="17"/>
      <c r="E93" s="17"/>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5"/>
      <c r="AQ93" s="15"/>
      <c r="AR93" s="44"/>
      <c r="AS93" s="44"/>
      <c r="AT93" s="31"/>
    </row>
    <row r="94" spans="1:46" hidden="1">
      <c r="A94" s="16"/>
      <c r="B94" s="17"/>
      <c r="C94" s="17"/>
      <c r="D94" s="17"/>
      <c r="E94" s="17"/>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5"/>
      <c r="AQ94" s="15"/>
      <c r="AR94" s="44"/>
      <c r="AS94" s="44"/>
      <c r="AT94" s="31"/>
    </row>
    <row r="95" spans="1:46" hidden="1">
      <c r="A95" s="16"/>
      <c r="B95" s="17"/>
      <c r="C95" s="17"/>
      <c r="D95" s="17"/>
      <c r="E95" s="17"/>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5"/>
      <c r="AQ95" s="15"/>
      <c r="AR95" s="44"/>
      <c r="AS95" s="44"/>
      <c r="AT95" s="31"/>
    </row>
    <row r="96" spans="1:46" hidden="1">
      <c r="A96" s="16"/>
      <c r="B96" s="17"/>
      <c r="C96" s="17"/>
      <c r="D96" s="17"/>
      <c r="E96" s="17"/>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5"/>
      <c r="AQ96" s="15"/>
      <c r="AR96" s="44"/>
      <c r="AS96" s="44"/>
      <c r="AT96" s="31"/>
    </row>
    <row r="97" spans="1:47" hidden="1">
      <c r="A97" s="16"/>
      <c r="B97" s="17"/>
      <c r="C97" s="17"/>
      <c r="D97" s="17"/>
      <c r="E97" s="17"/>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5"/>
      <c r="AQ97" s="15"/>
      <c r="AR97" s="44"/>
      <c r="AS97" s="44"/>
      <c r="AT97" s="31"/>
    </row>
    <row r="98" spans="1:47" hidden="1">
      <c r="A98" s="16"/>
      <c r="B98" s="17"/>
      <c r="C98" s="17"/>
      <c r="D98" s="17"/>
      <c r="E98" s="17"/>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5"/>
      <c r="AQ98" s="15"/>
      <c r="AR98" s="44"/>
      <c r="AS98" s="44"/>
      <c r="AT98" s="31"/>
    </row>
    <row r="99" spans="1:47" hidden="1">
      <c r="A99" s="16"/>
      <c r="B99" s="17"/>
      <c r="C99" s="17"/>
      <c r="D99" s="17"/>
      <c r="E99" s="17"/>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5"/>
      <c r="AQ99" s="15"/>
      <c r="AR99" s="44"/>
      <c r="AS99" s="44"/>
      <c r="AT99" s="31"/>
    </row>
    <row r="100" spans="1:47" hidden="1">
      <c r="A100" s="16"/>
      <c r="B100" s="17"/>
      <c r="C100" s="17"/>
      <c r="D100" s="17"/>
      <c r="E100" s="17"/>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5"/>
      <c r="AQ100" s="15"/>
      <c r="AR100" s="44"/>
      <c r="AS100" s="44"/>
      <c r="AT100" s="31"/>
    </row>
    <row r="101" spans="1:47" hidden="1">
      <c r="A101" s="16"/>
      <c r="B101" s="17"/>
      <c r="C101" s="17"/>
      <c r="D101" s="17"/>
      <c r="E101" s="17"/>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5"/>
      <c r="AQ101" s="15"/>
      <c r="AR101" s="44"/>
      <c r="AS101" s="44"/>
      <c r="AT101" s="31"/>
    </row>
    <row r="102" spans="1:47">
      <c r="A102" s="14" t="s">
        <v>51</v>
      </c>
      <c r="B102" s="18">
        <f>SUM(B2:B101)</f>
        <v>13</v>
      </c>
      <c r="C102" s="18">
        <f t="shared" ref="C102:AO102" si="1">SUM(C2:C101)</f>
        <v>17</v>
      </c>
      <c r="D102" s="18">
        <f t="shared" si="1"/>
        <v>20</v>
      </c>
      <c r="E102" s="18">
        <f t="shared" si="1"/>
        <v>17</v>
      </c>
      <c r="F102" s="18">
        <f t="shared" si="1"/>
        <v>18</v>
      </c>
      <c r="G102" s="18">
        <f t="shared" si="1"/>
        <v>11</v>
      </c>
      <c r="H102" s="18">
        <f t="shared" si="1"/>
        <v>12</v>
      </c>
      <c r="I102" s="18">
        <f t="shared" si="1"/>
        <v>11</v>
      </c>
      <c r="J102" s="18">
        <f t="shared" si="1"/>
        <v>11</v>
      </c>
      <c r="K102" s="18">
        <f t="shared" si="1"/>
        <v>20</v>
      </c>
      <c r="L102" s="18">
        <f t="shared" si="1"/>
        <v>11</v>
      </c>
      <c r="M102" s="18">
        <f t="shared" si="1"/>
        <v>0</v>
      </c>
      <c r="N102" s="18">
        <f t="shared" si="1"/>
        <v>0</v>
      </c>
      <c r="O102" s="18">
        <f t="shared" si="1"/>
        <v>0</v>
      </c>
      <c r="P102" s="18">
        <f t="shared" si="1"/>
        <v>0</v>
      </c>
      <c r="Q102" s="18">
        <f t="shared" si="1"/>
        <v>0</v>
      </c>
      <c r="R102" s="18">
        <f t="shared" si="1"/>
        <v>0</v>
      </c>
      <c r="S102" s="18">
        <f t="shared" si="1"/>
        <v>0</v>
      </c>
      <c r="T102" s="18">
        <f t="shared" si="1"/>
        <v>0</v>
      </c>
      <c r="U102" s="18">
        <f t="shared" si="1"/>
        <v>0</v>
      </c>
      <c r="V102" s="18">
        <f t="shared" si="1"/>
        <v>0</v>
      </c>
      <c r="W102" s="18">
        <f t="shared" si="1"/>
        <v>0</v>
      </c>
      <c r="X102" s="18">
        <f t="shared" si="1"/>
        <v>0</v>
      </c>
      <c r="Y102" s="18">
        <f t="shared" si="1"/>
        <v>0</v>
      </c>
      <c r="Z102" s="18">
        <f t="shared" si="1"/>
        <v>0</v>
      </c>
      <c r="AA102" s="18">
        <f t="shared" si="1"/>
        <v>0</v>
      </c>
      <c r="AB102" s="18">
        <f t="shared" si="1"/>
        <v>0</v>
      </c>
      <c r="AC102" s="18">
        <f t="shared" si="1"/>
        <v>0</v>
      </c>
      <c r="AD102" s="18">
        <f t="shared" si="1"/>
        <v>0</v>
      </c>
      <c r="AE102" s="18">
        <f t="shared" si="1"/>
        <v>0</v>
      </c>
      <c r="AF102" s="18">
        <f t="shared" si="1"/>
        <v>0</v>
      </c>
      <c r="AG102" s="18">
        <f t="shared" si="1"/>
        <v>0</v>
      </c>
      <c r="AH102" s="18">
        <f t="shared" si="1"/>
        <v>0</v>
      </c>
      <c r="AI102" s="18">
        <f t="shared" si="1"/>
        <v>0</v>
      </c>
      <c r="AJ102" s="18">
        <f t="shared" si="1"/>
        <v>0</v>
      </c>
      <c r="AK102" s="18">
        <f t="shared" si="1"/>
        <v>0</v>
      </c>
      <c r="AL102" s="18">
        <f t="shared" si="1"/>
        <v>0</v>
      </c>
      <c r="AM102" s="18">
        <f t="shared" si="1"/>
        <v>0</v>
      </c>
      <c r="AN102" s="18">
        <f t="shared" si="1"/>
        <v>0</v>
      </c>
      <c r="AO102" s="18">
        <f t="shared" si="1"/>
        <v>0</v>
      </c>
      <c r="AP102" s="15">
        <f>SUMIF($B$106:$U$106,"X",B102:U102)</f>
        <v>100</v>
      </c>
      <c r="AQ102" s="15">
        <f>SUMIFS(B102:AO102,$B$103:$AO$103,"X")</f>
        <v>161</v>
      </c>
      <c r="AR102" s="45">
        <f>SUM(AR2:AR101)</f>
        <v>5667.7444000000014</v>
      </c>
      <c r="AS102" s="45">
        <f>SUM(AS2:AS101)</f>
        <v>99.999999999999957</v>
      </c>
      <c r="AT102" s="31"/>
    </row>
    <row r="103" spans="1:47">
      <c r="A103" s="54" t="s">
        <v>52</v>
      </c>
      <c r="B103" s="54" t="s">
        <v>50</v>
      </c>
      <c r="C103" s="54" t="s">
        <v>50</v>
      </c>
      <c r="D103" s="54" t="s">
        <v>50</v>
      </c>
      <c r="E103" s="54" t="s">
        <v>50</v>
      </c>
      <c r="F103" s="54" t="s">
        <v>50</v>
      </c>
      <c r="G103" s="54" t="s">
        <v>50</v>
      </c>
      <c r="H103" s="54" t="s">
        <v>50</v>
      </c>
      <c r="I103" s="54" t="s">
        <v>50</v>
      </c>
      <c r="J103" s="54" t="s">
        <v>50</v>
      </c>
      <c r="K103" s="54" t="s">
        <v>50</v>
      </c>
      <c r="L103" s="54" t="s">
        <v>50</v>
      </c>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9"/>
      <c r="AQ103" s="9"/>
      <c r="AR103" s="46"/>
      <c r="AS103" s="46"/>
      <c r="AT103" s="32"/>
      <c r="AU103" s="32"/>
    </row>
    <row r="104" spans="1:47">
      <c r="A104" s="6" t="s">
        <v>53</v>
      </c>
      <c r="B104" s="6"/>
      <c r="C104" s="6"/>
      <c r="D104" s="6"/>
      <c r="E104" s="6"/>
      <c r="F104" s="6"/>
      <c r="G104" s="6"/>
      <c r="H104" s="6"/>
      <c r="I104" s="6"/>
      <c r="J104" s="6"/>
      <c r="K104" s="6"/>
      <c r="L104" s="6" t="s">
        <v>50</v>
      </c>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9"/>
      <c r="AQ104" s="9"/>
      <c r="AR104" s="46"/>
      <c r="AS104" s="46"/>
      <c r="AT104" s="32"/>
      <c r="AU104" s="32"/>
    </row>
    <row r="105" spans="1:47">
      <c r="A105" s="6" t="s">
        <v>54</v>
      </c>
      <c r="B105" s="6" t="s">
        <v>50</v>
      </c>
      <c r="C105" s="6" t="s">
        <v>50</v>
      </c>
      <c r="D105" s="6" t="s">
        <v>50</v>
      </c>
      <c r="E105" s="6" t="s">
        <v>50</v>
      </c>
      <c r="F105" s="6"/>
      <c r="G105" s="55"/>
      <c r="H105" s="55"/>
      <c r="I105" s="55"/>
      <c r="J105" s="55"/>
      <c r="K105" s="55"/>
      <c r="L105" s="55" t="s">
        <v>50</v>
      </c>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9"/>
      <c r="AQ105" s="9"/>
      <c r="AR105" s="47"/>
      <c r="AS105" s="47"/>
      <c r="AT105" s="32"/>
      <c r="AU105" s="32"/>
    </row>
    <row r="106" spans="1:47">
      <c r="A106" s="6" t="s">
        <v>55</v>
      </c>
      <c r="B106" s="6"/>
      <c r="C106" s="6"/>
      <c r="D106" s="6"/>
      <c r="E106" s="6" t="s">
        <v>50</v>
      </c>
      <c r="F106" s="6" t="s">
        <v>50</v>
      </c>
      <c r="G106" s="55" t="s">
        <v>50</v>
      </c>
      <c r="H106" s="55" t="s">
        <v>50</v>
      </c>
      <c r="I106" s="55" t="s">
        <v>50</v>
      </c>
      <c r="J106" s="55" t="s">
        <v>50</v>
      </c>
      <c r="K106" s="55" t="s">
        <v>50</v>
      </c>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9"/>
      <c r="AQ106" s="9"/>
      <c r="AR106" s="47"/>
      <c r="AS106" s="47"/>
      <c r="AT106" s="32"/>
      <c r="AU106" s="32"/>
    </row>
    <row r="107" spans="1:47">
      <c r="A107" s="6" t="s">
        <v>56</v>
      </c>
      <c r="B107" s="6"/>
      <c r="C107" s="6"/>
      <c r="D107" s="6"/>
      <c r="E107" s="6"/>
      <c r="F107" s="6"/>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9"/>
      <c r="AQ107" s="9"/>
      <c r="AR107" s="47"/>
      <c r="AS107" s="47"/>
      <c r="AT107" s="32"/>
      <c r="AU107" s="32"/>
    </row>
    <row r="108" spans="1:47">
      <c r="A108" s="6" t="s">
        <v>57</v>
      </c>
      <c r="B108" s="6"/>
      <c r="C108" s="6" t="s">
        <v>50</v>
      </c>
      <c r="D108" s="6" t="s">
        <v>50</v>
      </c>
      <c r="E108" s="6"/>
      <c r="F108" s="6"/>
      <c r="G108" s="55"/>
      <c r="H108" s="55"/>
      <c r="I108" s="55"/>
      <c r="J108" s="55"/>
      <c r="K108" s="55"/>
      <c r="L108" s="55" t="s">
        <v>50</v>
      </c>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9"/>
      <c r="AQ108" s="9"/>
      <c r="AR108" s="47"/>
      <c r="AS108" s="47"/>
      <c r="AT108" s="32"/>
      <c r="AU108" s="32"/>
    </row>
    <row r="109" spans="1:47">
      <c r="A109" s="56" t="s">
        <v>58</v>
      </c>
      <c r="B109" s="57"/>
      <c r="C109" s="57"/>
      <c r="D109" s="57"/>
      <c r="E109" s="57"/>
      <c r="F109" s="57"/>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9"/>
      <c r="AQ109" s="10"/>
      <c r="AR109" s="47"/>
      <c r="AS109" s="47"/>
      <c r="AT109" s="32"/>
      <c r="AU109" s="32"/>
    </row>
    <row r="110" spans="1:47">
      <c r="A110" s="7"/>
      <c r="B110" s="8"/>
      <c r="C110" s="8"/>
      <c r="D110" s="8"/>
      <c r="E110" s="8"/>
      <c r="F110" s="8"/>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10"/>
      <c r="AR110" s="47"/>
      <c r="AS110" s="47"/>
      <c r="AT110" s="32"/>
      <c r="AU110" s="32"/>
    </row>
    <row r="111" spans="1:47">
      <c r="A111" s="33" t="s">
        <v>59</v>
      </c>
      <c r="B111" s="34"/>
      <c r="C111" s="34"/>
      <c r="D111" s="34"/>
      <c r="E111" s="34"/>
      <c r="F111" s="34"/>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11"/>
      <c r="AQ111" s="36"/>
      <c r="AR111" s="48"/>
      <c r="AS111" s="48"/>
    </row>
    <row r="112" spans="1:47">
      <c r="A112" s="26" t="s">
        <v>60</v>
      </c>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11"/>
      <c r="AQ112" s="38"/>
      <c r="AR112" s="49"/>
      <c r="AS112" s="49"/>
    </row>
    <row r="113" spans="1:45">
      <c r="A113" s="4" t="s">
        <v>61</v>
      </c>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c r="AB113" s="39"/>
      <c r="AC113" s="39"/>
      <c r="AD113" s="39"/>
      <c r="AE113" s="39"/>
      <c r="AF113" s="39"/>
      <c r="AG113" s="39"/>
      <c r="AH113" s="39"/>
      <c r="AI113" s="39"/>
      <c r="AJ113" s="39"/>
      <c r="AK113" s="39"/>
      <c r="AL113" s="39"/>
      <c r="AM113" s="39"/>
      <c r="AN113" s="39"/>
      <c r="AO113" s="39"/>
      <c r="AP113" s="11"/>
      <c r="AQ113" s="38"/>
      <c r="AR113" s="50"/>
      <c r="AS113" s="50"/>
    </row>
    <row r="114" spans="1:45">
      <c r="A114" s="5" t="s">
        <v>62</v>
      </c>
      <c r="B114" s="107" t="s">
        <v>63</v>
      </c>
      <c r="C114" s="108"/>
      <c r="D114" s="108"/>
      <c r="E114" s="108"/>
      <c r="F114" s="108"/>
      <c r="G114" s="108"/>
      <c r="H114" s="108"/>
      <c r="I114" s="108"/>
      <c r="J114" s="108"/>
      <c r="K114" s="108"/>
      <c r="L114" s="108"/>
      <c r="M114" s="108"/>
      <c r="N114" s="108"/>
      <c r="O114" s="108"/>
      <c r="P114" s="108"/>
      <c r="Q114" s="108"/>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11"/>
      <c r="AQ114" s="10"/>
      <c r="AR114" s="51"/>
      <c r="AS114" s="51"/>
    </row>
    <row r="115" spans="1:45" ht="15.75" customHeight="1">
      <c r="A115" s="41"/>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1"/>
      <c r="AR115" s="52"/>
      <c r="AS115" s="52"/>
    </row>
    <row r="219" spans="12:12" ht="15" customHeight="1">
      <c r="L219" s="30" t="s">
        <v>64</v>
      </c>
    </row>
  </sheetData>
  <mergeCells count="1">
    <mergeCell ref="B114:Q114"/>
  </mergeCells>
  <phoneticPr fontId="6" type="noConversion"/>
  <conditionalFormatting sqref="A1:A22 A25:A110">
    <cfRule type="beginsWith" dxfId="38" priority="1" operator="beginsWith" text="13">
      <formula>LEFT(A1,LEN("13"))="13"</formula>
    </cfRule>
    <cfRule type="beginsWith" dxfId="37" priority="2" operator="beginsWith" text="12">
      <formula>LEFT(A1,LEN("12"))="12"</formula>
    </cfRule>
    <cfRule type="beginsWith" dxfId="36" priority="3" operator="beginsWith" text="11">
      <formula>LEFT(A1,LEN("11"))="11"</formula>
    </cfRule>
    <cfRule type="beginsWith" dxfId="35" priority="4" operator="beginsWith" text="10">
      <formula>LEFT(A1,LEN("10"))="10"</formula>
    </cfRule>
    <cfRule type="beginsWith" dxfId="34" priority="5" operator="beginsWith" text="09">
      <formula>LEFT(A1,LEN("09"))="09"</formula>
    </cfRule>
    <cfRule type="beginsWith" dxfId="33" priority="6" operator="beginsWith" text="08">
      <formula>LEFT(A1,LEN("08"))="08"</formula>
    </cfRule>
    <cfRule type="beginsWith" dxfId="32" priority="7" operator="beginsWith" text="07">
      <formula>LEFT(A1,LEN("07"))="07"</formula>
    </cfRule>
    <cfRule type="beginsWith" dxfId="31" priority="8" operator="beginsWith" text="06">
      <formula>LEFT(A1,LEN("06"))="06"</formula>
    </cfRule>
    <cfRule type="beginsWith" dxfId="30" priority="9" operator="beginsWith" text="05">
      <formula>LEFT(A1,LEN("05"))="05"</formula>
    </cfRule>
    <cfRule type="beginsWith" dxfId="29" priority="10" operator="beginsWith" text="04">
      <formula>LEFT(A1,LEN("04"))="04"</formula>
    </cfRule>
    <cfRule type="beginsWith" dxfId="28" priority="11" operator="beginsWith" text="03">
      <formula>LEFT(A1,LEN("03"))="03"</formula>
    </cfRule>
    <cfRule type="beginsWith" dxfId="27" priority="12" operator="beginsWith" text="02">
      <formula>LEFT(A1,LEN("02"))="02"</formula>
    </cfRule>
    <cfRule type="beginsWith" dxfId="26" priority="13" operator="beginsWith" text="01">
      <formula>LEFT(A1,LEN("01"))="01"</formula>
    </cfRule>
  </conditionalFormatting>
  <conditionalFormatting sqref="A111:F111 B112:F112 A113:F113 B114 A115:F1048576">
    <cfRule type="beginsWith" dxfId="25" priority="98" operator="beginsWith" text="13">
      <formula>LEFT(A111,LEN("13"))="13"</formula>
    </cfRule>
    <cfRule type="beginsWith" dxfId="24" priority="99" operator="beginsWith" text="12">
      <formula>LEFT(A111,LEN("12"))="12"</formula>
    </cfRule>
    <cfRule type="beginsWith" dxfId="23" priority="100" operator="beginsWith" text="11">
      <formula>LEFT(A111,LEN("11"))="11"</formula>
    </cfRule>
    <cfRule type="beginsWith" dxfId="22" priority="101" operator="beginsWith" text="10">
      <formula>LEFT(A111,LEN("10"))="10"</formula>
    </cfRule>
    <cfRule type="beginsWith" dxfId="21" priority="102" operator="beginsWith" text="09">
      <formula>LEFT(A111,LEN("09"))="09"</formula>
    </cfRule>
    <cfRule type="beginsWith" dxfId="20" priority="103" operator="beginsWith" text="08">
      <formula>LEFT(A111,LEN("08"))="08"</formula>
    </cfRule>
    <cfRule type="beginsWith" dxfId="19" priority="104" operator="beginsWith" text="07">
      <formula>LEFT(A111,LEN("07"))="07"</formula>
    </cfRule>
    <cfRule type="beginsWith" dxfId="18" priority="105" operator="beginsWith" text="06">
      <formula>LEFT(A111,LEN("06"))="06"</formula>
    </cfRule>
    <cfRule type="beginsWith" dxfId="17" priority="106" operator="beginsWith" text="05">
      <formula>LEFT(A111,LEN("05"))="05"</formula>
    </cfRule>
    <cfRule type="beginsWith" dxfId="16" priority="107" operator="beginsWith" text="04">
      <formula>LEFT(A111,LEN("04"))="04"</formula>
    </cfRule>
    <cfRule type="beginsWith" dxfId="15" priority="108" operator="beginsWith" text="03">
      <formula>LEFT(A111,LEN("03"))="03"</formula>
    </cfRule>
    <cfRule type="beginsWith" dxfId="14" priority="109" operator="beginsWith" text="02">
      <formula>LEFT(A111,LEN("02"))="02"</formula>
    </cfRule>
    <cfRule type="beginsWith" dxfId="13" priority="110" operator="beginsWith" text="01">
      <formula>LEFT(A111,LEN("01"))="01"</formula>
    </cfRule>
  </conditionalFormatting>
  <conditionalFormatting sqref="AT1:AT2 R2:AO12 AT5 AT9:AT10 AT13 L22:AO34 AT16 M35:AO37 L38:AO39 M40:AO40 L41:AO42 G43:AO51 F52:AO101 M13:AO21">
    <cfRule type="beginsWith" dxfId="12" priority="20" operator="beginsWith" text="13">
      <formula>LEFT(F1,LEN("13"))="13"</formula>
    </cfRule>
    <cfRule type="beginsWith" dxfId="11" priority="21" operator="beginsWith" text="12">
      <formula>LEFT(F1,LEN("12"))="12"</formula>
    </cfRule>
    <cfRule type="beginsWith" dxfId="10" priority="22" operator="beginsWith" text="11">
      <formula>LEFT(F1,LEN("11"))="11"</formula>
    </cfRule>
    <cfRule type="beginsWith" dxfId="9" priority="23" operator="beginsWith" text="10">
      <formula>LEFT(F1,LEN("10"))="10"</formula>
    </cfRule>
    <cfRule type="beginsWith" dxfId="8" priority="24" operator="beginsWith" text="09">
      <formula>LEFT(F1,LEN("09"))="09"</formula>
    </cfRule>
    <cfRule type="beginsWith" dxfId="7" priority="25" operator="beginsWith" text="08">
      <formula>LEFT(F1,LEN("08"))="08"</formula>
    </cfRule>
    <cfRule type="beginsWith" dxfId="6" priority="26" operator="beginsWith" text="07">
      <formula>LEFT(F1,LEN("07"))="07"</formula>
    </cfRule>
    <cfRule type="beginsWith" dxfId="5" priority="27" operator="beginsWith" text="06">
      <formula>LEFT(F1,LEN("06"))="06"</formula>
    </cfRule>
    <cfRule type="beginsWith" dxfId="4" priority="28" operator="beginsWith" text="05">
      <formula>LEFT(F1,LEN("05"))="05"</formula>
    </cfRule>
    <cfRule type="beginsWith" dxfId="3" priority="29" operator="beginsWith" text="04">
      <formula>LEFT(F1,LEN("04"))="04"</formula>
    </cfRule>
    <cfRule type="beginsWith" dxfId="2" priority="30" operator="beginsWith" text="03">
      <formula>LEFT(F1,LEN("03"))="03"</formula>
    </cfRule>
    <cfRule type="beginsWith" dxfId="1" priority="31" operator="beginsWith" text="02">
      <formula>LEFT(F1,LEN("02"))="02"</formula>
    </cfRule>
    <cfRule type="beginsWith" dxfId="0" priority="32" operator="beginsWith" text="01">
      <formula>LEFT(F1,LEN("01"))="01"</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91"/>
  <sheetViews>
    <sheetView workbookViewId="0">
      <selection activeCell="F11" sqref="F11"/>
    </sheetView>
  </sheetViews>
  <sheetFormatPr defaultColWidth="11.42578125" defaultRowHeight="14.45"/>
  <cols>
    <col min="1" max="3" width="28.42578125" style="25" customWidth="1"/>
  </cols>
  <sheetData>
    <row r="1" spans="1:3">
      <c r="A1" s="59" t="s">
        <v>65</v>
      </c>
      <c r="B1" s="59" t="s">
        <v>66</v>
      </c>
      <c r="C1" s="59" t="s">
        <v>67</v>
      </c>
    </row>
    <row r="2" spans="1:3" ht="15">
      <c r="A2" s="24">
        <v>1</v>
      </c>
      <c r="B2" s="23" t="s">
        <v>36</v>
      </c>
      <c r="C2" s="23" t="s">
        <v>16</v>
      </c>
    </row>
    <row r="3" spans="1:3" ht="15">
      <c r="A3" s="24">
        <v>2</v>
      </c>
      <c r="B3" s="71" t="s">
        <v>37</v>
      </c>
      <c r="C3" s="77" t="s">
        <v>16</v>
      </c>
    </row>
    <row r="4" spans="1:3" ht="15">
      <c r="A4" s="24">
        <v>3</v>
      </c>
      <c r="B4" s="71" t="s">
        <v>3</v>
      </c>
      <c r="C4" s="77" t="s">
        <v>16</v>
      </c>
    </row>
    <row r="5" spans="1:3" ht="15">
      <c r="A5" s="24">
        <v>4</v>
      </c>
      <c r="B5" s="72" t="s">
        <v>4</v>
      </c>
      <c r="C5" s="23" t="s">
        <v>16</v>
      </c>
    </row>
    <row r="6" spans="1:3" ht="15">
      <c r="A6" s="24">
        <v>5</v>
      </c>
      <c r="B6" s="23" t="s">
        <v>68</v>
      </c>
      <c r="C6" s="77" t="s">
        <v>16</v>
      </c>
    </row>
    <row r="7" spans="1:3" ht="15">
      <c r="A7" s="24">
        <v>6</v>
      </c>
      <c r="B7" s="71" t="s">
        <v>39</v>
      </c>
      <c r="C7" s="77" t="s">
        <v>16</v>
      </c>
    </row>
    <row r="8" spans="1:3" ht="15">
      <c r="A8" s="24">
        <v>7</v>
      </c>
      <c r="B8" s="71" t="s">
        <v>40</v>
      </c>
      <c r="C8" s="23" t="s">
        <v>16</v>
      </c>
    </row>
    <row r="9" spans="1:3" ht="15">
      <c r="A9" s="24">
        <v>8</v>
      </c>
      <c r="B9" s="73" t="s">
        <v>41</v>
      </c>
      <c r="C9" s="77" t="s">
        <v>16</v>
      </c>
    </row>
    <row r="10" spans="1:3" ht="15">
      <c r="A10" s="24">
        <v>9</v>
      </c>
      <c r="B10" s="23" t="s">
        <v>42</v>
      </c>
      <c r="C10" s="77" t="s">
        <v>16</v>
      </c>
    </row>
    <row r="11" spans="1:3" ht="15">
      <c r="A11" s="82">
        <v>10</v>
      </c>
      <c r="B11" s="73" t="s">
        <v>69</v>
      </c>
      <c r="C11" s="83" t="s">
        <v>16</v>
      </c>
    </row>
    <row r="12" spans="1:3" ht="15">
      <c r="A12" s="79">
        <v>11</v>
      </c>
      <c r="B12" s="80" t="s">
        <v>44</v>
      </c>
      <c r="C12" s="81" t="s">
        <v>16</v>
      </c>
    </row>
    <row r="13" spans="1:3">
      <c r="A13" s="25" t="str">
        <f>IF(B13="","",#REF!+1)</f>
        <v/>
      </c>
    </row>
    <row r="14" spans="1:3">
      <c r="A14" s="25" t="str">
        <f t="shared" ref="A14:A57" si="0">IF(B14="","",A13+1)</f>
        <v/>
      </c>
    </row>
    <row r="15" spans="1:3">
      <c r="A15" s="25" t="str">
        <f t="shared" si="0"/>
        <v/>
      </c>
    </row>
    <row r="16" spans="1:3">
      <c r="A16" s="25" t="str">
        <f t="shared" si="0"/>
        <v/>
      </c>
    </row>
    <row r="17" spans="1:1">
      <c r="A17" s="25" t="str">
        <f t="shared" si="0"/>
        <v/>
      </c>
    </row>
    <row r="18" spans="1:1">
      <c r="A18" s="25" t="str">
        <f t="shared" si="0"/>
        <v/>
      </c>
    </row>
    <row r="19" spans="1:1">
      <c r="A19" s="25" t="str">
        <f t="shared" si="0"/>
        <v/>
      </c>
    </row>
    <row r="20" spans="1:1">
      <c r="A20" s="25" t="str">
        <f t="shared" si="0"/>
        <v/>
      </c>
    </row>
    <row r="21" spans="1:1">
      <c r="A21" s="25" t="str">
        <f t="shared" si="0"/>
        <v/>
      </c>
    </row>
    <row r="22" spans="1:1">
      <c r="A22" s="25" t="str">
        <f t="shared" si="0"/>
        <v/>
      </c>
    </row>
    <row r="23" spans="1:1">
      <c r="A23" s="25" t="str">
        <f t="shared" si="0"/>
        <v/>
      </c>
    </row>
    <row r="24" spans="1:1">
      <c r="A24" s="25" t="str">
        <f t="shared" si="0"/>
        <v/>
      </c>
    </row>
    <row r="25" spans="1:1">
      <c r="A25" s="25" t="str">
        <f t="shared" si="0"/>
        <v/>
      </c>
    </row>
    <row r="26" spans="1:1">
      <c r="A26" s="25" t="str">
        <f t="shared" si="0"/>
        <v/>
      </c>
    </row>
    <row r="27" spans="1:1">
      <c r="A27" s="25" t="str">
        <f t="shared" si="0"/>
        <v/>
      </c>
    </row>
    <row r="28" spans="1:1">
      <c r="A28" s="25" t="str">
        <f t="shared" si="0"/>
        <v/>
      </c>
    </row>
    <row r="29" spans="1:1">
      <c r="A29" s="25" t="str">
        <f t="shared" si="0"/>
        <v/>
      </c>
    </row>
    <row r="30" spans="1:1">
      <c r="A30" s="25" t="str">
        <f t="shared" si="0"/>
        <v/>
      </c>
    </row>
    <row r="31" spans="1:1">
      <c r="A31" s="25" t="str">
        <f t="shared" si="0"/>
        <v/>
      </c>
    </row>
    <row r="32" spans="1:1">
      <c r="A32" s="25" t="str">
        <f t="shared" si="0"/>
        <v/>
      </c>
    </row>
    <row r="33" spans="1:1">
      <c r="A33" s="25" t="str">
        <f t="shared" si="0"/>
        <v/>
      </c>
    </row>
    <row r="34" spans="1:1">
      <c r="A34" s="25" t="str">
        <f t="shared" si="0"/>
        <v/>
      </c>
    </row>
    <row r="35" spans="1:1">
      <c r="A35" s="25" t="str">
        <f t="shared" si="0"/>
        <v/>
      </c>
    </row>
    <row r="36" spans="1:1">
      <c r="A36" s="25" t="str">
        <f t="shared" si="0"/>
        <v/>
      </c>
    </row>
    <row r="37" spans="1:1">
      <c r="A37" s="25" t="str">
        <f t="shared" si="0"/>
        <v/>
      </c>
    </row>
    <row r="38" spans="1:1">
      <c r="A38" s="25" t="str">
        <f t="shared" si="0"/>
        <v/>
      </c>
    </row>
    <row r="39" spans="1:1">
      <c r="A39" s="25" t="str">
        <f t="shared" si="0"/>
        <v/>
      </c>
    </row>
    <row r="40" spans="1:1">
      <c r="A40" s="25" t="str">
        <f t="shared" si="0"/>
        <v/>
      </c>
    </row>
    <row r="41" spans="1:1">
      <c r="A41" s="25" t="str">
        <f t="shared" si="0"/>
        <v/>
      </c>
    </row>
    <row r="42" spans="1:1">
      <c r="A42" s="25" t="str">
        <f t="shared" si="0"/>
        <v/>
      </c>
    </row>
    <row r="43" spans="1:1">
      <c r="A43" s="25" t="str">
        <f t="shared" si="0"/>
        <v/>
      </c>
    </row>
    <row r="44" spans="1:1">
      <c r="A44" s="25" t="str">
        <f t="shared" si="0"/>
        <v/>
      </c>
    </row>
    <row r="45" spans="1:1">
      <c r="A45" s="25" t="str">
        <f t="shared" si="0"/>
        <v/>
      </c>
    </row>
    <row r="46" spans="1:1">
      <c r="A46" s="25" t="str">
        <f t="shared" si="0"/>
        <v/>
      </c>
    </row>
    <row r="47" spans="1:1">
      <c r="A47" s="25" t="str">
        <f t="shared" si="0"/>
        <v/>
      </c>
    </row>
    <row r="48" spans="1:1">
      <c r="A48" s="25" t="str">
        <f t="shared" si="0"/>
        <v/>
      </c>
    </row>
    <row r="49" spans="1:1">
      <c r="A49" s="25" t="str">
        <f t="shared" si="0"/>
        <v/>
      </c>
    </row>
    <row r="50" spans="1:1">
      <c r="A50" s="25" t="str">
        <f t="shared" si="0"/>
        <v/>
      </c>
    </row>
    <row r="51" spans="1:1">
      <c r="A51" s="25" t="str">
        <f t="shared" si="0"/>
        <v/>
      </c>
    </row>
    <row r="52" spans="1:1">
      <c r="A52" s="25" t="str">
        <f t="shared" si="0"/>
        <v/>
      </c>
    </row>
    <row r="53" spans="1:1">
      <c r="A53" s="25" t="str">
        <f t="shared" si="0"/>
        <v/>
      </c>
    </row>
    <row r="54" spans="1:1">
      <c r="A54" s="25" t="str">
        <f t="shared" si="0"/>
        <v/>
      </c>
    </row>
    <row r="55" spans="1:1">
      <c r="A55" s="25" t="str">
        <f t="shared" si="0"/>
        <v/>
      </c>
    </row>
    <row r="56" spans="1:1">
      <c r="A56" s="25" t="str">
        <f t="shared" si="0"/>
        <v/>
      </c>
    </row>
    <row r="57" spans="1:1">
      <c r="A57" s="25" t="str">
        <f t="shared" si="0"/>
        <v/>
      </c>
    </row>
    <row r="58" spans="1:1">
      <c r="A58" s="25" t="str">
        <f t="shared" ref="A58:A90" si="1">IF(B58="","",A57+1)</f>
        <v/>
      </c>
    </row>
    <row r="59" spans="1:1">
      <c r="A59" s="25" t="str">
        <f t="shared" si="1"/>
        <v/>
      </c>
    </row>
    <row r="60" spans="1:1">
      <c r="A60" s="25" t="str">
        <f t="shared" si="1"/>
        <v/>
      </c>
    </row>
    <row r="61" spans="1:1">
      <c r="A61" s="25" t="str">
        <f t="shared" si="1"/>
        <v/>
      </c>
    </row>
    <row r="62" spans="1:1">
      <c r="A62" s="25" t="str">
        <f t="shared" si="1"/>
        <v/>
      </c>
    </row>
    <row r="63" spans="1:1">
      <c r="A63" s="25" t="str">
        <f t="shared" si="1"/>
        <v/>
      </c>
    </row>
    <row r="64" spans="1:1">
      <c r="A64" s="25" t="str">
        <f t="shared" si="1"/>
        <v/>
      </c>
    </row>
    <row r="65" spans="1:1">
      <c r="A65" s="25" t="str">
        <f t="shared" si="1"/>
        <v/>
      </c>
    </row>
    <row r="66" spans="1:1">
      <c r="A66" s="25" t="str">
        <f t="shared" si="1"/>
        <v/>
      </c>
    </row>
    <row r="67" spans="1:1">
      <c r="A67" s="25" t="str">
        <f t="shared" si="1"/>
        <v/>
      </c>
    </row>
    <row r="68" spans="1:1">
      <c r="A68" s="25" t="str">
        <f t="shared" si="1"/>
        <v/>
      </c>
    </row>
    <row r="69" spans="1:1">
      <c r="A69" s="25" t="str">
        <f t="shared" si="1"/>
        <v/>
      </c>
    </row>
    <row r="70" spans="1:1">
      <c r="A70" s="25" t="str">
        <f t="shared" si="1"/>
        <v/>
      </c>
    </row>
    <row r="71" spans="1:1">
      <c r="A71" s="25" t="str">
        <f t="shared" si="1"/>
        <v/>
      </c>
    </row>
    <row r="72" spans="1:1">
      <c r="A72" s="25" t="str">
        <f t="shared" si="1"/>
        <v/>
      </c>
    </row>
    <row r="73" spans="1:1">
      <c r="A73" s="25" t="str">
        <f t="shared" si="1"/>
        <v/>
      </c>
    </row>
    <row r="74" spans="1:1">
      <c r="A74" s="25" t="str">
        <f t="shared" si="1"/>
        <v/>
      </c>
    </row>
    <row r="75" spans="1:1">
      <c r="A75" s="25" t="str">
        <f t="shared" si="1"/>
        <v/>
      </c>
    </row>
    <row r="76" spans="1:1">
      <c r="A76" s="25" t="str">
        <f t="shared" si="1"/>
        <v/>
      </c>
    </row>
    <row r="77" spans="1:1">
      <c r="A77" s="25" t="str">
        <f t="shared" si="1"/>
        <v/>
      </c>
    </row>
    <row r="78" spans="1:1">
      <c r="A78" s="25" t="str">
        <f t="shared" si="1"/>
        <v/>
      </c>
    </row>
    <row r="79" spans="1:1">
      <c r="A79" s="25" t="str">
        <f t="shared" si="1"/>
        <v/>
      </c>
    </row>
    <row r="80" spans="1:1">
      <c r="A80" s="25" t="str">
        <f t="shared" si="1"/>
        <v/>
      </c>
    </row>
    <row r="81" spans="1:1">
      <c r="A81" s="25" t="str">
        <f t="shared" si="1"/>
        <v/>
      </c>
    </row>
    <row r="82" spans="1:1">
      <c r="A82" s="25" t="str">
        <f t="shared" si="1"/>
        <v/>
      </c>
    </row>
    <row r="83" spans="1:1">
      <c r="A83" s="25" t="str">
        <f t="shared" si="1"/>
        <v/>
      </c>
    </row>
    <row r="84" spans="1:1">
      <c r="A84" s="25" t="str">
        <f t="shared" si="1"/>
        <v/>
      </c>
    </row>
    <row r="85" spans="1:1">
      <c r="A85" s="25" t="str">
        <f t="shared" si="1"/>
        <v/>
      </c>
    </row>
    <row r="86" spans="1:1">
      <c r="A86" s="25" t="str">
        <f t="shared" si="1"/>
        <v/>
      </c>
    </row>
    <row r="87" spans="1:1">
      <c r="A87" s="25" t="str">
        <f t="shared" si="1"/>
        <v/>
      </c>
    </row>
    <row r="88" spans="1:1">
      <c r="A88" s="25" t="str">
        <f t="shared" si="1"/>
        <v/>
      </c>
    </row>
    <row r="89" spans="1:1">
      <c r="A89" s="25" t="str">
        <f t="shared" si="1"/>
        <v/>
      </c>
    </row>
    <row r="90" spans="1:1">
      <c r="A90" s="25" t="str">
        <f t="shared" si="1"/>
        <v/>
      </c>
    </row>
    <row r="91" spans="1:1" ht="15"/>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4.45"/>
  <cols>
    <col min="1" max="2" width="33" style="1" customWidth="1"/>
    <col min="3" max="3" width="42.140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batata</v>
      </c>
      <c r="C50" t="str">
        <v>batata</v>
      </c>
    </row>
    <row r="51" spans="1:3">
      <c r="A51" s="1" t="str">
        <v>agricola</v>
      </c>
      <c r="B51" s="1" t="str">
        <v>berenjena</v>
      </c>
      <c r="C51" t="str">
        <v>berenjena</v>
      </c>
    </row>
    <row r="52" spans="1:3">
      <c r="A52" s="1" t="str">
        <v>agricola</v>
      </c>
      <c r="B52" s="1" t="str">
        <v>bijao</v>
      </c>
      <c r="C52" t="str">
        <v>bijao</v>
      </c>
    </row>
    <row r="53" spans="1:3">
      <c r="A53" s="1" t="str">
        <v>agricola</v>
      </c>
      <c r="B53" s="1" t="str">
        <v>bore</v>
      </c>
      <c r="C53" t="str">
        <v>bore</v>
      </c>
    </row>
    <row r="54" spans="1:3">
      <c r="A54" s="1" t="str">
        <v>agricola</v>
      </c>
      <c r="B54" s="1" t="str">
        <v>borojo</v>
      </c>
      <c r="C54" t="str">
        <v>borojó</v>
      </c>
    </row>
    <row r="55" spans="1:3">
      <c r="A55" s="1" t="str">
        <v>agricola</v>
      </c>
      <c r="B55" s="1" t="str">
        <v>brevo</v>
      </c>
      <c r="C55" t="str">
        <v>brevo</v>
      </c>
    </row>
    <row r="56" spans="1:3">
      <c r="A56" s="1" t="str">
        <v>agricola</v>
      </c>
      <c r="B56" s="1" t="str">
        <v>brocoli</v>
      </c>
      <c r="C56" t="str">
        <v>brócoli</v>
      </c>
    </row>
    <row r="57" spans="1:3">
      <c r="A57" s="1" t="str">
        <v>pecuaria</v>
      </c>
      <c r="B57" s="1" t="str">
        <v>bufalos</v>
      </c>
      <c r="C57" t="str">
        <v>búfalos</v>
      </c>
    </row>
    <row r="58" spans="1:3">
      <c r="A58" s="1" t="str">
        <v>agricola</v>
      </c>
      <c r="B58" s="1" t="str">
        <v>cacao</v>
      </c>
      <c r="C58" t="str">
        <v>cacao</v>
      </c>
    </row>
    <row r="59" spans="1:3">
      <c r="A59" s="1" t="str">
        <v>agricola</v>
      </c>
      <c r="B59" s="1" t="str">
        <v>cacao_aguacate</v>
      </c>
      <c r="C59" t="str">
        <v>cacao en asocio con aguacate</v>
      </c>
    </row>
    <row r="60" spans="1:3">
      <c r="A60" s="1" t="str">
        <v>agricola</v>
      </c>
      <c r="B60" s="1" t="str">
        <v>cacao_banano</v>
      </c>
      <c r="C60" t="str">
        <v>cacao en asocio con banano</v>
      </c>
    </row>
    <row r="61" spans="1:3">
      <c r="A61" s="1" t="str">
        <v>agricola</v>
      </c>
      <c r="B61" s="1" t="str">
        <v>cacao_banano_aguacate</v>
      </c>
      <c r="C61" t="str">
        <v>cacao en asocio con banano y aguacate</v>
      </c>
    </row>
    <row r="62" spans="1:3">
      <c r="A62" s="1" t="str">
        <v>agricola</v>
      </c>
      <c r="B62" s="1" t="str">
        <v>cacao_banano_aguacate_citricos</v>
      </c>
      <c r="C62" t="str">
        <v>cacao en asocio con banano, aguacate y cítricos</v>
      </c>
    </row>
    <row r="63" spans="1:3">
      <c r="A63" s="1" t="str">
        <v>agricola</v>
      </c>
      <c r="B63" s="1" t="str">
        <v>cacao_platano</v>
      </c>
      <c r="C63" t="str">
        <v>cacao en asocio con plátano</v>
      </c>
    </row>
    <row r="64" spans="1:3">
      <c r="A64" s="1" t="str">
        <v>agricola</v>
      </c>
      <c r="B64" s="1" t="str">
        <v>cacao_platano_aguacate</v>
      </c>
      <c r="C64" t="str">
        <v>cacao en asocio con plátano y aguacate</v>
      </c>
    </row>
    <row r="65" spans="1:3">
      <c r="A65" s="1" t="str">
        <v>agricola</v>
      </c>
      <c r="B65" s="1" t="str">
        <v>cacao_platano_aguacate_citricos</v>
      </c>
      <c r="C65" t="str">
        <v>cacao en asocio con plátano, aguacate y cítricos</v>
      </c>
    </row>
    <row r="66" spans="1:3">
      <c r="A66" s="1" t="str">
        <v>agricola</v>
      </c>
      <c r="B66" s="1" t="str">
        <v>cacao_sombrio</v>
      </c>
      <c r="C66" t="str">
        <v>cacao sombrío</v>
      </c>
    </row>
    <row r="67" spans="1:3">
      <c r="A67" s="1" t="str">
        <v>agricola</v>
      </c>
      <c r="B67" s="1" t="str">
        <v>cafe</v>
      </c>
      <c r="C67" t="str">
        <v>café</v>
      </c>
    </row>
    <row r="68" spans="1:3">
      <c r="A68" s="1" t="str">
        <v>agricola</v>
      </c>
      <c r="B68" s="1" t="str">
        <v>cafe_aguacate</v>
      </c>
      <c r="C68" t="str">
        <v>café en asocio con aguacate</v>
      </c>
    </row>
    <row r="69" spans="1:3">
      <c r="A69" s="1" t="str">
        <v>agricola</v>
      </c>
      <c r="B69" s="1" t="str">
        <v>cafe_banano</v>
      </c>
      <c r="C69" t="str">
        <v>café en asocio con banano</v>
      </c>
    </row>
    <row r="70" spans="1:3">
      <c r="A70" s="1" t="str">
        <v>agricola</v>
      </c>
      <c r="B70" s="1" t="str">
        <v>cafe_banano_citricos</v>
      </c>
      <c r="C70" t="str">
        <v>café en asocio con banano y cítricos</v>
      </c>
    </row>
    <row r="71" spans="1:3">
      <c r="A71" s="1" t="str">
        <v>agricola</v>
      </c>
      <c r="B71" s="1" t="str">
        <v>cafe_frijol</v>
      </c>
      <c r="C71" t="str">
        <v>café en asocio con frijol</v>
      </c>
    </row>
    <row r="72" spans="1:3">
      <c r="A72" s="1" t="str">
        <v>agricola</v>
      </c>
      <c r="B72" s="1" t="str">
        <v>cafe_maiz</v>
      </c>
      <c r="C72" t="str">
        <v>café en asocio con maíz</v>
      </c>
    </row>
    <row r="73" spans="1:3">
      <c r="A73" s="1" t="str">
        <v>agricola</v>
      </c>
      <c r="B73" s="1" t="str">
        <v>cafe_platano</v>
      </c>
      <c r="C73" t="str">
        <v>café en asocio con plátano</v>
      </c>
    </row>
    <row r="74" spans="1:3">
      <c r="A74" s="1" t="str">
        <v>agricola</v>
      </c>
      <c r="B74" s="1" t="str">
        <v>cafe_platano_citricos</v>
      </c>
      <c r="C74" t="str">
        <v>café en asocio con plátano y cítricos</v>
      </c>
    </row>
    <row r="75" spans="1:3">
      <c r="A75" s="1" t="str">
        <v>agricola</v>
      </c>
      <c r="B75" s="1" t="str">
        <v>cafe_sombrio</v>
      </c>
      <c r="C75" t="str">
        <v>café sombrío</v>
      </c>
    </row>
    <row r="76" spans="1:3">
      <c r="A76" s="1" t="str">
        <v>agricola</v>
      </c>
      <c r="B76" s="1" t="str">
        <v>caimo</v>
      </c>
      <c r="C76" t="str">
        <v>caimo</v>
      </c>
    </row>
    <row r="77" spans="1:3">
      <c r="A77" s="1" t="str">
        <v>agricola</v>
      </c>
      <c r="B77" s="1" t="str">
        <v>calabacin</v>
      </c>
      <c r="C77" t="str">
        <v>calabacín</v>
      </c>
    </row>
    <row r="78" spans="1:3">
      <c r="A78" s="1" t="str">
        <v>agricola</v>
      </c>
      <c r="B78" s="1" t="str">
        <v>calabaza</v>
      </c>
      <c r="C78" t="str">
        <v>calabaza</v>
      </c>
    </row>
    <row r="79" spans="1:3">
      <c r="A79" s="1" t="str">
        <v>agricola</v>
      </c>
      <c r="B79" s="1" t="str">
        <v>calendula</v>
      </c>
      <c r="C79" t="str">
        <v>caléndula</v>
      </c>
    </row>
    <row r="80" spans="1:3">
      <c r="A80" s="1" t="str">
        <v>pecuaria</v>
      </c>
      <c r="B80" s="1" t="str">
        <v>camaron</v>
      </c>
      <c r="C80" t="str">
        <v>camarón</v>
      </c>
    </row>
    <row r="81" spans="1:3">
      <c r="A81" s="1" t="str">
        <v>agricola</v>
      </c>
      <c r="B81" s="1" t="str">
        <v>cana</v>
      </c>
      <c r="C81" t="str">
        <v>caña</v>
      </c>
    </row>
    <row r="82" spans="1:3">
      <c r="A82" s="1" t="str">
        <v>agricola</v>
      </c>
      <c r="B82" s="1" t="str">
        <v>cana_de_azucar</v>
      </c>
      <c r="C82" t="str">
        <v>caña de azúcar</v>
      </c>
    </row>
    <row r="83" spans="1:3">
      <c r="A83" s="1" t="str">
        <v>agricola</v>
      </c>
      <c r="B83" s="1" t="str">
        <v>cana_flecha</v>
      </c>
      <c r="C83" t="str">
        <v>caña flecha</v>
      </c>
    </row>
    <row r="84" spans="1:3">
      <c r="A84" s="1" t="str">
        <v>agricola</v>
      </c>
      <c r="B84" s="1" t="str">
        <v>cana_miel</v>
      </c>
      <c r="C84" t="str">
        <v>caña miel</v>
      </c>
    </row>
    <row r="85" spans="1:3">
      <c r="A85" s="1" t="str">
        <v>agricola</v>
      </c>
      <c r="B85" s="1" t="str">
        <v>cana_panelera</v>
      </c>
      <c r="C85" t="str">
        <v>caña panelera</v>
      </c>
    </row>
    <row r="86" spans="1:3">
      <c r="A86" s="1" t="str">
        <v>pecuaria</v>
      </c>
      <c r="B86" s="1" t="str">
        <v>caprinos_carne</v>
      </c>
      <c r="C86" t="str">
        <v>caprinos de carne</v>
      </c>
    </row>
    <row r="87" spans="1:3">
      <c r="A87" s="1" t="str">
        <v>pecuaria</v>
      </c>
      <c r="B87" s="1" t="str">
        <v>caprinos_leche</v>
      </c>
      <c r="C87" t="str">
        <v>caprinos de leche</v>
      </c>
    </row>
    <row r="88" spans="1:3">
      <c r="A88" s="1" t="str">
        <v>pecuaria</v>
      </c>
      <c r="B88" s="1" t="str">
        <v>caprinos_dp</v>
      </c>
      <c r="C88" t="str">
        <v>caprinos doble propósito</v>
      </c>
    </row>
    <row r="89" spans="1:3">
      <c r="A89" s="1" t="str">
        <v>agricola</v>
      </c>
      <c r="B89" s="1" t="str">
        <v>carambolo</v>
      </c>
      <c r="C89" t="str">
        <v>carambolo</v>
      </c>
    </row>
    <row r="90" spans="1:3">
      <c r="A90" s="1" t="str">
        <v>agricola</v>
      </c>
      <c r="B90" s="1" t="str">
        <v>cardamomo</v>
      </c>
      <c r="C90" t="str">
        <v>cardamomo</v>
      </c>
    </row>
    <row r="91" spans="1:3">
      <c r="A91" s="1" t="str">
        <v>agricola</v>
      </c>
      <c r="B91" s="1" t="str">
        <v>caucho</v>
      </c>
      <c r="C91" t="str">
        <v>caucho</v>
      </c>
    </row>
    <row r="92" spans="1:3">
      <c r="A92" s="1" t="str">
        <v>agricola</v>
      </c>
      <c r="B92" s="1" t="str">
        <v>cebada</v>
      </c>
      <c r="C92" t="str">
        <v>cebada</v>
      </c>
    </row>
    <row r="93" spans="1:3">
      <c r="A93" s="1" t="str">
        <v>agricola</v>
      </c>
      <c r="B93" s="1" t="str">
        <v>cebolla_bulbo</v>
      </c>
      <c r="C93" t="str">
        <v>cebolla bulbo</v>
      </c>
    </row>
    <row r="94" spans="1:3">
      <c r="A94" s="1" t="str">
        <v>agricola</v>
      </c>
      <c r="B94" s="1" t="str">
        <v>cebolla_junca</v>
      </c>
      <c r="C94" t="str">
        <v>cebolla junca</v>
      </c>
    </row>
    <row r="95" spans="1:3">
      <c r="A95" s="1" t="str">
        <v>agricola</v>
      </c>
      <c r="B95" s="1" t="str">
        <v>cebolla_rama</v>
      </c>
      <c r="C95" t="str">
        <v>cebolla de rama</v>
      </c>
    </row>
    <row r="96" spans="1:3">
      <c r="A96" s="1" t="str">
        <v>agricola</v>
      </c>
      <c r="B96" s="1" t="str">
        <v>chamba</v>
      </c>
      <c r="C96" t="str">
        <v>chamba</v>
      </c>
    </row>
    <row r="97" spans="1:3">
      <c r="A97" s="1" t="str">
        <v>agricola</v>
      </c>
      <c r="B97" s="1" t="str">
        <v>chirimoya</v>
      </c>
      <c r="C97" t="str">
        <v>chirimoya</v>
      </c>
    </row>
    <row r="98" spans="1:3">
      <c r="A98" s="1" t="str">
        <v>agricola</v>
      </c>
      <c r="B98" s="1" t="str">
        <v>cholupa</v>
      </c>
      <c r="C98" t="str">
        <v>cholupa</v>
      </c>
    </row>
    <row r="99" spans="1:3">
      <c r="A99" s="1" t="str">
        <v>agricola</v>
      </c>
      <c r="B99" s="1" t="str">
        <v>chontaduro</v>
      </c>
      <c r="C99" t="str">
        <v>chontaduro</v>
      </c>
    </row>
    <row r="100" spans="1:3">
      <c r="A100" s="1" t="str">
        <v>agricola</v>
      </c>
      <c r="B100" s="1" t="str">
        <v>cidra_poncil</v>
      </c>
      <c r="C100" t="str">
        <v>cidra poncil</v>
      </c>
    </row>
    <row r="101" spans="1:3">
      <c r="A101" s="1" t="str">
        <v>agricola</v>
      </c>
      <c r="B101" s="1" t="str">
        <v>cilantro</v>
      </c>
      <c r="C101" t="str">
        <v>cilantro</v>
      </c>
    </row>
    <row r="102" spans="1:3">
      <c r="A102" s="1" t="str">
        <v>agricola</v>
      </c>
      <c r="B102" s="1" t="str">
        <v>cilantro_cimarron</v>
      </c>
      <c r="C102" t="str">
        <v>cilantro cimarrón</v>
      </c>
    </row>
    <row r="103" spans="1:3">
      <c r="A103" s="1" t="str">
        <v>agricola</v>
      </c>
      <c r="B103" s="1" t="str">
        <v>ciruela</v>
      </c>
      <c r="C103" t="str">
        <v>ciruela</v>
      </c>
    </row>
    <row r="104" spans="1:3">
      <c r="A104" s="1" t="str">
        <v>agricola</v>
      </c>
      <c r="B104" s="1" t="str">
        <v>ciruela_castilla</v>
      </c>
      <c r="C104" t="str">
        <v>ciruela castilla</v>
      </c>
    </row>
    <row r="105" spans="1:3">
      <c r="A105" s="1" t="str">
        <v>agricola</v>
      </c>
      <c r="B105" s="1" t="str">
        <v>ciruela_costena</v>
      </c>
      <c r="C105" t="str">
        <v>ciruela costeña</v>
      </c>
    </row>
    <row r="106" spans="1:3">
      <c r="A106" s="1" t="str">
        <v>agricola</v>
      </c>
      <c r="B106" s="1" t="str">
        <v>citricos</v>
      </c>
      <c r="C106" t="str">
        <v>cítricos</v>
      </c>
    </row>
    <row r="107" spans="1:3">
      <c r="A107" s="1" t="str">
        <v>agricola</v>
      </c>
      <c r="B107" s="1" t="str">
        <v>coco</v>
      </c>
      <c r="C107" t="str">
        <v>coco</v>
      </c>
    </row>
    <row r="108" spans="1:3">
      <c r="A108" s="1" t="str">
        <v>pecuaria</v>
      </c>
      <c r="B108" s="1" t="str">
        <v>codornices</v>
      </c>
      <c r="C108" t="str">
        <v>codornices</v>
      </c>
    </row>
    <row r="109" spans="1:3">
      <c r="A109" s="1" t="str">
        <v>agricola</v>
      </c>
      <c r="B109" s="1" t="str">
        <v>col</v>
      </c>
      <c r="C109" t="str">
        <v>col</v>
      </c>
    </row>
    <row r="110" spans="1:3">
      <c r="A110" s="1" t="str">
        <v>agricola</v>
      </c>
      <c r="B110" s="1" t="str">
        <v>coliflor</v>
      </c>
      <c r="C110" t="str">
        <v>coliflor</v>
      </c>
    </row>
    <row r="111" spans="1:3">
      <c r="A111" s="1" t="str">
        <v>agricola</v>
      </c>
      <c r="B111" s="1" t="str">
        <v>copoazu</v>
      </c>
      <c r="C111" t="str">
        <v>copoazú</v>
      </c>
    </row>
    <row r="112" spans="1:3">
      <c r="A112" s="1" t="str">
        <v>agricola</v>
      </c>
      <c r="B112" s="1" t="str">
        <v>corozo</v>
      </c>
      <c r="C112" t="str">
        <v>corozo</v>
      </c>
    </row>
    <row r="113" spans="1:3">
      <c r="A113" s="1" t="str">
        <v>agricola</v>
      </c>
      <c r="B113" s="1" t="str">
        <v>cubios</v>
      </c>
      <c r="C113" t="str">
        <v>cubios</v>
      </c>
    </row>
    <row r="114" spans="1:3">
      <c r="A114" s="1" t="str">
        <v>pecuaria</v>
      </c>
      <c r="B114" s="1" t="str">
        <v>cunicultura</v>
      </c>
      <c r="C114" t="str">
        <v>cunicultura</v>
      </c>
    </row>
    <row r="115" spans="1:3">
      <c r="A115" s="1" t="str">
        <v>agricola</v>
      </c>
      <c r="B115" s="1" t="str">
        <v>curcuma</v>
      </c>
      <c r="C115" t="str">
        <v>cúrcuma</v>
      </c>
    </row>
    <row r="116" spans="1:3">
      <c r="A116" s="1" t="str">
        <v>agricola</v>
      </c>
      <c r="B116" s="1" t="str">
        <v>curuba</v>
      </c>
      <c r="C116" t="str">
        <v>curuba</v>
      </c>
    </row>
    <row r="117" spans="1:3">
      <c r="A117" s="1" t="str">
        <v>pecuaria</v>
      </c>
      <c r="B117" s="1" t="str">
        <v>cuyicultura</v>
      </c>
      <c r="C117" t="str">
        <v>cuyicultura</v>
      </c>
    </row>
    <row r="118" spans="1:3">
      <c r="A118" s="1" t="str">
        <v>agricola</v>
      </c>
      <c r="B118" s="1" t="str">
        <v>datil</v>
      </c>
      <c r="C118" t="str">
        <v>dátil</v>
      </c>
    </row>
    <row r="119" spans="1:3">
      <c r="A119" s="1" t="str">
        <v>agricola</v>
      </c>
      <c r="B119" s="1" t="str">
        <v>durazno</v>
      </c>
      <c r="C119" t="str">
        <v>durazno</v>
      </c>
    </row>
    <row r="120" spans="1:3">
      <c r="A120" s="1" t="str">
        <v>agricola</v>
      </c>
      <c r="B120" s="1" t="str">
        <v>esparrago</v>
      </c>
      <c r="C120" t="str">
        <v>espárrago</v>
      </c>
    </row>
    <row r="121" spans="1:3">
      <c r="A121" s="1" t="str">
        <v>agricola</v>
      </c>
      <c r="B121" s="1" t="str">
        <v>espinaca</v>
      </c>
      <c r="C121" t="str">
        <v>espinaca</v>
      </c>
    </row>
    <row r="122" spans="1:3">
      <c r="A122" s="1" t="str">
        <v>agricola</v>
      </c>
      <c r="B122" s="1" t="str">
        <v>estevia</v>
      </c>
      <c r="C122" t="str">
        <v>estevia</v>
      </c>
    </row>
    <row r="123" spans="1:3">
      <c r="A123" s="1" t="str">
        <v>agricola</v>
      </c>
      <c r="B123" s="1" t="str">
        <v>feijoa</v>
      </c>
      <c r="C123" t="str">
        <v>feijoa</v>
      </c>
    </row>
    <row r="124" spans="1:3">
      <c r="A124" s="1" t="str">
        <v>agricola</v>
      </c>
      <c r="B124" s="1" t="str">
        <v>fique</v>
      </c>
      <c r="C124" t="str">
        <v>fique</v>
      </c>
    </row>
    <row r="125" spans="1:3">
      <c r="A125" s="1" t="str">
        <v>agricola</v>
      </c>
      <c r="B125" s="1" t="str">
        <v>frambuesa</v>
      </c>
      <c r="C125" t="str">
        <v>frambuesa</v>
      </c>
    </row>
    <row r="126" spans="1:3">
      <c r="A126" s="1" t="str">
        <v>agricola</v>
      </c>
      <c r="B126" s="1" t="str">
        <v>fresa</v>
      </c>
      <c r="C126" t="str">
        <v>fresa</v>
      </c>
    </row>
    <row r="127" spans="1:3">
      <c r="A127" s="1" t="str">
        <v>agricola</v>
      </c>
      <c r="B127" s="1" t="str">
        <v>frijol</v>
      </c>
      <c r="C127" t="str">
        <v>frijol</v>
      </c>
    </row>
    <row r="128" spans="1:3">
      <c r="A128" s="1" t="str">
        <v>agricola</v>
      </c>
      <c r="B128" s="1" t="str">
        <v>frijol_arbustivo</v>
      </c>
      <c r="C128" t="str">
        <v>frijol arbustivo</v>
      </c>
    </row>
    <row r="129" spans="1:3">
      <c r="A129" s="1" t="str">
        <v>agricola</v>
      </c>
      <c r="B129" s="1" t="str">
        <v>frijol_cabeza_negra</v>
      </c>
      <c r="C129" t="str">
        <v>frijol cabeza negra</v>
      </c>
    </row>
    <row r="130" spans="1:3">
      <c r="A130" s="1" t="str">
        <v>agricola</v>
      </c>
      <c r="B130" s="1" t="str">
        <v>frijol_calima</v>
      </c>
      <c r="C130" t="str">
        <v>frijol calima</v>
      </c>
    </row>
    <row r="131" spans="1:3">
      <c r="A131" s="1" t="str">
        <v>agricola</v>
      </c>
      <c r="B131" s="1" t="str">
        <v>frijol_caraota</v>
      </c>
      <c r="C131" t="str">
        <v>frijol caraota</v>
      </c>
    </row>
    <row r="132" spans="1:3">
      <c r="A132" s="1" t="str">
        <v>agricola</v>
      </c>
      <c r="B132" s="1" t="str">
        <v>frijol_cargamanto</v>
      </c>
      <c r="C132" t="str">
        <v>frijol cargamanto</v>
      </c>
    </row>
    <row r="133" spans="1:3">
      <c r="A133" s="1" t="str">
        <v>agricola</v>
      </c>
      <c r="B133" s="1" t="str">
        <v>frijol_caupi</v>
      </c>
      <c r="C133" t="str">
        <v>frijol caupí</v>
      </c>
    </row>
    <row r="134" spans="1:3">
      <c r="A134" s="1" t="str">
        <v>agricola</v>
      </c>
      <c r="B134" s="1" t="str">
        <v>frijol_rosado</v>
      </c>
      <c r="C134" t="str">
        <v>frijol rosado</v>
      </c>
    </row>
    <row r="135" spans="1:3">
      <c r="A135" s="1" t="str">
        <v>agricola</v>
      </c>
      <c r="B135" s="1" t="str">
        <v>frijol_voluble</v>
      </c>
      <c r="C135" t="str">
        <v>frijol voluble</v>
      </c>
    </row>
    <row r="136" spans="1:3">
      <c r="A136" s="1" t="str">
        <v>agricola</v>
      </c>
      <c r="B136" s="1" t="str">
        <v>frijol_zaragoza</v>
      </c>
      <c r="C136" t="str">
        <v>frijol zaragoza</v>
      </c>
    </row>
    <row r="137" spans="1:3">
      <c r="A137" s="1" t="str">
        <v>pecuaria</v>
      </c>
      <c r="B137" s="1" t="str">
        <v>ganaderia_ceba</v>
      </c>
      <c r="C137" t="str">
        <v>ganadería de ceba</v>
      </c>
    </row>
    <row r="138" spans="1:3">
      <c r="A138" s="1" t="str">
        <v>pecuaria</v>
      </c>
      <c r="B138" s="1" t="str">
        <v>ganaderia_cria</v>
      </c>
      <c r="C138" t="str">
        <v>ganadería de cría</v>
      </c>
    </row>
    <row r="139" spans="1:3">
      <c r="A139" s="1" t="str">
        <v>pecuaria</v>
      </c>
      <c r="B139" s="1" t="str">
        <v>ganaderia_dp</v>
      </c>
      <c r="C139" t="str">
        <v>ganadería doble propósito</v>
      </c>
    </row>
    <row r="140" spans="1:3">
      <c r="A140" s="1" t="str">
        <v>pecuaria</v>
      </c>
      <c r="B140" s="1" t="str">
        <v>ganaderia_leche</v>
      </c>
      <c r="C140" t="str">
        <v>ganadería de leche</v>
      </c>
    </row>
    <row r="141" spans="1:3">
      <c r="A141" s="1" t="str">
        <v>agricola</v>
      </c>
      <c r="B141" s="1" t="str">
        <v>garbanzo</v>
      </c>
      <c r="C141" t="str">
        <v>garbanzo</v>
      </c>
    </row>
    <row r="142" spans="1:3">
      <c r="A142" s="1" t="str">
        <v>agricola</v>
      </c>
      <c r="B142" s="1" t="str">
        <v>girasol</v>
      </c>
      <c r="C142" t="str">
        <v>girasol</v>
      </c>
    </row>
    <row r="143" spans="1:3">
      <c r="A143" s="1" t="str">
        <v>agricola</v>
      </c>
      <c r="B143" s="1" t="str">
        <v>granadilla</v>
      </c>
      <c r="C143" t="str">
        <v>granadilla</v>
      </c>
    </row>
    <row r="144" spans="1:3">
      <c r="A144" s="1" t="str">
        <v>agricola</v>
      </c>
      <c r="B144" s="1" t="str">
        <v>guama</v>
      </c>
      <c r="C144" t="str">
        <v>guama</v>
      </c>
    </row>
    <row r="145" spans="1:3">
      <c r="A145" s="1" t="str">
        <v>agricola</v>
      </c>
      <c r="B145" s="1" t="str">
        <v>guanabana</v>
      </c>
      <c r="C145" t="str">
        <v>guanábana</v>
      </c>
    </row>
    <row r="146" spans="1:3">
      <c r="A146" s="1" t="str">
        <v>agricola</v>
      </c>
      <c r="B146" s="1" t="str">
        <v>guandul</v>
      </c>
      <c r="C146" t="str">
        <v>guandul</v>
      </c>
    </row>
    <row r="147" spans="1:3">
      <c r="A147" s="1" t="str">
        <v>agricola</v>
      </c>
      <c r="B147" s="1" t="str">
        <v>guatila</v>
      </c>
      <c r="C147" t="str">
        <v>guatila</v>
      </c>
    </row>
    <row r="148" spans="1:3">
      <c r="A148" s="1" t="str">
        <v>agricola</v>
      </c>
      <c r="B148" s="1" t="str">
        <v>guayaba</v>
      </c>
      <c r="C148" t="str">
        <v>guayaba</v>
      </c>
    </row>
    <row r="149" spans="1:3">
      <c r="A149" s="1" t="str">
        <v>agricola</v>
      </c>
      <c r="B149" s="1" t="str">
        <v>guayaba_agria</v>
      </c>
      <c r="C149" t="str">
        <v>guayaba agria</v>
      </c>
    </row>
    <row r="150" spans="1:3">
      <c r="A150" s="1" t="str">
        <v>agricola</v>
      </c>
      <c r="B150" s="1" t="str">
        <v>gulupa</v>
      </c>
      <c r="C150" t="str">
        <v>gulupa</v>
      </c>
    </row>
    <row r="151" spans="1:3">
      <c r="A151" s="1" t="str">
        <v>agricola</v>
      </c>
      <c r="B151" s="1" t="str">
        <v>haba</v>
      </c>
      <c r="C151" t="str">
        <v>haba</v>
      </c>
    </row>
    <row r="152" spans="1:3">
      <c r="A152" s="1" t="str">
        <v>agricola</v>
      </c>
      <c r="B152" s="1" t="str">
        <v>habichuela</v>
      </c>
      <c r="C152" t="str">
        <v>habichuela</v>
      </c>
    </row>
    <row r="153" spans="1:3">
      <c r="A153" s="1" t="str">
        <v>agricola</v>
      </c>
      <c r="B153" s="1" t="str">
        <v>hibias</v>
      </c>
      <c r="C153" t="str">
        <v>hibias</v>
      </c>
    </row>
    <row r="154" spans="1:3">
      <c r="A154" s="1" t="str">
        <v>agricola</v>
      </c>
      <c r="B154" s="1" t="str">
        <v>hierbabuena</v>
      </c>
      <c r="C154" t="str">
        <v>hierbabuena</v>
      </c>
    </row>
    <row r="155" spans="1:3">
      <c r="A155" s="1" t="str">
        <v>agricola</v>
      </c>
      <c r="B155" s="1" t="str">
        <v>higo</v>
      </c>
      <c r="C155" t="str">
        <v>higo</v>
      </c>
    </row>
    <row r="156" spans="1:3">
      <c r="A156" s="1" t="str">
        <v>agricola</v>
      </c>
      <c r="B156" s="1" t="str">
        <v>higuerilla</v>
      </c>
      <c r="C156" t="str">
        <v>higuerilla</v>
      </c>
    </row>
    <row r="157" spans="1:3">
      <c r="A157" s="1" t="str">
        <v>agricola</v>
      </c>
      <c r="B157" s="1" t="str">
        <v>hortalizas</v>
      </c>
      <c r="C157" t="str">
        <v>hortalizas</v>
      </c>
    </row>
    <row r="158" spans="1:3">
      <c r="A158" s="1" t="str">
        <v>agricola</v>
      </c>
      <c r="B158" s="1" t="str">
        <v>hortensias</v>
      </c>
      <c r="C158" t="str">
        <v>hortensias</v>
      </c>
    </row>
    <row r="159" spans="1:3">
      <c r="A159" s="1" t="str">
        <v>agricola</v>
      </c>
      <c r="B159" s="1" t="str">
        <v>iraca</v>
      </c>
      <c r="C159" t="str">
        <v>iraca</v>
      </c>
    </row>
    <row r="160" spans="1:3">
      <c r="A160" s="1" t="str">
        <v>agricola</v>
      </c>
      <c r="B160" s="1" t="str">
        <v>jengibre</v>
      </c>
      <c r="C160" t="str">
        <v>jengibre</v>
      </c>
    </row>
    <row r="161" spans="1:3">
      <c r="A161" s="1" t="str">
        <v>agricola</v>
      </c>
      <c r="B161" s="1" t="str">
        <v>laurel</v>
      </c>
      <c r="C161" t="str">
        <v>laurel</v>
      </c>
    </row>
    <row r="162" spans="1:3">
      <c r="A162" s="1" t="str">
        <v>agricola</v>
      </c>
      <c r="B162" s="1" t="str">
        <v>lechuga</v>
      </c>
      <c r="C162" t="str">
        <v>lechuga</v>
      </c>
    </row>
    <row r="163" spans="1:3">
      <c r="A163" s="1" t="str">
        <v>agricola</v>
      </c>
      <c r="B163" s="1" t="str">
        <v>lechuga_hidroponica</v>
      </c>
      <c r="C163" t="str">
        <v>lechuga hidropónica</v>
      </c>
    </row>
    <row r="164" spans="1:3">
      <c r="A164" s="1" t="str">
        <v>agricola</v>
      </c>
      <c r="B164" s="1" t="str">
        <v>lima</v>
      </c>
      <c r="C164" t="str">
        <v>lima</v>
      </c>
    </row>
    <row r="165" spans="1:3">
      <c r="A165" s="1" t="str">
        <v>agricola</v>
      </c>
      <c r="B165" s="1" t="str">
        <v>limon</v>
      </c>
      <c r="C165" t="str">
        <v>limón</v>
      </c>
    </row>
    <row r="166" spans="1:3">
      <c r="A166" s="1" t="str">
        <v>agricola</v>
      </c>
      <c r="B166" s="1" t="str">
        <v>limon_criollo</v>
      </c>
      <c r="C166" t="str">
        <v>limón criollo</v>
      </c>
    </row>
    <row r="167" spans="1:3">
      <c r="A167" s="1" t="str">
        <v>agricola</v>
      </c>
      <c r="B167" s="1" t="str">
        <v>limon_mandarino</v>
      </c>
      <c r="C167" t="str">
        <v>limón mandarino</v>
      </c>
    </row>
    <row r="168" spans="1:3">
      <c r="A168" s="1" t="str">
        <v>agricola</v>
      </c>
      <c r="B168" s="1" t="str">
        <v>limon_tahiti</v>
      </c>
      <c r="C168" t="str">
        <v>limón tahití</v>
      </c>
    </row>
    <row r="169" spans="1:3">
      <c r="A169" s="1" t="str">
        <v>agricola</v>
      </c>
      <c r="B169" s="1" t="str">
        <v>limonaria</v>
      </c>
      <c r="C169" t="str">
        <v>limonaria</v>
      </c>
    </row>
    <row r="170" spans="1:3">
      <c r="A170" s="1" t="str">
        <v>agricola</v>
      </c>
      <c r="B170" s="1" t="str">
        <v>lulo</v>
      </c>
      <c r="C170" t="str">
        <v>lulo</v>
      </c>
    </row>
    <row r="171" spans="1:3">
      <c r="A171" s="1" t="str">
        <v>agricola</v>
      </c>
      <c r="B171" s="1" t="str">
        <v>macadamia</v>
      </c>
      <c r="C171" t="str">
        <v>macadamia</v>
      </c>
    </row>
    <row r="172" spans="1:3">
      <c r="A172" s="1" t="str">
        <v>agricola</v>
      </c>
      <c r="B172" s="1" t="str">
        <v>maiz</v>
      </c>
      <c r="C172" t="str">
        <v>maíz</v>
      </c>
    </row>
    <row r="173" spans="1:3">
      <c r="A173" s="1" t="str">
        <v>agricola</v>
      </c>
      <c r="B173" s="1" t="str">
        <v>maiz_amarillo</v>
      </c>
      <c r="C173" t="str">
        <v>maíz amarillo</v>
      </c>
    </row>
    <row r="174" spans="1:3">
      <c r="A174" s="1" t="str">
        <v>agricola</v>
      </c>
      <c r="B174" s="1" t="str">
        <v>maiz_amarillo_tecnificado</v>
      </c>
      <c r="C174" t="str">
        <v>maíz amarillo tecnificado</v>
      </c>
    </row>
    <row r="175" spans="1:3">
      <c r="A175" s="1" t="str">
        <v>agricola</v>
      </c>
      <c r="B175" s="1" t="str">
        <v>maiz_amarillo_tradicional</v>
      </c>
      <c r="C175" t="str">
        <v>maíz amarillo tradicional</v>
      </c>
    </row>
    <row r="176" spans="1:3">
      <c r="A176" s="1" t="str">
        <v>agricola</v>
      </c>
      <c r="B176" s="1" t="str">
        <v>maiz_blanco</v>
      </c>
      <c r="C176" t="str">
        <v>maíz blanco</v>
      </c>
    </row>
    <row r="177" spans="1:3">
      <c r="A177" s="1" t="str">
        <v>agricola</v>
      </c>
      <c r="B177" s="1" t="str">
        <v>maiz_blanco_tecnificado</v>
      </c>
      <c r="C177" t="str">
        <v>maíz blanco tecnificado</v>
      </c>
    </row>
    <row r="178" spans="1:3">
      <c r="A178" s="1" t="str">
        <v>agricola</v>
      </c>
      <c r="B178" s="1" t="str">
        <v>maiz_blanco_tradicional</v>
      </c>
      <c r="C178" t="str">
        <v>maíz blanco tradicional</v>
      </c>
    </row>
    <row r="179" spans="1:3">
      <c r="A179" s="1" t="str">
        <v>agricola</v>
      </c>
      <c r="B179" s="1" t="str">
        <v>maiz_frijol</v>
      </c>
      <c r="C179" t="str">
        <v>maíz en asocio con frijol</v>
      </c>
    </row>
    <row r="180" spans="1:3">
      <c r="A180" s="1" t="str">
        <v>agricola</v>
      </c>
      <c r="B180" s="1" t="str">
        <v>maiz_puya</v>
      </c>
      <c r="C180" t="str">
        <v>maíz puya</v>
      </c>
    </row>
    <row r="181" spans="1:3">
      <c r="A181" s="1" t="str">
        <v>agricola</v>
      </c>
      <c r="B181" s="1" t="str">
        <v>maiz_tecnificado</v>
      </c>
      <c r="C181" t="str">
        <v>maíz tecnificado</v>
      </c>
    </row>
    <row r="182" spans="1:3">
      <c r="A182" s="1" t="str">
        <v>agricola</v>
      </c>
      <c r="B182" s="1" t="str">
        <v>maiz_tradicional</v>
      </c>
      <c r="C182" t="str">
        <v>maíz tradicional</v>
      </c>
    </row>
    <row r="183" spans="1:3">
      <c r="A183" s="1" t="str">
        <v>agricola</v>
      </c>
      <c r="B183" s="1" t="str">
        <v>malanga</v>
      </c>
      <c r="C183" t="str">
        <v>malanga</v>
      </c>
    </row>
    <row r="184" spans="1:3">
      <c r="A184" s="1" t="str">
        <v>agricola</v>
      </c>
      <c r="B184" s="1" t="str">
        <v>mamey</v>
      </c>
      <c r="C184" t="str">
        <v>mamey</v>
      </c>
    </row>
    <row r="185" spans="1:3">
      <c r="A185" s="1" t="str">
        <v>agricola</v>
      </c>
      <c r="B185" s="1" t="str">
        <v>mamoncillo</v>
      </c>
      <c r="C185" t="str">
        <v>mamoncillo</v>
      </c>
    </row>
    <row r="186" spans="1:3">
      <c r="A186" s="1" t="str">
        <v>agricola</v>
      </c>
      <c r="B186" s="1" t="str">
        <v>mandarina</v>
      </c>
      <c r="C186" t="str">
        <v>mandarina</v>
      </c>
    </row>
    <row r="187" spans="1:3">
      <c r="A187" s="1" t="str">
        <v>agricola</v>
      </c>
      <c r="B187" s="1" t="str">
        <v>mandarina_arrayana</v>
      </c>
      <c r="C187" t="str">
        <v>mandarina arrayana</v>
      </c>
    </row>
    <row r="188" spans="1:3">
      <c r="A188" s="1" t="str">
        <v>agricola</v>
      </c>
      <c r="B188" s="1" t="str">
        <v>mandarina_oneco</v>
      </c>
      <c r="C188" t="str">
        <v>mandarina oneco</v>
      </c>
    </row>
    <row r="189" spans="1:3">
      <c r="A189" s="1" t="str">
        <v>agricola</v>
      </c>
      <c r="B189" s="1" t="str">
        <v>mango</v>
      </c>
      <c r="C189" t="str">
        <v>mango</v>
      </c>
    </row>
    <row r="190" spans="1:3">
      <c r="A190" s="1" t="str">
        <v>agricola</v>
      </c>
      <c r="B190" s="1" t="str">
        <v>mango_azucar</v>
      </c>
      <c r="C190" t="str">
        <v>mango de azúcar</v>
      </c>
    </row>
    <row r="191" spans="1:3">
      <c r="A191" s="1" t="str">
        <v>agricola</v>
      </c>
      <c r="B191" s="1" t="str">
        <v>mango_citricos</v>
      </c>
      <c r="C191" t="str">
        <v>mango en asocio con cítricos</v>
      </c>
    </row>
    <row r="192" spans="1:3">
      <c r="A192" s="1" t="str">
        <v>agricola</v>
      </c>
      <c r="B192" s="1" t="str">
        <v>mango_criollo</v>
      </c>
      <c r="C192" t="str">
        <v>mango criollo</v>
      </c>
    </row>
    <row r="193" spans="1:3">
      <c r="A193" s="1" t="str">
        <v>agricola</v>
      </c>
      <c r="B193" s="1" t="str">
        <v>mango_fairchild</v>
      </c>
      <c r="C193" t="str">
        <v>mango fairchild</v>
      </c>
    </row>
    <row r="194" spans="1:3">
      <c r="A194" s="1" t="str">
        <v>agricola</v>
      </c>
      <c r="B194" s="1" t="str">
        <v>mango_hilacha</v>
      </c>
      <c r="C194" t="str">
        <v>mango hilacha</v>
      </c>
    </row>
    <row r="195" spans="1:3">
      <c r="A195" s="1" t="str">
        <v>agricola</v>
      </c>
      <c r="B195" s="1" t="str">
        <v>mango_keitt</v>
      </c>
      <c r="C195" t="str">
        <v>mango keitt</v>
      </c>
    </row>
    <row r="196" spans="1:3">
      <c r="A196" s="1" t="str">
        <v>agricola</v>
      </c>
      <c r="B196" s="1" t="str">
        <v>mango_Kent</v>
      </c>
      <c r="C196" t="str">
        <v>mango Kent</v>
      </c>
    </row>
    <row r="197" spans="1:3">
      <c r="A197" s="1" t="str">
        <v>agricola</v>
      </c>
      <c r="B197" s="1" t="str">
        <v>mango_tommy</v>
      </c>
      <c r="C197" t="str">
        <v>mango tommy</v>
      </c>
    </row>
    <row r="198" spans="1:3">
      <c r="A198" s="1" t="str">
        <v>agricola</v>
      </c>
      <c r="B198" s="1" t="str">
        <v>mangostino</v>
      </c>
      <c r="C198" t="str">
        <v>mangostino</v>
      </c>
    </row>
    <row r="199" spans="1:3">
      <c r="A199" s="1" t="str">
        <v>agricola</v>
      </c>
      <c r="B199" s="1" t="str">
        <v>mani</v>
      </c>
      <c r="C199" t="str">
        <v>maní</v>
      </c>
    </row>
    <row r="200" spans="1:3">
      <c r="A200" s="1" t="str">
        <v>agricola</v>
      </c>
      <c r="B200" s="1" t="str">
        <v>manzana</v>
      </c>
      <c r="C200" t="str">
        <v>manzana</v>
      </c>
    </row>
    <row r="201" spans="1:3">
      <c r="A201" s="1" t="str">
        <v>agricola</v>
      </c>
      <c r="B201" s="1" t="str">
        <v>manzanilla</v>
      </c>
      <c r="C201" t="str">
        <v>manzanilla</v>
      </c>
    </row>
    <row r="202" spans="1:3">
      <c r="A202" s="1" t="str">
        <v>agricola</v>
      </c>
      <c r="B202" s="1" t="str">
        <v>maracuya</v>
      </c>
      <c r="C202" t="str">
        <v>maracuyá</v>
      </c>
    </row>
    <row r="203" spans="1:3">
      <c r="A203" s="1" t="str">
        <v>agricola</v>
      </c>
      <c r="B203" s="1" t="str">
        <v>maranon</v>
      </c>
      <c r="C203" t="str">
        <v>marañón</v>
      </c>
    </row>
    <row r="204" spans="1:3">
      <c r="A204" s="1" t="str">
        <v>agricola</v>
      </c>
      <c r="B204" s="1" t="str">
        <v>melon</v>
      </c>
      <c r="C204" t="str">
        <v>melón</v>
      </c>
    </row>
    <row r="205" spans="1:3">
      <c r="A205" s="1" t="str">
        <v>agricola</v>
      </c>
      <c r="B205" s="1" t="str">
        <v>menta</v>
      </c>
      <c r="C205" t="str">
        <v>menta</v>
      </c>
    </row>
    <row r="206" spans="1:3">
      <c r="A206" s="1" t="str">
        <v>agricola</v>
      </c>
      <c r="B206" s="1" t="str">
        <v>millo</v>
      </c>
      <c r="C206" t="str">
        <v>millo</v>
      </c>
    </row>
    <row r="207" spans="1:3">
      <c r="A207" s="1" t="str">
        <v>agricola</v>
      </c>
      <c r="B207" s="1" t="str">
        <v>mora</v>
      </c>
      <c r="C207" t="str">
        <v>mora</v>
      </c>
    </row>
    <row r="208" spans="1:3">
      <c r="A208" s="1" t="str">
        <v>agricola</v>
      </c>
      <c r="B208" s="1" t="str">
        <v>morera</v>
      </c>
      <c r="C208" t="str">
        <v>morera</v>
      </c>
    </row>
    <row r="209" spans="1:3">
      <c r="A209" s="1" t="str">
        <v>agricola</v>
      </c>
      <c r="B209" s="1" t="str">
        <v>moringa</v>
      </c>
      <c r="C209" t="str">
        <v>moringa</v>
      </c>
    </row>
    <row r="210" spans="1:3">
      <c r="A210" s="1" t="str">
        <v>agricola</v>
      </c>
      <c r="B210" s="1" t="str">
        <v>nabo</v>
      </c>
      <c r="C210" t="str">
        <v>nabo</v>
      </c>
    </row>
    <row r="211" spans="1:3">
      <c r="A211" s="1" t="str">
        <v>agricola</v>
      </c>
      <c r="B211" s="1" t="str">
        <v>name</v>
      </c>
      <c r="C211" t="str">
        <v>ñame</v>
      </c>
    </row>
    <row r="212" spans="1:3">
      <c r="A212" s="1" t="str">
        <v>agricola</v>
      </c>
      <c r="B212" s="1" t="str">
        <v>name_diamante</v>
      </c>
      <c r="C212" t="str">
        <v>ñame diamante</v>
      </c>
    </row>
    <row r="213" spans="1:3">
      <c r="A213" s="1" t="str">
        <v>agricola</v>
      </c>
      <c r="B213" s="1" t="str">
        <v>name_espino</v>
      </c>
      <c r="C213" t="str">
        <v>ñame espino</v>
      </c>
    </row>
    <row r="214" spans="1:3">
      <c r="A214" s="1" t="str">
        <v>agricola</v>
      </c>
      <c r="B214" s="1" t="str">
        <v>name_frijol</v>
      </c>
      <c r="C214" t="str">
        <v>ñame en asocio con frijol</v>
      </c>
    </row>
    <row r="215" spans="1:3">
      <c r="A215" s="1" t="str">
        <v>agricola</v>
      </c>
      <c r="B215" s="1" t="str">
        <v>name_maiz</v>
      </c>
      <c r="C215" t="str">
        <v>ñame en asocio con maíz</v>
      </c>
    </row>
    <row r="216" spans="1:3">
      <c r="A216" s="1" t="str">
        <v>agricola</v>
      </c>
      <c r="B216" s="1" t="str">
        <v>name_yuca</v>
      </c>
      <c r="C216" t="str">
        <v>ñame en asocio con yuca</v>
      </c>
    </row>
    <row r="217" spans="1:3">
      <c r="A217" s="1" t="str">
        <v>agricola</v>
      </c>
      <c r="B217" s="1" t="str">
        <v>naranja</v>
      </c>
      <c r="C217" t="str">
        <v>naranja</v>
      </c>
    </row>
    <row r="218" spans="1:3">
      <c r="A218" s="1" t="str">
        <v>agricola</v>
      </c>
      <c r="B218" s="1" t="str">
        <v>naranja_jaffa</v>
      </c>
      <c r="C218" t="str">
        <v>naranja jaffa</v>
      </c>
    </row>
    <row r="219" spans="1:3">
      <c r="A219" s="1" t="str">
        <v>agricola</v>
      </c>
      <c r="B219" s="1" t="str">
        <v>naranja_salustiana</v>
      </c>
      <c r="C219" t="str">
        <v>naranja salustiana</v>
      </c>
    </row>
    <row r="220" spans="1:3">
      <c r="A220" s="1" t="str">
        <v>agricola</v>
      </c>
      <c r="B220" s="1" t="str">
        <v>naranja_tangelo</v>
      </c>
      <c r="C220" t="str">
        <v>naranja tangelo</v>
      </c>
    </row>
    <row r="221" spans="1:3">
      <c r="A221" s="1" t="str">
        <v>agricola</v>
      </c>
      <c r="B221" s="1" t="str">
        <v>naranja_valencia</v>
      </c>
      <c r="C221" t="str">
        <v>naranja valencia</v>
      </c>
    </row>
    <row r="222" spans="1:3">
      <c r="A222" s="1" t="str">
        <v>agricola</v>
      </c>
      <c r="B222" s="1" t="str">
        <v>naranja_washington</v>
      </c>
      <c r="C222" t="str">
        <v>naranja washington</v>
      </c>
    </row>
    <row r="223" spans="1:3">
      <c r="A223" s="1" t="str">
        <v>agricola</v>
      </c>
      <c r="B223" s="1" t="str">
        <v>nispero</v>
      </c>
      <c r="C223" t="str">
        <v>níspero</v>
      </c>
    </row>
    <row r="224" spans="1:3">
      <c r="A224" s="1" t="str">
        <v>agricola</v>
      </c>
      <c r="B224" s="1" t="str">
        <v>noni</v>
      </c>
      <c r="C224" t="str">
        <v>noni</v>
      </c>
    </row>
    <row r="225" spans="1:3">
      <c r="A225" s="1" t="str">
        <v>agricola</v>
      </c>
      <c r="B225" s="1" t="str">
        <v>olivo</v>
      </c>
      <c r="C225" t="str">
        <v>olivo</v>
      </c>
    </row>
    <row r="226" spans="1:3">
      <c r="A226" s="1" t="str">
        <v>agricola</v>
      </c>
      <c r="B226" s="1" t="str">
        <v>oregano</v>
      </c>
      <c r="C226" t="str">
        <v>orégano</v>
      </c>
    </row>
    <row r="227" spans="1:3">
      <c r="A227" s="1" t="str">
        <v>pecuaria</v>
      </c>
      <c r="B227" s="1" t="str">
        <v>ovinos_carne</v>
      </c>
      <c r="C227" t="str">
        <v>ovinos de carne</v>
      </c>
    </row>
    <row r="228" spans="1:3">
      <c r="A228" s="1" t="str">
        <v>pecuaria</v>
      </c>
      <c r="B228" s="1" t="str">
        <v>ovinos_leche</v>
      </c>
      <c r="C228" t="str">
        <v>ovinos de leche</v>
      </c>
    </row>
    <row r="229" spans="1:3">
      <c r="A229" s="1" t="str">
        <v>pecuaria</v>
      </c>
      <c r="B229" s="1" t="str">
        <v>ovinos_doble_propósito</v>
      </c>
      <c r="C229" t="str">
        <v>ovinos doble propósito</v>
      </c>
    </row>
    <row r="230" spans="1:3">
      <c r="A230" s="1" t="str">
        <v>pecuaria</v>
      </c>
      <c r="B230" s="1" t="str">
        <v>ovinos_triple_propósito</v>
      </c>
      <c r="C230" t="str">
        <v>ovinos triple propósito</v>
      </c>
    </row>
    <row r="231" spans="1:3">
      <c r="A231" s="1" t="str">
        <v>agricola</v>
      </c>
      <c r="B231" s="1" t="str">
        <v>palma_aceite</v>
      </c>
      <c r="C231" t="str">
        <v>palma de aceite</v>
      </c>
    </row>
    <row r="232" spans="1:3">
      <c r="A232" s="1" t="str">
        <v>agricola</v>
      </c>
      <c r="B232" s="1" t="str">
        <v>palmito</v>
      </c>
      <c r="C232" t="str">
        <v>palmito</v>
      </c>
    </row>
    <row r="233" spans="1:3">
      <c r="A233" s="1" t="str">
        <v>agricola</v>
      </c>
      <c r="B233" s="1" t="str">
        <v>papa</v>
      </c>
      <c r="C233" t="str">
        <v>papa</v>
      </c>
    </row>
    <row r="234" spans="1:3">
      <c r="A234" s="1" t="str">
        <v>agricola</v>
      </c>
      <c r="B234" s="1" t="str">
        <v>papa_pastusa</v>
      </c>
      <c r="C234" t="str">
        <v>papa pastusa</v>
      </c>
    </row>
    <row r="235" spans="1:3">
      <c r="A235" s="1" t="str">
        <v>agricola</v>
      </c>
      <c r="B235" s="1" t="str">
        <v>papa_criolla</v>
      </c>
      <c r="C235" t="str">
        <v>papa criolla</v>
      </c>
    </row>
    <row r="236" spans="1:3">
      <c r="A236" s="1" t="str">
        <v>agricola</v>
      </c>
      <c r="B236" s="1" t="str">
        <v>papaya</v>
      </c>
      <c r="C236" t="str">
        <v>papaya</v>
      </c>
    </row>
    <row r="237" spans="1:3">
      <c r="A237" s="1" t="str">
        <v>agricola</v>
      </c>
      <c r="B237" s="1" t="str">
        <v>papaya_hawaiana</v>
      </c>
      <c r="C237" t="str">
        <v>papaya hawaiana</v>
      </c>
    </row>
    <row r="238" spans="1:3">
      <c r="A238" s="1" t="str">
        <v>agricola</v>
      </c>
      <c r="B238" s="1" t="str">
        <v>papaya_maradol</v>
      </c>
      <c r="C238" t="str">
        <v>papaya maradol</v>
      </c>
    </row>
    <row r="239" spans="1:3">
      <c r="A239" s="1" t="str">
        <v>agricola</v>
      </c>
      <c r="B239" s="1" t="str">
        <v>papaya_melona</v>
      </c>
      <c r="C239" t="str">
        <v>papaya melona</v>
      </c>
    </row>
    <row r="240" spans="1:3">
      <c r="A240" s="1" t="str">
        <v>agricola</v>
      </c>
      <c r="B240" s="1" t="str">
        <v>papaya_redonda</v>
      </c>
      <c r="C240" t="str">
        <v>papaya redonda</v>
      </c>
    </row>
    <row r="241" spans="1:3">
      <c r="A241" s="1" t="str">
        <v>agricola</v>
      </c>
      <c r="B241" s="1" t="str">
        <v>papayuela</v>
      </c>
      <c r="C241" t="str">
        <v>papayuela</v>
      </c>
    </row>
    <row r="242" spans="1:3">
      <c r="A242" s="1" t="str">
        <v>agricola</v>
      </c>
      <c r="B242" s="1" t="str">
        <v>patilla</v>
      </c>
      <c r="C242" t="str">
        <v>patilla</v>
      </c>
    </row>
    <row r="243" spans="1:3">
      <c r="A243" s="1" t="str">
        <v>agricola</v>
      </c>
      <c r="B243" s="1" t="str">
        <v>patilla_melon</v>
      </c>
      <c r="C243" t="str">
        <v>patilla en asocio con melón</v>
      </c>
    </row>
    <row r="244" spans="1:3">
      <c r="A244" s="1" t="str">
        <v>pecuaria</v>
      </c>
      <c r="B244" s="1" t="str">
        <v>pavos</v>
      </c>
      <c r="C244" t="str">
        <v>pavos</v>
      </c>
    </row>
    <row r="245" spans="1:3">
      <c r="A245" s="1" t="str">
        <v>agricola</v>
      </c>
      <c r="B245" s="1" t="str">
        <v>pepino_cohombro</v>
      </c>
      <c r="C245" t="str">
        <v>pepino cohombro</v>
      </c>
    </row>
    <row r="246" spans="1:3">
      <c r="A246" s="1" t="str">
        <v>agricola</v>
      </c>
      <c r="B246" s="1" t="str">
        <v>pepino_guiso</v>
      </c>
      <c r="C246" t="str">
        <v>pepino guiso</v>
      </c>
    </row>
    <row r="247" spans="1:3">
      <c r="A247" s="1" t="str">
        <v>agricola</v>
      </c>
      <c r="B247" s="1" t="str">
        <v>pepino_melocoton</v>
      </c>
      <c r="C247" t="str">
        <v xml:space="preserve">pepino melocotón </v>
      </c>
    </row>
    <row r="248" spans="1:3">
      <c r="A248" s="1" t="str">
        <v>agricola</v>
      </c>
      <c r="B248" s="1" t="str">
        <v>pera</v>
      </c>
      <c r="C248" t="str">
        <v>pera</v>
      </c>
    </row>
    <row r="249" spans="1:3">
      <c r="A249" s="1" t="str">
        <v>agricola</v>
      </c>
      <c r="B249" s="1" t="str">
        <v>perejil</v>
      </c>
      <c r="C249" t="str">
        <v>perejil</v>
      </c>
    </row>
    <row r="250" spans="1:3">
      <c r="A250" s="1" t="str">
        <v>pecuaria</v>
      </c>
      <c r="B250" s="1" t="str">
        <v>piangua</v>
      </c>
      <c r="C250" t="str">
        <v>piangua</v>
      </c>
    </row>
    <row r="251" spans="1:3">
      <c r="A251" s="1" t="str">
        <v>agricola</v>
      </c>
      <c r="B251" s="1" t="str">
        <v>pimenton</v>
      </c>
      <c r="C251" t="str">
        <v>pimentón</v>
      </c>
    </row>
    <row r="252" spans="1:3">
      <c r="A252" s="1" t="str">
        <v>agricola</v>
      </c>
      <c r="B252" s="1" t="str">
        <v>pimienta</v>
      </c>
      <c r="C252" t="str">
        <v>pimienta</v>
      </c>
    </row>
    <row r="253" spans="1:3">
      <c r="A253" s="1" t="str">
        <v>agricola</v>
      </c>
      <c r="B253" s="1" t="str">
        <v>pimientos</v>
      </c>
      <c r="C253" t="str">
        <v>pimientos</v>
      </c>
    </row>
    <row r="254" spans="1:3">
      <c r="A254" s="1" t="str">
        <v>agricola</v>
      </c>
      <c r="B254" s="1" t="str">
        <v>pina</v>
      </c>
      <c r="C254" t="str">
        <v>piña</v>
      </c>
    </row>
    <row r="255" spans="1:3">
      <c r="A255" s="1" t="str">
        <v>agricola</v>
      </c>
      <c r="B255" s="1" t="str">
        <v>pina_cayena</v>
      </c>
      <c r="C255" t="str">
        <v>piña cayena</v>
      </c>
    </row>
    <row r="256" spans="1:3">
      <c r="A256" s="1" t="str">
        <v>agricola</v>
      </c>
      <c r="B256" s="1" t="str">
        <v>pina_gold</v>
      </c>
      <c r="C256" t="str">
        <v>piña gold</v>
      </c>
    </row>
    <row r="257" spans="1:3">
      <c r="A257" s="1" t="str">
        <v>agricola</v>
      </c>
      <c r="B257" s="1" t="str">
        <v>pina_manzana</v>
      </c>
      <c r="C257" t="str">
        <v>piña manzana</v>
      </c>
    </row>
    <row r="258" spans="1:3">
      <c r="A258" s="1" t="str">
        <v>agricola</v>
      </c>
      <c r="B258" s="1" t="str">
        <v>pina_perolera</v>
      </c>
      <c r="C258" t="str">
        <v>piña perolera</v>
      </c>
    </row>
    <row r="259" spans="1:3">
      <c r="A259" s="1" t="str">
        <v>pecuaria</v>
      </c>
      <c r="B259" s="1" t="str">
        <v>piscicultura_bocachico</v>
      </c>
      <c r="C259" t="str">
        <v>piscicultura bocachico</v>
      </c>
    </row>
    <row r="260" spans="1:3">
      <c r="A260" s="1" t="str">
        <v>pecuaria</v>
      </c>
      <c r="B260" s="1" t="str">
        <v>piscicultura_cachama</v>
      </c>
      <c r="C260" t="str">
        <v>piscicultura cachama</v>
      </c>
    </row>
    <row r="261" spans="1:3">
      <c r="A261" s="1" t="str">
        <v>pecuaria</v>
      </c>
      <c r="B261" s="1" t="str">
        <v>piscicultura_cachama_bocachico</v>
      </c>
      <c r="C261" t="str">
        <v>piscicultura cachama y bocachico</v>
      </c>
    </row>
    <row r="262" spans="1:3">
      <c r="A262" s="1" t="str">
        <v>pecuaria</v>
      </c>
      <c r="B262" s="1" t="str">
        <v>piscicultura_cachama_tilapia</v>
      </c>
      <c r="C262" t="str">
        <v>piscicultura cachama y tilapia</v>
      </c>
    </row>
    <row r="263" spans="1:3">
      <c r="A263" s="1" t="str">
        <v>pecuaria</v>
      </c>
      <c r="B263" s="1" t="str">
        <v>piscicultura_tilapia</v>
      </c>
      <c r="C263" t="str">
        <v>piscicultura tilapia</v>
      </c>
    </row>
    <row r="264" spans="1:3">
      <c r="A264" s="1" t="str">
        <v>pecuaria</v>
      </c>
      <c r="B264" s="1" t="str">
        <v>piscicultura_tilapia_bocachico</v>
      </c>
      <c r="C264" t="str">
        <v>piscicultura tilapia y bocachico</v>
      </c>
    </row>
    <row r="265" spans="1:3">
      <c r="A265" s="1" t="str">
        <v>pecuaria</v>
      </c>
      <c r="B265" s="1" t="str">
        <v>piscicultura_tilapia_cachama</v>
      </c>
      <c r="C265" t="str">
        <v>piscicultura tilapia y cachama</v>
      </c>
    </row>
    <row r="266" spans="1:3">
      <c r="A266" s="1" t="str">
        <v>pecuaria</v>
      </c>
      <c r="B266" s="1" t="str">
        <v>piscicultura_tilapia_cachama_bocachico</v>
      </c>
      <c r="C266" t="str">
        <v>piscicultura tilapia cachama y bocachico</v>
      </c>
    </row>
    <row r="267" spans="1:3">
      <c r="A267" s="1" t="str">
        <v>pecuaria</v>
      </c>
      <c r="B267" s="1" t="str">
        <v>piscicultura_trucha</v>
      </c>
      <c r="C267" t="str">
        <v>piscicultura trucha</v>
      </c>
    </row>
    <row r="268" spans="1:3">
      <c r="A268" s="1" t="str">
        <v>agricola</v>
      </c>
      <c r="B268" s="1" t="str">
        <v>pitahaya</v>
      </c>
      <c r="C268" t="str">
        <v>pitahaya</v>
      </c>
    </row>
    <row r="269" spans="1:3">
      <c r="A269" s="1" t="str">
        <v>agricola</v>
      </c>
      <c r="B269" s="1" t="str">
        <v>platano</v>
      </c>
      <c r="C269" t="str">
        <v>plátano</v>
      </c>
    </row>
    <row r="270" spans="1:3">
      <c r="A270" s="1" t="str">
        <v>agricola</v>
      </c>
      <c r="B270" s="1" t="str">
        <v>platano_cachaco</v>
      </c>
      <c r="C270" t="str">
        <v>plátano cachaco</v>
      </c>
    </row>
    <row r="271" spans="1:3">
      <c r="A271" s="1" t="str">
        <v>agricola</v>
      </c>
      <c r="B271" s="1" t="str">
        <v>platano_dominico</v>
      </c>
      <c r="C271" t="str">
        <v>plátano dominico</v>
      </c>
    </row>
    <row r="272" spans="1:3">
      <c r="A272" s="1" t="str">
        <v>agricola</v>
      </c>
      <c r="B272" s="1" t="str">
        <v>platano_dominico_harton</v>
      </c>
      <c r="C272" t="str">
        <v>plátano dominico hartón</v>
      </c>
    </row>
    <row r="273" spans="1:3">
      <c r="A273" s="1" t="str">
        <v>agricola</v>
      </c>
      <c r="B273" s="1" t="str">
        <v>platano_harton</v>
      </c>
      <c r="C273" t="str">
        <v>plátano hartón</v>
      </c>
    </row>
    <row r="274" spans="1:3">
      <c r="A274" s="1" t="str">
        <v>agricola</v>
      </c>
      <c r="B274" s="1" t="str">
        <v>pomarrosa</v>
      </c>
      <c r="C274" t="str">
        <v>pomarrosa</v>
      </c>
    </row>
    <row r="275" spans="1:3">
      <c r="A275" s="1" t="str">
        <v>agricola</v>
      </c>
      <c r="B275" s="1" t="str">
        <v>pomelo</v>
      </c>
      <c r="C275" t="str">
        <v>pomelo</v>
      </c>
    </row>
    <row r="276" spans="1:3">
      <c r="A276" s="1" t="str">
        <v>pecuaria</v>
      </c>
      <c r="B276" s="1" t="str">
        <v>porcicultura_ceba</v>
      </c>
      <c r="C276" t="str">
        <v>porcicultura de ceba</v>
      </c>
    </row>
    <row r="277" spans="1:3">
      <c r="A277" s="1" t="str">
        <v>pecuaria</v>
      </c>
      <c r="B277" s="1" t="str">
        <v>porcicultura_ciclo_completo</v>
      </c>
      <c r="C277" t="str">
        <v>porcicultura de ciclo completo</v>
      </c>
    </row>
    <row r="278" spans="1:3">
      <c r="A278" s="1" t="str">
        <v>pecuaria</v>
      </c>
      <c r="B278" s="1" t="str">
        <v>porcicultura_cria</v>
      </c>
      <c r="C278" t="str">
        <v>porcicultura de cría</v>
      </c>
    </row>
    <row r="279" spans="1:3">
      <c r="A279" s="1" t="str">
        <v>pecuaria</v>
      </c>
      <c r="B279" s="1" t="str">
        <v>porcicultura_cria_levante</v>
      </c>
      <c r="C279" t="str">
        <v>porcicultura de cría y levante</v>
      </c>
    </row>
    <row r="280" spans="1:3">
      <c r="A280" s="1" t="str">
        <v>pecuaria</v>
      </c>
      <c r="B280" s="1" t="str">
        <v>porcicultura_levante</v>
      </c>
      <c r="C280" t="str">
        <v>porcicultura de levante</v>
      </c>
    </row>
    <row r="281" spans="1:3">
      <c r="A281" s="1" t="str">
        <v>pecuaria</v>
      </c>
      <c r="B281" s="1" t="str">
        <v>porcicultura_levante_ceba</v>
      </c>
      <c r="C281" t="str">
        <v>porcicultura de levante y ceba</v>
      </c>
    </row>
    <row r="282" spans="1:3">
      <c r="A282" s="1" t="str">
        <v>agricola</v>
      </c>
      <c r="B282" s="1" t="str">
        <v>quinua</v>
      </c>
      <c r="C282" t="str">
        <v>quinua</v>
      </c>
    </row>
    <row r="283" spans="1:3">
      <c r="A283" s="1" t="str">
        <v>agricola</v>
      </c>
      <c r="B283" s="1" t="str">
        <v>rabano</v>
      </c>
      <c r="C283" t="str">
        <v>rábano</v>
      </c>
    </row>
    <row r="284" spans="1:3">
      <c r="A284" s="1" t="str">
        <v>agricola</v>
      </c>
      <c r="B284" s="1" t="str">
        <v>rambutan</v>
      </c>
      <c r="C284" t="str">
        <v>rambután</v>
      </c>
    </row>
    <row r="285" spans="1:3">
      <c r="A285" s="1" t="str">
        <v>agricola</v>
      </c>
      <c r="B285" s="1" t="str">
        <v>remolacha</v>
      </c>
      <c r="C285" t="str">
        <v>remolacha</v>
      </c>
    </row>
    <row r="286" spans="1:3">
      <c r="A286" s="1" t="str">
        <v>agricola</v>
      </c>
      <c r="B286" s="1" t="str">
        <v>repollo</v>
      </c>
      <c r="C286" t="str">
        <v>repollo</v>
      </c>
    </row>
    <row r="287" spans="1:3">
      <c r="A287" s="1" t="str">
        <v>agricola</v>
      </c>
      <c r="B287" s="1" t="str">
        <v>romero</v>
      </c>
      <c r="C287" t="str">
        <v>romero</v>
      </c>
    </row>
    <row r="288" spans="1:3">
      <c r="A288" s="1" t="str">
        <v>agricola</v>
      </c>
      <c r="B288" s="1" t="str">
        <v>ruda</v>
      </c>
      <c r="C288" t="str">
        <v>ruda</v>
      </c>
    </row>
    <row r="289" spans="1:3">
      <c r="A289" s="1" t="str">
        <v>agricola</v>
      </c>
      <c r="B289" s="1" t="str">
        <v>ruscus</v>
      </c>
      <c r="C289" t="str">
        <v>ruscus</v>
      </c>
    </row>
    <row r="290" spans="1:3">
      <c r="A290" s="1" t="str">
        <v>agricola</v>
      </c>
      <c r="B290" s="1" t="str">
        <v>sabila</v>
      </c>
      <c r="C290" t="str">
        <v>sábila</v>
      </c>
    </row>
    <row r="291" spans="1:3">
      <c r="A291" s="1" t="str">
        <v>agricola</v>
      </c>
      <c r="B291" s="1" t="str">
        <v>sacha_inchi</v>
      </c>
      <c r="C291" t="str">
        <v>sacha inchi</v>
      </c>
    </row>
    <row r="292" spans="1:3">
      <c r="A292" s="1" t="str">
        <v>agricola</v>
      </c>
      <c r="B292" s="1" t="str">
        <v>sorgo</v>
      </c>
      <c r="C292" t="str">
        <v>sorgo</v>
      </c>
    </row>
    <row r="293" spans="1:3">
      <c r="A293" s="1" t="str">
        <v>agricola</v>
      </c>
      <c r="B293" s="1" t="str">
        <v>soya</v>
      </c>
      <c r="C293" t="str">
        <v>soya</v>
      </c>
    </row>
    <row r="294" spans="1:3">
      <c r="A294" s="1" t="str">
        <v>agricola</v>
      </c>
      <c r="B294" s="1" t="str">
        <v>tabaco</v>
      </c>
      <c r="C294" t="str">
        <v>tabaco</v>
      </c>
    </row>
    <row r="295" spans="1:3">
      <c r="A295" s="1" t="str">
        <v>agricola</v>
      </c>
      <c r="B295" s="1" t="str">
        <v>tamarindo</v>
      </c>
      <c r="C295" t="str">
        <v>tamarindo</v>
      </c>
    </row>
    <row r="296" spans="1:3">
      <c r="A296" s="1" t="str">
        <v>agricola</v>
      </c>
      <c r="B296" s="1" t="str">
        <v>te</v>
      </c>
      <c r="C296" t="str">
        <v>té</v>
      </c>
    </row>
    <row r="297" spans="1:3">
      <c r="A297" s="1" t="str">
        <v>agricola</v>
      </c>
      <c r="B297" s="1" t="str">
        <v>tomate</v>
      </c>
      <c r="C297" t="str">
        <v>tomate</v>
      </c>
    </row>
    <row r="298" spans="1:3">
      <c r="A298" s="1" t="str">
        <v>agricola</v>
      </c>
      <c r="B298" s="1" t="str">
        <v>tomate_arbol</v>
      </c>
      <c r="C298" t="str">
        <v>tomate de árbol</v>
      </c>
    </row>
    <row r="299" spans="1:3">
      <c r="A299" s="1" t="str">
        <v>agricola</v>
      </c>
      <c r="B299" s="1" t="str">
        <v>tomate_cherry</v>
      </c>
      <c r="C299" t="str">
        <v>tomate cherry</v>
      </c>
    </row>
    <row r="300" spans="1:3">
      <c r="A300" s="1" t="str">
        <v>agricola</v>
      </c>
      <c r="B300" s="1" t="str">
        <v>tomate_invernadero</v>
      </c>
      <c r="C300" t="str">
        <v>tomate de invernadero</v>
      </c>
    </row>
    <row r="301" spans="1:3">
      <c r="A301" s="1" t="str">
        <v>agricola</v>
      </c>
      <c r="B301" s="1" t="str">
        <v>tomate_mesa</v>
      </c>
      <c r="C301" t="str">
        <v>tomate de mesa</v>
      </c>
    </row>
    <row r="302" spans="1:3">
      <c r="A302" s="1" t="str">
        <v>agricola</v>
      </c>
      <c r="B302" s="1" t="str">
        <v>tomillo</v>
      </c>
      <c r="C302" t="str">
        <v>tomillo</v>
      </c>
    </row>
    <row r="303" spans="1:3">
      <c r="A303" s="1" t="str">
        <v>agricola</v>
      </c>
      <c r="B303" s="1" t="str">
        <v>toronja</v>
      </c>
      <c r="C303" t="str">
        <v>toronja</v>
      </c>
    </row>
    <row r="304" spans="1:3">
      <c r="A304" s="1" t="str">
        <v>agricola</v>
      </c>
      <c r="B304" s="1" t="str">
        <v>toronjil</v>
      </c>
      <c r="C304" t="str">
        <v>toronjil</v>
      </c>
    </row>
    <row r="305" spans="1:3">
      <c r="A305" s="1" t="str">
        <v>agricola</v>
      </c>
      <c r="B305" s="1" t="str">
        <v>trigo</v>
      </c>
      <c r="C305" t="str">
        <v>trigo</v>
      </c>
    </row>
    <row r="306" spans="1:3">
      <c r="A306" s="1" t="str">
        <v>agricola</v>
      </c>
      <c r="B306" s="1" t="str">
        <v>uchuva</v>
      </c>
      <c r="C306" t="str">
        <v>uchuva</v>
      </c>
    </row>
    <row r="307" spans="1:3">
      <c r="A307" s="1" t="str">
        <v>agricola</v>
      </c>
      <c r="B307" s="1" t="str">
        <v>ulluco</v>
      </c>
      <c r="C307" t="str">
        <v>ulluco</v>
      </c>
    </row>
    <row r="308" spans="1:3">
      <c r="A308" s="1" t="str">
        <v>agricola</v>
      </c>
      <c r="B308" s="1" t="str">
        <v>uva</v>
      </c>
      <c r="C308" t="str">
        <v>uva</v>
      </c>
    </row>
    <row r="309" spans="1:3">
      <c r="A309" s="1" t="str">
        <v>agricola</v>
      </c>
      <c r="B309" s="1" t="str">
        <v>uva_caimarona</v>
      </c>
      <c r="C309" t="str">
        <v>uva caimarona</v>
      </c>
    </row>
    <row r="310" spans="1:3">
      <c r="A310" s="1" t="str">
        <v>agricola</v>
      </c>
      <c r="B310" s="1" t="str">
        <v>uva_Isabela</v>
      </c>
      <c r="C310" t="str">
        <v>uva Isabela</v>
      </c>
    </row>
    <row r="311" spans="1:3">
      <c r="A311" s="1" t="str">
        <v>agricola</v>
      </c>
      <c r="B311" s="1" t="str">
        <v>yacon</v>
      </c>
      <c r="C311" t="str">
        <v>yacón</v>
      </c>
    </row>
    <row r="312" spans="1:3">
      <c r="A312" s="1" t="str">
        <v>agricola</v>
      </c>
      <c r="B312" s="1" t="str">
        <v>yuca</v>
      </c>
      <c r="C312" t="str">
        <v>yuca</v>
      </c>
    </row>
    <row r="313" spans="1:3">
      <c r="A313" s="1" t="str">
        <v>agricola</v>
      </c>
      <c r="B313" s="1" t="str">
        <v>yuca_ahuyama</v>
      </c>
      <c r="C313" t="str">
        <v>yuca en asocio con ahuyama</v>
      </c>
    </row>
    <row r="314" spans="1:3">
      <c r="A314" s="1" t="str">
        <v>agricola</v>
      </c>
      <c r="B314" s="1" t="str">
        <v>yuca_industrial</v>
      </c>
      <c r="C314" t="str">
        <v>yuca para uso industrial</v>
      </c>
    </row>
    <row r="315" spans="1:3">
      <c r="A315" s="1" t="str">
        <v>agricola</v>
      </c>
      <c r="B315" s="1" t="str">
        <v>yuca_maiz</v>
      </c>
      <c r="C315" t="str">
        <v>yuca en asocio con maíz</v>
      </c>
    </row>
    <row r="316" spans="1:3">
      <c r="A316" s="1" t="str">
        <v>agricola</v>
      </c>
      <c r="B316" s="1" t="str">
        <v>yuca_maiz_ahuyama</v>
      </c>
      <c r="C316" t="str">
        <v>yuca en asocio con maíz y ahuyama</v>
      </c>
    </row>
    <row r="317" spans="1:3">
      <c r="A317" s="1" t="str">
        <v>agricola</v>
      </c>
      <c r="B317" s="1" t="str">
        <v>yuca_maiz_name</v>
      </c>
      <c r="C317" t="str">
        <v>yuca en asocio con maíz y ñame</v>
      </c>
    </row>
    <row r="318" spans="1:3">
      <c r="A318" s="1" t="str">
        <v>agricola</v>
      </c>
      <c r="B318" s="1" t="str">
        <v>yuca_maiz_name_ahuyama</v>
      </c>
      <c r="C318" t="str">
        <v>Yuca en asocio con maíz, ñame y ahuyama</v>
      </c>
    </row>
    <row r="319" spans="1:3">
      <c r="A319" s="1" t="str">
        <v>agricola</v>
      </c>
      <c r="B319" s="1" t="str">
        <v>yuca_maiz_name_patilla</v>
      </c>
      <c r="C319" t="str">
        <v>Yuca en asocio con maíz, ñame y patilla</v>
      </c>
    </row>
    <row r="320" spans="1:3">
      <c r="A320" s="1" t="str">
        <v>agricola</v>
      </c>
      <c r="B320" s="1" t="str">
        <v>yuca_maiz_patilla</v>
      </c>
      <c r="C320" t="str">
        <v>yuca en asocio con maíz y patilla</v>
      </c>
    </row>
    <row r="321" spans="1:3">
      <c r="A321" s="1" t="str">
        <v>agricola</v>
      </c>
      <c r="B321" s="1" t="str">
        <v>yuca_name</v>
      </c>
      <c r="C321" t="str">
        <v>yuca en asocio con ñame</v>
      </c>
    </row>
    <row r="322" spans="1:3">
      <c r="A322" s="1" t="str">
        <v>agricola</v>
      </c>
      <c r="B322" s="1" t="str">
        <v>yuca_patilla</v>
      </c>
      <c r="C322" t="str">
        <v>yuca en asocio con patilla</v>
      </c>
    </row>
    <row r="323" spans="1:3">
      <c r="A323" s="1" t="str">
        <v>agricola</v>
      </c>
      <c r="B323" s="1" t="str">
        <v>zanahoria</v>
      </c>
      <c r="C323" t="str">
        <v>zanahoria</v>
      </c>
    </row>
    <row r="324" spans="1:3">
      <c r="A324" s="1" t="str">
        <v>agricola</v>
      </c>
      <c r="B324" s="1" t="str">
        <v>zapote</v>
      </c>
      <c r="C324" t="str">
        <v>zapote</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CBBA4F3F-DD45-45E4-8E98-47EDFE49F06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Daisy Zamira Delgado Mendez</cp:lastModifiedBy>
  <cp:revision/>
  <dcterms:created xsi:type="dcterms:W3CDTF">2023-06-01T14:44:35Z</dcterms:created>
  <dcterms:modified xsi:type="dcterms:W3CDTF">2025-09-11T15:57:56Z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